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9.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0.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1.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2.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C:\Users\ddhivya\Downloads\Dhivya-Official\DataQuest\Portfolio Projects\Excel\Project1-ExitEmpSurvey\"/>
    </mc:Choice>
  </mc:AlternateContent>
  <xr:revisionPtr revIDLastSave="0" documentId="13_ncr:1_{DE9C1F29-5A19-471C-AE0D-39D95C7C3290}" xr6:coauthVersionLast="47" xr6:coauthVersionMax="47" xr10:uidLastSave="{00000000-0000-0000-0000-000000000000}"/>
  <bookViews>
    <workbookView xWindow="-96" yWindow="-96" windowWidth="23232" windowHeight="13872" xr2:uid="{00000000-000D-0000-FFFF-FFFF00000000}"/>
  </bookViews>
  <sheets>
    <sheet name="Dashboard" sheetId="14" r:id="rId1"/>
    <sheet name="Report" sheetId="1" r:id="rId2"/>
    <sheet name="Navigation" sheetId="30" r:id="rId3"/>
    <sheet name="tafe_survey" sheetId="8" r:id="rId4"/>
    <sheet name="dete_survey" sheetId="4" r:id="rId5"/>
    <sheet name="dete_survey_cleaned" sheetId="12" r:id="rId6"/>
    <sheet name="tafe_survey_cleaned" sheetId="11" r:id="rId7"/>
    <sheet name="dete_analysis" sheetId="24" r:id="rId8"/>
    <sheet name="Dete_Tafe_comparison" sheetId="29" r:id="rId9"/>
    <sheet name="dete_survey_responses" sheetId="23" r:id="rId10"/>
    <sheet name="tafe_analysis" sheetId="26" r:id="rId11"/>
    <sheet name="tafe_survey_responses" sheetId="25" r:id="rId12"/>
  </sheets>
  <externalReferences>
    <externalReference r:id="rId13"/>
  </externalReferences>
  <definedNames>
    <definedName name="_xlnm._FilterDatabase" localSheetId="5" hidden="1">dete_survey_cleaned!$Z$2:$Z$6</definedName>
    <definedName name="_xlnm._FilterDatabase" localSheetId="6" hidden="1">tafe_survey_cleaned!$A$1:$O$703</definedName>
    <definedName name="_xlcn.WorksheetConnection_EmployeeExitSurvey_analysisver1.xlsxdete_tbl1" hidden="1">dete_tbl[]</definedName>
    <definedName name="_xlcn.WorksheetConnection_EmployeeExitSurvey_analysisver1.xlsxtafe_tbl1" hidden="1">tafe_tbl[]</definedName>
    <definedName name="ExternalData_1" localSheetId="3" hidden="1">tafe_survey!$A$1:$BT$703</definedName>
    <definedName name="ExternalData_2" localSheetId="4" hidden="1">dete_survey!$A$1:$BD$823</definedName>
    <definedName name="_xlnm.Print_Titles" localSheetId="0">Dashboard!#REF!</definedName>
  </definedNames>
  <calcPr calcId="191029"/>
  <pivotCaches>
    <pivotCache cacheId="0" r:id="rId14"/>
    <pivotCache cacheId="2" r:id="rId15"/>
    <pivotCache cacheId="121" r:id="rId16"/>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fe_tbl" name="tafe_tbl" connection="WorksheetConnection_EmployeeExitSurvey_analysis - ver1.xlsx!tafe_tbl"/>
          <x15:modelTable id="dete_tbl" name="dete_tbl" connection="WorksheetConnection_EmployeeExitSurvey_analysis - ver1.xlsx!dete_tbl"/>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3" i="29" l="1"/>
  <c r="H55" i="29"/>
  <c r="D147" i="26"/>
  <c r="D146" i="26"/>
  <c r="D145" i="26"/>
  <c r="D144" i="26"/>
  <c r="D143" i="26"/>
  <c r="D142" i="26"/>
  <c r="D141" i="26"/>
  <c r="G47" i="23"/>
  <c r="F47" i="23"/>
  <c r="E47" i="23"/>
  <c r="D47" i="23"/>
  <c r="C47" i="23"/>
  <c r="B47" i="23"/>
  <c r="A47" i="23"/>
  <c r="G46" i="23"/>
  <c r="F46" i="23"/>
  <c r="E46" i="23"/>
  <c r="D46" i="23"/>
  <c r="C46" i="23"/>
  <c r="B46" i="23"/>
  <c r="A46" i="23"/>
  <c r="G45" i="23"/>
  <c r="F45" i="23"/>
  <c r="E45" i="23"/>
  <c r="D45" i="23"/>
  <c r="C45" i="23"/>
  <c r="B45" i="23"/>
  <c r="A45" i="23"/>
  <c r="G44" i="23"/>
  <c r="F44" i="23"/>
  <c r="E44" i="23"/>
  <c r="D44" i="23"/>
  <c r="C44" i="23"/>
  <c r="B44" i="23"/>
  <c r="A44" i="23"/>
  <c r="G43" i="23"/>
  <c r="F43" i="23"/>
  <c r="E43" i="23"/>
  <c r="D43" i="23"/>
  <c r="C43" i="23"/>
  <c r="B43" i="23"/>
  <c r="A43" i="23"/>
  <c r="G42" i="23"/>
  <c r="F42" i="23"/>
  <c r="E42" i="23"/>
  <c r="D42" i="23"/>
  <c r="C42" i="23"/>
  <c r="B42" i="23"/>
  <c r="A42" i="23"/>
  <c r="G41" i="23"/>
  <c r="F41" i="23"/>
  <c r="E41" i="23"/>
  <c r="D41" i="23"/>
  <c r="C41" i="23"/>
  <c r="B41" i="23"/>
  <c r="A41" i="23"/>
  <c r="G40" i="23"/>
  <c r="F40" i="23"/>
  <c r="E40" i="23"/>
  <c r="D40" i="23"/>
  <c r="C40" i="23"/>
  <c r="B40" i="23"/>
  <c r="A40" i="23"/>
  <c r="G39" i="23"/>
  <c r="F39" i="23"/>
  <c r="E39" i="23"/>
  <c r="D39" i="23"/>
  <c r="C39" i="23"/>
  <c r="B39" i="23"/>
  <c r="A39" i="23"/>
  <c r="G38" i="23"/>
  <c r="F38" i="23"/>
  <c r="E38" i="23"/>
  <c r="D38" i="23"/>
  <c r="C38" i="23"/>
  <c r="B38" i="23"/>
  <c r="A38" i="23"/>
  <c r="G37" i="23"/>
  <c r="F37" i="23"/>
  <c r="E37" i="23"/>
  <c r="D37" i="23"/>
  <c r="C37" i="23"/>
  <c r="B37" i="23"/>
  <c r="A37" i="23"/>
  <c r="G36" i="23"/>
  <c r="F36" i="23"/>
  <c r="E36" i="23"/>
  <c r="D36" i="23"/>
  <c r="C36" i="23"/>
  <c r="B36" i="23"/>
  <c r="A36" i="23"/>
  <c r="G35" i="23"/>
  <c r="F35" i="23"/>
  <c r="E35" i="23"/>
  <c r="D35" i="23"/>
  <c r="C35" i="23"/>
  <c r="B35" i="23"/>
  <c r="A35" i="23"/>
  <c r="G34" i="23"/>
  <c r="F34" i="23"/>
  <c r="E34" i="23"/>
  <c r="D34" i="23"/>
  <c r="C34" i="23"/>
  <c r="B34" i="23"/>
  <c r="A34" i="23"/>
  <c r="G33" i="23"/>
  <c r="F33" i="23"/>
  <c r="E33" i="23"/>
  <c r="D33" i="23"/>
  <c r="C33" i="23"/>
  <c r="B33" i="23"/>
  <c r="A33" i="23"/>
  <c r="G32" i="23"/>
  <c r="F32" i="23"/>
  <c r="E32" i="23"/>
  <c r="D32" i="23"/>
  <c r="C32" i="23"/>
  <c r="B32" i="23"/>
  <c r="A32" i="23"/>
  <c r="G31" i="23"/>
  <c r="F31" i="23"/>
  <c r="E31" i="23"/>
  <c r="D31" i="23"/>
  <c r="C31" i="23"/>
  <c r="B31" i="23"/>
  <c r="A31" i="23"/>
  <c r="G30" i="23"/>
  <c r="F30" i="23"/>
  <c r="E30" i="23"/>
  <c r="D30" i="23"/>
  <c r="C30" i="23"/>
  <c r="B30" i="23"/>
  <c r="A30" i="23"/>
  <c r="G29" i="23"/>
  <c r="F29" i="23"/>
  <c r="E29" i="23"/>
  <c r="D29" i="23"/>
  <c r="C29" i="23"/>
  <c r="B29" i="23"/>
  <c r="A29" i="23"/>
  <c r="G28" i="23"/>
  <c r="F28" i="23"/>
  <c r="E28" i="23"/>
  <c r="D28" i="23"/>
  <c r="C28" i="23"/>
  <c r="B28" i="23"/>
  <c r="A28" i="23"/>
  <c r="G27" i="23"/>
  <c r="F27" i="23"/>
  <c r="E27" i="23"/>
  <c r="D27" i="23"/>
  <c r="C27" i="23"/>
  <c r="B27" i="23"/>
  <c r="A27" i="23"/>
  <c r="G26" i="23"/>
  <c r="F26" i="23"/>
  <c r="E26" i="23"/>
  <c r="C26" i="23"/>
  <c r="B26" i="23"/>
  <c r="A26" i="23"/>
  <c r="O703" i="11"/>
  <c r="O702" i="11"/>
  <c r="O701" i="11"/>
  <c r="O700" i="11"/>
  <c r="O699" i="11"/>
  <c r="O698" i="11"/>
  <c r="O697" i="11"/>
  <c r="O696" i="11"/>
  <c r="O695" i="11"/>
  <c r="O694" i="11"/>
  <c r="O693" i="11"/>
  <c r="O692" i="11"/>
  <c r="O691" i="11"/>
  <c r="O690" i="11"/>
  <c r="O689" i="11"/>
  <c r="O688" i="11"/>
  <c r="O687" i="11"/>
  <c r="O686" i="11"/>
  <c r="O685" i="11"/>
  <c r="O684" i="11"/>
  <c r="O683" i="11"/>
  <c r="O682" i="11"/>
  <c r="O681" i="11"/>
  <c r="O680" i="11"/>
  <c r="O679" i="11"/>
  <c r="O678" i="11"/>
  <c r="O677" i="11"/>
  <c r="O676" i="11"/>
  <c r="O675" i="11"/>
  <c r="O674" i="11"/>
  <c r="O673" i="11"/>
  <c r="O672" i="11"/>
  <c r="O671" i="11"/>
  <c r="O670" i="11"/>
  <c r="O669" i="11"/>
  <c r="O668" i="11"/>
  <c r="O667" i="11"/>
  <c r="O666" i="11"/>
  <c r="O665" i="11"/>
  <c r="O664" i="11"/>
  <c r="O663" i="11"/>
  <c r="O662" i="11"/>
  <c r="O661" i="11"/>
  <c r="O660" i="11"/>
  <c r="O659" i="11"/>
  <c r="O658" i="11"/>
  <c r="O657" i="11"/>
  <c r="O656" i="11"/>
  <c r="O655" i="11"/>
  <c r="O654" i="11"/>
  <c r="O653" i="11"/>
  <c r="O652" i="11"/>
  <c r="O651" i="11"/>
  <c r="O650" i="11"/>
  <c r="O649" i="11"/>
  <c r="O648" i="11"/>
  <c r="O647" i="11"/>
  <c r="O646" i="11"/>
  <c r="O645" i="11"/>
  <c r="O644" i="11"/>
  <c r="O643" i="11"/>
  <c r="O642" i="11"/>
  <c r="O641" i="11"/>
  <c r="O640" i="11"/>
  <c r="O639" i="11"/>
  <c r="O638" i="11"/>
  <c r="O637" i="11"/>
  <c r="O636" i="11"/>
  <c r="O635" i="11"/>
  <c r="O634" i="11"/>
  <c r="O633" i="11"/>
  <c r="O632" i="11"/>
  <c r="O631" i="11"/>
  <c r="O630" i="11"/>
  <c r="O629" i="11"/>
  <c r="O628" i="11"/>
  <c r="O627" i="11"/>
  <c r="O626" i="11"/>
  <c r="O625" i="11"/>
  <c r="O624" i="11"/>
  <c r="O623" i="11"/>
  <c r="O622" i="11"/>
  <c r="O621" i="11"/>
  <c r="O620" i="11"/>
  <c r="O619" i="11"/>
  <c r="O618" i="11"/>
  <c r="O617" i="11"/>
  <c r="O616" i="11"/>
  <c r="O615" i="11"/>
  <c r="O614" i="11"/>
  <c r="O613" i="11"/>
  <c r="O612" i="11"/>
  <c r="O611" i="11"/>
  <c r="O610" i="11"/>
  <c r="O609" i="11"/>
  <c r="O608" i="11"/>
  <c r="O607" i="11"/>
  <c r="O606" i="11"/>
  <c r="O605" i="11"/>
  <c r="O604" i="11"/>
  <c r="O603" i="11"/>
  <c r="O602" i="11"/>
  <c r="O601" i="11"/>
  <c r="O600" i="11"/>
  <c r="O599" i="11"/>
  <c r="O598" i="11"/>
  <c r="O597" i="11"/>
  <c r="O596" i="11"/>
  <c r="O595" i="11"/>
  <c r="O594" i="11"/>
  <c r="O593" i="11"/>
  <c r="O592" i="11"/>
  <c r="O591" i="11"/>
  <c r="O590" i="11"/>
  <c r="O589" i="11"/>
  <c r="O588" i="11"/>
  <c r="O587" i="11"/>
  <c r="O586" i="11"/>
  <c r="O585" i="11"/>
  <c r="O584" i="11"/>
  <c r="O583" i="11"/>
  <c r="O582" i="11"/>
  <c r="O581" i="11"/>
  <c r="O580" i="11"/>
  <c r="O579" i="11"/>
  <c r="O578" i="11"/>
  <c r="O577" i="11"/>
  <c r="O576" i="11"/>
  <c r="O575" i="11"/>
  <c r="O574" i="11"/>
  <c r="O573" i="11"/>
  <c r="O572" i="11"/>
  <c r="O571" i="11"/>
  <c r="O570" i="11"/>
  <c r="O569" i="11"/>
  <c r="O568" i="11"/>
  <c r="O567" i="11"/>
  <c r="O566" i="11"/>
  <c r="O565" i="11"/>
  <c r="O564" i="11"/>
  <c r="O563" i="11"/>
  <c r="O562" i="11"/>
  <c r="O561" i="11"/>
  <c r="O560" i="11"/>
  <c r="O559" i="11"/>
  <c r="O558" i="11"/>
  <c r="O557" i="11"/>
  <c r="O556" i="11"/>
  <c r="O555" i="11"/>
  <c r="O554" i="11"/>
  <c r="O553" i="11"/>
  <c r="O552" i="11"/>
  <c r="O551" i="11"/>
  <c r="O550" i="11"/>
  <c r="O549" i="11"/>
  <c r="O548" i="11"/>
  <c r="O547" i="11"/>
  <c r="O546" i="11"/>
  <c r="O545" i="11"/>
  <c r="O544" i="11"/>
  <c r="O543" i="11"/>
  <c r="O542" i="11"/>
  <c r="O541" i="11"/>
  <c r="O540" i="11"/>
  <c r="O539" i="11"/>
  <c r="O538" i="11"/>
  <c r="O537" i="11"/>
  <c r="O536" i="11"/>
  <c r="O535" i="11"/>
  <c r="O534" i="11"/>
  <c r="O533" i="11"/>
  <c r="O532" i="11"/>
  <c r="O531" i="11"/>
  <c r="O530" i="11"/>
  <c r="O529" i="11"/>
  <c r="O528" i="11"/>
  <c r="O527" i="11"/>
  <c r="O526" i="11"/>
  <c r="O525" i="11"/>
  <c r="O524" i="11"/>
  <c r="O523" i="11"/>
  <c r="O522" i="11"/>
  <c r="O521" i="11"/>
  <c r="O520" i="11"/>
  <c r="O519" i="11"/>
  <c r="O518" i="11"/>
  <c r="O517" i="11"/>
  <c r="O516" i="11"/>
  <c r="O515" i="11"/>
  <c r="O514" i="11"/>
  <c r="O513" i="11"/>
  <c r="O512" i="11"/>
  <c r="O511" i="11"/>
  <c r="O510" i="11"/>
  <c r="O509" i="11"/>
  <c r="O508" i="11"/>
  <c r="O507" i="11"/>
  <c r="O506" i="11"/>
  <c r="O505" i="11"/>
  <c r="O504" i="11"/>
  <c r="O503" i="11"/>
  <c r="O502" i="11"/>
  <c r="O501" i="11"/>
  <c r="O500" i="11"/>
  <c r="O499" i="11"/>
  <c r="O498" i="11"/>
  <c r="O497" i="11"/>
  <c r="O496" i="11"/>
  <c r="O495" i="11"/>
  <c r="O494" i="11"/>
  <c r="O493" i="11"/>
  <c r="O492" i="11"/>
  <c r="O491" i="11"/>
  <c r="O490" i="11"/>
  <c r="O489" i="11"/>
  <c r="O488" i="11"/>
  <c r="O487" i="11"/>
  <c r="O486" i="11"/>
  <c r="O485" i="11"/>
  <c r="O484" i="11"/>
  <c r="O483" i="11"/>
  <c r="O482" i="11"/>
  <c r="O481" i="11"/>
  <c r="O480" i="11"/>
  <c r="O479" i="11"/>
  <c r="O478" i="11"/>
  <c r="O477" i="11"/>
  <c r="O476" i="11"/>
  <c r="O475" i="11"/>
  <c r="O474" i="11"/>
  <c r="O473" i="11"/>
  <c r="O472" i="11"/>
  <c r="O471" i="11"/>
  <c r="O470" i="11"/>
  <c r="O469" i="11"/>
  <c r="O468" i="11"/>
  <c r="O467" i="11"/>
  <c r="O466" i="11"/>
  <c r="O465" i="11"/>
  <c r="O464" i="11"/>
  <c r="O463" i="11"/>
  <c r="O462" i="11"/>
  <c r="O461" i="11"/>
  <c r="O460" i="11"/>
  <c r="O459" i="11"/>
  <c r="O458" i="11"/>
  <c r="O457" i="11"/>
  <c r="O456" i="11"/>
  <c r="O455" i="11"/>
  <c r="O454" i="11"/>
  <c r="O453" i="11"/>
  <c r="O452" i="11"/>
  <c r="O451" i="11"/>
  <c r="O450" i="11"/>
  <c r="O449" i="11"/>
  <c r="O448" i="11"/>
  <c r="O447" i="11"/>
  <c r="O446" i="11"/>
  <c r="O445" i="11"/>
  <c r="O444" i="11"/>
  <c r="O443" i="11"/>
  <c r="O442" i="11"/>
  <c r="O441" i="11"/>
  <c r="O440" i="11"/>
  <c r="O439" i="11"/>
  <c r="O438" i="11"/>
  <c r="O437" i="11"/>
  <c r="O436" i="11"/>
  <c r="O435" i="11"/>
  <c r="O434" i="11"/>
  <c r="O433" i="11"/>
  <c r="O432" i="11"/>
  <c r="O431" i="11"/>
  <c r="O430" i="11"/>
  <c r="O429" i="11"/>
  <c r="O428" i="11"/>
  <c r="O427" i="11"/>
  <c r="O426" i="11"/>
  <c r="O425" i="11"/>
  <c r="O424" i="11"/>
  <c r="O423" i="11"/>
  <c r="O422" i="11"/>
  <c r="O421" i="11"/>
  <c r="O420" i="11"/>
  <c r="O419" i="11"/>
  <c r="O418" i="11"/>
  <c r="O417" i="11"/>
  <c r="O416" i="11"/>
  <c r="O415" i="11"/>
  <c r="O414" i="11"/>
  <c r="O413" i="11"/>
  <c r="O412" i="11"/>
  <c r="O411" i="11"/>
  <c r="O410" i="11"/>
  <c r="O409" i="11"/>
  <c r="O408" i="11"/>
  <c r="O407" i="11"/>
  <c r="O406" i="11"/>
  <c r="O405" i="11"/>
  <c r="O404" i="11"/>
  <c r="O403" i="11"/>
  <c r="O402" i="11"/>
  <c r="O401" i="11"/>
  <c r="O400" i="11"/>
  <c r="O399" i="11"/>
  <c r="O398" i="11"/>
  <c r="O397" i="11"/>
  <c r="O396" i="11"/>
  <c r="O395" i="11"/>
  <c r="O394" i="11"/>
  <c r="O393" i="11"/>
  <c r="O392" i="11"/>
  <c r="O391" i="11"/>
  <c r="O390" i="11"/>
  <c r="O389" i="11"/>
  <c r="O388" i="11"/>
  <c r="O387" i="11"/>
  <c r="O386" i="11"/>
  <c r="O385" i="11"/>
  <c r="O384" i="11"/>
  <c r="O383" i="11"/>
  <c r="O382" i="11"/>
  <c r="O381" i="11"/>
  <c r="O380" i="11"/>
  <c r="O379" i="11"/>
  <c r="O378" i="11"/>
  <c r="O377" i="11"/>
  <c r="O376" i="11"/>
  <c r="O375" i="11"/>
  <c r="O374" i="11"/>
  <c r="O373" i="11"/>
  <c r="O372" i="11"/>
  <c r="O371" i="11"/>
  <c r="O370" i="11"/>
  <c r="O369" i="11"/>
  <c r="O368" i="11"/>
  <c r="O367" i="11"/>
  <c r="O366" i="11"/>
  <c r="O365" i="11"/>
  <c r="O364" i="11"/>
  <c r="O363" i="11"/>
  <c r="O362" i="11"/>
  <c r="O361" i="11"/>
  <c r="O360" i="11"/>
  <c r="O359" i="11"/>
  <c r="O358" i="11"/>
  <c r="O357" i="11"/>
  <c r="O356" i="11"/>
  <c r="O355" i="11"/>
  <c r="O354" i="11"/>
  <c r="O353" i="11"/>
  <c r="O352" i="11"/>
  <c r="O351" i="11"/>
  <c r="O350" i="11"/>
  <c r="O349" i="11"/>
  <c r="O348" i="11"/>
  <c r="O347" i="11"/>
  <c r="O346" i="11"/>
  <c r="O345" i="11"/>
  <c r="O344" i="11"/>
  <c r="O343" i="11"/>
  <c r="O342" i="11"/>
  <c r="O341" i="11"/>
  <c r="O340" i="11"/>
  <c r="O339" i="11"/>
  <c r="O338" i="11"/>
  <c r="O337" i="11"/>
  <c r="O336" i="11"/>
  <c r="O335" i="11"/>
  <c r="O334" i="11"/>
  <c r="O333" i="11"/>
  <c r="O332" i="11"/>
  <c r="O331" i="11"/>
  <c r="O330" i="11"/>
  <c r="O329" i="11"/>
  <c r="O328" i="11"/>
  <c r="O327" i="11"/>
  <c r="O326" i="11"/>
  <c r="O325" i="11"/>
  <c r="O324" i="11"/>
  <c r="O323" i="11"/>
  <c r="O322" i="11"/>
  <c r="O321" i="11"/>
  <c r="O320" i="11"/>
  <c r="O319" i="11"/>
  <c r="O318" i="11"/>
  <c r="O317" i="11"/>
  <c r="O316" i="11"/>
  <c r="O315" i="11"/>
  <c r="O314" i="11"/>
  <c r="O313" i="11"/>
  <c r="O312" i="11"/>
  <c r="O311" i="11"/>
  <c r="O310" i="11"/>
  <c r="O309" i="11"/>
  <c r="O308" i="11"/>
  <c r="O307" i="11"/>
  <c r="O306" i="11"/>
  <c r="O305" i="11"/>
  <c r="O304" i="11"/>
  <c r="O303" i="11"/>
  <c r="O302" i="11"/>
  <c r="O301" i="11"/>
  <c r="O300" i="11"/>
  <c r="O299" i="11"/>
  <c r="O298" i="11"/>
  <c r="O297" i="11"/>
  <c r="O296" i="11"/>
  <c r="O295" i="11"/>
  <c r="O294" i="11"/>
  <c r="O293" i="11"/>
  <c r="O292" i="11"/>
  <c r="O291" i="11"/>
  <c r="O290" i="11"/>
  <c r="O289" i="11"/>
  <c r="O288" i="11"/>
  <c r="O287" i="11"/>
  <c r="O286" i="11"/>
  <c r="O285" i="11"/>
  <c r="O284" i="11"/>
  <c r="O283" i="11"/>
  <c r="O282" i="11"/>
  <c r="O281" i="11"/>
  <c r="O280" i="11"/>
  <c r="O279" i="11"/>
  <c r="O278" i="11"/>
  <c r="O277" i="11"/>
  <c r="O276" i="11"/>
  <c r="O275" i="11"/>
  <c r="O274" i="11"/>
  <c r="O273" i="11"/>
  <c r="O272" i="11"/>
  <c r="O271" i="11"/>
  <c r="O270" i="11"/>
  <c r="O269" i="11"/>
  <c r="O268" i="11"/>
  <c r="O267" i="11"/>
  <c r="O266" i="11"/>
  <c r="O265" i="11"/>
  <c r="O264" i="11"/>
  <c r="O263" i="11"/>
  <c r="O262" i="11"/>
  <c r="O261" i="11"/>
  <c r="O260" i="11"/>
  <c r="O259" i="11"/>
  <c r="O258" i="11"/>
  <c r="O257" i="11"/>
  <c r="O256" i="11"/>
  <c r="O255" i="11"/>
  <c r="O254" i="11"/>
  <c r="O253" i="11"/>
  <c r="O252" i="11"/>
  <c r="O251" i="11"/>
  <c r="O250" i="11"/>
  <c r="O249" i="11"/>
  <c r="O248" i="11"/>
  <c r="O247" i="11"/>
  <c r="O246" i="11"/>
  <c r="O245" i="11"/>
  <c r="O244" i="11"/>
  <c r="O243" i="11"/>
  <c r="O242" i="11"/>
  <c r="O241" i="11"/>
  <c r="O240" i="11"/>
  <c r="O239" i="11"/>
  <c r="O238" i="11"/>
  <c r="O237" i="11"/>
  <c r="O236" i="11"/>
  <c r="O235" i="11"/>
  <c r="O234" i="11"/>
  <c r="O233" i="11"/>
  <c r="O232" i="11"/>
  <c r="O231" i="11"/>
  <c r="O230" i="11"/>
  <c r="O229" i="11"/>
  <c r="O228" i="11"/>
  <c r="O227" i="11"/>
  <c r="O226" i="11"/>
  <c r="O225" i="11"/>
  <c r="O224" i="11"/>
  <c r="O223" i="11"/>
  <c r="O222" i="11"/>
  <c r="O221" i="11"/>
  <c r="O220" i="11"/>
  <c r="O219" i="11"/>
  <c r="O218" i="11"/>
  <c r="O217" i="11"/>
  <c r="O216" i="11"/>
  <c r="O215" i="11"/>
  <c r="O214" i="11"/>
  <c r="O213" i="11"/>
  <c r="O212" i="11"/>
  <c r="O211" i="11"/>
  <c r="O210" i="11"/>
  <c r="O209" i="11"/>
  <c r="O208" i="11"/>
  <c r="O207" i="11"/>
  <c r="O206" i="11"/>
  <c r="O205" i="11"/>
  <c r="O204" i="11"/>
  <c r="O203" i="11"/>
  <c r="O202" i="11"/>
  <c r="O201" i="11"/>
  <c r="O200" i="11"/>
  <c r="O199" i="11"/>
  <c r="O198" i="11"/>
  <c r="O197" i="11"/>
  <c r="O196" i="11"/>
  <c r="O195" i="11"/>
  <c r="O194" i="11"/>
  <c r="O193" i="11"/>
  <c r="O192" i="11"/>
  <c r="O191" i="11"/>
  <c r="O190" i="11"/>
  <c r="O189" i="11"/>
  <c r="O188" i="11"/>
  <c r="O187" i="11"/>
  <c r="O186" i="11"/>
  <c r="O185" i="11"/>
  <c r="O184" i="11"/>
  <c r="O183" i="11"/>
  <c r="O182" i="11"/>
  <c r="O181" i="11"/>
  <c r="O180" i="11"/>
  <c r="O179" i="11"/>
  <c r="O178" i="11"/>
  <c r="O177" i="11"/>
  <c r="O176" i="11"/>
  <c r="O175" i="11"/>
  <c r="O174" i="11"/>
  <c r="O173" i="11"/>
  <c r="O172" i="11"/>
  <c r="O171" i="11"/>
  <c r="O170" i="11"/>
  <c r="O169" i="11"/>
  <c r="O168" i="11"/>
  <c r="O167" i="11"/>
  <c r="O166" i="11"/>
  <c r="O165" i="11"/>
  <c r="O164" i="11"/>
  <c r="O163" i="11"/>
  <c r="O162" i="11"/>
  <c r="O161" i="11"/>
  <c r="O160" i="11"/>
  <c r="O159" i="11"/>
  <c r="O158" i="11"/>
  <c r="O157" i="11"/>
  <c r="O156" i="11"/>
  <c r="O155" i="11"/>
  <c r="O154" i="11"/>
  <c r="O153" i="11"/>
  <c r="O152" i="11"/>
  <c r="O151" i="11"/>
  <c r="O150" i="11"/>
  <c r="O149" i="11"/>
  <c r="O148" i="11"/>
  <c r="O147" i="11"/>
  <c r="O146" i="11"/>
  <c r="O145" i="11"/>
  <c r="O144" i="11"/>
  <c r="O143" i="11"/>
  <c r="O142" i="11"/>
  <c r="O141" i="11"/>
  <c r="O140" i="11"/>
  <c r="O139" i="11"/>
  <c r="O138" i="11"/>
  <c r="O137" i="11"/>
  <c r="O136" i="11"/>
  <c r="O135" i="11"/>
  <c r="O134" i="11"/>
  <c r="O133" i="11"/>
  <c r="O132" i="11"/>
  <c r="O131" i="11"/>
  <c r="O130" i="11"/>
  <c r="O129" i="11"/>
  <c r="O128" i="11"/>
  <c r="O127" i="11"/>
  <c r="O126" i="11"/>
  <c r="O125" i="11"/>
  <c r="O124" i="11"/>
  <c r="O123" i="11"/>
  <c r="O122" i="11"/>
  <c r="O121" i="11"/>
  <c r="O120" i="11"/>
  <c r="O119" i="11"/>
  <c r="O118" i="11"/>
  <c r="O117" i="11"/>
  <c r="O116" i="11"/>
  <c r="O115" i="11"/>
  <c r="O114" i="11"/>
  <c r="O113" i="11"/>
  <c r="O112" i="11"/>
  <c r="O111" i="11"/>
  <c r="O110" i="11"/>
  <c r="O109" i="11"/>
  <c r="O108" i="11"/>
  <c r="O107" i="11"/>
  <c r="O106" i="11"/>
  <c r="O105" i="11"/>
  <c r="O104" i="11"/>
  <c r="O103" i="11"/>
  <c r="O102" i="11"/>
  <c r="O101" i="11"/>
  <c r="O100" i="11"/>
  <c r="O99" i="11"/>
  <c r="O98" i="11"/>
  <c r="O97" i="11"/>
  <c r="O96" i="11"/>
  <c r="O95" i="11"/>
  <c r="O94" i="11"/>
  <c r="O93" i="11"/>
  <c r="O92" i="11"/>
  <c r="O91" i="11"/>
  <c r="O90" i="11"/>
  <c r="O89" i="11"/>
  <c r="O88" i="11"/>
  <c r="O87" i="11"/>
  <c r="O86" i="11"/>
  <c r="O85" i="11"/>
  <c r="O84" i="11"/>
  <c r="O83" i="11"/>
  <c r="O82" i="11"/>
  <c r="O81" i="11"/>
  <c r="O80" i="11"/>
  <c r="O79" i="11"/>
  <c r="O78" i="11"/>
  <c r="O77" i="11"/>
  <c r="O76" i="11"/>
  <c r="O75" i="11"/>
  <c r="O74" i="11"/>
  <c r="O73" i="11"/>
  <c r="O72" i="11"/>
  <c r="O71" i="11"/>
  <c r="O70" i="11"/>
  <c r="O69" i="11"/>
  <c r="O68" i="11"/>
  <c r="O67" i="11"/>
  <c r="O66" i="11"/>
  <c r="O65" i="11"/>
  <c r="O64" i="11"/>
  <c r="O63" i="11"/>
  <c r="O62" i="11"/>
  <c r="O61" i="11"/>
  <c r="O60" i="11"/>
  <c r="O59" i="11"/>
  <c r="O58" i="11"/>
  <c r="O57" i="11"/>
  <c r="O56" i="11"/>
  <c r="O55" i="11"/>
  <c r="O54" i="11"/>
  <c r="O53" i="11"/>
  <c r="O52" i="11"/>
  <c r="O51" i="11"/>
  <c r="O50" i="11"/>
  <c r="O49" i="11"/>
  <c r="O48" i="11"/>
  <c r="O47" i="11"/>
  <c r="O46" i="11"/>
  <c r="O45" i="11"/>
  <c r="O44" i="11"/>
  <c r="O43" i="11"/>
  <c r="O42" i="11"/>
  <c r="O41" i="11"/>
  <c r="O40" i="11"/>
  <c r="O39" i="11"/>
  <c r="O38" i="11"/>
  <c r="O37" i="11"/>
  <c r="O36" i="11"/>
  <c r="O35" i="11"/>
  <c r="O34" i="11"/>
  <c r="O33" i="11"/>
  <c r="O32" i="11"/>
  <c r="O31" i="11"/>
  <c r="O30" i="11"/>
  <c r="O29" i="11"/>
  <c r="O28" i="11"/>
  <c r="O27" i="11"/>
  <c r="O26" i="11"/>
  <c r="O25" i="11"/>
  <c r="O24" i="11"/>
  <c r="O23" i="11"/>
  <c r="O22" i="11"/>
  <c r="O21" i="11"/>
  <c r="O20" i="11"/>
  <c r="O19" i="11"/>
  <c r="O18" i="11"/>
  <c r="O17" i="11"/>
  <c r="O16" i="11"/>
  <c r="O15" i="11"/>
  <c r="O14" i="11"/>
  <c r="O13" i="11"/>
  <c r="O12" i="11"/>
  <c r="O11" i="11"/>
  <c r="O10" i="11"/>
  <c r="O9" i="11"/>
  <c r="O8" i="11"/>
  <c r="O7" i="11"/>
  <c r="O6" i="11"/>
  <c r="O5" i="11"/>
  <c r="O4" i="11"/>
  <c r="O3" i="11"/>
  <c r="O2" i="11"/>
  <c r="H822" i="12"/>
  <c r="G822" i="12"/>
  <c r="G822" i="12" a="1"/>
  <c r="F822" i="12"/>
  <c r="H821" i="12"/>
  <c r="G821" i="12"/>
  <c r="G821" i="12" a="1"/>
  <c r="F821" i="12"/>
  <c r="H820" i="12"/>
  <c r="G820" i="12"/>
  <c r="G820" i="12" a="1"/>
  <c r="F820" i="12"/>
  <c r="H819" i="12"/>
  <c r="G819" i="12"/>
  <c r="G819" i="12" a="1"/>
  <c r="F819" i="12"/>
  <c r="H818" i="12"/>
  <c r="G818" i="12"/>
  <c r="G818" i="12" a="1"/>
  <c r="F818" i="12"/>
  <c r="H817" i="12"/>
  <c r="G817" i="12"/>
  <c r="G817" i="12" a="1"/>
  <c r="F817" i="12"/>
  <c r="H815" i="12"/>
  <c r="G815" i="12"/>
  <c r="G815" i="12" a="1"/>
  <c r="F815" i="12"/>
  <c r="H814" i="12"/>
  <c r="G814" i="12"/>
  <c r="G814" i="12" a="1"/>
  <c r="F814" i="12"/>
  <c r="H813" i="12"/>
  <c r="G813" i="12"/>
  <c r="G813" i="12" a="1"/>
  <c r="F813" i="12"/>
  <c r="H811" i="12"/>
  <c r="G811" i="12"/>
  <c r="G811" i="12" a="1"/>
  <c r="F811" i="12"/>
  <c r="H810" i="12"/>
  <c r="G810" i="12"/>
  <c r="G810" i="12" a="1"/>
  <c r="F810" i="12"/>
  <c r="H809" i="12"/>
  <c r="G809" i="12"/>
  <c r="G809" i="12" a="1"/>
  <c r="F809" i="12"/>
  <c r="H808" i="12"/>
  <c r="G808" i="12"/>
  <c r="G808" i="12" a="1"/>
  <c r="F808" i="12"/>
  <c r="H806" i="12"/>
  <c r="G806" i="12"/>
  <c r="G806" i="12" a="1"/>
  <c r="F806" i="12"/>
  <c r="H805" i="12"/>
  <c r="G805" i="12"/>
  <c r="G805" i="12" a="1"/>
  <c r="F805" i="12"/>
  <c r="H803" i="12"/>
  <c r="G803" i="12"/>
  <c r="G803" i="12" a="1"/>
  <c r="F803" i="12"/>
  <c r="H802" i="12"/>
  <c r="G802" i="12"/>
  <c r="G802" i="12" a="1"/>
  <c r="F802" i="12"/>
  <c r="H795" i="12"/>
  <c r="G795" i="12"/>
  <c r="G795" i="12" a="1"/>
  <c r="F795" i="12"/>
  <c r="H792" i="12"/>
  <c r="G792" i="12"/>
  <c r="G792" i="12" a="1"/>
  <c r="F792" i="12"/>
  <c r="H791" i="12"/>
  <c r="G791" i="12"/>
  <c r="G791" i="12" a="1"/>
  <c r="F791" i="12"/>
  <c r="G789" i="12"/>
  <c r="G789" i="12" a="1"/>
  <c r="F789" i="12"/>
  <c r="H788" i="12"/>
  <c r="G788" i="12"/>
  <c r="G788" i="12" a="1"/>
  <c r="F788" i="12"/>
  <c r="G787" i="12"/>
  <c r="G787" i="12" a="1"/>
  <c r="F787" i="12"/>
  <c r="H786" i="12"/>
  <c r="G786" i="12"/>
  <c r="G786" i="12" a="1"/>
  <c r="F786" i="12"/>
  <c r="G785" i="12"/>
  <c r="G785" i="12" a="1"/>
  <c r="F785" i="12"/>
  <c r="H784" i="12"/>
  <c r="G784" i="12"/>
  <c r="G784" i="12" a="1"/>
  <c r="F784" i="12"/>
  <c r="G783" i="12"/>
  <c r="G783" i="12" a="1"/>
  <c r="F783" i="12"/>
  <c r="G782" i="12"/>
  <c r="G782" i="12" a="1"/>
  <c r="F782" i="12"/>
  <c r="H781" i="12"/>
  <c r="G781" i="12"/>
  <c r="G781" i="12" a="1"/>
  <c r="F781" i="12"/>
  <c r="H780" i="12"/>
  <c r="G780" i="12"/>
  <c r="G780" i="12" a="1"/>
  <c r="F780" i="12"/>
  <c r="H774" i="12"/>
  <c r="G774" i="12"/>
  <c r="G774" i="12" a="1"/>
  <c r="F774" i="12"/>
  <c r="H773" i="12"/>
  <c r="G773" i="12"/>
  <c r="G773" i="12" a="1"/>
  <c r="F773" i="12"/>
  <c r="G771" i="12"/>
  <c r="G771" i="12" a="1"/>
  <c r="F771" i="12"/>
  <c r="H770" i="12"/>
  <c r="G770" i="12"/>
  <c r="G770" i="12" a="1"/>
  <c r="F770" i="12"/>
  <c r="H769" i="12"/>
  <c r="G769" i="12"/>
  <c r="G769" i="12" a="1"/>
  <c r="F769" i="12"/>
  <c r="H768" i="12"/>
  <c r="G768" i="12"/>
  <c r="G768" i="12" a="1"/>
  <c r="F768" i="12"/>
  <c r="H767" i="12"/>
  <c r="G767" i="12"/>
  <c r="G767" i="12" a="1"/>
  <c r="F767" i="12"/>
  <c r="H765" i="12"/>
  <c r="G765" i="12"/>
  <c r="G765" i="12" a="1"/>
  <c r="F765" i="12"/>
  <c r="H764" i="12"/>
  <c r="G764" i="12"/>
  <c r="G764" i="12" a="1"/>
  <c r="F764" i="12"/>
  <c r="H761" i="12"/>
  <c r="G761" i="12"/>
  <c r="G761" i="12" a="1"/>
  <c r="F761" i="12"/>
  <c r="H760" i="12"/>
  <c r="G760" i="12"/>
  <c r="G760" i="12" a="1"/>
  <c r="F760" i="12"/>
  <c r="H759" i="12"/>
  <c r="G759" i="12"/>
  <c r="G759" i="12" a="1"/>
  <c r="F759" i="12"/>
  <c r="H758" i="12"/>
  <c r="G758" i="12"/>
  <c r="G758" i="12" a="1"/>
  <c r="F758" i="12"/>
  <c r="H757" i="12"/>
  <c r="G757" i="12"/>
  <c r="G757" i="12" a="1"/>
  <c r="F757" i="12"/>
  <c r="H755" i="12"/>
  <c r="G755" i="12"/>
  <c r="G755" i="12" a="1"/>
  <c r="F755" i="12"/>
  <c r="G754" i="12"/>
  <c r="G754" i="12" a="1"/>
  <c r="F754" i="12"/>
  <c r="H753" i="12"/>
  <c r="G753" i="12"/>
  <c r="G753" i="12" a="1"/>
  <c r="F753" i="12"/>
  <c r="H752" i="12"/>
  <c r="G752" i="12"/>
  <c r="G752" i="12" a="1"/>
  <c r="F752" i="12"/>
  <c r="H750" i="12"/>
  <c r="G750" i="12"/>
  <c r="G750" i="12" a="1"/>
  <c r="F750" i="12"/>
  <c r="H749" i="12"/>
  <c r="G749" i="12"/>
  <c r="G749" i="12" a="1"/>
  <c r="F749" i="12"/>
  <c r="H748" i="12"/>
  <c r="G748" i="12"/>
  <c r="G748" i="12" a="1"/>
  <c r="F748" i="12"/>
  <c r="H746" i="12"/>
  <c r="G746" i="12"/>
  <c r="G746" i="12" a="1"/>
  <c r="F746" i="12"/>
  <c r="H745" i="12"/>
  <c r="G745" i="12"/>
  <c r="G745" i="12" a="1"/>
  <c r="F745" i="12"/>
  <c r="H744" i="12"/>
  <c r="G744" i="12"/>
  <c r="G744" i="12" a="1"/>
  <c r="F744" i="12"/>
  <c r="H743" i="12"/>
  <c r="G743" i="12"/>
  <c r="G743" i="12" a="1"/>
  <c r="F743" i="12"/>
  <c r="H740" i="12"/>
  <c r="G740" i="12"/>
  <c r="G740" i="12" a="1"/>
  <c r="F740" i="12"/>
  <c r="H739" i="12"/>
  <c r="G739" i="12"/>
  <c r="G739" i="12" a="1"/>
  <c r="F739" i="12"/>
  <c r="H738" i="12"/>
  <c r="G738" i="12"/>
  <c r="G738" i="12" a="1"/>
  <c r="F738" i="12"/>
  <c r="G737" i="12"/>
  <c r="G737" i="12" a="1"/>
  <c r="F737" i="12"/>
  <c r="H736" i="12"/>
  <c r="G736" i="12"/>
  <c r="G736" i="12" a="1"/>
  <c r="F736" i="12"/>
  <c r="H734" i="12"/>
  <c r="G734" i="12"/>
  <c r="G734" i="12" a="1"/>
  <c r="F734" i="12"/>
  <c r="H733" i="12"/>
  <c r="G733" i="12"/>
  <c r="G733" i="12" a="1"/>
  <c r="F733" i="12"/>
  <c r="H732" i="12"/>
  <c r="G732" i="12"/>
  <c r="G732" i="12" a="1"/>
  <c r="F732" i="12"/>
  <c r="H730" i="12"/>
  <c r="G730" i="12"/>
  <c r="G730" i="12" a="1"/>
  <c r="F730" i="12"/>
  <c r="H729" i="12"/>
  <c r="G729" i="12"/>
  <c r="G729" i="12" a="1"/>
  <c r="F729" i="12"/>
  <c r="H728" i="12"/>
  <c r="G728" i="12"/>
  <c r="G728" i="12" a="1"/>
  <c r="F728" i="12"/>
  <c r="H725" i="12"/>
  <c r="G725" i="12"/>
  <c r="G725" i="12" a="1"/>
  <c r="F725" i="12"/>
  <c r="H724" i="12"/>
  <c r="G724" i="12"/>
  <c r="G724" i="12" a="1"/>
  <c r="F724" i="12"/>
  <c r="H723" i="12"/>
  <c r="G723" i="12"/>
  <c r="G723" i="12" a="1"/>
  <c r="F723" i="12"/>
  <c r="H722" i="12"/>
  <c r="G722" i="12"/>
  <c r="G722" i="12" a="1"/>
  <c r="F722" i="12"/>
  <c r="H721" i="12"/>
  <c r="G721" i="12"/>
  <c r="G721" i="12" a="1"/>
  <c r="F721" i="12"/>
  <c r="H719" i="12"/>
  <c r="G719" i="12"/>
  <c r="G719" i="12" a="1"/>
  <c r="F719" i="12"/>
  <c r="H718" i="12"/>
  <c r="G718" i="12"/>
  <c r="G718" i="12" a="1"/>
  <c r="F718" i="12"/>
  <c r="H717" i="12"/>
  <c r="G717" i="12"/>
  <c r="G717" i="12" a="1"/>
  <c r="F717" i="12"/>
  <c r="H716" i="12"/>
  <c r="G716" i="12"/>
  <c r="G716" i="12" a="1"/>
  <c r="F716" i="12"/>
  <c r="H715" i="12"/>
  <c r="G715" i="12"/>
  <c r="G715" i="12" a="1"/>
  <c r="F715" i="12"/>
  <c r="H713" i="12"/>
  <c r="G713" i="12"/>
  <c r="G713" i="12" a="1"/>
  <c r="F713" i="12"/>
  <c r="H712" i="12"/>
  <c r="G712" i="12"/>
  <c r="G712" i="12" a="1"/>
  <c r="F712" i="12"/>
  <c r="H709" i="12"/>
  <c r="G709" i="12"/>
  <c r="G709" i="12" a="1"/>
  <c r="F709" i="12"/>
  <c r="H708" i="12"/>
  <c r="G708" i="12"/>
  <c r="G708" i="12" a="1"/>
  <c r="F708" i="12"/>
  <c r="G707" i="12"/>
  <c r="G707" i="12" a="1"/>
  <c r="F707" i="12"/>
  <c r="H705" i="12"/>
  <c r="G705" i="12"/>
  <c r="G705" i="12" a="1"/>
  <c r="F705" i="12"/>
  <c r="H704" i="12"/>
  <c r="G704" i="12"/>
  <c r="G704" i="12" a="1"/>
  <c r="F704" i="12"/>
  <c r="H703" i="12"/>
  <c r="G703" i="12"/>
  <c r="G703" i="12" a="1"/>
  <c r="F703" i="12"/>
  <c r="H702" i="12"/>
  <c r="G702" i="12"/>
  <c r="G702" i="12" a="1"/>
  <c r="F702" i="12"/>
  <c r="H700" i="12"/>
  <c r="G700" i="12"/>
  <c r="G700" i="12" a="1"/>
  <c r="F700" i="12"/>
  <c r="H699" i="12"/>
  <c r="G699" i="12"/>
  <c r="G699" i="12" a="1"/>
  <c r="F699" i="12"/>
  <c r="H698" i="12"/>
  <c r="G698" i="12"/>
  <c r="G698" i="12" a="1"/>
  <c r="F698" i="12"/>
  <c r="H697" i="12"/>
  <c r="G697" i="12"/>
  <c r="G697" i="12" a="1"/>
  <c r="F697" i="12"/>
  <c r="H695" i="12"/>
  <c r="G695" i="12"/>
  <c r="G695" i="12" a="1"/>
  <c r="F695" i="12"/>
  <c r="H694" i="12"/>
  <c r="G694" i="12"/>
  <c r="G694" i="12" a="1"/>
  <c r="F694" i="12"/>
  <c r="H693" i="12"/>
  <c r="G693" i="12"/>
  <c r="G693" i="12" a="1"/>
  <c r="F693" i="12"/>
  <c r="H692" i="12"/>
  <c r="G692" i="12"/>
  <c r="G692" i="12" a="1"/>
  <c r="F692" i="12"/>
  <c r="H690" i="12"/>
  <c r="G690" i="12"/>
  <c r="G690" i="12" a="1"/>
  <c r="F690" i="12"/>
  <c r="H689" i="12"/>
  <c r="G689" i="12"/>
  <c r="G689" i="12" a="1"/>
  <c r="F689" i="12"/>
  <c r="H687" i="12"/>
  <c r="G687" i="12"/>
  <c r="G687" i="12" a="1"/>
  <c r="F687" i="12"/>
  <c r="H686" i="12"/>
  <c r="G686" i="12"/>
  <c r="G686" i="12" a="1"/>
  <c r="F686" i="12"/>
  <c r="H684" i="12"/>
  <c r="G684" i="12"/>
  <c r="G684" i="12" a="1"/>
  <c r="F684" i="12"/>
  <c r="H683" i="12"/>
  <c r="G683" i="12"/>
  <c r="G683" i="12" a="1"/>
  <c r="F683" i="12"/>
  <c r="H682" i="12"/>
  <c r="G682" i="12"/>
  <c r="G682" i="12" a="1"/>
  <c r="F682" i="12"/>
  <c r="H681" i="12"/>
  <c r="G681" i="12"/>
  <c r="G681" i="12" a="1"/>
  <c r="F681" i="12"/>
  <c r="H680" i="12"/>
  <c r="G680" i="12"/>
  <c r="G680" i="12" a="1"/>
  <c r="F680" i="12"/>
  <c r="H679" i="12"/>
  <c r="G679" i="12"/>
  <c r="G679" i="12" a="1"/>
  <c r="F679" i="12"/>
  <c r="H678" i="12"/>
  <c r="G678" i="12"/>
  <c r="G678" i="12" a="1"/>
  <c r="F678" i="12"/>
  <c r="H677" i="12"/>
  <c r="G677" i="12"/>
  <c r="G677" i="12" a="1"/>
  <c r="F677" i="12"/>
  <c r="H676" i="12"/>
  <c r="G676" i="12"/>
  <c r="G676" i="12" a="1"/>
  <c r="F676" i="12"/>
  <c r="H675" i="12"/>
  <c r="G675" i="12"/>
  <c r="G675" i="12" a="1"/>
  <c r="F675" i="12"/>
  <c r="H674" i="12"/>
  <c r="G674" i="12"/>
  <c r="G674" i="12" a="1"/>
  <c r="F674" i="12"/>
  <c r="H673" i="12"/>
  <c r="G673" i="12"/>
  <c r="G673" i="12" a="1"/>
  <c r="F673" i="12"/>
  <c r="H672" i="12"/>
  <c r="G672" i="12"/>
  <c r="G672" i="12" a="1"/>
  <c r="F672" i="12"/>
  <c r="H671" i="12"/>
  <c r="G671" i="12"/>
  <c r="G671" i="12" a="1"/>
  <c r="F671" i="12"/>
  <c r="H670" i="12"/>
  <c r="G670" i="12"/>
  <c r="G670" i="12" a="1"/>
  <c r="F670" i="12"/>
  <c r="H669" i="12"/>
  <c r="G669" i="12"/>
  <c r="G669" i="12" a="1"/>
  <c r="F669" i="12"/>
  <c r="H668" i="12"/>
  <c r="G668" i="12"/>
  <c r="G668" i="12" a="1"/>
  <c r="F668" i="12"/>
  <c r="H667" i="12"/>
  <c r="G667" i="12"/>
  <c r="G667" i="12" a="1"/>
  <c r="F667" i="12"/>
  <c r="H666" i="12"/>
  <c r="G666" i="12"/>
  <c r="G666" i="12" a="1"/>
  <c r="F666" i="12"/>
  <c r="G665" i="12"/>
  <c r="G665" i="12" a="1"/>
  <c r="F665" i="12"/>
  <c r="H663" i="12"/>
  <c r="G663" i="12"/>
  <c r="G663" i="12" a="1"/>
  <c r="F663" i="12"/>
  <c r="G661" i="12"/>
  <c r="G661" i="12" a="1"/>
  <c r="F661" i="12"/>
  <c r="H660" i="12"/>
  <c r="G660" i="12"/>
  <c r="G660" i="12" a="1"/>
  <c r="F660" i="12"/>
  <c r="H659" i="12"/>
  <c r="G659" i="12"/>
  <c r="G659" i="12" a="1"/>
  <c r="F659" i="12"/>
  <c r="H658" i="12"/>
  <c r="G658" i="12"/>
  <c r="G658" i="12" a="1"/>
  <c r="F658" i="12"/>
  <c r="H657" i="12"/>
  <c r="G657" i="12"/>
  <c r="G657" i="12" a="1"/>
  <c r="F657" i="12"/>
  <c r="H656" i="12"/>
  <c r="G656" i="12"/>
  <c r="G656" i="12" a="1"/>
  <c r="F656" i="12"/>
  <c r="H655" i="12"/>
  <c r="G655" i="12"/>
  <c r="G655" i="12" a="1"/>
  <c r="F655" i="12"/>
  <c r="H654" i="12"/>
  <c r="G654" i="12"/>
  <c r="G654" i="12" a="1"/>
  <c r="F654" i="12"/>
  <c r="H653" i="12"/>
  <c r="G653" i="12"/>
  <c r="G653" i="12" a="1"/>
  <c r="F653" i="12"/>
  <c r="H652" i="12"/>
  <c r="G652" i="12"/>
  <c r="G652" i="12" a="1"/>
  <c r="F652" i="12"/>
  <c r="H651" i="12"/>
  <c r="G651" i="12"/>
  <c r="G651" i="12" a="1"/>
  <c r="F651" i="12"/>
  <c r="H650" i="12"/>
  <c r="G650" i="12"/>
  <c r="G650" i="12" a="1"/>
  <c r="F650" i="12"/>
  <c r="H649" i="12"/>
  <c r="G649" i="12"/>
  <c r="G649" i="12" a="1"/>
  <c r="F649" i="12"/>
  <c r="H648" i="12"/>
  <c r="G648" i="12"/>
  <c r="G648" i="12" a="1"/>
  <c r="F648" i="12"/>
  <c r="H647" i="12"/>
  <c r="G647" i="12"/>
  <c r="G647" i="12" a="1"/>
  <c r="F647" i="12"/>
  <c r="H646" i="12"/>
  <c r="G646" i="12"/>
  <c r="G646" i="12" a="1"/>
  <c r="F646" i="12"/>
  <c r="H645" i="12"/>
  <c r="G645" i="12"/>
  <c r="G645" i="12" a="1"/>
  <c r="F645" i="12"/>
  <c r="H644" i="12"/>
  <c r="G644" i="12"/>
  <c r="G644" i="12" a="1"/>
  <c r="F644" i="12"/>
  <c r="H643" i="12"/>
  <c r="G643" i="12"/>
  <c r="G643" i="12" a="1"/>
  <c r="F643" i="12"/>
  <c r="H642" i="12"/>
  <c r="G642" i="12"/>
  <c r="G642" i="12" a="1"/>
  <c r="F642" i="12"/>
  <c r="H641" i="12"/>
  <c r="G641" i="12"/>
  <c r="G641" i="12" a="1"/>
  <c r="F641" i="12"/>
  <c r="H640" i="12"/>
  <c r="G640" i="12"/>
  <c r="G640" i="12" a="1"/>
  <c r="F640" i="12"/>
  <c r="H639" i="12"/>
  <c r="G639" i="12"/>
  <c r="G639" i="12" a="1"/>
  <c r="F639" i="12"/>
  <c r="H638" i="12"/>
  <c r="G638" i="12"/>
  <c r="G638" i="12" a="1"/>
  <c r="F638" i="12"/>
  <c r="H637" i="12"/>
  <c r="G637" i="12"/>
  <c r="G637" i="12" a="1"/>
  <c r="F637" i="12"/>
  <c r="H636" i="12"/>
  <c r="G636" i="12"/>
  <c r="G636" i="12" a="1"/>
  <c r="F636" i="12"/>
  <c r="H635" i="12"/>
  <c r="G635" i="12"/>
  <c r="G635" i="12" a="1"/>
  <c r="F635" i="12"/>
  <c r="H634" i="12"/>
  <c r="G634" i="12"/>
  <c r="G634" i="12" a="1"/>
  <c r="F634" i="12"/>
  <c r="H633" i="12"/>
  <c r="G633" i="12"/>
  <c r="G633" i="12" a="1"/>
  <c r="F633" i="12"/>
  <c r="H632" i="12"/>
  <c r="G632" i="12"/>
  <c r="G632" i="12" a="1"/>
  <c r="F632" i="12"/>
  <c r="H631" i="12"/>
  <c r="G631" i="12"/>
  <c r="G631" i="12" a="1"/>
  <c r="F631" i="12"/>
  <c r="H630" i="12"/>
  <c r="G630" i="12"/>
  <c r="G630" i="12" a="1"/>
  <c r="F630" i="12"/>
  <c r="H629" i="12"/>
  <c r="G629" i="12"/>
  <c r="G629" i="12" a="1"/>
  <c r="F629" i="12"/>
  <c r="H628" i="12"/>
  <c r="G628" i="12"/>
  <c r="G628" i="12" a="1"/>
  <c r="F628" i="12"/>
  <c r="H627" i="12"/>
  <c r="G627" i="12"/>
  <c r="G627" i="12" a="1"/>
  <c r="F627" i="12"/>
  <c r="H626" i="12"/>
  <c r="G626" i="12"/>
  <c r="G626" i="12" a="1"/>
  <c r="F626" i="12"/>
  <c r="H625" i="12"/>
  <c r="G625" i="12"/>
  <c r="G625" i="12" a="1"/>
  <c r="F625" i="12"/>
  <c r="H624" i="12"/>
  <c r="G624" i="12"/>
  <c r="G624" i="12" a="1"/>
  <c r="F624" i="12"/>
  <c r="H623" i="12"/>
  <c r="G623" i="12"/>
  <c r="G623" i="12" a="1"/>
  <c r="F623" i="12"/>
  <c r="H622" i="12"/>
  <c r="G622" i="12"/>
  <c r="G622" i="12" a="1"/>
  <c r="F622" i="12"/>
  <c r="H621" i="12"/>
  <c r="G621" i="12"/>
  <c r="G621" i="12" a="1"/>
  <c r="F621" i="12"/>
  <c r="H620" i="12"/>
  <c r="G620" i="12"/>
  <c r="G620" i="12" a="1"/>
  <c r="F620" i="12"/>
  <c r="H619" i="12"/>
  <c r="G619" i="12"/>
  <c r="G619" i="12" a="1"/>
  <c r="F619" i="12"/>
  <c r="H618" i="12"/>
  <c r="G618" i="12"/>
  <c r="G618" i="12" a="1"/>
  <c r="F618" i="12"/>
  <c r="H617" i="12"/>
  <c r="G617" i="12"/>
  <c r="G617" i="12" a="1"/>
  <c r="F617" i="12"/>
  <c r="H616" i="12"/>
  <c r="G616" i="12"/>
  <c r="G616" i="12" a="1"/>
  <c r="F616" i="12"/>
  <c r="H615" i="12"/>
  <c r="G615" i="12"/>
  <c r="G615" i="12" a="1"/>
  <c r="F615" i="12"/>
  <c r="H614" i="12"/>
  <c r="G614" i="12"/>
  <c r="G614" i="12" a="1"/>
  <c r="F614" i="12"/>
  <c r="H613" i="12"/>
  <c r="G613" i="12"/>
  <c r="G613" i="12" a="1"/>
  <c r="F613" i="12"/>
  <c r="H612" i="12"/>
  <c r="G612" i="12"/>
  <c r="G612" i="12" a="1"/>
  <c r="F612" i="12"/>
  <c r="H611" i="12"/>
  <c r="G611" i="12"/>
  <c r="G611" i="12" a="1"/>
  <c r="F611" i="12"/>
  <c r="H610" i="12"/>
  <c r="G610" i="12"/>
  <c r="G610" i="12" a="1"/>
  <c r="F610" i="12"/>
  <c r="H609" i="12"/>
  <c r="G609" i="12"/>
  <c r="G609" i="12" a="1"/>
  <c r="F609" i="12"/>
  <c r="H608" i="12"/>
  <c r="G608" i="12"/>
  <c r="G608" i="12" a="1"/>
  <c r="F608" i="12"/>
  <c r="H607" i="12"/>
  <c r="G607" i="12"/>
  <c r="G607" i="12" a="1"/>
  <c r="F607" i="12"/>
  <c r="H606" i="12"/>
  <c r="G606" i="12"/>
  <c r="G606" i="12" a="1"/>
  <c r="F606" i="12"/>
  <c r="H605" i="12"/>
  <c r="G605" i="12"/>
  <c r="G605" i="12" a="1"/>
  <c r="F605" i="12"/>
  <c r="H604" i="12"/>
  <c r="G604" i="12"/>
  <c r="G604" i="12" a="1"/>
  <c r="F604" i="12"/>
  <c r="H603" i="12"/>
  <c r="G603" i="12"/>
  <c r="G603" i="12" a="1"/>
  <c r="F603" i="12"/>
  <c r="G602" i="12"/>
  <c r="G602" i="12" a="1"/>
  <c r="F602" i="12"/>
  <c r="H601" i="12"/>
  <c r="G601" i="12"/>
  <c r="G601" i="12" a="1"/>
  <c r="F601" i="12"/>
  <c r="H600" i="12"/>
  <c r="G600" i="12"/>
  <c r="G600" i="12" a="1"/>
  <c r="F600" i="12"/>
  <c r="H599" i="12"/>
  <c r="G599" i="12"/>
  <c r="G599" i="12" a="1"/>
  <c r="F599" i="12"/>
  <c r="H598" i="12"/>
  <c r="G598" i="12"/>
  <c r="G598" i="12" a="1"/>
  <c r="F598" i="12"/>
  <c r="H597" i="12"/>
  <c r="G597" i="12"/>
  <c r="G597" i="12" a="1"/>
  <c r="F597" i="12"/>
  <c r="H595" i="12"/>
  <c r="G595" i="12"/>
  <c r="G595" i="12" a="1"/>
  <c r="F595" i="12"/>
  <c r="H594" i="12"/>
  <c r="G594" i="12"/>
  <c r="G594" i="12" a="1"/>
  <c r="F594" i="12"/>
  <c r="H593" i="12"/>
  <c r="G593" i="12"/>
  <c r="G593" i="12" a="1"/>
  <c r="F593" i="12"/>
  <c r="H592" i="12"/>
  <c r="G592" i="12"/>
  <c r="G592" i="12" a="1"/>
  <c r="F592" i="12"/>
  <c r="H591" i="12"/>
  <c r="G591" i="12"/>
  <c r="G591" i="12" a="1"/>
  <c r="F591" i="12"/>
  <c r="H590" i="12"/>
  <c r="G590" i="12"/>
  <c r="G590" i="12" a="1"/>
  <c r="F590" i="12"/>
  <c r="H589" i="12"/>
  <c r="G589" i="12"/>
  <c r="G589" i="12" a="1"/>
  <c r="F589" i="12"/>
  <c r="H588" i="12"/>
  <c r="G588" i="12"/>
  <c r="G588" i="12" a="1"/>
  <c r="F588" i="12"/>
  <c r="H587" i="12"/>
  <c r="G587" i="12"/>
  <c r="G587" i="12" a="1"/>
  <c r="F587" i="12"/>
  <c r="H586" i="12"/>
  <c r="G586" i="12"/>
  <c r="G586" i="12" a="1"/>
  <c r="F586" i="12"/>
  <c r="H585" i="12"/>
  <c r="G585" i="12"/>
  <c r="G585" i="12" a="1"/>
  <c r="F585" i="12"/>
  <c r="H584" i="12"/>
  <c r="G584" i="12"/>
  <c r="G584" i="12" a="1"/>
  <c r="F584" i="12"/>
  <c r="H583" i="12"/>
  <c r="G583" i="12"/>
  <c r="G583" i="12" a="1"/>
  <c r="F583" i="12"/>
  <c r="H582" i="12"/>
  <c r="G582" i="12"/>
  <c r="G582" i="12" a="1"/>
  <c r="F582" i="12"/>
  <c r="H581" i="12"/>
  <c r="G581" i="12"/>
  <c r="G581" i="12" a="1"/>
  <c r="F581" i="12"/>
  <c r="H580" i="12"/>
  <c r="G580" i="12"/>
  <c r="G580" i="12" a="1"/>
  <c r="F580" i="12"/>
  <c r="H579" i="12"/>
  <c r="G579" i="12"/>
  <c r="G579" i="12" a="1"/>
  <c r="F579" i="12"/>
  <c r="G578" i="12"/>
  <c r="G578" i="12" a="1"/>
  <c r="F578" i="12"/>
  <c r="H577" i="12"/>
  <c r="G577" i="12"/>
  <c r="G577" i="12" a="1"/>
  <c r="F577" i="12"/>
  <c r="H576" i="12"/>
  <c r="G576" i="12"/>
  <c r="G576" i="12" a="1"/>
  <c r="F576" i="12"/>
  <c r="H575" i="12"/>
  <c r="G575" i="12"/>
  <c r="G575" i="12" a="1"/>
  <c r="F575" i="12"/>
  <c r="H573" i="12"/>
  <c r="G573" i="12"/>
  <c r="G573" i="12" a="1"/>
  <c r="F573" i="12"/>
  <c r="H572" i="12"/>
  <c r="G572" i="12"/>
  <c r="G572" i="12" a="1"/>
  <c r="F572" i="12"/>
  <c r="H571" i="12"/>
  <c r="G571" i="12"/>
  <c r="G571" i="12" a="1"/>
  <c r="F571" i="12"/>
  <c r="G570" i="12"/>
  <c r="G570" i="12" a="1"/>
  <c r="F570" i="12"/>
  <c r="H568" i="12"/>
  <c r="G568" i="12"/>
  <c r="G568" i="12" a="1"/>
  <c r="F568" i="12"/>
  <c r="H567" i="12"/>
  <c r="G567" i="12"/>
  <c r="G567" i="12" a="1"/>
  <c r="F567" i="12"/>
  <c r="H566" i="12"/>
  <c r="G566" i="12"/>
  <c r="G566" i="12" a="1"/>
  <c r="F566" i="12"/>
  <c r="H565" i="12"/>
  <c r="G565" i="12"/>
  <c r="G565" i="12" a="1"/>
  <c r="F565" i="12"/>
  <c r="H564" i="12"/>
  <c r="G564" i="12"/>
  <c r="G564" i="12" a="1"/>
  <c r="F564" i="12"/>
  <c r="H563" i="12"/>
  <c r="G563" i="12"/>
  <c r="G563" i="12" a="1"/>
  <c r="F563" i="12"/>
  <c r="H562" i="12"/>
  <c r="G562" i="12"/>
  <c r="G562" i="12" a="1"/>
  <c r="F562" i="12"/>
  <c r="H561" i="12"/>
  <c r="G561" i="12"/>
  <c r="G561" i="12" a="1"/>
  <c r="F561" i="12"/>
  <c r="H560" i="12"/>
  <c r="G560" i="12"/>
  <c r="G560" i="12" a="1"/>
  <c r="F560" i="12"/>
  <c r="H559" i="12"/>
  <c r="G559" i="12"/>
  <c r="G559" i="12" a="1"/>
  <c r="F559" i="12"/>
  <c r="H558" i="12"/>
  <c r="G558" i="12"/>
  <c r="G558" i="12" a="1"/>
  <c r="F558" i="12"/>
  <c r="H557" i="12"/>
  <c r="G557" i="12"/>
  <c r="G557" i="12" a="1"/>
  <c r="F557" i="12"/>
  <c r="H555" i="12"/>
  <c r="G555" i="12"/>
  <c r="G555" i="12" a="1"/>
  <c r="F555" i="12"/>
  <c r="H554" i="12"/>
  <c r="G554" i="12"/>
  <c r="G554" i="12" a="1"/>
  <c r="F554" i="12"/>
  <c r="H553" i="12"/>
  <c r="G553" i="12"/>
  <c r="G553" i="12" a="1"/>
  <c r="F553" i="12"/>
  <c r="H552" i="12"/>
  <c r="G552" i="12"/>
  <c r="G552" i="12" a="1"/>
  <c r="F552" i="12"/>
  <c r="H551" i="12"/>
  <c r="G551" i="12"/>
  <c r="G551" i="12" a="1"/>
  <c r="F551" i="12"/>
  <c r="H550" i="12"/>
  <c r="G550" i="12"/>
  <c r="G550" i="12" a="1"/>
  <c r="F550" i="12"/>
  <c r="H549" i="12"/>
  <c r="G549" i="12"/>
  <c r="G549" i="12" a="1"/>
  <c r="F549" i="12"/>
  <c r="H548" i="12"/>
  <c r="G548" i="12"/>
  <c r="G548" i="12" a="1"/>
  <c r="F548" i="12"/>
  <c r="H547" i="12"/>
  <c r="G547" i="12"/>
  <c r="G547" i="12" a="1"/>
  <c r="F547" i="12"/>
  <c r="H546" i="12"/>
  <c r="G546" i="12"/>
  <c r="G546" i="12" a="1"/>
  <c r="F546" i="12"/>
  <c r="H545" i="12"/>
  <c r="G545" i="12"/>
  <c r="G545" i="12" a="1"/>
  <c r="F545" i="12"/>
  <c r="H544" i="12"/>
  <c r="G544" i="12"/>
  <c r="G544" i="12" a="1"/>
  <c r="F544" i="12"/>
  <c r="H543" i="12"/>
  <c r="G543" i="12"/>
  <c r="G543" i="12" a="1"/>
  <c r="F543" i="12"/>
  <c r="H542" i="12"/>
  <c r="G542" i="12"/>
  <c r="G542" i="12" a="1"/>
  <c r="F542" i="12"/>
  <c r="H541" i="12"/>
  <c r="G541" i="12"/>
  <c r="G541" i="12" a="1"/>
  <c r="F541" i="12"/>
  <c r="H539" i="12"/>
  <c r="G539" i="12"/>
  <c r="G539" i="12" a="1"/>
  <c r="F539" i="12"/>
  <c r="H538" i="12"/>
  <c r="G538" i="12"/>
  <c r="G538" i="12" a="1"/>
  <c r="F538" i="12"/>
  <c r="H537" i="12"/>
  <c r="G537" i="12"/>
  <c r="G537" i="12" a="1"/>
  <c r="F537" i="12"/>
  <c r="H536" i="12"/>
  <c r="G536" i="12"/>
  <c r="G536" i="12" a="1"/>
  <c r="F536" i="12"/>
  <c r="H535" i="12"/>
  <c r="G535" i="12"/>
  <c r="G535" i="12" a="1"/>
  <c r="F535" i="12"/>
  <c r="H534" i="12"/>
  <c r="G534" i="12"/>
  <c r="G534" i="12" a="1"/>
  <c r="F534" i="12"/>
  <c r="H532" i="12"/>
  <c r="G532" i="12"/>
  <c r="G532" i="12" a="1"/>
  <c r="F532" i="12"/>
  <c r="H530" i="12"/>
  <c r="G530" i="12"/>
  <c r="G530" i="12" a="1"/>
  <c r="F530" i="12"/>
  <c r="H529" i="12"/>
  <c r="G529" i="12"/>
  <c r="G529" i="12" a="1"/>
  <c r="F529" i="12"/>
  <c r="H528" i="12"/>
  <c r="G528" i="12"/>
  <c r="G528" i="12" a="1"/>
  <c r="F528" i="12"/>
  <c r="H527" i="12"/>
  <c r="G527" i="12"/>
  <c r="G527" i="12" a="1"/>
  <c r="F527" i="12"/>
  <c r="H526" i="12"/>
  <c r="G526" i="12"/>
  <c r="G526" i="12" a="1"/>
  <c r="F526" i="12"/>
  <c r="H525" i="12"/>
  <c r="G525" i="12"/>
  <c r="G525" i="12" a="1"/>
  <c r="F525" i="12"/>
  <c r="H524" i="12"/>
  <c r="G524" i="12"/>
  <c r="G524" i="12" a="1"/>
  <c r="F524" i="12"/>
  <c r="H523" i="12"/>
  <c r="G523" i="12"/>
  <c r="G523" i="12" a="1"/>
  <c r="F523" i="12"/>
  <c r="H522" i="12"/>
  <c r="G522" i="12"/>
  <c r="G522" i="12" a="1"/>
  <c r="F522" i="12"/>
  <c r="H521" i="12"/>
  <c r="G521" i="12"/>
  <c r="G521" i="12" a="1"/>
  <c r="F521" i="12"/>
  <c r="H520" i="12"/>
  <c r="G520" i="12"/>
  <c r="G520" i="12" a="1"/>
  <c r="F520" i="12"/>
  <c r="H519" i="12"/>
  <c r="G519" i="12"/>
  <c r="G519" i="12" a="1"/>
  <c r="F519" i="12"/>
  <c r="H518" i="12"/>
  <c r="G518" i="12"/>
  <c r="G518" i="12" a="1"/>
  <c r="F518" i="12"/>
  <c r="H517" i="12"/>
  <c r="G517" i="12"/>
  <c r="G517" i="12" a="1"/>
  <c r="F517" i="12"/>
  <c r="H516" i="12"/>
  <c r="G516" i="12"/>
  <c r="G516" i="12" a="1"/>
  <c r="F516" i="12"/>
  <c r="H515" i="12"/>
  <c r="G515" i="12"/>
  <c r="G515" i="12" a="1"/>
  <c r="F515" i="12"/>
  <c r="H514" i="12"/>
  <c r="G514" i="12"/>
  <c r="G514" i="12" a="1"/>
  <c r="F514" i="12"/>
  <c r="H513" i="12"/>
  <c r="G513" i="12"/>
  <c r="G513" i="12" a="1"/>
  <c r="F513" i="12"/>
  <c r="H512" i="12"/>
  <c r="G512" i="12"/>
  <c r="G512" i="12" a="1"/>
  <c r="F512" i="12"/>
  <c r="H511" i="12"/>
  <c r="G511" i="12"/>
  <c r="G511" i="12" a="1"/>
  <c r="F511" i="12"/>
  <c r="H509" i="12"/>
  <c r="G509" i="12"/>
  <c r="G509" i="12" a="1"/>
  <c r="F509" i="12"/>
  <c r="H508" i="12"/>
  <c r="G508" i="12"/>
  <c r="G508" i="12" a="1"/>
  <c r="F508" i="12"/>
  <c r="G507" i="12"/>
  <c r="G507" i="12" a="1"/>
  <c r="F507" i="12"/>
  <c r="H506" i="12"/>
  <c r="G506" i="12"/>
  <c r="G506" i="12" a="1"/>
  <c r="F506" i="12"/>
  <c r="H505" i="12"/>
  <c r="G505" i="12"/>
  <c r="G505" i="12" a="1"/>
  <c r="F505" i="12"/>
  <c r="H504" i="12"/>
  <c r="G504" i="12"/>
  <c r="G504" i="12" a="1"/>
  <c r="F504" i="12"/>
  <c r="H503" i="12"/>
  <c r="G503" i="12"/>
  <c r="G503" i="12" a="1"/>
  <c r="F503" i="12"/>
  <c r="H502" i="12"/>
  <c r="G502" i="12"/>
  <c r="G502" i="12" a="1"/>
  <c r="F502" i="12"/>
  <c r="H501" i="12"/>
  <c r="G501" i="12"/>
  <c r="G501" i="12" a="1"/>
  <c r="F501" i="12"/>
  <c r="H500" i="12"/>
  <c r="G500" i="12"/>
  <c r="G500" i="12" a="1"/>
  <c r="F500" i="12"/>
  <c r="H499" i="12"/>
  <c r="G499" i="12"/>
  <c r="G499" i="12" a="1"/>
  <c r="F499" i="12"/>
  <c r="H498" i="12"/>
  <c r="G498" i="12"/>
  <c r="G498" i="12" a="1"/>
  <c r="F498" i="12"/>
  <c r="H497" i="12"/>
  <c r="G497" i="12"/>
  <c r="G497" i="12" a="1"/>
  <c r="F497" i="12"/>
  <c r="H496" i="12"/>
  <c r="G496" i="12"/>
  <c r="G496" i="12" a="1"/>
  <c r="F496" i="12"/>
  <c r="H495" i="12"/>
  <c r="G495" i="12"/>
  <c r="G495" i="12" a="1"/>
  <c r="F495" i="12"/>
  <c r="H494" i="12"/>
  <c r="G494" i="12"/>
  <c r="G494" i="12" a="1"/>
  <c r="F494" i="12"/>
  <c r="H493" i="12"/>
  <c r="G493" i="12"/>
  <c r="G493" i="12" a="1"/>
  <c r="F493" i="12"/>
  <c r="H492" i="12"/>
  <c r="G492" i="12"/>
  <c r="G492" i="12" a="1"/>
  <c r="F492" i="12"/>
  <c r="H490" i="12"/>
  <c r="G490" i="12"/>
  <c r="G490" i="12" a="1"/>
  <c r="F490" i="12"/>
  <c r="H489" i="12"/>
  <c r="G489" i="12"/>
  <c r="G489" i="12" a="1"/>
  <c r="F489" i="12"/>
  <c r="H488" i="12"/>
  <c r="G488" i="12"/>
  <c r="G488" i="12" a="1"/>
  <c r="F488" i="12"/>
  <c r="H487" i="12"/>
  <c r="G487" i="12"/>
  <c r="G487" i="12" a="1"/>
  <c r="F487" i="12"/>
  <c r="H486" i="12"/>
  <c r="G486" i="12"/>
  <c r="G486" i="12" a="1"/>
  <c r="F486" i="12"/>
  <c r="H485" i="12"/>
  <c r="G485" i="12"/>
  <c r="G485" i="12" a="1"/>
  <c r="F485" i="12"/>
  <c r="H484" i="12"/>
  <c r="G484" i="12"/>
  <c r="G484" i="12" a="1"/>
  <c r="F484" i="12"/>
  <c r="H483" i="12"/>
  <c r="G483" i="12"/>
  <c r="G483" i="12" a="1"/>
  <c r="F483" i="12"/>
  <c r="H482" i="12"/>
  <c r="G482" i="12"/>
  <c r="G482" i="12" a="1"/>
  <c r="F482" i="12"/>
  <c r="H481" i="12"/>
  <c r="G481" i="12"/>
  <c r="G481" i="12" a="1"/>
  <c r="F481" i="12"/>
  <c r="G480" i="12"/>
  <c r="G480" i="12" a="1"/>
  <c r="F480" i="12"/>
  <c r="H479" i="12"/>
  <c r="G479" i="12"/>
  <c r="G479" i="12" a="1"/>
  <c r="F479" i="12"/>
  <c r="H478" i="12"/>
  <c r="G478" i="12"/>
  <c r="G478" i="12" a="1"/>
  <c r="F478" i="12"/>
  <c r="H477" i="12"/>
  <c r="G477" i="12"/>
  <c r="G477" i="12" a="1"/>
  <c r="F477" i="12"/>
  <c r="H476" i="12"/>
  <c r="G476" i="12"/>
  <c r="G476" i="12" a="1"/>
  <c r="F476" i="12"/>
  <c r="H475" i="12"/>
  <c r="G475" i="12"/>
  <c r="G475" i="12" a="1"/>
  <c r="F475" i="12"/>
  <c r="H474" i="12"/>
  <c r="G474" i="12"/>
  <c r="G474" i="12" a="1"/>
  <c r="F474" i="12"/>
  <c r="H472" i="12"/>
  <c r="G472" i="12"/>
  <c r="G472" i="12" a="1"/>
  <c r="F472" i="12"/>
  <c r="H471" i="12"/>
  <c r="G471" i="12"/>
  <c r="G471" i="12" a="1"/>
  <c r="F471" i="12"/>
  <c r="H470" i="12"/>
  <c r="G470" i="12"/>
  <c r="G470" i="12" a="1"/>
  <c r="F470" i="12"/>
  <c r="H468" i="12"/>
  <c r="G468" i="12"/>
  <c r="G468" i="12" a="1"/>
  <c r="F468" i="12"/>
  <c r="H467" i="12"/>
  <c r="G467" i="12"/>
  <c r="G467" i="12" a="1"/>
  <c r="F467" i="12"/>
  <c r="H466" i="12"/>
  <c r="G466" i="12"/>
  <c r="G466" i="12" a="1"/>
  <c r="F466" i="12"/>
  <c r="G465" i="12"/>
  <c r="G465" i="12" a="1"/>
  <c r="F465" i="12"/>
  <c r="H464" i="12"/>
  <c r="G464" i="12"/>
  <c r="G464" i="12" a="1"/>
  <c r="F464" i="12"/>
  <c r="H463" i="12"/>
  <c r="G463" i="12"/>
  <c r="G463" i="12" a="1"/>
  <c r="F463" i="12"/>
  <c r="H462" i="12"/>
  <c r="G462" i="12"/>
  <c r="G462" i="12" a="1"/>
  <c r="F462" i="12"/>
  <c r="G461" i="12"/>
  <c r="G461" i="12" a="1"/>
  <c r="F461" i="12"/>
  <c r="H460" i="12"/>
  <c r="G460" i="12"/>
  <c r="G460" i="12" a="1"/>
  <c r="F460" i="12"/>
  <c r="H459" i="12"/>
  <c r="G459" i="12"/>
  <c r="G459" i="12" a="1"/>
  <c r="F459" i="12"/>
  <c r="H458" i="12"/>
  <c r="G458" i="12"/>
  <c r="G458" i="12" a="1"/>
  <c r="F458" i="12"/>
  <c r="H457" i="12"/>
  <c r="G457" i="12"/>
  <c r="G457" i="12" a="1"/>
  <c r="F457" i="12"/>
  <c r="H456" i="12"/>
  <c r="G456" i="12"/>
  <c r="G456" i="12" a="1"/>
  <c r="F456" i="12"/>
  <c r="H454" i="12"/>
  <c r="G454" i="12"/>
  <c r="G454" i="12" a="1"/>
  <c r="F454" i="12"/>
  <c r="H453" i="12"/>
  <c r="G453" i="12"/>
  <c r="G453" i="12" a="1"/>
  <c r="F453" i="12"/>
  <c r="H452" i="12"/>
  <c r="G452" i="12"/>
  <c r="G452" i="12" a="1"/>
  <c r="F452" i="12"/>
  <c r="H450" i="12"/>
  <c r="G450" i="12"/>
  <c r="G450" i="12" a="1"/>
  <c r="F450" i="12"/>
  <c r="H449" i="12"/>
  <c r="G449" i="12"/>
  <c r="G449" i="12" a="1"/>
  <c r="F449" i="12"/>
  <c r="H448" i="12"/>
  <c r="G448" i="12"/>
  <c r="G448" i="12" a="1"/>
  <c r="F448" i="12"/>
  <c r="H447" i="12"/>
  <c r="G447" i="12"/>
  <c r="G447" i="12" a="1"/>
  <c r="F447" i="12"/>
  <c r="H446" i="12"/>
  <c r="G446" i="12"/>
  <c r="G446" i="12" a="1"/>
  <c r="F446" i="12"/>
  <c r="H445" i="12"/>
  <c r="G445" i="12"/>
  <c r="G445" i="12" a="1"/>
  <c r="F445" i="12"/>
  <c r="H443" i="12"/>
  <c r="G443" i="12"/>
  <c r="G443" i="12" a="1"/>
  <c r="F443" i="12"/>
  <c r="H442" i="12"/>
  <c r="G442" i="12"/>
  <c r="G442" i="12" a="1"/>
  <c r="F442" i="12"/>
  <c r="H441" i="12"/>
  <c r="G441" i="12"/>
  <c r="G441" i="12" a="1"/>
  <c r="F441" i="12"/>
  <c r="H439" i="12"/>
  <c r="G439" i="12"/>
  <c r="G439" i="12" a="1"/>
  <c r="F439" i="12"/>
  <c r="H438" i="12"/>
  <c r="G438" i="12"/>
  <c r="G438" i="12" a="1"/>
  <c r="F438" i="12"/>
  <c r="H437" i="12"/>
  <c r="G437" i="12"/>
  <c r="G437" i="12" a="1"/>
  <c r="F437" i="12"/>
  <c r="H436" i="12"/>
  <c r="G436" i="12"/>
  <c r="G436" i="12" a="1"/>
  <c r="F436" i="12"/>
  <c r="H435" i="12"/>
  <c r="G435" i="12"/>
  <c r="G435" i="12" a="1"/>
  <c r="F435" i="12"/>
  <c r="H434" i="12"/>
  <c r="G434" i="12"/>
  <c r="G434" i="12" a="1"/>
  <c r="F434" i="12"/>
  <c r="H433" i="12"/>
  <c r="G433" i="12"/>
  <c r="G433" i="12" a="1"/>
  <c r="F433" i="12"/>
  <c r="H432" i="12"/>
  <c r="G432" i="12"/>
  <c r="G432" i="12" a="1"/>
  <c r="F432" i="12"/>
  <c r="H431" i="12"/>
  <c r="G431" i="12"/>
  <c r="G431" i="12" a="1"/>
  <c r="F431" i="12"/>
  <c r="H430" i="12"/>
  <c r="G430" i="12"/>
  <c r="G430" i="12" a="1"/>
  <c r="F430" i="12"/>
  <c r="H429" i="12"/>
  <c r="G429" i="12"/>
  <c r="G429" i="12" a="1"/>
  <c r="F429" i="12"/>
  <c r="H428" i="12"/>
  <c r="G428" i="12"/>
  <c r="G428" i="12" a="1"/>
  <c r="F428" i="12"/>
  <c r="H427" i="12"/>
  <c r="G427" i="12"/>
  <c r="G427" i="12" a="1"/>
  <c r="F427" i="12"/>
  <c r="H426" i="12"/>
  <c r="G426" i="12"/>
  <c r="G426" i="12" a="1"/>
  <c r="F426" i="12"/>
  <c r="H425" i="12"/>
  <c r="G425" i="12"/>
  <c r="G425" i="12" a="1"/>
  <c r="F425" i="12"/>
  <c r="H424" i="12"/>
  <c r="G424" i="12"/>
  <c r="G424" i="12" a="1"/>
  <c r="F424" i="12"/>
  <c r="H423" i="12"/>
  <c r="G423" i="12"/>
  <c r="G423" i="12" a="1"/>
  <c r="F423" i="12"/>
  <c r="H422" i="12"/>
  <c r="G422" i="12"/>
  <c r="G422" i="12" a="1"/>
  <c r="F422" i="12"/>
  <c r="H421" i="12"/>
  <c r="G421" i="12"/>
  <c r="G421" i="12" a="1"/>
  <c r="F421" i="12"/>
  <c r="H419" i="12"/>
  <c r="G419" i="12"/>
  <c r="G419" i="12" a="1"/>
  <c r="F419" i="12"/>
  <c r="H418" i="12"/>
  <c r="G418" i="12"/>
  <c r="G418" i="12" a="1"/>
  <c r="F418" i="12"/>
  <c r="H417" i="12"/>
  <c r="G417" i="12"/>
  <c r="G417" i="12" a="1"/>
  <c r="F417" i="12"/>
  <c r="H416" i="12"/>
  <c r="G416" i="12"/>
  <c r="G416" i="12" a="1"/>
  <c r="F416" i="12"/>
  <c r="H415" i="12"/>
  <c r="G415" i="12"/>
  <c r="G415" i="12" a="1"/>
  <c r="F415" i="12"/>
  <c r="H414" i="12"/>
  <c r="G414" i="12"/>
  <c r="G414" i="12" a="1"/>
  <c r="F414" i="12"/>
  <c r="H412" i="12"/>
  <c r="G412" i="12"/>
  <c r="G412" i="12" a="1"/>
  <c r="F412" i="12"/>
  <c r="H410" i="12"/>
  <c r="G410" i="12"/>
  <c r="G410" i="12" a="1"/>
  <c r="F410" i="12"/>
  <c r="H408" i="12"/>
  <c r="G408" i="12"/>
  <c r="G408" i="12" a="1"/>
  <c r="F408" i="12"/>
  <c r="H406" i="12"/>
  <c r="G406" i="12"/>
  <c r="G406" i="12" a="1"/>
  <c r="F406" i="12"/>
  <c r="H405" i="12"/>
  <c r="G405" i="12"/>
  <c r="G405" i="12" a="1"/>
  <c r="F405" i="12"/>
  <c r="H404" i="12"/>
  <c r="G404" i="12"/>
  <c r="G404" i="12" a="1"/>
  <c r="F404" i="12"/>
  <c r="H403" i="12"/>
  <c r="G403" i="12"/>
  <c r="G403" i="12" a="1"/>
  <c r="F403" i="12"/>
  <c r="H402" i="12"/>
  <c r="G402" i="12"/>
  <c r="G402" i="12" a="1"/>
  <c r="F402" i="12"/>
  <c r="H400" i="12"/>
  <c r="G400" i="12"/>
  <c r="G400" i="12" a="1"/>
  <c r="F400" i="12"/>
  <c r="H399" i="12"/>
  <c r="G399" i="12"/>
  <c r="G399" i="12" a="1"/>
  <c r="F399" i="12"/>
  <c r="H398" i="12"/>
  <c r="G398" i="12"/>
  <c r="G398" i="12" a="1"/>
  <c r="F398" i="12"/>
  <c r="H397" i="12"/>
  <c r="G397" i="12"/>
  <c r="G397" i="12" a="1"/>
  <c r="F397" i="12"/>
  <c r="H396" i="12"/>
  <c r="G396" i="12"/>
  <c r="G396" i="12" a="1"/>
  <c r="F396" i="12"/>
  <c r="H395" i="12"/>
  <c r="G395" i="12"/>
  <c r="G395" i="12" a="1"/>
  <c r="F395" i="12"/>
  <c r="H394" i="12"/>
  <c r="G394" i="12"/>
  <c r="G394" i="12" a="1"/>
  <c r="F394" i="12"/>
  <c r="H393" i="12"/>
  <c r="G393" i="12"/>
  <c r="G393" i="12" a="1"/>
  <c r="F393" i="12"/>
  <c r="G392" i="12"/>
  <c r="G392" i="12" a="1"/>
  <c r="F392" i="12"/>
  <c r="H391" i="12"/>
  <c r="G391" i="12"/>
  <c r="G391" i="12" a="1"/>
  <c r="F391" i="12"/>
  <c r="H390" i="12"/>
  <c r="G390" i="12"/>
  <c r="G390" i="12" a="1"/>
  <c r="F390" i="12"/>
  <c r="H389" i="12"/>
  <c r="G389" i="12"/>
  <c r="G389" i="12" a="1"/>
  <c r="F389" i="12"/>
  <c r="H388" i="12"/>
  <c r="G388" i="12"/>
  <c r="G388" i="12" a="1"/>
  <c r="F388" i="12"/>
  <c r="H387" i="12"/>
  <c r="G387" i="12"/>
  <c r="G387" i="12" a="1"/>
  <c r="F387" i="12"/>
  <c r="H386" i="12"/>
  <c r="G386" i="12"/>
  <c r="G386" i="12" a="1"/>
  <c r="F386" i="12"/>
  <c r="H385" i="12"/>
  <c r="G385" i="12"/>
  <c r="G385" i="12" a="1"/>
  <c r="F385" i="12"/>
  <c r="H384" i="12"/>
  <c r="G384" i="12"/>
  <c r="G384" i="12" a="1"/>
  <c r="F384" i="12"/>
  <c r="H383" i="12"/>
  <c r="G383" i="12"/>
  <c r="G383" i="12" a="1"/>
  <c r="F383" i="12"/>
  <c r="H382" i="12"/>
  <c r="G382" i="12"/>
  <c r="G382" i="12" a="1"/>
  <c r="F382" i="12"/>
  <c r="H380" i="12"/>
  <c r="G380" i="12"/>
  <c r="G380" i="12" a="1"/>
  <c r="F380" i="12"/>
  <c r="G379" i="12"/>
  <c r="G379" i="12" a="1"/>
  <c r="F379" i="12"/>
  <c r="H378" i="12"/>
  <c r="G378" i="12"/>
  <c r="G378" i="12" a="1"/>
  <c r="F378" i="12"/>
  <c r="H377" i="12"/>
  <c r="G377" i="12"/>
  <c r="G377" i="12" a="1"/>
  <c r="F377" i="12"/>
  <c r="H376" i="12"/>
  <c r="G376" i="12"/>
  <c r="G376" i="12" a="1"/>
  <c r="F376" i="12"/>
  <c r="H375" i="12"/>
  <c r="G375" i="12"/>
  <c r="G375" i="12" a="1"/>
  <c r="F375" i="12"/>
  <c r="H373" i="12"/>
  <c r="G373" i="12"/>
  <c r="G373" i="12" a="1"/>
  <c r="F373" i="12"/>
  <c r="H372" i="12"/>
  <c r="G372" i="12"/>
  <c r="G372" i="12" a="1"/>
  <c r="F372" i="12"/>
  <c r="H371" i="12"/>
  <c r="G371" i="12"/>
  <c r="G371" i="12" a="1"/>
  <c r="F371" i="12"/>
  <c r="H370" i="12"/>
  <c r="G370" i="12"/>
  <c r="G370" i="12" a="1"/>
  <c r="F370" i="12"/>
  <c r="H369" i="12"/>
  <c r="G369" i="12"/>
  <c r="G369" i="12" a="1"/>
  <c r="F369" i="12"/>
  <c r="H368" i="12"/>
  <c r="G368" i="12"/>
  <c r="G368" i="12" a="1"/>
  <c r="F368" i="12"/>
  <c r="H365" i="12"/>
  <c r="G365" i="12"/>
  <c r="G365" i="12" a="1"/>
  <c r="F365" i="12"/>
  <c r="H364" i="12"/>
  <c r="G364" i="12"/>
  <c r="G364" i="12" a="1"/>
  <c r="F364" i="12"/>
  <c r="H363" i="12"/>
  <c r="G363" i="12"/>
  <c r="G363" i="12" a="1"/>
  <c r="F363" i="12"/>
  <c r="H362" i="12"/>
  <c r="G362" i="12"/>
  <c r="G362" i="12" a="1"/>
  <c r="F362" i="12"/>
  <c r="H361" i="12"/>
  <c r="G361" i="12"/>
  <c r="G361" i="12" a="1"/>
  <c r="F361" i="12"/>
  <c r="H360" i="12"/>
  <c r="G360" i="12"/>
  <c r="G360" i="12" a="1"/>
  <c r="F360" i="12"/>
  <c r="H359" i="12"/>
  <c r="G359" i="12"/>
  <c r="G359" i="12" a="1"/>
  <c r="F359" i="12"/>
  <c r="H358" i="12"/>
  <c r="G358" i="12"/>
  <c r="G358" i="12" a="1"/>
  <c r="F358" i="12"/>
  <c r="H357" i="12"/>
  <c r="G357" i="12"/>
  <c r="G357" i="12" a="1"/>
  <c r="F357" i="12"/>
  <c r="H356" i="12"/>
  <c r="G356" i="12"/>
  <c r="G356" i="12" a="1"/>
  <c r="F356" i="12"/>
  <c r="H355" i="12"/>
  <c r="G355" i="12"/>
  <c r="G355" i="12" a="1"/>
  <c r="F355" i="12"/>
  <c r="H353" i="12"/>
  <c r="G353" i="12"/>
  <c r="G353" i="12" a="1"/>
  <c r="F353" i="12"/>
  <c r="H352" i="12"/>
  <c r="G352" i="12"/>
  <c r="G352" i="12" a="1"/>
  <c r="F352" i="12"/>
  <c r="H350" i="12"/>
  <c r="G350" i="12"/>
  <c r="G350" i="12" a="1"/>
  <c r="F350" i="12"/>
  <c r="H349" i="12"/>
  <c r="G349" i="12"/>
  <c r="G349" i="12" a="1"/>
  <c r="F349" i="12"/>
  <c r="H347" i="12"/>
  <c r="G347" i="12"/>
  <c r="G347" i="12" a="1"/>
  <c r="F347" i="12"/>
  <c r="H346" i="12"/>
  <c r="G346" i="12"/>
  <c r="G346" i="12" a="1"/>
  <c r="F346" i="12"/>
  <c r="H344" i="12"/>
  <c r="G344" i="12"/>
  <c r="G344" i="12" a="1"/>
  <c r="F344" i="12"/>
  <c r="H343" i="12"/>
  <c r="G343" i="12"/>
  <c r="G343" i="12" a="1"/>
  <c r="F343" i="12"/>
  <c r="H342" i="12"/>
  <c r="G342" i="12"/>
  <c r="G342" i="12" a="1"/>
  <c r="F342" i="12"/>
  <c r="H340" i="12"/>
  <c r="G340" i="12"/>
  <c r="G340" i="12" a="1"/>
  <c r="F340" i="12"/>
  <c r="H339" i="12"/>
  <c r="G339" i="12"/>
  <c r="G339" i="12" a="1"/>
  <c r="F339" i="12"/>
  <c r="H337" i="12"/>
  <c r="G337" i="12"/>
  <c r="G337" i="12" a="1"/>
  <c r="F337" i="12"/>
  <c r="G336" i="12"/>
  <c r="G336" i="12" a="1"/>
  <c r="F336" i="12"/>
  <c r="H335" i="12"/>
  <c r="G335" i="12"/>
  <c r="G335" i="12" a="1"/>
  <c r="F335" i="12"/>
  <c r="H334" i="12"/>
  <c r="G334" i="12"/>
  <c r="G334" i="12" a="1"/>
  <c r="F334" i="12"/>
  <c r="H333" i="12"/>
  <c r="G333" i="12"/>
  <c r="G333" i="12" a="1"/>
  <c r="F333" i="12"/>
  <c r="H332" i="12"/>
  <c r="G332" i="12"/>
  <c r="G332" i="12" a="1"/>
  <c r="F332" i="12"/>
  <c r="G331" i="12"/>
  <c r="G331" i="12" a="1"/>
  <c r="F331" i="12"/>
  <c r="H330" i="12"/>
  <c r="G330" i="12"/>
  <c r="G330" i="12" a="1"/>
  <c r="F330" i="12"/>
  <c r="H329" i="12"/>
  <c r="G329" i="12"/>
  <c r="G329" i="12" a="1"/>
  <c r="F329" i="12"/>
  <c r="H328" i="12"/>
  <c r="G328" i="12"/>
  <c r="G328" i="12" a="1"/>
  <c r="F328" i="12"/>
  <c r="H327" i="12"/>
  <c r="G327" i="12"/>
  <c r="G327" i="12" a="1"/>
  <c r="F327" i="12"/>
  <c r="H326" i="12"/>
  <c r="G326" i="12"/>
  <c r="G326" i="12" a="1"/>
  <c r="F326" i="12"/>
  <c r="H325" i="12"/>
  <c r="G325" i="12"/>
  <c r="G325" i="12" a="1"/>
  <c r="F325" i="12"/>
  <c r="H324" i="12"/>
  <c r="G324" i="12"/>
  <c r="G324" i="12" a="1"/>
  <c r="F324" i="12"/>
  <c r="H323" i="12"/>
  <c r="G323" i="12"/>
  <c r="G323" i="12" a="1"/>
  <c r="F323" i="12"/>
  <c r="H322" i="12"/>
  <c r="G322" i="12"/>
  <c r="G322" i="12" a="1"/>
  <c r="F322" i="12"/>
  <c r="H321" i="12"/>
  <c r="G321" i="12"/>
  <c r="G321" i="12" a="1"/>
  <c r="F321" i="12"/>
  <c r="H320" i="12"/>
  <c r="G320" i="12"/>
  <c r="G320" i="12" a="1"/>
  <c r="F320" i="12"/>
  <c r="H319" i="12"/>
  <c r="G319" i="12"/>
  <c r="G319" i="12" a="1"/>
  <c r="F319" i="12"/>
  <c r="H316" i="12"/>
  <c r="G316" i="12"/>
  <c r="G316" i="12" a="1"/>
  <c r="F316" i="12"/>
  <c r="H315" i="12"/>
  <c r="G315" i="12"/>
  <c r="G315" i="12" a="1"/>
  <c r="F315" i="12"/>
  <c r="H314" i="12"/>
  <c r="G314" i="12"/>
  <c r="G314" i="12" a="1"/>
  <c r="F314" i="12"/>
  <c r="H313" i="12"/>
  <c r="G313" i="12"/>
  <c r="G313" i="12" a="1"/>
  <c r="F313" i="12"/>
  <c r="H312" i="12"/>
  <c r="G312" i="12"/>
  <c r="G312" i="12" a="1"/>
  <c r="F312" i="12"/>
  <c r="H311" i="12"/>
  <c r="G311" i="12"/>
  <c r="G311" i="12" a="1"/>
  <c r="F311" i="12"/>
  <c r="H310" i="12"/>
  <c r="G310" i="12"/>
  <c r="G310" i="12" a="1"/>
  <c r="F310" i="12"/>
  <c r="H309" i="12"/>
  <c r="G309" i="12"/>
  <c r="G309" i="12" a="1"/>
  <c r="F309" i="12"/>
  <c r="H308" i="12"/>
  <c r="G308" i="12"/>
  <c r="G308" i="12" a="1"/>
  <c r="F308" i="12"/>
  <c r="H307" i="12"/>
  <c r="G307" i="12"/>
  <c r="G307" i="12" a="1"/>
  <c r="F307" i="12"/>
  <c r="H306" i="12"/>
  <c r="G306" i="12"/>
  <c r="G306" i="12" a="1"/>
  <c r="F306" i="12"/>
  <c r="H305" i="12"/>
  <c r="G305" i="12"/>
  <c r="G305" i="12" a="1"/>
  <c r="F305" i="12"/>
  <c r="H304" i="12"/>
  <c r="G304" i="12"/>
  <c r="G304" i="12" a="1"/>
  <c r="F304" i="12"/>
  <c r="H302" i="12"/>
  <c r="G302" i="12"/>
  <c r="G302" i="12" a="1"/>
  <c r="F302" i="12"/>
  <c r="H301" i="12"/>
  <c r="G301" i="12"/>
  <c r="G301" i="12" a="1"/>
  <c r="F301" i="12"/>
  <c r="H300" i="12"/>
  <c r="G300" i="12"/>
  <c r="G300" i="12" a="1"/>
  <c r="F300" i="12"/>
  <c r="H299" i="12"/>
  <c r="G299" i="12"/>
  <c r="G299" i="12" a="1"/>
  <c r="F299" i="12"/>
  <c r="H298" i="12"/>
  <c r="G298" i="12"/>
  <c r="G298" i="12" a="1"/>
  <c r="F298" i="12"/>
  <c r="H297" i="12"/>
  <c r="G297" i="12"/>
  <c r="G297" i="12" a="1"/>
  <c r="F297" i="12"/>
  <c r="H296" i="12"/>
  <c r="G296" i="12"/>
  <c r="G296" i="12" a="1"/>
  <c r="F296" i="12"/>
  <c r="H294" i="12"/>
  <c r="G294" i="12"/>
  <c r="G294" i="12" a="1"/>
  <c r="F294" i="12"/>
  <c r="H292" i="12"/>
  <c r="G292" i="12"/>
  <c r="G292" i="12" a="1"/>
  <c r="F292" i="12"/>
  <c r="H291" i="12"/>
  <c r="G291" i="12"/>
  <c r="G291" i="12" a="1"/>
  <c r="F291" i="12"/>
  <c r="H289" i="12"/>
  <c r="G289" i="12"/>
  <c r="G289" i="12" a="1"/>
  <c r="F289" i="12"/>
  <c r="H288" i="12"/>
  <c r="G288" i="12"/>
  <c r="G288" i="12" a="1"/>
  <c r="F288" i="12"/>
  <c r="H287" i="12"/>
  <c r="G287" i="12"/>
  <c r="G287" i="12" a="1"/>
  <c r="F287" i="12"/>
  <c r="H286" i="12"/>
  <c r="G286" i="12"/>
  <c r="G286" i="12" a="1"/>
  <c r="F286" i="12"/>
  <c r="H285" i="12"/>
  <c r="G285" i="12"/>
  <c r="G285" i="12" a="1"/>
  <c r="F285" i="12"/>
  <c r="H284" i="12"/>
  <c r="G284" i="12"/>
  <c r="G284" i="12" a="1"/>
  <c r="F284" i="12"/>
  <c r="H283" i="12"/>
  <c r="G283" i="12"/>
  <c r="G283" i="12" a="1"/>
  <c r="F283" i="12"/>
  <c r="H282" i="12"/>
  <c r="G282" i="12"/>
  <c r="G282" i="12" a="1"/>
  <c r="F282" i="12"/>
  <c r="H281" i="12"/>
  <c r="G281" i="12"/>
  <c r="G281" i="12" a="1"/>
  <c r="F281" i="12"/>
  <c r="H280" i="12"/>
  <c r="G280" i="12"/>
  <c r="G280" i="12" a="1"/>
  <c r="F280" i="12"/>
  <c r="H279" i="12"/>
  <c r="G279" i="12"/>
  <c r="G279" i="12" a="1"/>
  <c r="F279" i="12"/>
  <c r="H278" i="12"/>
  <c r="G278" i="12"/>
  <c r="G278" i="12" a="1"/>
  <c r="F278" i="12"/>
  <c r="H277" i="12"/>
  <c r="G277" i="12"/>
  <c r="G277" i="12" a="1"/>
  <c r="F277" i="12"/>
  <c r="H276" i="12"/>
  <c r="G276" i="12"/>
  <c r="G276" i="12" a="1"/>
  <c r="F276" i="12"/>
  <c r="H275" i="12"/>
  <c r="G275" i="12"/>
  <c r="G275" i="12" a="1"/>
  <c r="F275" i="12"/>
  <c r="H274" i="12"/>
  <c r="G274" i="12"/>
  <c r="G274" i="12" a="1"/>
  <c r="F274" i="12"/>
  <c r="H273" i="12"/>
  <c r="G273" i="12"/>
  <c r="G273" i="12" a="1"/>
  <c r="F273" i="12"/>
  <c r="H272" i="12"/>
  <c r="G272" i="12"/>
  <c r="G272" i="12" a="1"/>
  <c r="F272" i="12"/>
  <c r="H271" i="12"/>
  <c r="G271" i="12"/>
  <c r="G271" i="12" a="1"/>
  <c r="F271" i="12"/>
  <c r="H270" i="12"/>
  <c r="G270" i="12"/>
  <c r="G270" i="12" a="1"/>
  <c r="F270" i="12"/>
  <c r="H269" i="12"/>
  <c r="G269" i="12"/>
  <c r="G269" i="12" a="1"/>
  <c r="F269" i="12"/>
  <c r="H268" i="12"/>
  <c r="G268" i="12"/>
  <c r="G268" i="12" a="1"/>
  <c r="F268" i="12"/>
  <c r="H267" i="12"/>
  <c r="G267" i="12"/>
  <c r="G267" i="12" a="1"/>
  <c r="F267" i="12"/>
  <c r="H266" i="12"/>
  <c r="G266" i="12"/>
  <c r="G266" i="12" a="1"/>
  <c r="F266" i="12"/>
  <c r="H265" i="12"/>
  <c r="G265" i="12"/>
  <c r="G265" i="12" a="1"/>
  <c r="F265" i="12"/>
  <c r="H264" i="12"/>
  <c r="G264" i="12"/>
  <c r="G264" i="12" a="1"/>
  <c r="F264" i="12"/>
  <c r="H263" i="12"/>
  <c r="G263" i="12"/>
  <c r="G263" i="12" a="1"/>
  <c r="F263" i="12"/>
  <c r="H262" i="12"/>
  <c r="G262" i="12"/>
  <c r="G262" i="12" a="1"/>
  <c r="F262" i="12"/>
  <c r="H261" i="12"/>
  <c r="G261" i="12"/>
  <c r="G261" i="12" a="1"/>
  <c r="F261" i="12"/>
  <c r="H260" i="12"/>
  <c r="G260" i="12"/>
  <c r="G260" i="12" a="1"/>
  <c r="F260" i="12"/>
  <c r="H259" i="12"/>
  <c r="G259" i="12"/>
  <c r="G259" i="12" a="1"/>
  <c r="F259" i="12"/>
  <c r="H258" i="12"/>
  <c r="G258" i="12"/>
  <c r="G258" i="12" a="1"/>
  <c r="F258" i="12"/>
  <c r="H257" i="12"/>
  <c r="G257" i="12"/>
  <c r="G257" i="12" a="1"/>
  <c r="F257" i="12"/>
  <c r="H256" i="12"/>
  <c r="G256" i="12"/>
  <c r="G256" i="12" a="1"/>
  <c r="F256" i="12"/>
  <c r="H255" i="12"/>
  <c r="G255" i="12"/>
  <c r="G255" i="12" a="1"/>
  <c r="F255" i="12"/>
  <c r="H254" i="12"/>
  <c r="G254" i="12"/>
  <c r="G254" i="12" a="1"/>
  <c r="F254" i="12"/>
  <c r="H253" i="12"/>
  <c r="G253" i="12"/>
  <c r="G253" i="12" a="1"/>
  <c r="F253" i="12"/>
  <c r="H252" i="12"/>
  <c r="G252" i="12"/>
  <c r="G252" i="12" a="1"/>
  <c r="F252" i="12"/>
  <c r="H251" i="12"/>
  <c r="G251" i="12"/>
  <c r="G251" i="12" a="1"/>
  <c r="F251" i="12"/>
  <c r="H250" i="12"/>
  <c r="G250" i="12"/>
  <c r="G250" i="12" a="1"/>
  <c r="F250" i="12"/>
  <c r="H249" i="12"/>
  <c r="G249" i="12"/>
  <c r="G249" i="12" a="1"/>
  <c r="F249" i="12"/>
  <c r="H248" i="12"/>
  <c r="G248" i="12"/>
  <c r="G248" i="12" a="1"/>
  <c r="F248" i="12"/>
  <c r="H247" i="12"/>
  <c r="G247" i="12"/>
  <c r="G247" i="12" a="1"/>
  <c r="F247" i="12"/>
  <c r="G246" i="12"/>
  <c r="G246" i="12" a="1"/>
  <c r="F246" i="12"/>
  <c r="H245" i="12"/>
  <c r="G245" i="12"/>
  <c r="G245" i="12" a="1"/>
  <c r="F245" i="12"/>
  <c r="H244" i="12"/>
  <c r="G244" i="12"/>
  <c r="G244" i="12" a="1"/>
  <c r="F244" i="12"/>
  <c r="H243" i="12"/>
  <c r="G243" i="12"/>
  <c r="G243" i="12" a="1"/>
  <c r="F243" i="12"/>
  <c r="H242" i="12"/>
  <c r="G242" i="12"/>
  <c r="G242" i="12" a="1"/>
  <c r="F242" i="12"/>
  <c r="H241" i="12"/>
  <c r="G241" i="12"/>
  <c r="G241" i="12" a="1"/>
  <c r="F241" i="12"/>
  <c r="H240" i="12"/>
  <c r="G240" i="12"/>
  <c r="G240" i="12" a="1"/>
  <c r="F240" i="12"/>
  <c r="H239" i="12"/>
  <c r="G239" i="12"/>
  <c r="G239" i="12" a="1"/>
  <c r="F239" i="12"/>
  <c r="H238" i="12"/>
  <c r="G238" i="12"/>
  <c r="G238" i="12" a="1"/>
  <c r="F238" i="12"/>
  <c r="H237" i="12"/>
  <c r="G237" i="12"/>
  <c r="G237" i="12" a="1"/>
  <c r="F237" i="12"/>
  <c r="H236" i="12"/>
  <c r="G236" i="12"/>
  <c r="G236" i="12" a="1"/>
  <c r="F236" i="12"/>
  <c r="H235" i="12"/>
  <c r="G235" i="12"/>
  <c r="G235" i="12" a="1"/>
  <c r="F235" i="12"/>
  <c r="H234" i="12"/>
  <c r="G234" i="12"/>
  <c r="G234" i="12" a="1"/>
  <c r="F234" i="12"/>
  <c r="H233" i="12"/>
  <c r="G233" i="12"/>
  <c r="G233" i="12" a="1"/>
  <c r="F233" i="12"/>
  <c r="H232" i="12"/>
  <c r="G232" i="12"/>
  <c r="G232" i="12" a="1"/>
  <c r="F232" i="12"/>
  <c r="H231" i="12"/>
  <c r="G231" i="12"/>
  <c r="G231" i="12" a="1"/>
  <c r="F231" i="12"/>
  <c r="H230" i="12"/>
  <c r="G230" i="12"/>
  <c r="G230" i="12" a="1"/>
  <c r="F230" i="12"/>
  <c r="H229" i="12"/>
  <c r="G229" i="12"/>
  <c r="G229" i="12" a="1"/>
  <c r="F229" i="12"/>
  <c r="H228" i="12"/>
  <c r="G228" i="12"/>
  <c r="G228" i="12" a="1"/>
  <c r="F228" i="12"/>
  <c r="H227" i="12"/>
  <c r="G227" i="12"/>
  <c r="G227" i="12" a="1"/>
  <c r="F227" i="12"/>
  <c r="H226" i="12"/>
  <c r="G226" i="12"/>
  <c r="G226" i="12" a="1"/>
  <c r="F226" i="12"/>
  <c r="H225" i="12"/>
  <c r="G225" i="12"/>
  <c r="G225" i="12" a="1"/>
  <c r="F225" i="12"/>
  <c r="H224" i="12"/>
  <c r="G224" i="12"/>
  <c r="G224" i="12" a="1"/>
  <c r="F224" i="12"/>
  <c r="H223" i="12"/>
  <c r="G223" i="12"/>
  <c r="G223" i="12" a="1"/>
  <c r="F223" i="12"/>
  <c r="H222" i="12"/>
  <c r="G222" i="12"/>
  <c r="G222" i="12" a="1"/>
  <c r="F222" i="12"/>
  <c r="H221" i="12"/>
  <c r="G221" i="12"/>
  <c r="G221" i="12" a="1"/>
  <c r="F221" i="12"/>
  <c r="H220" i="12"/>
  <c r="G220" i="12"/>
  <c r="G220" i="12" a="1"/>
  <c r="F220" i="12"/>
  <c r="H219" i="12"/>
  <c r="G219" i="12"/>
  <c r="G219" i="12" a="1"/>
  <c r="F219" i="12"/>
  <c r="H218" i="12"/>
  <c r="G218" i="12"/>
  <c r="G218" i="12" a="1"/>
  <c r="F218" i="12"/>
  <c r="H217" i="12"/>
  <c r="G217" i="12"/>
  <c r="G217" i="12" a="1"/>
  <c r="F217" i="12"/>
  <c r="H216" i="12"/>
  <c r="G216" i="12"/>
  <c r="G216" i="12" a="1"/>
  <c r="F216" i="12"/>
  <c r="H214" i="12"/>
  <c r="G214" i="12"/>
  <c r="G214" i="12" a="1"/>
  <c r="F214" i="12"/>
  <c r="H213" i="12"/>
  <c r="G213" i="12"/>
  <c r="G213" i="12" a="1"/>
  <c r="F213" i="12"/>
  <c r="H212" i="12"/>
  <c r="G212" i="12"/>
  <c r="G212" i="12" a="1"/>
  <c r="F212" i="12"/>
  <c r="H211" i="12"/>
  <c r="G211" i="12"/>
  <c r="G211" i="12" a="1"/>
  <c r="F211" i="12"/>
  <c r="H210" i="12"/>
  <c r="G210" i="12"/>
  <c r="G210" i="12" a="1"/>
  <c r="F210" i="12"/>
  <c r="H208" i="12"/>
  <c r="G208" i="12"/>
  <c r="G208" i="12" a="1"/>
  <c r="F208" i="12"/>
  <c r="H207" i="12"/>
  <c r="G207" i="12"/>
  <c r="G207" i="12" a="1"/>
  <c r="F207" i="12"/>
  <c r="H206" i="12"/>
  <c r="G206" i="12"/>
  <c r="G206" i="12" a="1"/>
  <c r="F206" i="12"/>
  <c r="H205" i="12"/>
  <c r="G205" i="12"/>
  <c r="G205" i="12" a="1"/>
  <c r="F205" i="12"/>
  <c r="G203" i="12"/>
  <c r="G203" i="12" a="1"/>
  <c r="F203" i="12"/>
  <c r="H202" i="12"/>
  <c r="G202" i="12"/>
  <c r="G202" i="12" a="1"/>
  <c r="F202" i="12"/>
  <c r="H201" i="12"/>
  <c r="G201" i="12"/>
  <c r="G201" i="12" a="1"/>
  <c r="F201" i="12"/>
  <c r="H200" i="12"/>
  <c r="G200" i="12"/>
  <c r="G200" i="12" a="1"/>
  <c r="F200" i="12"/>
  <c r="H199" i="12"/>
  <c r="G199" i="12"/>
  <c r="G199" i="12" a="1"/>
  <c r="F199" i="12"/>
  <c r="H197" i="12"/>
  <c r="G197" i="12"/>
  <c r="G197" i="12" a="1"/>
  <c r="F197" i="12"/>
  <c r="H196" i="12"/>
  <c r="G196" i="12"/>
  <c r="G196" i="12" a="1"/>
  <c r="F196" i="12"/>
  <c r="H195" i="12"/>
  <c r="G195" i="12"/>
  <c r="G195" i="12" a="1"/>
  <c r="F195" i="12"/>
  <c r="H194" i="12"/>
  <c r="G194" i="12"/>
  <c r="G194" i="12" a="1"/>
  <c r="F194" i="12"/>
  <c r="H193" i="12"/>
  <c r="G193" i="12"/>
  <c r="G193" i="12" a="1"/>
  <c r="F193" i="12"/>
  <c r="H192" i="12"/>
  <c r="G192" i="12"/>
  <c r="G192" i="12" a="1"/>
  <c r="F192" i="12"/>
  <c r="H191" i="12"/>
  <c r="G191" i="12"/>
  <c r="G191" i="12" a="1"/>
  <c r="F191" i="12"/>
  <c r="H190" i="12"/>
  <c r="G190" i="12"/>
  <c r="G190" i="12" a="1"/>
  <c r="F190" i="12"/>
  <c r="H189" i="12"/>
  <c r="G189" i="12"/>
  <c r="G189" i="12" a="1"/>
  <c r="F189" i="12"/>
  <c r="H188" i="12"/>
  <c r="G188" i="12"/>
  <c r="G188" i="12" a="1"/>
  <c r="F188" i="12"/>
  <c r="H187" i="12"/>
  <c r="G187" i="12"/>
  <c r="G187" i="12" a="1"/>
  <c r="F187" i="12"/>
  <c r="H186" i="12"/>
  <c r="G186" i="12"/>
  <c r="G186" i="12" a="1"/>
  <c r="F186" i="12"/>
  <c r="H185" i="12"/>
  <c r="G185" i="12"/>
  <c r="G185" i="12" a="1"/>
  <c r="F185" i="12"/>
  <c r="H184" i="12"/>
  <c r="G184" i="12"/>
  <c r="G184" i="12" a="1"/>
  <c r="F184" i="12"/>
  <c r="H183" i="12"/>
  <c r="G183" i="12"/>
  <c r="G183" i="12" a="1"/>
  <c r="F183" i="12"/>
  <c r="H182" i="12"/>
  <c r="G182" i="12"/>
  <c r="G182" i="12" a="1"/>
  <c r="F182" i="12"/>
  <c r="H181" i="12"/>
  <c r="G181" i="12"/>
  <c r="G181" i="12" a="1"/>
  <c r="F181" i="12"/>
  <c r="H180" i="12"/>
  <c r="G180" i="12"/>
  <c r="G180" i="12" a="1"/>
  <c r="F180" i="12"/>
  <c r="H179" i="12"/>
  <c r="G179" i="12"/>
  <c r="G179" i="12" a="1"/>
  <c r="F179" i="12"/>
  <c r="H178" i="12"/>
  <c r="G178" i="12"/>
  <c r="G178" i="12" a="1"/>
  <c r="F178" i="12"/>
  <c r="H177" i="12"/>
  <c r="G177" i="12"/>
  <c r="G177" i="12" a="1"/>
  <c r="F177" i="12"/>
  <c r="H176" i="12"/>
  <c r="G176" i="12"/>
  <c r="G176" i="12" a="1"/>
  <c r="F176" i="12"/>
  <c r="H175" i="12"/>
  <c r="G175" i="12"/>
  <c r="G175" i="12" a="1"/>
  <c r="F175" i="12"/>
  <c r="H174" i="12"/>
  <c r="G174" i="12"/>
  <c r="G174" i="12" a="1"/>
  <c r="F174" i="12"/>
  <c r="H173" i="12"/>
  <c r="G173" i="12"/>
  <c r="G173" i="12" a="1"/>
  <c r="F173" i="12"/>
  <c r="H172" i="12"/>
  <c r="G172" i="12"/>
  <c r="G172" i="12" a="1"/>
  <c r="F172" i="12"/>
  <c r="H170" i="12"/>
  <c r="G170" i="12"/>
  <c r="G170" i="12" a="1"/>
  <c r="F170" i="12"/>
  <c r="H169" i="12"/>
  <c r="G169" i="12"/>
  <c r="G169" i="12" a="1"/>
  <c r="F169" i="12"/>
  <c r="H168" i="12"/>
  <c r="G168" i="12"/>
  <c r="G168" i="12" a="1"/>
  <c r="F168" i="12"/>
  <c r="H167" i="12"/>
  <c r="G167" i="12"/>
  <c r="G167" i="12" a="1"/>
  <c r="F167" i="12"/>
  <c r="H166" i="12"/>
  <c r="G166" i="12"/>
  <c r="G166" i="12" a="1"/>
  <c r="F166" i="12"/>
  <c r="H165" i="12"/>
  <c r="G165" i="12"/>
  <c r="G165" i="12" a="1"/>
  <c r="F165" i="12"/>
  <c r="H164" i="12"/>
  <c r="G164" i="12"/>
  <c r="G164" i="12" a="1"/>
  <c r="F164" i="12"/>
  <c r="H163" i="12"/>
  <c r="G163" i="12"/>
  <c r="G163" i="12" a="1"/>
  <c r="F163" i="12"/>
  <c r="H162" i="12"/>
  <c r="G162" i="12"/>
  <c r="G162" i="12" a="1"/>
  <c r="F162" i="12"/>
  <c r="H161" i="12"/>
  <c r="G161" i="12"/>
  <c r="G161" i="12" a="1"/>
  <c r="F161" i="12"/>
  <c r="H160" i="12"/>
  <c r="G160" i="12"/>
  <c r="G160" i="12" a="1"/>
  <c r="F160" i="12"/>
  <c r="H159" i="12"/>
  <c r="G159" i="12"/>
  <c r="G159" i="12" a="1"/>
  <c r="F159" i="12"/>
  <c r="H158" i="12"/>
  <c r="G158" i="12"/>
  <c r="G158" i="12" a="1"/>
  <c r="F158" i="12"/>
  <c r="H157" i="12"/>
  <c r="G157" i="12"/>
  <c r="G157" i="12" a="1"/>
  <c r="F157" i="12"/>
  <c r="H156" i="12"/>
  <c r="G156" i="12"/>
  <c r="G156" i="12" a="1"/>
  <c r="F156" i="12"/>
  <c r="H155" i="12"/>
  <c r="G155" i="12"/>
  <c r="G155" i="12" a="1"/>
  <c r="F155" i="12"/>
  <c r="H154" i="12"/>
  <c r="G154" i="12"/>
  <c r="G154" i="12" a="1"/>
  <c r="F154" i="12"/>
  <c r="H152" i="12"/>
  <c r="G152" i="12"/>
  <c r="G152" i="12" a="1"/>
  <c r="F152" i="12"/>
  <c r="H151" i="12"/>
  <c r="G151" i="12"/>
  <c r="G151" i="12" a="1"/>
  <c r="F151" i="12"/>
  <c r="H150" i="12"/>
  <c r="G150" i="12"/>
  <c r="G150" i="12" a="1"/>
  <c r="F150" i="12"/>
  <c r="H149" i="12"/>
  <c r="G149" i="12"/>
  <c r="G149" i="12" a="1"/>
  <c r="F149" i="12"/>
  <c r="H147" i="12"/>
  <c r="G147" i="12"/>
  <c r="G147" i="12" a="1"/>
  <c r="F147" i="12"/>
  <c r="H146" i="12"/>
  <c r="G146" i="12"/>
  <c r="G146" i="12" a="1"/>
  <c r="F146" i="12"/>
  <c r="H144" i="12"/>
  <c r="G144" i="12"/>
  <c r="G144" i="12" a="1"/>
  <c r="F144" i="12"/>
  <c r="G143" i="12"/>
  <c r="G143" i="12" a="1"/>
  <c r="F143" i="12"/>
  <c r="H141" i="12"/>
  <c r="G141" i="12"/>
  <c r="G141" i="12" a="1"/>
  <c r="F141" i="12"/>
  <c r="H140" i="12"/>
  <c r="G140" i="12"/>
  <c r="G140" i="12" a="1"/>
  <c r="F140" i="12"/>
  <c r="H139" i="12"/>
  <c r="G139" i="12"/>
  <c r="G139" i="12" a="1"/>
  <c r="F139" i="12"/>
  <c r="H137" i="12"/>
  <c r="G137" i="12"/>
  <c r="G137" i="12" a="1"/>
  <c r="F137" i="12"/>
  <c r="H136" i="12"/>
  <c r="G136" i="12"/>
  <c r="G136" i="12" a="1"/>
  <c r="F136" i="12"/>
  <c r="H134" i="12"/>
  <c r="G134" i="12"/>
  <c r="G134" i="12" a="1"/>
  <c r="F134" i="12"/>
  <c r="H133" i="12"/>
  <c r="G133" i="12"/>
  <c r="G133" i="12" a="1"/>
  <c r="F133" i="12"/>
  <c r="H132" i="12"/>
  <c r="G132" i="12"/>
  <c r="G132" i="12" a="1"/>
  <c r="F132" i="12"/>
  <c r="H131" i="12"/>
  <c r="G131" i="12"/>
  <c r="G131" i="12" a="1"/>
  <c r="F131" i="12"/>
  <c r="H130" i="12"/>
  <c r="G130" i="12"/>
  <c r="G130" i="12" a="1"/>
  <c r="F130" i="12"/>
  <c r="H129" i="12"/>
  <c r="G129" i="12"/>
  <c r="G129" i="12" a="1"/>
  <c r="F129" i="12"/>
  <c r="H128" i="12"/>
  <c r="G128" i="12"/>
  <c r="G128" i="12" a="1"/>
  <c r="F128" i="12"/>
  <c r="H127" i="12"/>
  <c r="G127" i="12"/>
  <c r="G127" i="12" a="1"/>
  <c r="F127" i="12"/>
  <c r="H126" i="12"/>
  <c r="G126" i="12"/>
  <c r="G126" i="12" a="1"/>
  <c r="F126" i="12"/>
  <c r="H124" i="12"/>
  <c r="G124" i="12"/>
  <c r="G124" i="12" a="1"/>
  <c r="F124" i="12"/>
  <c r="H122" i="12"/>
  <c r="G122" i="12"/>
  <c r="G122" i="12" a="1"/>
  <c r="F122" i="12"/>
  <c r="H121" i="12"/>
  <c r="G121" i="12"/>
  <c r="G121" i="12" a="1"/>
  <c r="F121" i="12"/>
  <c r="H120" i="12"/>
  <c r="G120" i="12"/>
  <c r="G120" i="12" a="1"/>
  <c r="F120" i="12"/>
  <c r="H119" i="12"/>
  <c r="G119" i="12"/>
  <c r="G119" i="12" a="1"/>
  <c r="F119" i="12"/>
  <c r="H118" i="12"/>
  <c r="G118" i="12"/>
  <c r="G118" i="12" a="1"/>
  <c r="F118" i="12"/>
  <c r="G117" i="12"/>
  <c r="G117" i="12" a="1"/>
  <c r="F117" i="12"/>
  <c r="H116" i="12"/>
  <c r="G116" i="12"/>
  <c r="G116" i="12" a="1"/>
  <c r="F116" i="12"/>
  <c r="H115" i="12"/>
  <c r="G115" i="12"/>
  <c r="G115" i="12" a="1"/>
  <c r="F115" i="12"/>
  <c r="H114" i="12"/>
  <c r="G114" i="12"/>
  <c r="G114" i="12" a="1"/>
  <c r="F114" i="12"/>
  <c r="H113" i="12"/>
  <c r="G113" i="12"/>
  <c r="G113" i="12" a="1"/>
  <c r="F113" i="12"/>
  <c r="H112" i="12"/>
  <c r="G112" i="12"/>
  <c r="G112" i="12" a="1"/>
  <c r="F112" i="12"/>
  <c r="G111" i="12"/>
  <c r="G111" i="12" a="1"/>
  <c r="F111" i="12"/>
  <c r="H110" i="12"/>
  <c r="G110" i="12"/>
  <c r="G110" i="12" a="1"/>
  <c r="F110" i="12"/>
  <c r="H109" i="12"/>
  <c r="G109" i="12"/>
  <c r="G109" i="12" a="1"/>
  <c r="F109" i="12"/>
  <c r="H107" i="12"/>
  <c r="G107" i="12"/>
  <c r="G107" i="12" a="1"/>
  <c r="F107" i="12"/>
  <c r="H106" i="12"/>
  <c r="G106" i="12"/>
  <c r="G106" i="12" a="1"/>
  <c r="F106" i="12"/>
  <c r="H105" i="12"/>
  <c r="G105" i="12"/>
  <c r="G105" i="12" a="1"/>
  <c r="F105" i="12"/>
  <c r="H104" i="12"/>
  <c r="G104" i="12"/>
  <c r="G104" i="12" a="1"/>
  <c r="F104" i="12"/>
  <c r="H103" i="12"/>
  <c r="G103" i="12"/>
  <c r="G103" i="12" a="1"/>
  <c r="F103" i="12"/>
  <c r="H102" i="12"/>
  <c r="G102" i="12"/>
  <c r="G102" i="12" a="1"/>
  <c r="F102" i="12"/>
  <c r="H101" i="12"/>
  <c r="G101" i="12"/>
  <c r="G101" i="12" a="1"/>
  <c r="F101" i="12"/>
  <c r="H100" i="12"/>
  <c r="G100" i="12"/>
  <c r="G100" i="12" a="1"/>
  <c r="F100" i="12"/>
  <c r="H99" i="12"/>
  <c r="G99" i="12"/>
  <c r="G99" i="12" a="1"/>
  <c r="F99" i="12"/>
  <c r="H98" i="12"/>
  <c r="G98" i="12"/>
  <c r="G98" i="12" a="1"/>
  <c r="F98" i="12"/>
  <c r="H97" i="12"/>
  <c r="G97" i="12"/>
  <c r="G97" i="12" a="1"/>
  <c r="F97" i="12"/>
  <c r="H96" i="12"/>
  <c r="G96" i="12"/>
  <c r="G96" i="12" a="1"/>
  <c r="F96" i="12"/>
  <c r="H95" i="12"/>
  <c r="G95" i="12"/>
  <c r="G95" i="12" a="1"/>
  <c r="F95" i="12"/>
  <c r="H94" i="12"/>
  <c r="G94" i="12"/>
  <c r="G94" i="12" a="1"/>
  <c r="F94" i="12"/>
  <c r="H93" i="12"/>
  <c r="G93" i="12"/>
  <c r="G93" i="12" a="1"/>
  <c r="F93" i="12"/>
  <c r="H92" i="12"/>
  <c r="G92" i="12"/>
  <c r="G92" i="12" a="1"/>
  <c r="F92" i="12"/>
  <c r="H91" i="12"/>
  <c r="G91" i="12"/>
  <c r="G91" i="12" a="1"/>
  <c r="F91" i="12"/>
  <c r="H90" i="12"/>
  <c r="G90" i="12"/>
  <c r="G90" i="12" a="1"/>
  <c r="F90" i="12"/>
  <c r="H89" i="12"/>
  <c r="G89" i="12"/>
  <c r="G89" i="12" a="1"/>
  <c r="F89" i="12"/>
  <c r="H88" i="12"/>
  <c r="G88" i="12"/>
  <c r="G88" i="12" a="1"/>
  <c r="F88" i="12"/>
  <c r="H87" i="12"/>
  <c r="G87" i="12"/>
  <c r="G87" i="12" a="1"/>
  <c r="F87" i="12"/>
  <c r="H86" i="12"/>
  <c r="G86" i="12"/>
  <c r="G86" i="12" a="1"/>
  <c r="F86" i="12"/>
  <c r="H85" i="12"/>
  <c r="G85" i="12"/>
  <c r="G85" i="12" a="1"/>
  <c r="F85" i="12"/>
  <c r="H84" i="12"/>
  <c r="G84" i="12"/>
  <c r="G84" i="12" a="1"/>
  <c r="F84" i="12"/>
  <c r="H83" i="12"/>
  <c r="G83" i="12"/>
  <c r="G83" i="12" a="1"/>
  <c r="F83" i="12"/>
  <c r="H82" i="12"/>
  <c r="G82" i="12"/>
  <c r="G82" i="12" a="1"/>
  <c r="F82" i="12"/>
  <c r="H81" i="12"/>
  <c r="G81" i="12"/>
  <c r="G81" i="12" a="1"/>
  <c r="F81" i="12"/>
  <c r="H80" i="12"/>
  <c r="G80" i="12"/>
  <c r="G80" i="12" a="1"/>
  <c r="F80" i="12"/>
  <c r="H79" i="12"/>
  <c r="G79" i="12"/>
  <c r="G79" i="12" a="1"/>
  <c r="F79" i="12"/>
  <c r="H78" i="12"/>
  <c r="G78" i="12"/>
  <c r="G78" i="12" a="1"/>
  <c r="F78" i="12"/>
  <c r="H77" i="12"/>
  <c r="G77" i="12"/>
  <c r="G77" i="12" a="1"/>
  <c r="F77" i="12"/>
  <c r="H76" i="12"/>
  <c r="G76" i="12"/>
  <c r="G76" i="12" a="1"/>
  <c r="F76" i="12"/>
  <c r="H75" i="12"/>
  <c r="G75" i="12"/>
  <c r="G75" i="12" a="1"/>
  <c r="F75" i="12"/>
  <c r="H73" i="12"/>
  <c r="G73" i="12"/>
  <c r="G73" i="12" a="1"/>
  <c r="F73" i="12"/>
  <c r="H72" i="12"/>
  <c r="G72" i="12"/>
  <c r="G72" i="12" a="1"/>
  <c r="F72" i="12"/>
  <c r="G71" i="12"/>
  <c r="G71" i="12" a="1"/>
  <c r="F71" i="12"/>
  <c r="H70" i="12"/>
  <c r="G70" i="12"/>
  <c r="G70" i="12" a="1"/>
  <c r="F70" i="12"/>
  <c r="H68" i="12"/>
  <c r="G68" i="12"/>
  <c r="G68" i="12" a="1"/>
  <c r="F68" i="12"/>
  <c r="H67" i="12"/>
  <c r="G67" i="12"/>
  <c r="G67" i="12" a="1"/>
  <c r="F67" i="12"/>
  <c r="H66" i="12"/>
  <c r="G66" i="12"/>
  <c r="G66" i="12" a="1"/>
  <c r="F66" i="12"/>
  <c r="H65" i="12"/>
  <c r="G65" i="12"/>
  <c r="G65" i="12" a="1"/>
  <c r="F65" i="12"/>
  <c r="H64" i="12"/>
  <c r="G64" i="12"/>
  <c r="G64" i="12" a="1"/>
  <c r="F64" i="12"/>
  <c r="H63" i="12"/>
  <c r="G63" i="12"/>
  <c r="G63" i="12" a="1"/>
  <c r="F63" i="12"/>
  <c r="H62" i="12"/>
  <c r="G62" i="12"/>
  <c r="G62" i="12" a="1"/>
  <c r="F62" i="12"/>
  <c r="H60" i="12"/>
  <c r="G60" i="12"/>
  <c r="G60" i="12" a="1"/>
  <c r="F60" i="12"/>
  <c r="H59" i="12"/>
  <c r="G59" i="12"/>
  <c r="G59" i="12" a="1"/>
  <c r="F59" i="12"/>
  <c r="H58" i="12"/>
  <c r="G58" i="12"/>
  <c r="G58" i="12" a="1"/>
  <c r="F58" i="12"/>
  <c r="H57" i="12"/>
  <c r="G57" i="12"/>
  <c r="G57" i="12" a="1"/>
  <c r="F57" i="12"/>
  <c r="H56" i="12"/>
  <c r="G56" i="12"/>
  <c r="G56" i="12" a="1"/>
  <c r="F56" i="12"/>
  <c r="H54" i="12"/>
  <c r="G54" i="12"/>
  <c r="G54" i="12" a="1"/>
  <c r="F54" i="12"/>
  <c r="H53" i="12"/>
  <c r="G53" i="12"/>
  <c r="G53" i="12" a="1"/>
  <c r="F53" i="12"/>
  <c r="H52" i="12"/>
  <c r="G52" i="12"/>
  <c r="G52" i="12" a="1"/>
  <c r="F52" i="12"/>
  <c r="H51" i="12"/>
  <c r="G51" i="12"/>
  <c r="G51" i="12" a="1"/>
  <c r="F51" i="12"/>
  <c r="H50" i="12"/>
  <c r="G50" i="12"/>
  <c r="G50" i="12" a="1"/>
  <c r="F50" i="12"/>
  <c r="H49" i="12"/>
  <c r="G49" i="12"/>
  <c r="G49" i="12" a="1"/>
  <c r="F49" i="12"/>
  <c r="H48" i="12"/>
  <c r="G48" i="12"/>
  <c r="G48" i="12" a="1"/>
  <c r="F48" i="12"/>
  <c r="H47" i="12"/>
  <c r="G47" i="12"/>
  <c r="G47" i="12" a="1"/>
  <c r="F47" i="12"/>
  <c r="H46" i="12"/>
  <c r="G46" i="12"/>
  <c r="G46" i="12" a="1"/>
  <c r="F46" i="12"/>
  <c r="H45" i="12"/>
  <c r="G45" i="12"/>
  <c r="G45" i="12" a="1"/>
  <c r="F45" i="12"/>
  <c r="H44" i="12"/>
  <c r="G44" i="12"/>
  <c r="G44" i="12" a="1"/>
  <c r="F44" i="12"/>
  <c r="H43" i="12"/>
  <c r="G43" i="12"/>
  <c r="G43" i="12" a="1"/>
  <c r="F43" i="12"/>
  <c r="H42" i="12"/>
  <c r="G42" i="12"/>
  <c r="G42" i="12" a="1"/>
  <c r="F42" i="12"/>
  <c r="H40" i="12"/>
  <c r="G40" i="12"/>
  <c r="G40" i="12" a="1"/>
  <c r="F40" i="12"/>
  <c r="H39" i="12"/>
  <c r="G39" i="12"/>
  <c r="G39" i="12" a="1"/>
  <c r="F39" i="12"/>
  <c r="H37" i="12"/>
  <c r="G37" i="12"/>
  <c r="G37" i="12" a="1"/>
  <c r="F37" i="12"/>
  <c r="H36" i="12"/>
  <c r="G36" i="12"/>
  <c r="G36" i="12" a="1"/>
  <c r="F36" i="12"/>
  <c r="H35" i="12"/>
  <c r="G35" i="12"/>
  <c r="G35" i="12" a="1"/>
  <c r="F35" i="12"/>
  <c r="H34" i="12"/>
  <c r="G34" i="12"/>
  <c r="G34" i="12" a="1"/>
  <c r="F34" i="12"/>
  <c r="H33" i="12"/>
  <c r="G33" i="12"/>
  <c r="G33" i="12" a="1"/>
  <c r="F33" i="12"/>
  <c r="H32" i="12"/>
  <c r="G32" i="12"/>
  <c r="G32" i="12" a="1"/>
  <c r="F32" i="12"/>
  <c r="H31" i="12"/>
  <c r="G31" i="12"/>
  <c r="G31" i="12" a="1"/>
  <c r="F31" i="12"/>
  <c r="H30" i="12"/>
  <c r="G30" i="12"/>
  <c r="G30" i="12" a="1"/>
  <c r="F30" i="12"/>
  <c r="H29" i="12"/>
  <c r="G29" i="12"/>
  <c r="G29" i="12" a="1"/>
  <c r="F29" i="12"/>
  <c r="H28" i="12"/>
  <c r="G28" i="12"/>
  <c r="G28" i="12" a="1"/>
  <c r="F28" i="12"/>
  <c r="H27" i="12"/>
  <c r="G27" i="12"/>
  <c r="G27" i="12" a="1"/>
  <c r="F27" i="12"/>
  <c r="H26" i="12"/>
  <c r="G26" i="12"/>
  <c r="G26" i="12" a="1"/>
  <c r="F26" i="12"/>
  <c r="H25" i="12"/>
  <c r="G25" i="12"/>
  <c r="G25" i="12" a="1"/>
  <c r="F25" i="12"/>
  <c r="H24" i="12"/>
  <c r="G24" i="12"/>
  <c r="G24" i="12" a="1"/>
  <c r="F24" i="12"/>
  <c r="H23" i="12"/>
  <c r="G23" i="12"/>
  <c r="G23" i="12" a="1"/>
  <c r="F23" i="12"/>
  <c r="H22" i="12"/>
  <c r="G22" i="12"/>
  <c r="G22" i="12" a="1"/>
  <c r="F22" i="12"/>
  <c r="H21" i="12"/>
  <c r="G21" i="12"/>
  <c r="G21" i="12" a="1"/>
  <c r="F21" i="12"/>
  <c r="H20" i="12"/>
  <c r="G20" i="12"/>
  <c r="G20" i="12" a="1"/>
  <c r="F20" i="12"/>
  <c r="H19" i="12"/>
  <c r="G19" i="12"/>
  <c r="G19" i="12" a="1"/>
  <c r="F19" i="12"/>
  <c r="H17" i="12"/>
  <c r="G17" i="12"/>
  <c r="G17" i="12" a="1"/>
  <c r="F17" i="12"/>
  <c r="H16" i="12"/>
  <c r="G16" i="12"/>
  <c r="G16" i="12" a="1"/>
  <c r="F16" i="12"/>
  <c r="H15" i="12"/>
  <c r="G15" i="12"/>
  <c r="G15" i="12" a="1"/>
  <c r="F15" i="12"/>
  <c r="H14" i="12"/>
  <c r="G14" i="12"/>
  <c r="G14" i="12" a="1"/>
  <c r="F14" i="12"/>
  <c r="H13" i="12"/>
  <c r="G13" i="12"/>
  <c r="G13" i="12" a="1"/>
  <c r="F13" i="12"/>
  <c r="H12" i="12"/>
  <c r="G12" i="12"/>
  <c r="G12" i="12" a="1"/>
  <c r="F12" i="12"/>
  <c r="H11" i="12"/>
  <c r="G11" i="12"/>
  <c r="G11" i="12" a="1"/>
  <c r="F11" i="12"/>
  <c r="H10" i="12"/>
  <c r="G10" i="12"/>
  <c r="G10" i="12" a="1"/>
  <c r="F10" i="12"/>
  <c r="H9" i="12"/>
  <c r="G9" i="12"/>
  <c r="G9" i="12" a="1"/>
  <c r="F9" i="12"/>
  <c r="H8" i="12"/>
  <c r="G8" i="12"/>
  <c r="G8" i="12" a="1"/>
  <c r="F8" i="12"/>
  <c r="H7" i="12"/>
  <c r="G7" i="12"/>
  <c r="G7" i="12" a="1"/>
  <c r="F7" i="12"/>
  <c r="H6" i="12"/>
  <c r="G6" i="12"/>
  <c r="G6" i="12" a="1"/>
  <c r="F6" i="12"/>
  <c r="H5" i="12"/>
  <c r="G5" i="12"/>
  <c r="G5" i="12" a="1"/>
  <c r="F5" i="12"/>
  <c r="H4" i="12"/>
  <c r="G4" i="12"/>
  <c r="G4" i="12" a="1"/>
  <c r="F4" i="12"/>
  <c r="H2" i="12"/>
  <c r="G2" i="12"/>
  <c r="G2" i="12" a="1"/>
  <c r="F2"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372A20-9C9C-436B-BAE0-54471D8A89BA}" keepAlive="1" name="Query - dete_survey" description="Connection to the 'dete_survey' query in the workbook." type="5" refreshedVersion="8" background="1" saveData="1">
    <dbPr connection="Provider=Microsoft.Mashup.OleDb.1;Data Source=$Workbook$;Location=dete_survey;Extended Properties=&quot;&quot;" command="SELECT * FROM [dete_survey]"/>
  </connection>
  <connection id="2" xr16:uid="{B0085E86-8F7A-40AD-844A-C23122CBAAFC}" keepAlive="1" name="Query - tafe_survey" description="Connection to the 'tafe_survey' query in the workbook." type="5" refreshedVersion="0" background="1">
    <dbPr connection="Provider=Microsoft.Mashup.OleDb.1;Data Source=$Workbook$;Location=tafe_survey;Extended Properties=&quot;&quot;" command="SELECT * FROM [tafe_survey]"/>
  </connection>
  <connection id="3" xr16:uid="{10AC7EB3-4A30-4D5D-A567-A8C68CBAB70F}" keepAlive="1" name="Query - tafe_survey (2)" description="Connection to the 'tafe_survey (2)' query in the workbook." type="5" refreshedVersion="8" background="1" saveData="1">
    <dbPr connection="Provider=Microsoft.Mashup.OleDb.1;Data Source=$Workbook$;Location=&quot;tafe_survey (2)&quot;;Extended Properties=&quot;&quot;" command="SELECT * FROM [tafe_survey (2)]"/>
  </connection>
  <connection id="4" xr16:uid="{5E415FA5-C967-4C7E-BA6E-1815211820E4}" keepAlive="1" name="Query - tafe_survey (3)" description="Connection to the 'tafe_survey (3)' query in the workbook." type="5" refreshedVersion="8" background="1" saveData="1">
    <dbPr connection="Provider=Microsoft.Mashup.OleDb.1;Data Source=$Workbook$;Location=&quot;tafe_survey (3)&quot;;Extended Properties=&quot;&quot;" command="SELECT * FROM [tafe_survey (3)]"/>
  </connection>
  <connection id="5" xr16:uid="{10010ACA-BF45-49A2-9668-768E8F572DD1}" keepAlive="1" name="Query - tafe_survey (4)" description="Connection to the 'tafe_survey (4)' query in the workbook." type="5" refreshedVersion="8" background="1" saveData="1">
    <dbPr connection="Provider=Microsoft.Mashup.OleDb.1;Data Source=$Workbook$;Location=&quot;tafe_survey (4)&quot;;Extended Properties=&quot;&quot;" command="SELECT * FROM [tafe_survey (4)]"/>
  </connection>
  <connection id="6" xr16:uid="{1550D8A6-8AE4-491D-A572-0B0E018591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6B4F5970-7619-4FE4-989E-D1FCC313BE5F}" name="WorksheetConnection_EmployeeExitSurvey_analysis - ver1.xlsx!dete_tbl" type="102" refreshedVersion="8" minRefreshableVersion="5">
    <extLst>
      <ext xmlns:x15="http://schemas.microsoft.com/office/spreadsheetml/2010/11/main" uri="{DE250136-89BD-433C-8126-D09CA5730AF9}">
        <x15:connection id="dete_tbl">
          <x15:rangePr sourceName="_xlcn.WorksheetConnection_EmployeeExitSurvey_analysisver1.xlsxdete_tbl1"/>
        </x15:connection>
      </ext>
    </extLst>
  </connection>
  <connection id="8" xr16:uid="{B1812154-38CD-4C1A-B217-AC0CECE3AC6D}" name="WorksheetConnection_EmployeeExitSurvey_analysis - ver1.xlsx!tafe_tbl" type="102" refreshedVersion="8" minRefreshableVersion="5">
    <extLst>
      <ext xmlns:x15="http://schemas.microsoft.com/office/spreadsheetml/2010/11/main" uri="{DE250136-89BD-433C-8126-D09CA5730AF9}">
        <x15:connection id="tafe_tbl">
          <x15:rangePr sourceName="_xlcn.WorksheetConnection_EmployeeExitSurvey_analysisver1.xlsxtafe_tbl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dete_tbl].[separation_type].&amp;[Resignation-Other reasons],[dete_tbl].[separation_type].&amp;[Resignation-Other employer],[dete_tbl].[separation_type].&amp;[Resignation-Move overseas/interstate]}"/>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<sst xmlns="http://schemas.openxmlformats.org/spreadsheetml/2006/main" count="99062" uniqueCount="506">
  <si>
    <t>Record ID</t>
  </si>
  <si>
    <t>Institute</t>
  </si>
  <si>
    <t>WorkArea</t>
  </si>
  <si>
    <t>CESSATION YEAR</t>
  </si>
  <si>
    <t>Reason for ceasing employment</t>
  </si>
  <si>
    <t xml:space="preserve">Contributing Factors. Career Move - Public Sector </t>
  </si>
  <si>
    <t xml:space="preserve">Contributing Factors. Career Move - Private Sector </t>
  </si>
  <si>
    <t>Contributing Factors. Career Move - Self-employment</t>
  </si>
  <si>
    <t>Contributing Factors. Ill Health</t>
  </si>
  <si>
    <t>Contributing Factors. Maternity/Family</t>
  </si>
  <si>
    <t>Contributing Factors. Dissatisfaction</t>
  </si>
  <si>
    <t>Contributing Factors. Job Dissatisfaction</t>
  </si>
  <si>
    <t>Contributing Factors. Interpersonal Conflict</t>
  </si>
  <si>
    <t>Contributing Factors. Study</t>
  </si>
  <si>
    <t>Contributing Factors. Travel</t>
  </si>
  <si>
    <t>Contributing Factors. Other</t>
  </si>
  <si>
    <t>Contributing Factors. NONE</t>
  </si>
  <si>
    <t>Main Factor. Which of these was the main factor for leaving?</t>
  </si>
  <si>
    <t>InstituteViews. Topic:1. I feel the senior leadership had a clear vision and direction</t>
  </si>
  <si>
    <t>InstituteViews. Topic:2. I was given access to skills training to help me do my job better</t>
  </si>
  <si>
    <t>InstituteViews. Topic:3. I was given adequate opportunities for personal development</t>
  </si>
  <si>
    <t>InstituteViews. Topic:4. I was given adequate opportunities for promotion within %Institute]Q25LBL%</t>
  </si>
  <si>
    <t>InstituteViews. Topic:5. I felt the salary for the job was right for the responsibilities I had</t>
  </si>
  <si>
    <t>InstituteViews. Topic:6. The organisation recognised when staff did good work</t>
  </si>
  <si>
    <t>InstituteViews. Topic:7. Management was generally supportive of me</t>
  </si>
  <si>
    <t>InstituteViews. Topic:8. Management was generally supportive of my team</t>
  </si>
  <si>
    <t>InstituteViews. Topic:9. I was kept informed of the changes in the organisation which would affect me</t>
  </si>
  <si>
    <t>InstituteViews. Topic:10. Staff morale was positive within the Institute</t>
  </si>
  <si>
    <t>InstituteViews. Topic:11. If I had a workplace issue it was dealt with quickly</t>
  </si>
  <si>
    <t>InstituteViews. Topic:12. If I had a workplace issue it was dealt with efficiently</t>
  </si>
  <si>
    <t>InstituteViews. Topic:13. If I had a workplace issue it was dealt with discreetly</t>
  </si>
  <si>
    <t>WorkUnitViews. Topic:14. I was satisfied with the quality of the management and supervision within my work unit</t>
  </si>
  <si>
    <t>WorkUnitViews. Topic:15. I worked well with my colleagues</t>
  </si>
  <si>
    <t>WorkUnitViews. Topic:16. My job was challenging and interesting</t>
  </si>
  <si>
    <t>WorkUnitViews. Topic:17. I was encouraged to use my initiative in the course of my work</t>
  </si>
  <si>
    <t>WorkUnitViews. Topic:18. I had sufficient contact with other people in my job</t>
  </si>
  <si>
    <t>WorkUnitViews. Topic:19. I was given adequate support and co-operation by my peers to enable me to do my job</t>
  </si>
  <si>
    <t>WorkUnitViews. Topic:20. I was able to use the full range of my skills in my job</t>
  </si>
  <si>
    <t>WorkUnitViews. Topic:21. I was able to use the full range of my abilities in my job. ; Category:Level of Agreement; Question:YOUR VIEWS ABOUT YOUR WORK UNIT]</t>
  </si>
  <si>
    <t>WorkUnitViews. Topic:22. I was able to use the full range of my knowledge in my job</t>
  </si>
  <si>
    <t>WorkUnitViews. Topic:23. My job provided sufficient variety</t>
  </si>
  <si>
    <t>WorkUnitViews. Topic:24. I was able to cope with the level of stress and pressure in my job</t>
  </si>
  <si>
    <t>WorkUnitViews. Topic:25. My job allowed me to balance the demands of work and family to my satisfaction</t>
  </si>
  <si>
    <t>WorkUnitViews. Topic:26. My supervisor gave me adequate personal recognition and feedback on my performance</t>
  </si>
  <si>
    <t>WorkUnitViews. Topic:27. My working environment was satisfactory e.g. sufficient space, good lighting, suitable seating and working area</t>
  </si>
  <si>
    <t>WorkUnitViews. Topic:28. I was given the opportunity to mentor and coach others in order for me to pass on my skills and knowledge prior to my cessation date</t>
  </si>
  <si>
    <t>WorkUnitViews. Topic:29. There was adequate communication between staff in my unit</t>
  </si>
  <si>
    <t>WorkUnitViews. Topic:30. Staff morale was positive within my work unit</t>
  </si>
  <si>
    <t>Induction. Did you undertake Workplace Induction?</t>
  </si>
  <si>
    <t>InductionInfo. Topic:Did you undertake a Corporate Induction?</t>
  </si>
  <si>
    <t>InductionInfo. Topic:Did you undertake a Institute Induction?</t>
  </si>
  <si>
    <t>InductionInfo. Topic: Did you undertake Team Induction?</t>
  </si>
  <si>
    <t>InductionInfo. Face to Face Topic:Did you undertake a Corporate Induction; Category:How it was conducted?</t>
  </si>
  <si>
    <t>InductionInfo. On-line Topic:Did you undertake a Corporate Induction; Category:How it was conducted?</t>
  </si>
  <si>
    <t>InductionInfo. Induction Manual Topic:Did you undertake a Corporate Induction?</t>
  </si>
  <si>
    <t>InductionInfo. Face to Face Topic:Did you undertake a Institute Induction?</t>
  </si>
  <si>
    <t>InductionInfo. On-line Topic:Did you undertake a Institute Induction?</t>
  </si>
  <si>
    <t>InductionInfo. Induction Manual Topic:Did you undertake a Institute Induction?</t>
  </si>
  <si>
    <t>InductionInfo. Face to Face Topic: Did you undertake Team Induction; Category?</t>
  </si>
  <si>
    <t>InductionInfo. Induction Manual Topic: Did you undertake Team Induction?</t>
  </si>
  <si>
    <t>Workplace. Topic:Did you and your Manager develop a Performance and Professional Development Plan (PPDP)?</t>
  </si>
  <si>
    <t>Workplace. Topic:Does your workplace promote a work culture free from all forms of unlawful discrimination?</t>
  </si>
  <si>
    <t>Workplace. Topic:Does your workplace promote and practice the principles of employment equity?</t>
  </si>
  <si>
    <t>Workplace. Topic:Does your workplace value the diversity of its employees?</t>
  </si>
  <si>
    <t>Workplace. Topic:Would you recommend the Institute as an employer to others?</t>
  </si>
  <si>
    <t>Gender. What is your Gender?</t>
  </si>
  <si>
    <t>CurrentAge. Current Age</t>
  </si>
  <si>
    <t>Employment Type. Employment Type</t>
  </si>
  <si>
    <t>Classification. Classification</t>
  </si>
  <si>
    <t>LengthofServiceOverall. Overall Length of Service at Institute (in years)</t>
  </si>
  <si>
    <t>LengthofServiceCurrent. Length of Service at current workplace (in years)</t>
  </si>
  <si>
    <t>Southern Queensland Institute of TAFE</t>
  </si>
  <si>
    <t>Non-Delivery (corporate)</t>
  </si>
  <si>
    <t>Contract Expired</t>
  </si>
  <si>
    <t/>
  </si>
  <si>
    <t>Agree</t>
  </si>
  <si>
    <t>Neutral</t>
  </si>
  <si>
    <t>Strongly Agree</t>
  </si>
  <si>
    <t>Yes</t>
  </si>
  <si>
    <t>Face to Face</t>
  </si>
  <si>
    <t>-</t>
  </si>
  <si>
    <t>Female</t>
  </si>
  <si>
    <t>26  30</t>
  </si>
  <si>
    <t>Temporary Full-time</t>
  </si>
  <si>
    <t>Administration (AO)</t>
  </si>
  <si>
    <t>1-2</t>
  </si>
  <si>
    <t>Mount Isa Institute of TAFE</t>
  </si>
  <si>
    <t>Retirement</t>
  </si>
  <si>
    <t>Travel</t>
  </si>
  <si>
    <t>Disagree</t>
  </si>
  <si>
    <t>No</t>
  </si>
  <si>
    <t>Delivery (teaching)</t>
  </si>
  <si>
    <t>NONE</t>
  </si>
  <si>
    <t>Resignation</t>
  </si>
  <si>
    <t>Career Move - Private Sector</t>
  </si>
  <si>
    <t>Induction Manual</t>
  </si>
  <si>
    <t>Male</t>
  </si>
  <si>
    <t>41  45</t>
  </si>
  <si>
    <t>Permanent Full-time</t>
  </si>
  <si>
    <t>Teacher (including LVT)</t>
  </si>
  <si>
    <t>3-4</t>
  </si>
  <si>
    <t>Other</t>
  </si>
  <si>
    <t>On-line</t>
  </si>
  <si>
    <t>56 or older</t>
  </si>
  <si>
    <t>Contract/casual</t>
  </si>
  <si>
    <t>7-10</t>
  </si>
  <si>
    <t>Barrier Reef Institute of TAFE</t>
  </si>
  <si>
    <t>Maternity/Family</t>
  </si>
  <si>
    <t>20 or younger</t>
  </si>
  <si>
    <t>Strongly Disagree</t>
  </si>
  <si>
    <t>46  50</t>
  </si>
  <si>
    <t>36  40</t>
  </si>
  <si>
    <t>Tutor</t>
  </si>
  <si>
    <t>Career Move - Public Sector</t>
  </si>
  <si>
    <t>21  25</t>
  </si>
  <si>
    <t>Temporary Part-time</t>
  </si>
  <si>
    <t>Less than 1 year</t>
  </si>
  <si>
    <t>Retrenchment/ Redundancy</t>
  </si>
  <si>
    <t>Not Applicable</t>
  </si>
  <si>
    <t>Permanent Part-time</t>
  </si>
  <si>
    <t>11-20</t>
  </si>
  <si>
    <t>51-55</t>
  </si>
  <si>
    <t>31  35</t>
  </si>
  <si>
    <t>Central Queensland Institute of TAFE</t>
  </si>
  <si>
    <t xml:space="preserve">Contributing Factors. Dissatisfaction </t>
  </si>
  <si>
    <t>Job Dissatisfaction</t>
  </si>
  <si>
    <t>Technical Officer (TO)</t>
  </si>
  <si>
    <t>Brisbane North Institute of TAFE</t>
  </si>
  <si>
    <t>Southbank Institute of Technology</t>
  </si>
  <si>
    <t>5-6</t>
  </si>
  <si>
    <t>Dissatisfaction with %[Institute]Q25LBL%</t>
  </si>
  <si>
    <t>More than 20 years</t>
  </si>
  <si>
    <t>Professional Officer (PO)</t>
  </si>
  <si>
    <t>Tropical North Institute of TAFE</t>
  </si>
  <si>
    <t>Career Move - Self-employment</t>
  </si>
  <si>
    <t>Sunshine Coast Institute of TAFE</t>
  </si>
  <si>
    <t>The Bremer Institute of TAFE</t>
  </si>
  <si>
    <t>Termination</t>
  </si>
  <si>
    <t>Transfer</t>
  </si>
  <si>
    <t>Operational (OO)</t>
  </si>
  <si>
    <t>Interpersonal Conflict</t>
  </si>
  <si>
    <t>Ill Health</t>
  </si>
  <si>
    <t>Study</t>
  </si>
  <si>
    <t>Wide Bay Institute of TAFE</t>
  </si>
  <si>
    <t>Executive (SES/SO)</t>
  </si>
  <si>
    <t>Workplace Training Officer</t>
  </si>
  <si>
    <t>Metropolitan South Institute of TAFE</t>
  </si>
  <si>
    <t>SkillsTech Australia</t>
  </si>
  <si>
    <t>Apprentice</t>
  </si>
  <si>
    <t>ID</t>
  </si>
  <si>
    <t>SeparationType</t>
  </si>
  <si>
    <t>Cease Date</t>
  </si>
  <si>
    <t>DETE Start Date</t>
  </si>
  <si>
    <t>Role Start Date</t>
  </si>
  <si>
    <t>Position</t>
  </si>
  <si>
    <t>Classification</t>
  </si>
  <si>
    <t>Region</t>
  </si>
  <si>
    <t>Business Unit</t>
  </si>
  <si>
    <t>Employment Status</t>
  </si>
  <si>
    <t>Career move to public sector</t>
  </si>
  <si>
    <t>Career move to private sector</t>
  </si>
  <si>
    <t>Interpersonal conflicts</t>
  </si>
  <si>
    <t>Job dissatisfaction</t>
  </si>
  <si>
    <t>Dissatisfaction with the department</t>
  </si>
  <si>
    <t>Physical work environment</t>
  </si>
  <si>
    <t>Lack of recognition</t>
  </si>
  <si>
    <t>Lack of job security</t>
  </si>
  <si>
    <t>Work location</t>
  </si>
  <si>
    <t>Employment conditions</t>
  </si>
  <si>
    <t>Maternity/family</t>
  </si>
  <si>
    <t>Relocation</t>
  </si>
  <si>
    <t>Study/Travel</t>
  </si>
  <si>
    <t>Traumatic incident</t>
  </si>
  <si>
    <t>Work life balance</t>
  </si>
  <si>
    <t>Workload</t>
  </si>
  <si>
    <t>None of the above</t>
  </si>
  <si>
    <t>Professional Development</t>
  </si>
  <si>
    <t>Opportunities for promotion</t>
  </si>
  <si>
    <t>Staff morale</t>
  </si>
  <si>
    <t>Workplace issue</t>
  </si>
  <si>
    <t>Physical environment</t>
  </si>
  <si>
    <t>Worklife balance</t>
  </si>
  <si>
    <t>Stress and pressure support</t>
  </si>
  <si>
    <t>Performance of supervisor</t>
  </si>
  <si>
    <t>Peer support</t>
  </si>
  <si>
    <t>Initiative</t>
  </si>
  <si>
    <t>Skills</t>
  </si>
  <si>
    <t>Coach</t>
  </si>
  <si>
    <t>Career Aspirations</t>
  </si>
  <si>
    <t>Feedback</t>
  </si>
  <si>
    <t>Further PD</t>
  </si>
  <si>
    <t>Communication</t>
  </si>
  <si>
    <t>My say</t>
  </si>
  <si>
    <t>Information</t>
  </si>
  <si>
    <t>Kept informed</t>
  </si>
  <si>
    <t>Wellness programs</t>
  </si>
  <si>
    <t>Health &amp; Safety</t>
  </si>
  <si>
    <t>Gender</t>
  </si>
  <si>
    <t>Age</t>
  </si>
  <si>
    <t>Aboriginal</t>
  </si>
  <si>
    <t>Torres Strait</t>
  </si>
  <si>
    <t>South Sea</t>
  </si>
  <si>
    <t>Disability</t>
  </si>
  <si>
    <t>NESB</t>
  </si>
  <si>
    <t>Ill Health Retirement</t>
  </si>
  <si>
    <t>08/2012</t>
  </si>
  <si>
    <t>1984</t>
  </si>
  <si>
    <t>2004</t>
  </si>
  <si>
    <t>Public Servant</t>
  </si>
  <si>
    <t>A01-A04</t>
  </si>
  <si>
    <t>Central Office</t>
  </si>
  <si>
    <t>Corporate Strategy and Peformance</t>
  </si>
  <si>
    <t>A</t>
  </si>
  <si>
    <t>N</t>
  </si>
  <si>
    <t>56-60</t>
  </si>
  <si>
    <t>N/A</t>
  </si>
  <si>
    <t>Voluntary Early Retirement (VER)</t>
  </si>
  <si>
    <t>Not Stated</t>
  </si>
  <si>
    <t>AO5-AO7</t>
  </si>
  <si>
    <t>05/2012</t>
  </si>
  <si>
    <t>2011</t>
  </si>
  <si>
    <t>Schools Officer</t>
  </si>
  <si>
    <t>Education Queensland</t>
  </si>
  <si>
    <t>61 or older</t>
  </si>
  <si>
    <t>Resignation-Other reasons</t>
  </si>
  <si>
    <t>2005</t>
  </si>
  <si>
    <t>2006</t>
  </si>
  <si>
    <t>Teacher</t>
  </si>
  <si>
    <t>Primary</t>
  </si>
  <si>
    <t>Central Queensland</t>
  </si>
  <si>
    <t>36-40</t>
  </si>
  <si>
    <t>Age Retirement</t>
  </si>
  <si>
    <t>1970</t>
  </si>
  <si>
    <t>1989</t>
  </si>
  <si>
    <t>Head of Curriculum/Head of Special Education</t>
  </si>
  <si>
    <t>South East</t>
  </si>
  <si>
    <t>D</t>
  </si>
  <si>
    <t>SA</t>
  </si>
  <si>
    <t>M</t>
  </si>
  <si>
    <t>1994</t>
  </si>
  <si>
    <t>1997</t>
  </si>
  <si>
    <t>Guidance Officer</t>
  </si>
  <si>
    <t>SD</t>
  </si>
  <si>
    <t>41-45</t>
  </si>
  <si>
    <t>1972</t>
  </si>
  <si>
    <t>2007</t>
  </si>
  <si>
    <t>Secondary</t>
  </si>
  <si>
    <t>Darling Downs South West</t>
  </si>
  <si>
    <t>1988</t>
  </si>
  <si>
    <t>1990</t>
  </si>
  <si>
    <t>Teacher Aide</t>
  </si>
  <si>
    <t>North Coast</t>
  </si>
  <si>
    <t>07/2012</t>
  </si>
  <si>
    <t>2009</t>
  </si>
  <si>
    <t>North Queensland</t>
  </si>
  <si>
    <t>31-35</t>
  </si>
  <si>
    <t>Resignation-Other employer</t>
  </si>
  <si>
    <t>2012</t>
  </si>
  <si>
    <t>2008</t>
  </si>
  <si>
    <t>46-50</t>
  </si>
  <si>
    <t>1999</t>
  </si>
  <si>
    <t>Resignation-Move overseas/interstate</t>
  </si>
  <si>
    <t>Far North Queensland</t>
  </si>
  <si>
    <t>1998</t>
  </si>
  <si>
    <t>1967</t>
  </si>
  <si>
    <t>2000</t>
  </si>
  <si>
    <t>Metropolitan</t>
  </si>
  <si>
    <t>2010</t>
  </si>
  <si>
    <t>1995</t>
  </si>
  <si>
    <t>1996</t>
  </si>
  <si>
    <t>Cleaner</t>
  </si>
  <si>
    <t>1982</t>
  </si>
  <si>
    <t>1980</t>
  </si>
  <si>
    <t>School Administrative Staff</t>
  </si>
  <si>
    <t>1973</t>
  </si>
  <si>
    <t>1981</t>
  </si>
  <si>
    <t>2002</t>
  </si>
  <si>
    <t>1974</t>
  </si>
  <si>
    <t>1977</t>
  </si>
  <si>
    <t>Information and Technologies</t>
  </si>
  <si>
    <t>21-25</t>
  </si>
  <si>
    <t>1975</t>
  </si>
  <si>
    <t>2003</t>
  </si>
  <si>
    <t>Special Education</t>
  </si>
  <si>
    <t>1978</t>
  </si>
  <si>
    <t>1992</t>
  </si>
  <si>
    <t>1976</t>
  </si>
  <si>
    <t>1985</t>
  </si>
  <si>
    <t>1991</t>
  </si>
  <si>
    <t>2001</t>
  </si>
  <si>
    <t>1993</t>
  </si>
  <si>
    <t>1963</t>
  </si>
  <si>
    <t>1983</t>
  </si>
  <si>
    <t>1979</t>
  </si>
  <si>
    <t>26-30</t>
  </si>
  <si>
    <t>1987</t>
  </si>
  <si>
    <t>1969</t>
  </si>
  <si>
    <t>1966</t>
  </si>
  <si>
    <t>1968</t>
  </si>
  <si>
    <t>Technical Officer</t>
  </si>
  <si>
    <t>Deputy Principal</t>
  </si>
  <si>
    <t>1971</t>
  </si>
  <si>
    <t>School Principal</t>
  </si>
  <si>
    <t>2013</t>
  </si>
  <si>
    <t>1986</t>
  </si>
  <si>
    <t>Training and Tertiary Education Queensland</t>
  </si>
  <si>
    <t>Business Service Manager</t>
  </si>
  <si>
    <t>Professional Officer</t>
  </si>
  <si>
    <t>PO1-PO4</t>
  </si>
  <si>
    <t>Human Resources</t>
  </si>
  <si>
    <t>AO8 and Above</t>
  </si>
  <si>
    <t>Corporate Procurement</t>
  </si>
  <si>
    <t>Finance</t>
  </si>
  <si>
    <t>Early Childhood Education and Care</t>
  </si>
  <si>
    <t>n/a</t>
  </si>
  <si>
    <t>Pacific Pines SHS</t>
  </si>
  <si>
    <t>Calliope State School</t>
  </si>
  <si>
    <t>School Based Professional Staff (Therapist, nurse, etc)</t>
  </si>
  <si>
    <t>Policy, Research, Legislation</t>
  </si>
  <si>
    <t>Infrastructure</t>
  </si>
  <si>
    <t>Casual</t>
  </si>
  <si>
    <t>Middle</t>
  </si>
  <si>
    <t>200</t>
  </si>
  <si>
    <t>2014</t>
  </si>
  <si>
    <t>1965</t>
  </si>
  <si>
    <t>Indigenous Education and Training Futures</t>
  </si>
  <si>
    <t>09/2013</t>
  </si>
  <si>
    <t>07/2013</t>
  </si>
  <si>
    <t>08/2013</t>
  </si>
  <si>
    <t>06/2013</t>
  </si>
  <si>
    <t>04/2013</t>
  </si>
  <si>
    <t>05/2013</t>
  </si>
  <si>
    <t>09/2010</t>
  </si>
  <si>
    <t>01/2014</t>
  </si>
  <si>
    <t>11/2012</t>
  </si>
  <si>
    <t>04/2014</t>
  </si>
  <si>
    <t>12/2013</t>
  </si>
  <si>
    <t>07/2014</t>
  </si>
  <si>
    <t>10/2013</t>
  </si>
  <si>
    <t>11/2013</t>
  </si>
  <si>
    <t>09/2014</t>
  </si>
  <si>
    <t>07/2006</t>
  </si>
  <si>
    <t>02/2014</t>
  </si>
  <si>
    <t>cease_year</t>
  </si>
  <si>
    <t>InductionInfo. On-line Topic: Did you undertake Team Induction?process you undertook and how it was conducted.]</t>
  </si>
  <si>
    <t>Private Sector</t>
  </si>
  <si>
    <t>Public Sector</t>
  </si>
  <si>
    <t>Self Employment</t>
  </si>
  <si>
    <t>main_contributing_factors</t>
  </si>
  <si>
    <t>separation_type</t>
  </si>
  <si>
    <t>classification</t>
  </si>
  <si>
    <t>employment_status</t>
  </si>
  <si>
    <t>position</t>
  </si>
  <si>
    <t>role_service</t>
  </si>
  <si>
    <t>New</t>
  </si>
  <si>
    <t>Experienced</t>
  </si>
  <si>
    <t>Established</t>
  </si>
  <si>
    <t>Veteran</t>
  </si>
  <si>
    <t>WorkUnit Staff morale positive</t>
  </si>
  <si>
    <t>WorkUnit communication</t>
  </si>
  <si>
    <t>WorkUnit mentor and coach others prior to my cessation date</t>
  </si>
  <si>
    <t>WorkUnit working environment</t>
  </si>
  <si>
    <t>WorkUnit adequate personal recognition and feedback</t>
  </si>
  <si>
    <t>WorkUnit work and family balance</t>
  </si>
  <si>
    <t>WorkUnit cope with the level of stress and pressure in my job</t>
  </si>
  <si>
    <t>WorkUnit job variety</t>
  </si>
  <si>
    <t>WorkUnit use the full range of my knowledge in my job</t>
  </si>
  <si>
    <t>WorkUnit use the full range of my abilities in my job</t>
  </si>
  <si>
    <t>21 - 25</t>
  </si>
  <si>
    <t>26 - 30</t>
  </si>
  <si>
    <t>36 - 40</t>
  </si>
  <si>
    <t>41 - 45</t>
  </si>
  <si>
    <t>46 - 50</t>
  </si>
  <si>
    <t>institute_service_num</t>
  </si>
  <si>
    <t>cease_date</t>
  </si>
  <si>
    <t>DETE_start_date</t>
  </si>
  <si>
    <t>role_start_date</t>
  </si>
  <si>
    <t>career_move</t>
  </si>
  <si>
    <t>job_dissatisfaction</t>
  </si>
  <si>
    <t>other_factors</t>
  </si>
  <si>
    <t>maternity/family</t>
  </si>
  <si>
    <t>relocation</t>
  </si>
  <si>
    <t>study/travel</t>
  </si>
  <si>
    <t>ill health</t>
  </si>
  <si>
    <t>traumatic incident</t>
  </si>
  <si>
    <t>maternity/family,relocation</t>
  </si>
  <si>
    <t>relocation,study/travel</t>
  </si>
  <si>
    <t>ill health,traumatic incident</t>
  </si>
  <si>
    <t>maternity/family,relocation,study/travel</t>
  </si>
  <si>
    <t>study/travel,ill health</t>
  </si>
  <si>
    <t>maternity/family,traumatic incident</t>
  </si>
  <si>
    <t>maternity/family,ill health</t>
  </si>
  <si>
    <t>maternity/family,study/travel,ill health</t>
  </si>
  <si>
    <t>maternity/family,study/travel</t>
  </si>
  <si>
    <t>maternity/family,relocation,ill health</t>
  </si>
  <si>
    <t>maternity/family,relocation,traumatic incident</t>
  </si>
  <si>
    <t>31 - 35</t>
  </si>
  <si>
    <t>service_category</t>
  </si>
  <si>
    <t>Generation</t>
  </si>
  <si>
    <t>age</t>
  </si>
  <si>
    <t>gender</t>
  </si>
  <si>
    <t>Age group</t>
  </si>
  <si>
    <t>Millennials</t>
  </si>
  <si>
    <t>Gen X</t>
  </si>
  <si>
    <t>Gen Z</t>
  </si>
  <si>
    <t>Baby Boomers</t>
  </si>
  <si>
    <t>&lt;=24</t>
  </si>
  <si>
    <t>&lt;=39</t>
  </si>
  <si>
    <t>&lt;=54</t>
  </si>
  <si>
    <t>&gt;54</t>
  </si>
  <si>
    <t>generation</t>
  </si>
  <si>
    <t>id</t>
  </si>
  <si>
    <t>region</t>
  </si>
  <si>
    <t>work_area</t>
  </si>
  <si>
    <t>Grand Total</t>
  </si>
  <si>
    <t># of Resignees</t>
  </si>
  <si>
    <t>%</t>
  </si>
  <si>
    <t>Count</t>
  </si>
  <si>
    <t>Reasons for Resignation</t>
  </si>
  <si>
    <t>Total</t>
  </si>
  <si>
    <t>Dissatisfaction</t>
  </si>
  <si>
    <t>Institute Service</t>
  </si>
  <si>
    <t>Age Group</t>
  </si>
  <si>
    <t>Other factors</t>
  </si>
  <si>
    <t>Survey  about Institute</t>
  </si>
  <si>
    <t xml:space="preserve"> I feel the senior leadership had a clear vision and direction</t>
  </si>
  <si>
    <t xml:space="preserve"> I was given access to skills training to help me do my job better</t>
  </si>
  <si>
    <t xml:space="preserve"> I was given adequate opportunities for personal development</t>
  </si>
  <si>
    <t xml:space="preserve"> I was given adequate opportunities for promotion</t>
  </si>
  <si>
    <t xml:space="preserve"> I felt the salary for the job was right for the responsibilities I had</t>
  </si>
  <si>
    <t xml:space="preserve"> The organisation recognised when staff did good work</t>
  </si>
  <si>
    <t xml:space="preserve"> Management was generally supportive of me</t>
  </si>
  <si>
    <t xml:space="preserve"> Management was generally supportive of my team</t>
  </si>
  <si>
    <t xml:space="preserve"> I was kept informed of the changes in the organisation which would affect me</t>
  </si>
  <si>
    <t xml:space="preserve"> Staff morale was positive within the Institute</t>
  </si>
  <si>
    <t xml:space="preserve"> If I had a workplace issue it was dealt with quickly</t>
  </si>
  <si>
    <t xml:space="preserve"> If I had a workplace issue it was dealt with efficiently</t>
  </si>
  <si>
    <t xml:space="preserve"> If I had a workplace issue it was dealt with discreetly</t>
  </si>
  <si>
    <t>Survey  about Work Unit</t>
  </si>
  <si>
    <t>I was satisfied with the quality of the management and supervision within my work unit</t>
  </si>
  <si>
    <t>I worked well with my colleagues</t>
  </si>
  <si>
    <t>My job was challenging and interesting</t>
  </si>
  <si>
    <t>I was encouraged to use my initiative in the course of my work</t>
  </si>
  <si>
    <t>I had sufficient contact with other people in my job</t>
  </si>
  <si>
    <t>I was given adequate support and co-operation by my peers to enable me to do my job</t>
  </si>
  <si>
    <t>I was able to use the full range of my skills in my job</t>
  </si>
  <si>
    <t>Positions</t>
  </si>
  <si>
    <t>Factors</t>
  </si>
  <si>
    <t>(Multiple Items)</t>
  </si>
  <si>
    <t>Service Category</t>
  </si>
  <si>
    <t>New: Less than 3 years at a company</t>
  </si>
  <si>
    <t>Experienced: 3-6 years at a company</t>
  </si>
  <si>
    <t>Established: 7-10 years at a company</t>
  </si>
  <si>
    <t>Veteran: 11 or more years at a company</t>
  </si>
  <si>
    <t>10-14</t>
  </si>
  <si>
    <t>15-19</t>
  </si>
  <si>
    <t>20-24</t>
  </si>
  <si>
    <t>25-29</t>
  </si>
  <si>
    <t>35-39</t>
  </si>
  <si>
    <t>0-4</t>
  </si>
  <si>
    <t>5-9</t>
  </si>
  <si>
    <t>11-15</t>
  </si>
  <si>
    <t>16-20</t>
  </si>
  <si>
    <t>Reasons</t>
  </si>
  <si>
    <t>Dissatisfied VETERAN Resignees</t>
  </si>
  <si>
    <t>Resignees by Age Group</t>
  </si>
  <si>
    <t>Resignees by Service Category</t>
  </si>
  <si>
    <t>Resignees by Position</t>
  </si>
  <si>
    <t>Role Service</t>
  </si>
  <si>
    <t xml:space="preserve"> Less than 3 years at a company</t>
  </si>
  <si>
    <t xml:space="preserve"> 3-6 years at a company</t>
  </si>
  <si>
    <t xml:space="preserve"> 7-10 years at a company</t>
  </si>
  <si>
    <t xml:space="preserve"> 11 or more years at a company</t>
  </si>
  <si>
    <t>Q1: Are employees who only worked for the institutes for a short period of time resigning due to some kind of dissatisfaction? What about employees who have been there longer?</t>
  </si>
  <si>
    <t>Q2:  Are younger employees resigning due to some kind of dissatisfaction? What about older employees? How many people in each age group resigned due to some kind of dissatisfaction?</t>
  </si>
  <si>
    <t>Q3: How many people in each career stage resigned due to some kind of dissatisfaction?</t>
  </si>
  <si>
    <t>Contributing Factors to Resign by Age Group</t>
  </si>
  <si>
    <t>Contributing Factors to Resign by Service Category</t>
  </si>
  <si>
    <t>Let's analyse the contributing factors to resign by age group, service category</t>
  </si>
  <si>
    <t>Resignees by Gender</t>
  </si>
  <si>
    <t>Resignees by Gender - Contributing factors</t>
  </si>
  <si>
    <t>Service</t>
  </si>
  <si>
    <t>Contributing Factors to Resign by Position</t>
  </si>
  <si>
    <t>DETE</t>
  </si>
  <si>
    <t>TAFE</t>
  </si>
  <si>
    <t>Dete</t>
  </si>
  <si>
    <t>Tafe</t>
  </si>
  <si>
    <t>Resignees</t>
  </si>
  <si>
    <t>Content</t>
  </si>
  <si>
    <t>Worksheet Tab</t>
  </si>
  <si>
    <t>Raw Data</t>
  </si>
  <si>
    <t>Cleaned Data</t>
  </si>
  <si>
    <t>General Analysis</t>
  </si>
  <si>
    <t>Survey Responses about the institute</t>
  </si>
  <si>
    <t>Please click on the tab to navigate to that worksheet</t>
  </si>
  <si>
    <t>Count of id</t>
  </si>
  <si>
    <t>Column Labels</t>
  </si>
  <si>
    <t>Year</t>
  </si>
  <si>
    <t>Resignations</t>
  </si>
  <si>
    <t>DETE - Job Dissatisfaction</t>
  </si>
  <si>
    <t>TAFE - Job Dissatisfaction</t>
  </si>
  <si>
    <t xml:space="preserve">Year </t>
  </si>
  <si>
    <t>Positive</t>
  </si>
  <si>
    <t>Negative</t>
  </si>
  <si>
    <t>Motivating factors: all</t>
  </si>
  <si>
    <t>Staff morale 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</si>
</sst>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mmm\-yy;@"/>
  </numFmts>
  <fonts count="13" x14ac:knownFonts="1">
    <font>
      <sz val="11"/>
      <color theme="1"/>
      <name val="Corbel"/>
      <family val="2"/>
      <scheme val="minor"/>
    </font>
    <font>
      <sz val="8"/>
      <name val="Corbel"/>
      <family val="2"/>
      <scheme val="minor"/>
    </font>
    <font>
      <b/>
      <sz val="22"/>
      <color theme="0"/>
      <name val="Corbel"/>
      <family val="2"/>
      <scheme val="major"/>
    </font>
    <font>
      <sz val="11"/>
      <color theme="3"/>
      <name val="Corbel"/>
      <family val="2"/>
      <scheme val="minor"/>
    </font>
    <font>
      <b/>
      <sz val="11"/>
      <color theme="1"/>
      <name val="Corbel"/>
      <family val="2"/>
      <scheme val="minor"/>
    </font>
    <font>
      <sz val="10"/>
      <color theme="1"/>
      <name val="Segoe UI"/>
      <family val="2"/>
    </font>
    <font>
      <b/>
      <sz val="12"/>
      <color theme="1"/>
      <name val="Corbel"/>
      <family val="2"/>
      <scheme val="minor"/>
    </font>
    <font>
      <b/>
      <sz val="12"/>
      <color rgb="FFC00000"/>
      <name val="Corbel"/>
      <family val="2"/>
      <scheme val="minor"/>
    </font>
    <font>
      <i/>
      <sz val="12"/>
      <name val="Corbel"/>
      <family val="2"/>
      <scheme val="minor"/>
    </font>
    <font>
      <sz val="11"/>
      <name val="Corbel"/>
      <family val="2"/>
      <scheme val="minor"/>
    </font>
    <font>
      <u/>
      <sz val="11"/>
      <color theme="10"/>
      <name val="Corbel"/>
      <family val="2"/>
      <scheme val="minor"/>
    </font>
    <font>
      <i/>
      <sz val="11"/>
      <color theme="1"/>
      <name val="Corbel"/>
      <family val="2"/>
      <scheme val="minor"/>
    </font>
    <font>
      <u/>
      <sz val="11"/>
      <color theme="4" tint="-0.499984740745262"/>
      <name val="Corbel"/>
      <family val="2"/>
      <scheme val="minor"/>
    </font>
  </fonts>
  <fills count="12">
    <fill>
      <patternFill patternType="none"/>
    </fill>
    <fill>
      <patternFill patternType="gray125"/>
    </fill>
    <fill>
      <patternFill patternType="solid">
        <fgColor rgb="FFFFFF00"/>
        <bgColor indexed="64"/>
      </patternFill>
    </fill>
    <fill>
      <patternFill patternType="solid">
        <fgColor theme="4" tint="-0.2499465926084170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0"/>
        <bgColor indexed="64"/>
      </patternFill>
    </fill>
    <fill>
      <patternFill patternType="solid">
        <fgColor theme="8" tint="0.79998168889431442"/>
        <bgColor indexed="64"/>
      </patternFill>
    </fill>
    <fill>
      <patternFill patternType="solid">
        <fgColor theme="0"/>
        <bgColor theme="4" tint="0.79998168889431442"/>
      </patternFill>
    </fill>
    <fill>
      <patternFill patternType="solid">
        <fgColor theme="6"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s>
  <cellStyleXfs count="4">
    <xf numFmtId="0" fontId="0" fillId="0" borderId="0"/>
    <xf numFmtId="0" fontId="2" fillId="3" borderId="0" applyNumberFormat="0" applyBorder="0" applyAlignment="0" applyProtection="0"/>
    <xf numFmtId="0" fontId="3" fillId="0" borderId="0">
      <alignment vertical="center" wrapText="1"/>
    </xf>
    <xf numFmtId="0" fontId="10" fillId="0" borderId="0" applyNumberFormat="0" applyFill="0" applyBorder="0" applyAlignment="0" applyProtection="0"/>
  </cellStyleXfs>
  <cellXfs count="60">
    <xf numFmtId="0" fontId="0" fillId="0" borderId="0" xfId="0"/>
    <xf numFmtId="0" fontId="0" fillId="2" borderId="0" xfId="0" applyFill="1"/>
    <xf numFmtId="1" fontId="0" fillId="0" borderId="0" xfId="0" applyNumberFormat="1"/>
    <xf numFmtId="164" fontId="0" fillId="0" borderId="0" xfId="0" applyNumberFormat="1"/>
    <xf numFmtId="0" fontId="0" fillId="0" borderId="1" xfId="0" applyBorder="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0" fillId="0" borderId="2" xfId="0" applyBorder="1"/>
    <xf numFmtId="0" fontId="4" fillId="4" borderId="0" xfId="0" applyFont="1" applyFill="1" applyAlignment="1">
      <alignment wrapText="1"/>
    </xf>
    <xf numFmtId="0" fontId="4" fillId="4" borderId="0" xfId="0" applyFont="1" applyFill="1"/>
    <xf numFmtId="9" fontId="0" fillId="0" borderId="0" xfId="0" applyNumberFormat="1"/>
    <xf numFmtId="0" fontId="0" fillId="0" borderId="0" xfId="0" applyAlignment="1">
      <alignment horizontal="center"/>
    </xf>
    <xf numFmtId="0" fontId="0" fillId="0" borderId="1" xfId="0" applyBorder="1" applyAlignment="1">
      <alignment horizontal="center"/>
    </xf>
    <xf numFmtId="0" fontId="5" fillId="0" borderId="0" xfId="0" applyFont="1" applyAlignment="1">
      <alignment horizontal="left" vertical="center" indent="1"/>
    </xf>
    <xf numFmtId="0" fontId="6" fillId="0" borderId="0" xfId="0" applyFont="1"/>
    <xf numFmtId="0" fontId="7" fillId="0" borderId="0" xfId="0" applyFont="1"/>
    <xf numFmtId="10" fontId="0" fillId="0" borderId="0" xfId="0" applyNumberFormat="1" applyAlignment="1">
      <alignment horizontal="center"/>
    </xf>
    <xf numFmtId="10" fontId="0" fillId="5" borderId="0" xfId="0" applyNumberFormat="1" applyFill="1" applyAlignment="1">
      <alignment horizontal="center"/>
    </xf>
    <xf numFmtId="10" fontId="0" fillId="8" borderId="0" xfId="0" applyNumberFormat="1" applyFill="1" applyAlignment="1">
      <alignment horizontal="center"/>
    </xf>
    <xf numFmtId="0" fontId="8" fillId="0" borderId="0" xfId="0" applyFont="1"/>
    <xf numFmtId="0" fontId="0" fillId="0" borderId="0" xfId="0" applyAlignment="1">
      <alignment horizontal="left" wrapText="1"/>
    </xf>
    <xf numFmtId="0" fontId="5" fillId="0" borderId="3" xfId="0" applyFont="1" applyBorder="1" applyAlignment="1">
      <alignment horizontal="left" vertical="center" indent="1"/>
    </xf>
    <xf numFmtId="0" fontId="0" fillId="5" borderId="1" xfId="0" applyFill="1" applyBorder="1" applyAlignment="1">
      <alignment horizontal="center" wrapText="1"/>
    </xf>
    <xf numFmtId="0" fontId="0" fillId="0" borderId="1" xfId="0" applyBorder="1" applyAlignment="1">
      <alignment wrapText="1"/>
    </xf>
    <xf numFmtId="0" fontId="0" fillId="0" borderId="0" xfId="0" applyAlignment="1">
      <alignment wrapText="1"/>
    </xf>
    <xf numFmtId="0" fontId="0" fillId="9" borderId="1" xfId="0" applyFill="1" applyBorder="1" applyAlignment="1">
      <alignment wrapText="1"/>
    </xf>
    <xf numFmtId="0" fontId="0" fillId="9" borderId="1" xfId="0" applyFill="1" applyBorder="1"/>
    <xf numFmtId="0" fontId="0" fillId="0" borderId="2" xfId="0" applyBorder="1" applyAlignment="1">
      <alignment horizontal="center"/>
    </xf>
    <xf numFmtId="0" fontId="0" fillId="5" borderId="0" xfId="0" applyFill="1" applyAlignment="1">
      <alignment horizontal="center"/>
    </xf>
    <xf numFmtId="0" fontId="0" fillId="6" borderId="0" xfId="0" applyFill="1" applyAlignment="1">
      <alignment horizontal="center"/>
    </xf>
    <xf numFmtId="0" fontId="9" fillId="8" borderId="0" xfId="0" applyFont="1" applyFill="1"/>
    <xf numFmtId="0" fontId="3" fillId="8" borderId="0" xfId="2" applyFill="1">
      <alignment vertical="center" wrapText="1"/>
    </xf>
    <xf numFmtId="0" fontId="0" fillId="0" borderId="1" xfId="0" applyBorder="1" applyAlignment="1">
      <alignment horizontal="left"/>
    </xf>
    <xf numFmtId="0" fontId="0" fillId="8" borderId="1" xfId="0" applyFill="1" applyBorder="1" applyAlignment="1">
      <alignment horizontal="center"/>
    </xf>
    <xf numFmtId="0" fontId="0" fillId="8" borderId="1" xfId="0" applyFill="1" applyBorder="1"/>
    <xf numFmtId="0" fontId="0" fillId="8" borderId="1" xfId="0" applyFill="1" applyBorder="1" applyAlignment="1">
      <alignment horizontal="left"/>
    </xf>
    <xf numFmtId="0" fontId="0" fillId="10" borderId="1" xfId="0" applyFill="1" applyBorder="1"/>
    <xf numFmtId="0" fontId="0" fillId="10" borderId="1" xfId="0" applyFill="1" applyBorder="1" applyAlignment="1">
      <alignment horizontal="center"/>
    </xf>
    <xf numFmtId="0" fontId="0" fillId="7" borderId="1" xfId="0" applyFill="1" applyBorder="1" applyAlignment="1">
      <alignment horizontal="center"/>
    </xf>
    <xf numFmtId="0" fontId="0" fillId="7" borderId="4" xfId="0" applyFill="1" applyBorder="1" applyAlignment="1">
      <alignment horizontal="center"/>
    </xf>
    <xf numFmtId="0" fontId="4" fillId="6" borderId="1" xfId="0" applyFont="1" applyFill="1" applyBorder="1" applyAlignment="1">
      <alignment horizontal="center" vertical="center"/>
    </xf>
    <xf numFmtId="0" fontId="4" fillId="6" borderId="5" xfId="0" applyFont="1" applyFill="1" applyBorder="1" applyAlignment="1">
      <alignment horizontal="center" vertical="center"/>
    </xf>
    <xf numFmtId="0" fontId="0" fillId="0" borderId="6"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xf>
    <xf numFmtId="0" fontId="0" fillId="0" borderId="9" xfId="0" applyBorder="1" applyAlignment="1">
      <alignment horizontal="center" vertical="center"/>
    </xf>
    <xf numFmtId="0" fontId="11" fillId="0" borderId="0" xfId="0" applyFont="1"/>
    <xf numFmtId="0" fontId="12" fillId="0" borderId="0" xfId="3" applyFont="1" applyAlignment="1">
      <alignment horizontal="center"/>
    </xf>
    <xf numFmtId="0" fontId="12" fillId="0" borderId="7" xfId="3" applyFont="1" applyBorder="1" applyAlignment="1">
      <alignment horizontal="center"/>
    </xf>
    <xf numFmtId="0" fontId="12" fillId="0" borderId="0" xfId="3" applyFont="1" applyAlignment="1">
      <alignment horizontal="center" vertical="top"/>
    </xf>
    <xf numFmtId="0" fontId="12" fillId="0" borderId="8" xfId="3" applyFont="1" applyBorder="1" applyAlignment="1">
      <alignment horizontal="center"/>
    </xf>
    <xf numFmtId="0" fontId="0" fillId="0" borderId="0" xfId="0" applyNumberFormat="1"/>
    <xf numFmtId="0" fontId="0" fillId="6" borderId="0" xfId="0" applyFill="1"/>
    <xf numFmtId="0" fontId="0" fillId="11" borderId="0" xfId="0" applyFill="1"/>
    <xf numFmtId="0" fontId="0" fillId="5" borderId="0" xfId="0" applyFill="1"/>
    <xf numFmtId="0" fontId="4" fillId="0" borderId="0" xfId="0" applyFont="1"/>
    <xf numFmtId="0" fontId="0" fillId="7" borderId="1" xfId="0" applyFill="1" applyBorder="1" applyAlignment="1">
      <alignment wrapText="1"/>
    </xf>
    <xf numFmtId="0" fontId="0" fillId="0" borderId="0" xfId="0" applyNumberFormat="1" applyAlignment="1">
      <alignment horizontal="center"/>
    </xf>
  </cellXfs>
  <cellStyles count="4">
    <cellStyle name="Hyperlink" xfId="3" builtinId="8"/>
    <cellStyle name="Normal" xfId="0" builtinId="0"/>
    <cellStyle name="Normal 2" xfId="2" xr:uid="{03D11147-C909-4F8B-BE6D-CEACE832181A}"/>
    <cellStyle name="Title 2" xfId="1" xr:uid="{4533040C-C6BF-46C3-BD39-A55202792E98}"/>
  </cellStyles>
  <dxfs count="155">
    <dxf>
      <alignment horizontal="center"/>
    </dxf>
    <dxf>
      <alignment horizontal="center"/>
    </dxf>
    <dxf>
      <alignment horizontal="center"/>
    </dxf>
    <dxf>
      <alignment horizontal="center"/>
    </dxf>
    <dxf>
      <alignment horizontal="center"/>
    </dxf>
    <dxf>
      <alignment horizontal="center"/>
    </dxf>
    <dxf>
      <numFmt numFmtId="0" formatCode="General"/>
    </dxf>
    <dxf>
      <numFmt numFmtId="13" formatCode="0%"/>
    </dxf>
    <dxf>
      <alignment horizontal="center"/>
    </dxf>
    <dxf>
      <alignment wrapText="1"/>
    </dxf>
    <dxf>
      <alignment horizontal="center"/>
    </dxf>
    <dxf>
      <alignment horizontal="center"/>
    </dxf>
    <dxf>
      <alignment horizontal="center"/>
    </dxf>
    <dxf>
      <alignment horizontal="center"/>
    </dxf>
    <dxf>
      <fill>
        <patternFill patternType="solid">
          <bgColor theme="5" tint="0.79998168889431442"/>
        </patternFill>
      </fill>
    </dxf>
    <dxf>
      <alignment horizontal="center"/>
    </dxf>
    <dxf>
      <alignment horizontal="center"/>
    </dxf>
    <dxf>
      <border>
        <left style="thin">
          <color indexed="64"/>
        </left>
      </border>
    </dxf>
    <dxf>
      <border>
        <left style="thin">
          <color indexed="64"/>
        </left>
      </border>
    </dxf>
    <dxf>
      <border>
        <left style="thin">
          <color indexed="64"/>
        </left>
      </border>
    </dxf>
    <dxf>
      <alignment horizontal="center"/>
    </dxf>
    <dxf>
      <alignment horizontal="center"/>
    </dxf>
    <dxf>
      <fill>
        <patternFill>
          <bgColor theme="5" tint="0.59999389629810485"/>
        </patternFill>
      </fill>
    </dxf>
    <dxf>
      <fill>
        <patternFill patternType="solid">
          <bgColor theme="5" tint="0.79998168889431442"/>
        </patternFill>
      </fill>
    </dxf>
    <dxf>
      <fill>
        <patternFill patternType="solid">
          <bgColor theme="5" tint="0.79998168889431442"/>
        </patternFill>
      </fill>
    </dxf>
    <dxf>
      <alignment horizontal="center"/>
    </dxf>
    <dxf>
      <alignment horizontal="center"/>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alignment horizontal="center"/>
    </dxf>
    <dxf>
      <alignment horizontal="center"/>
    </dxf>
    <dxf>
      <alignment horizontal="center"/>
    </dxf>
    <dxf>
      <fill>
        <patternFill>
          <bgColor theme="0"/>
        </patternFill>
      </fill>
    </dxf>
    <dxf>
      <numFmt numFmtId="13" formatCode="0%"/>
    </dxf>
    <dxf>
      <numFmt numFmtId="14" formatCode="0.00%"/>
    </dxf>
    <dxf>
      <fill>
        <patternFill patternType="solid">
          <bgColor theme="5" tint="0.79998168889431442"/>
        </patternFill>
      </fill>
    </dxf>
    <dxf>
      <fill>
        <patternFill patternType="solid">
          <fgColor indexed="64"/>
          <bgColor theme="5" tint="0.79998168889431442"/>
        </patternFill>
      </fill>
    </dxf>
    <dxf>
      <fill>
        <patternFill patternType="solid">
          <fgColor indexed="64"/>
          <bgColor theme="5" tint="0.79998168889431442"/>
        </patternFill>
      </fill>
    </dxf>
    <dxf>
      <fill>
        <patternFill patternType="solid">
          <bgColor theme="5" tint="0.79998168889431442"/>
        </patternFill>
      </fill>
    </dxf>
    <dxf>
      <alignment horizontal="center"/>
    </dxf>
    <dxf>
      <numFmt numFmtId="1" formatCode="0"/>
    </dxf>
    <dxf>
      <numFmt numFmtId="1" formatCode="0"/>
    </dxf>
    <dxf>
      <numFmt numFmtId="1" formatCode="0"/>
    </dxf>
    <dxf>
      <numFmt numFmtId="164" formatCode="[$-409]m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2"/>
        </patternFill>
      </fill>
    </dxf>
    <dxf>
      <fill>
        <patternFill>
          <bgColor theme="2"/>
        </patternFill>
      </fill>
    </dxf>
    <dxf>
      <font>
        <b/>
        <i val="0"/>
        <color theme="0"/>
      </font>
      <fill>
        <patternFill>
          <bgColor theme="4" tint="-0.24994659260841701"/>
        </patternFill>
      </fill>
    </dxf>
  </dxfs>
  <tableStyles count="1" defaultTableStyle="TableStyleMedium2" defaultPivotStyle="PivotStyleLight16">
    <tableStyle name="Idea Planner" pivot="0" count="3" xr9:uid="{DB6A1683-4137-46BD-8B96-7499209DDAA8}">
      <tableStyleElement type="headerRow" dxfId="154"/>
      <tableStyleElement type="secondRowStripe" dxfId="153"/>
      <tableStyleElement type="secondColumnStripe" dxfId="15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haredStrings" Target="sharedString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Tafe Institute - To focus on Motivation factors and Hygiene</a:t>
            </a:r>
            <a:r>
              <a:rPr lang="en-US" sz="1200" b="1" baseline="0"/>
              <a:t> factors</a:t>
            </a:r>
            <a:r>
              <a:rPr lang="en-US" sz="1200" b="1"/>
              <a:t> </a:t>
            </a:r>
          </a:p>
        </c:rich>
      </c:tx>
      <c:layout>
        <c:manualLayout>
          <c:xMode val="edge"/>
          <c:yMode val="edge"/>
          <c:x val="1.5308075009567547E-2"/>
          <c:y val="1.7969559616856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'[1]tafe_Survey_results (dissatis)'!$B$55</c:f>
              <c:strCache>
                <c:ptCount val="1"/>
                <c:pt idx="0">
                  <c:v>Neutral</c:v>
                </c:pt>
              </c:strCache>
            </c:strRef>
          </c:tx>
          <c:spPr>
            <a:solidFill>
              <a:schemeClr val="bg2">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(dissatis)'!$B$56:$B$68</c:f>
              <c:numCache>
                <c:formatCode>General</c:formatCode>
                <c:ptCount val="13"/>
                <c:pt idx="0">
                  <c:v>-18.5</c:v>
                </c:pt>
                <c:pt idx="1">
                  <c:v>-14.5</c:v>
                </c:pt>
                <c:pt idx="2">
                  <c:v>-13</c:v>
                </c:pt>
                <c:pt idx="3">
                  <c:v>-15</c:v>
                </c:pt>
                <c:pt idx="4">
                  <c:v>-12</c:v>
                </c:pt>
                <c:pt idx="5">
                  <c:v>-16</c:v>
                </c:pt>
                <c:pt idx="6">
                  <c:v>-14</c:v>
                </c:pt>
                <c:pt idx="7">
                  <c:v>-13</c:v>
                </c:pt>
                <c:pt idx="8">
                  <c:v>-12</c:v>
                </c:pt>
                <c:pt idx="9">
                  <c:v>-11.5</c:v>
                </c:pt>
                <c:pt idx="10">
                  <c:v>-16.5</c:v>
                </c:pt>
                <c:pt idx="11">
                  <c:v>-16</c:v>
                </c:pt>
                <c:pt idx="12">
                  <c:v>-17</c:v>
                </c:pt>
              </c:numCache>
            </c:numRef>
          </c:val>
          <c:extLst>
            <c:ext xmlns:c16="http://schemas.microsoft.com/office/drawing/2014/chart" uri="{C3380CC4-5D6E-409C-BE32-E72D297353CC}">
              <c16:uniqueId val="{00000000-1B10-4666-8456-826FFFDB7811}"/>
            </c:ext>
          </c:extLst>
        </c:ser>
        <c:ser>
          <c:idx val="2"/>
          <c:order val="1"/>
          <c:tx>
            <c:strRef>
              <c:f>'[1]tafe_Survey_results (dissatis)'!$D$55</c:f>
              <c:strCache>
                <c:ptCount val="1"/>
                <c:pt idx="0">
                  <c:v>Disagree</c:v>
                </c:pt>
              </c:strCache>
            </c:strRef>
          </c:tx>
          <c:spPr>
            <a:solidFill>
              <a:schemeClr val="accent3">
                <a:lumMod val="60000"/>
                <a:lumOff val="40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(dissatis)'!$D$56:$D$68</c:f>
              <c:numCache>
                <c:formatCode>General</c:formatCode>
                <c:ptCount val="13"/>
                <c:pt idx="0">
                  <c:v>-22</c:v>
                </c:pt>
                <c:pt idx="1">
                  <c:v>-24</c:v>
                </c:pt>
                <c:pt idx="2">
                  <c:v>-26</c:v>
                </c:pt>
                <c:pt idx="3">
                  <c:v>-22</c:v>
                </c:pt>
                <c:pt idx="4">
                  <c:v>-27</c:v>
                </c:pt>
                <c:pt idx="5">
                  <c:v>-21</c:v>
                </c:pt>
                <c:pt idx="6">
                  <c:v>-30</c:v>
                </c:pt>
                <c:pt idx="7">
                  <c:v>-29</c:v>
                </c:pt>
                <c:pt idx="8">
                  <c:v>-20</c:v>
                </c:pt>
                <c:pt idx="9">
                  <c:v>-32</c:v>
                </c:pt>
                <c:pt idx="10">
                  <c:v>-24</c:v>
                </c:pt>
                <c:pt idx="11">
                  <c:v>-25</c:v>
                </c:pt>
                <c:pt idx="12">
                  <c:v>-16</c:v>
                </c:pt>
              </c:numCache>
            </c:numRef>
          </c:val>
          <c:extLst>
            <c:ext xmlns:c16="http://schemas.microsoft.com/office/drawing/2014/chart" uri="{C3380CC4-5D6E-409C-BE32-E72D297353CC}">
              <c16:uniqueId val="{00000002-1B10-4666-8456-826FFFDB7811}"/>
            </c:ext>
          </c:extLst>
        </c:ser>
        <c:ser>
          <c:idx val="1"/>
          <c:order val="2"/>
          <c:tx>
            <c:strRef>
              <c:f>'[1]tafe_Survey_results (dissatis)'!$C$55</c:f>
              <c:strCache>
                <c:ptCount val="1"/>
                <c:pt idx="0">
                  <c:v>Strongly Disagree</c:v>
                </c:pt>
              </c:strCache>
            </c:strRef>
          </c:tx>
          <c:spPr>
            <a:solidFill>
              <a:schemeClr val="accent3">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(dissatis)'!$C$56:$C$68</c:f>
              <c:numCache>
                <c:formatCode>General</c:formatCode>
                <c:ptCount val="13"/>
                <c:pt idx="0">
                  <c:v>-24</c:v>
                </c:pt>
                <c:pt idx="1">
                  <c:v>-9</c:v>
                </c:pt>
                <c:pt idx="2">
                  <c:v>-21</c:v>
                </c:pt>
                <c:pt idx="3">
                  <c:v>-35</c:v>
                </c:pt>
                <c:pt idx="4">
                  <c:v>-21</c:v>
                </c:pt>
                <c:pt idx="5">
                  <c:v>-35</c:v>
                </c:pt>
                <c:pt idx="6">
                  <c:v>-20</c:v>
                </c:pt>
                <c:pt idx="7">
                  <c:v>-15</c:v>
                </c:pt>
                <c:pt idx="8">
                  <c:v>-22</c:v>
                </c:pt>
                <c:pt idx="9">
                  <c:v>-42</c:v>
                </c:pt>
                <c:pt idx="10">
                  <c:v>-33</c:v>
                </c:pt>
                <c:pt idx="11">
                  <c:v>-32</c:v>
                </c:pt>
                <c:pt idx="12">
                  <c:v>-27</c:v>
                </c:pt>
              </c:numCache>
            </c:numRef>
          </c:val>
          <c:extLst>
            <c:ext xmlns:c16="http://schemas.microsoft.com/office/drawing/2014/chart" uri="{C3380CC4-5D6E-409C-BE32-E72D297353CC}">
              <c16:uniqueId val="{00000001-1B10-4666-8456-826FFFDB7811}"/>
            </c:ext>
          </c:extLst>
        </c:ser>
        <c:ser>
          <c:idx val="3"/>
          <c:order val="3"/>
          <c:tx>
            <c:strRef>
              <c:f>'[1]tafe_Survey_results (dissatis)'!$E$55</c:f>
              <c:strCache>
                <c:ptCount val="1"/>
                <c:pt idx="0">
                  <c:v>Neutral</c:v>
                </c:pt>
              </c:strCache>
            </c:strRef>
          </c:tx>
          <c:spPr>
            <a:solidFill>
              <a:schemeClr val="bg2">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(dissatis)'!$E$56:$E$68</c:f>
              <c:numCache>
                <c:formatCode>General</c:formatCode>
                <c:ptCount val="13"/>
                <c:pt idx="0">
                  <c:v>18.5</c:v>
                </c:pt>
                <c:pt idx="1">
                  <c:v>14.5</c:v>
                </c:pt>
                <c:pt idx="2">
                  <c:v>13</c:v>
                </c:pt>
                <c:pt idx="3">
                  <c:v>15</c:v>
                </c:pt>
                <c:pt idx="4">
                  <c:v>12</c:v>
                </c:pt>
                <c:pt idx="5">
                  <c:v>16</c:v>
                </c:pt>
                <c:pt idx="6">
                  <c:v>14</c:v>
                </c:pt>
                <c:pt idx="7">
                  <c:v>13</c:v>
                </c:pt>
                <c:pt idx="8">
                  <c:v>12</c:v>
                </c:pt>
                <c:pt idx="9">
                  <c:v>11.5</c:v>
                </c:pt>
                <c:pt idx="10">
                  <c:v>16.5</c:v>
                </c:pt>
                <c:pt idx="11">
                  <c:v>16</c:v>
                </c:pt>
                <c:pt idx="12">
                  <c:v>17</c:v>
                </c:pt>
              </c:numCache>
            </c:numRef>
          </c:val>
          <c:extLst>
            <c:ext xmlns:c16="http://schemas.microsoft.com/office/drawing/2014/chart" uri="{C3380CC4-5D6E-409C-BE32-E72D297353CC}">
              <c16:uniqueId val="{00000003-1B10-4666-8456-826FFFDB7811}"/>
            </c:ext>
          </c:extLst>
        </c:ser>
        <c:ser>
          <c:idx val="4"/>
          <c:order val="4"/>
          <c:tx>
            <c:strRef>
              <c:f>'[1]tafe_Survey_results (dissatis)'!$F$55</c:f>
              <c:strCache>
                <c:ptCount val="1"/>
                <c:pt idx="0">
                  <c:v>Agree</c:v>
                </c:pt>
              </c:strCache>
            </c:strRef>
          </c:tx>
          <c:spPr>
            <a:solidFill>
              <a:schemeClr val="accent1">
                <a:lumMod val="40000"/>
                <a:lumOff val="60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(dissatis)'!$F$56:$F$68</c:f>
              <c:numCache>
                <c:formatCode>General</c:formatCode>
                <c:ptCount val="13"/>
                <c:pt idx="0">
                  <c:v>18</c:v>
                </c:pt>
                <c:pt idx="1">
                  <c:v>42</c:v>
                </c:pt>
                <c:pt idx="2">
                  <c:v>27</c:v>
                </c:pt>
                <c:pt idx="3">
                  <c:v>14</c:v>
                </c:pt>
                <c:pt idx="4">
                  <c:v>33</c:v>
                </c:pt>
                <c:pt idx="5">
                  <c:v>14</c:v>
                </c:pt>
                <c:pt idx="6">
                  <c:v>21</c:v>
                </c:pt>
                <c:pt idx="7">
                  <c:v>26</c:v>
                </c:pt>
                <c:pt idx="8">
                  <c:v>35</c:v>
                </c:pt>
                <c:pt idx="9">
                  <c:v>9</c:v>
                </c:pt>
                <c:pt idx="10">
                  <c:v>15</c:v>
                </c:pt>
                <c:pt idx="11">
                  <c:v>16</c:v>
                </c:pt>
                <c:pt idx="12">
                  <c:v>22</c:v>
                </c:pt>
              </c:numCache>
            </c:numRef>
          </c:val>
          <c:extLst>
            <c:ext xmlns:c16="http://schemas.microsoft.com/office/drawing/2014/chart" uri="{C3380CC4-5D6E-409C-BE32-E72D297353CC}">
              <c16:uniqueId val="{00000004-1B10-4666-8456-826FFFDB7811}"/>
            </c:ext>
          </c:extLst>
        </c:ser>
        <c:ser>
          <c:idx val="5"/>
          <c:order val="5"/>
          <c:tx>
            <c:strRef>
              <c:f>'[1]tafe_Survey_results (dissatis)'!$G$55</c:f>
              <c:strCache>
                <c:ptCount val="1"/>
                <c:pt idx="0">
                  <c:v>Strongly Agree</c:v>
                </c:pt>
              </c:strCache>
            </c:strRef>
          </c:tx>
          <c:spPr>
            <a:solidFill>
              <a:schemeClr val="accent1">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(dissatis)'!$G$56:$G$68</c:f>
              <c:numCache>
                <c:formatCode>General</c:formatCode>
                <c:ptCount val="13"/>
                <c:pt idx="0">
                  <c:v>7</c:v>
                </c:pt>
                <c:pt idx="1">
                  <c:v>3</c:v>
                </c:pt>
                <c:pt idx="2">
                  <c:v>7</c:v>
                </c:pt>
                <c:pt idx="3">
                  <c:v>2</c:v>
                </c:pt>
                <c:pt idx="4">
                  <c:v>3</c:v>
                </c:pt>
                <c:pt idx="5">
                  <c:v>2</c:v>
                </c:pt>
                <c:pt idx="6">
                  <c:v>8</c:v>
                </c:pt>
                <c:pt idx="7">
                  <c:v>8</c:v>
                </c:pt>
                <c:pt idx="8">
                  <c:v>5</c:v>
                </c:pt>
                <c:pt idx="9">
                  <c:v>0</c:v>
                </c:pt>
                <c:pt idx="10">
                  <c:v>2</c:v>
                </c:pt>
                <c:pt idx="11">
                  <c:v>2</c:v>
                </c:pt>
                <c:pt idx="12">
                  <c:v>6</c:v>
                </c:pt>
              </c:numCache>
            </c:numRef>
          </c:val>
          <c:extLst>
            <c:ext xmlns:c16="http://schemas.microsoft.com/office/drawing/2014/chart" uri="{C3380CC4-5D6E-409C-BE32-E72D297353CC}">
              <c16:uniqueId val="{00000005-1B10-4666-8456-826FFFDB7811}"/>
            </c:ext>
          </c:extLst>
        </c:ser>
        <c:dLbls>
          <c:showLegendKey val="0"/>
          <c:showVal val="0"/>
          <c:showCatName val="0"/>
          <c:showSerName val="0"/>
          <c:showPercent val="0"/>
          <c:showBubbleSize val="0"/>
        </c:dLbls>
        <c:gapWidth val="150"/>
        <c:overlap val="100"/>
        <c:axId val="1043812975"/>
        <c:axId val="1043818735"/>
      </c:barChart>
      <c:catAx>
        <c:axId val="1043812975"/>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18735"/>
        <c:crosses val="autoZero"/>
        <c:auto val="1"/>
        <c:lblAlgn val="ctr"/>
        <c:lblOffset val="100"/>
        <c:noMultiLvlLbl val="0"/>
      </c:catAx>
      <c:valAx>
        <c:axId val="1043818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1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Tafe Work Unit - </a:t>
            </a:r>
            <a:r>
              <a:rPr lang="en-US" sz="1200" b="1" i="0" u="none" strike="noStrike" kern="1200" spc="0" baseline="0">
                <a:solidFill>
                  <a:sysClr val="windowText" lastClr="000000">
                    <a:lumMod val="65000"/>
                    <a:lumOff val="35000"/>
                  </a:sysClr>
                </a:solidFill>
              </a:rPr>
              <a:t>To focus on Motivation factors and Hygiene factors </a:t>
            </a:r>
            <a:endParaRPr lang="en-US" sz="1200" b="1"/>
          </a:p>
        </c:rich>
      </c:tx>
      <c:layout>
        <c:manualLayout>
          <c:xMode val="edge"/>
          <c:yMode val="edge"/>
          <c:x val="1.2472766884531599E-2"/>
          <c:y val="1.85013876040703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7841404020682698"/>
          <c:y val="0.14682410423452771"/>
          <c:w val="0.47804179450320755"/>
          <c:h val="0.77879124026434809"/>
        </c:manualLayout>
      </c:layout>
      <c:barChart>
        <c:barDir val="bar"/>
        <c:grouping val="stacked"/>
        <c:varyColors val="0"/>
        <c:ser>
          <c:idx val="2"/>
          <c:order val="0"/>
          <c:tx>
            <c:strRef>
              <c:f>'[1]tafe_Survey_results (dissatis)'!$L$18</c:f>
              <c:strCache>
                <c:ptCount val="1"/>
                <c:pt idx="0">
                  <c:v>Neutral</c:v>
                </c:pt>
              </c:strCache>
            </c:strRef>
          </c:tx>
          <c:spPr>
            <a:solidFill>
              <a:schemeClr val="bg1">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(dissatis)'!$L$19:$L$35</c:f>
              <c:numCache>
                <c:formatCode>General</c:formatCode>
                <c:ptCount val="17"/>
                <c:pt idx="0">
                  <c:v>-11</c:v>
                </c:pt>
                <c:pt idx="1">
                  <c:v>-3.5</c:v>
                </c:pt>
                <c:pt idx="2">
                  <c:v>-10.5</c:v>
                </c:pt>
                <c:pt idx="3">
                  <c:v>-12</c:v>
                </c:pt>
                <c:pt idx="4">
                  <c:v>-11</c:v>
                </c:pt>
                <c:pt idx="5">
                  <c:v>-11.5</c:v>
                </c:pt>
                <c:pt idx="6">
                  <c:v>-10.5</c:v>
                </c:pt>
                <c:pt idx="7">
                  <c:v>-11</c:v>
                </c:pt>
                <c:pt idx="8">
                  <c:v>-12</c:v>
                </c:pt>
                <c:pt idx="9">
                  <c:v>-16</c:v>
                </c:pt>
                <c:pt idx="10">
                  <c:v>-15.5</c:v>
                </c:pt>
                <c:pt idx="11">
                  <c:v>-13</c:v>
                </c:pt>
                <c:pt idx="12">
                  <c:v>-14</c:v>
                </c:pt>
                <c:pt idx="13">
                  <c:v>-14.5</c:v>
                </c:pt>
                <c:pt idx="14">
                  <c:v>-14</c:v>
                </c:pt>
                <c:pt idx="15">
                  <c:v>-11</c:v>
                </c:pt>
                <c:pt idx="16">
                  <c:v>-13.5</c:v>
                </c:pt>
              </c:numCache>
            </c:numRef>
          </c:val>
          <c:extLst>
            <c:ext xmlns:c16="http://schemas.microsoft.com/office/drawing/2014/chart" uri="{C3380CC4-5D6E-409C-BE32-E72D297353CC}">
              <c16:uniqueId val="{00000000-1F9A-450D-B93B-66D429D1BB47}"/>
            </c:ext>
          </c:extLst>
        </c:ser>
        <c:ser>
          <c:idx val="1"/>
          <c:order val="1"/>
          <c:tx>
            <c:strRef>
              <c:f>'[1]tafe_Survey_results (dissatis)'!$K$18</c:f>
              <c:strCache>
                <c:ptCount val="1"/>
                <c:pt idx="0">
                  <c:v>Disagree</c:v>
                </c:pt>
              </c:strCache>
            </c:strRef>
          </c:tx>
          <c:spPr>
            <a:solidFill>
              <a:schemeClr val="accent3">
                <a:lumMod val="60000"/>
                <a:lumOff val="40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(dissatis)'!$K$19:$K$35</c:f>
              <c:numCache>
                <c:formatCode>General</c:formatCode>
                <c:ptCount val="17"/>
                <c:pt idx="0">
                  <c:v>-34</c:v>
                </c:pt>
                <c:pt idx="1">
                  <c:v>-6</c:v>
                </c:pt>
                <c:pt idx="2">
                  <c:v>-17</c:v>
                </c:pt>
                <c:pt idx="3">
                  <c:v>-19</c:v>
                </c:pt>
                <c:pt idx="4">
                  <c:v>-5</c:v>
                </c:pt>
                <c:pt idx="5">
                  <c:v>-14</c:v>
                </c:pt>
                <c:pt idx="6">
                  <c:v>-38</c:v>
                </c:pt>
                <c:pt idx="7">
                  <c:v>-35</c:v>
                </c:pt>
                <c:pt idx="8">
                  <c:v>-28</c:v>
                </c:pt>
                <c:pt idx="9">
                  <c:v>-12</c:v>
                </c:pt>
                <c:pt idx="10">
                  <c:v>-17</c:v>
                </c:pt>
                <c:pt idx="11">
                  <c:v>-14</c:v>
                </c:pt>
                <c:pt idx="12">
                  <c:v>-20</c:v>
                </c:pt>
                <c:pt idx="13">
                  <c:v>-22</c:v>
                </c:pt>
                <c:pt idx="14">
                  <c:v>-24</c:v>
                </c:pt>
                <c:pt idx="15">
                  <c:v>-10</c:v>
                </c:pt>
                <c:pt idx="16">
                  <c:v>-22</c:v>
                </c:pt>
              </c:numCache>
            </c:numRef>
          </c:val>
          <c:extLst>
            <c:ext xmlns:c16="http://schemas.microsoft.com/office/drawing/2014/chart" uri="{C3380CC4-5D6E-409C-BE32-E72D297353CC}">
              <c16:uniqueId val="{00000001-1F9A-450D-B93B-66D429D1BB47}"/>
            </c:ext>
          </c:extLst>
        </c:ser>
        <c:ser>
          <c:idx val="0"/>
          <c:order val="2"/>
          <c:tx>
            <c:strRef>
              <c:f>'[1]tafe_Survey_results (dissatis)'!$J$18</c:f>
              <c:strCache>
                <c:ptCount val="1"/>
                <c:pt idx="0">
                  <c:v>Strongly Disagree</c:v>
                </c:pt>
              </c:strCache>
            </c:strRef>
          </c:tx>
          <c:spPr>
            <a:solidFill>
              <a:schemeClr val="accent3">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(dissatis)'!$J$19:$J$35</c:f>
              <c:numCache>
                <c:formatCode>General</c:formatCode>
                <c:ptCount val="17"/>
                <c:pt idx="0">
                  <c:v>-21</c:v>
                </c:pt>
                <c:pt idx="1">
                  <c:v>-1</c:v>
                </c:pt>
                <c:pt idx="2">
                  <c:v>-7</c:v>
                </c:pt>
                <c:pt idx="3">
                  <c:v>-16</c:v>
                </c:pt>
                <c:pt idx="4">
                  <c:v>-3</c:v>
                </c:pt>
                <c:pt idx="5">
                  <c:v>-8</c:v>
                </c:pt>
                <c:pt idx="6">
                  <c:v>-25</c:v>
                </c:pt>
                <c:pt idx="7">
                  <c:v>-26</c:v>
                </c:pt>
                <c:pt idx="8">
                  <c:v>-26</c:v>
                </c:pt>
                <c:pt idx="9">
                  <c:v>-18</c:v>
                </c:pt>
                <c:pt idx="10">
                  <c:v>-8</c:v>
                </c:pt>
                <c:pt idx="11">
                  <c:v>-11</c:v>
                </c:pt>
                <c:pt idx="12">
                  <c:v>-25</c:v>
                </c:pt>
                <c:pt idx="13">
                  <c:v>-10</c:v>
                </c:pt>
                <c:pt idx="14">
                  <c:v>-18</c:v>
                </c:pt>
                <c:pt idx="15">
                  <c:v>-16</c:v>
                </c:pt>
                <c:pt idx="16">
                  <c:v>-30</c:v>
                </c:pt>
              </c:numCache>
            </c:numRef>
          </c:val>
          <c:extLst>
            <c:ext xmlns:c16="http://schemas.microsoft.com/office/drawing/2014/chart" uri="{C3380CC4-5D6E-409C-BE32-E72D297353CC}">
              <c16:uniqueId val="{00000002-1F9A-450D-B93B-66D429D1BB47}"/>
            </c:ext>
          </c:extLst>
        </c:ser>
        <c:ser>
          <c:idx val="3"/>
          <c:order val="3"/>
          <c:tx>
            <c:strRef>
              <c:f>'[1]tafe_Survey_results (dissatis)'!$M$18</c:f>
              <c:strCache>
                <c:ptCount val="1"/>
                <c:pt idx="0">
                  <c:v>Neutral</c:v>
                </c:pt>
              </c:strCache>
            </c:strRef>
          </c:tx>
          <c:spPr>
            <a:solidFill>
              <a:schemeClr val="bg1">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(dissatis)'!$M$19:$M$35</c:f>
              <c:numCache>
                <c:formatCode>General</c:formatCode>
                <c:ptCount val="17"/>
                <c:pt idx="0">
                  <c:v>11</c:v>
                </c:pt>
                <c:pt idx="1">
                  <c:v>3.5</c:v>
                </c:pt>
                <c:pt idx="2">
                  <c:v>10.5</c:v>
                </c:pt>
                <c:pt idx="3">
                  <c:v>12</c:v>
                </c:pt>
                <c:pt idx="4">
                  <c:v>11</c:v>
                </c:pt>
                <c:pt idx="5">
                  <c:v>11.5</c:v>
                </c:pt>
                <c:pt idx="6">
                  <c:v>10.5</c:v>
                </c:pt>
                <c:pt idx="7">
                  <c:v>11</c:v>
                </c:pt>
                <c:pt idx="8">
                  <c:v>12</c:v>
                </c:pt>
                <c:pt idx="9">
                  <c:v>16</c:v>
                </c:pt>
                <c:pt idx="10">
                  <c:v>15.5</c:v>
                </c:pt>
                <c:pt idx="11">
                  <c:v>13</c:v>
                </c:pt>
                <c:pt idx="12">
                  <c:v>14</c:v>
                </c:pt>
                <c:pt idx="13">
                  <c:v>14.5</c:v>
                </c:pt>
                <c:pt idx="14">
                  <c:v>14</c:v>
                </c:pt>
                <c:pt idx="15">
                  <c:v>11</c:v>
                </c:pt>
                <c:pt idx="16">
                  <c:v>13.5</c:v>
                </c:pt>
              </c:numCache>
            </c:numRef>
          </c:val>
          <c:extLst>
            <c:ext xmlns:c16="http://schemas.microsoft.com/office/drawing/2014/chart" uri="{C3380CC4-5D6E-409C-BE32-E72D297353CC}">
              <c16:uniqueId val="{00000003-1F9A-450D-B93B-66D429D1BB47}"/>
            </c:ext>
          </c:extLst>
        </c:ser>
        <c:ser>
          <c:idx val="4"/>
          <c:order val="4"/>
          <c:tx>
            <c:strRef>
              <c:f>'[1]tafe_Survey_results (dissatis)'!$N$18</c:f>
              <c:strCache>
                <c:ptCount val="1"/>
                <c:pt idx="0">
                  <c:v>Agree</c:v>
                </c:pt>
              </c:strCache>
            </c:strRef>
          </c:tx>
          <c:spPr>
            <a:solidFill>
              <a:schemeClr val="accent1">
                <a:lumMod val="60000"/>
                <a:lumOff val="40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(dissatis)'!$N$19:$N$35</c:f>
              <c:numCache>
                <c:formatCode>General</c:formatCode>
                <c:ptCount val="17"/>
                <c:pt idx="0">
                  <c:v>19</c:v>
                </c:pt>
                <c:pt idx="1">
                  <c:v>57</c:v>
                </c:pt>
                <c:pt idx="2">
                  <c:v>44</c:v>
                </c:pt>
                <c:pt idx="3">
                  <c:v>38</c:v>
                </c:pt>
                <c:pt idx="4">
                  <c:v>64</c:v>
                </c:pt>
                <c:pt idx="5">
                  <c:v>46</c:v>
                </c:pt>
                <c:pt idx="6">
                  <c:v>16</c:v>
                </c:pt>
                <c:pt idx="7">
                  <c:v>18</c:v>
                </c:pt>
                <c:pt idx="8">
                  <c:v>24</c:v>
                </c:pt>
                <c:pt idx="9">
                  <c:v>37</c:v>
                </c:pt>
                <c:pt idx="10">
                  <c:v>39</c:v>
                </c:pt>
                <c:pt idx="11">
                  <c:v>45</c:v>
                </c:pt>
                <c:pt idx="12">
                  <c:v>26</c:v>
                </c:pt>
                <c:pt idx="13">
                  <c:v>33</c:v>
                </c:pt>
                <c:pt idx="14">
                  <c:v>29</c:v>
                </c:pt>
                <c:pt idx="15">
                  <c:v>44</c:v>
                </c:pt>
                <c:pt idx="16">
                  <c:v>24</c:v>
                </c:pt>
              </c:numCache>
            </c:numRef>
          </c:val>
          <c:extLst>
            <c:ext xmlns:c16="http://schemas.microsoft.com/office/drawing/2014/chart" uri="{C3380CC4-5D6E-409C-BE32-E72D297353CC}">
              <c16:uniqueId val="{00000004-1F9A-450D-B93B-66D429D1BB47}"/>
            </c:ext>
          </c:extLst>
        </c:ser>
        <c:ser>
          <c:idx val="5"/>
          <c:order val="5"/>
          <c:tx>
            <c:strRef>
              <c:f>'[1]tafe_Survey_results (dissatis)'!$O$18</c:f>
              <c:strCache>
                <c:ptCount val="1"/>
                <c:pt idx="0">
                  <c:v>Strongly Agree</c:v>
                </c:pt>
              </c:strCache>
            </c:strRef>
          </c:tx>
          <c:spPr>
            <a:solidFill>
              <a:schemeClr val="accent1">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(dissatis)'!$O$19:$O$35</c:f>
              <c:numCache>
                <c:formatCode>General</c:formatCode>
                <c:ptCount val="17"/>
                <c:pt idx="0">
                  <c:v>10</c:v>
                </c:pt>
                <c:pt idx="1">
                  <c:v>35</c:v>
                </c:pt>
                <c:pt idx="2">
                  <c:v>18</c:v>
                </c:pt>
                <c:pt idx="3">
                  <c:v>11</c:v>
                </c:pt>
                <c:pt idx="4">
                  <c:v>14</c:v>
                </c:pt>
                <c:pt idx="5">
                  <c:v>15</c:v>
                </c:pt>
                <c:pt idx="6">
                  <c:v>8</c:v>
                </c:pt>
                <c:pt idx="7">
                  <c:v>7</c:v>
                </c:pt>
                <c:pt idx="8">
                  <c:v>5</c:v>
                </c:pt>
                <c:pt idx="9">
                  <c:v>9</c:v>
                </c:pt>
                <c:pt idx="10">
                  <c:v>11</c:v>
                </c:pt>
                <c:pt idx="11">
                  <c:v>12</c:v>
                </c:pt>
                <c:pt idx="12">
                  <c:v>8</c:v>
                </c:pt>
                <c:pt idx="13">
                  <c:v>13</c:v>
                </c:pt>
                <c:pt idx="14">
                  <c:v>3</c:v>
                </c:pt>
                <c:pt idx="15">
                  <c:v>14</c:v>
                </c:pt>
                <c:pt idx="16">
                  <c:v>4</c:v>
                </c:pt>
              </c:numCache>
            </c:numRef>
          </c:val>
          <c:extLst>
            <c:ext xmlns:c16="http://schemas.microsoft.com/office/drawing/2014/chart" uri="{C3380CC4-5D6E-409C-BE32-E72D297353CC}">
              <c16:uniqueId val="{00000005-1F9A-450D-B93B-66D429D1BB47}"/>
            </c:ext>
          </c:extLst>
        </c:ser>
        <c:dLbls>
          <c:showLegendKey val="0"/>
          <c:showVal val="0"/>
          <c:showCatName val="0"/>
          <c:showSerName val="0"/>
          <c:showPercent val="0"/>
          <c:showBubbleSize val="0"/>
        </c:dLbls>
        <c:gapWidth val="150"/>
        <c:overlap val="100"/>
        <c:axId val="824575103"/>
        <c:axId val="824547263"/>
      </c:barChart>
      <c:catAx>
        <c:axId val="824575103"/>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47263"/>
        <c:crosses val="autoZero"/>
        <c:auto val="1"/>
        <c:lblAlgn val="ctr"/>
        <c:lblOffset val="100"/>
        <c:noMultiLvlLbl val="0"/>
      </c:catAx>
      <c:valAx>
        <c:axId val="8245472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7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DETE -</a:t>
            </a:r>
            <a:r>
              <a:rPr lang="en-US" sz="1200" b="1" baseline="0"/>
              <a:t> To focus on Wellness Programs &amp; Staff Morale</a:t>
            </a:r>
            <a:endParaRPr lang="en-US" sz="1200" b="1"/>
          </a:p>
        </c:rich>
      </c:tx>
      <c:layout>
        <c:manualLayout>
          <c:xMode val="edge"/>
          <c:yMode val="edge"/>
          <c:x val="1.4719415133837028E-2"/>
          <c:y val="2.43531260808797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617326009070198"/>
          <c:y val="0.19792836885727449"/>
          <c:w val="0.76009569811033151"/>
          <c:h val="0.74636375020861367"/>
        </c:manualLayout>
      </c:layout>
      <c:barChart>
        <c:barDir val="bar"/>
        <c:grouping val="stacked"/>
        <c:varyColors val="0"/>
        <c:ser>
          <c:idx val="2"/>
          <c:order val="0"/>
          <c:tx>
            <c:strRef>
              <c:f>dete_survey_responses!$D$26</c:f>
              <c:strCache>
                <c:ptCount val="1"/>
                <c:pt idx="0">
                  <c:v>Neutral</c:v>
                </c:pt>
              </c:strCache>
            </c:strRef>
          </c:tx>
          <c:spPr>
            <a:solidFill>
              <a:schemeClr val="bg2">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dete_survey_responses!$D$27:$D$47</c:f>
              <c:numCache>
                <c:formatCode>General</c:formatCode>
                <c:ptCount val="21"/>
                <c:pt idx="0">
                  <c:v>-28</c:v>
                </c:pt>
                <c:pt idx="1">
                  <c:v>-58.5</c:v>
                </c:pt>
                <c:pt idx="2">
                  <c:v>-43</c:v>
                </c:pt>
                <c:pt idx="3">
                  <c:v>-44.5</c:v>
                </c:pt>
                <c:pt idx="4">
                  <c:v>-25</c:v>
                </c:pt>
                <c:pt idx="5">
                  <c:v>-34.5</c:v>
                </c:pt>
                <c:pt idx="6">
                  <c:v>-51.5</c:v>
                </c:pt>
                <c:pt idx="7">
                  <c:v>-35.5</c:v>
                </c:pt>
                <c:pt idx="8">
                  <c:v>-30</c:v>
                </c:pt>
                <c:pt idx="9">
                  <c:v>-25</c:v>
                </c:pt>
                <c:pt idx="10">
                  <c:v>-22.5</c:v>
                </c:pt>
                <c:pt idx="11">
                  <c:v>-36</c:v>
                </c:pt>
                <c:pt idx="12">
                  <c:v>-46</c:v>
                </c:pt>
                <c:pt idx="13">
                  <c:v>-30.5</c:v>
                </c:pt>
                <c:pt idx="14">
                  <c:v>-43</c:v>
                </c:pt>
                <c:pt idx="15">
                  <c:v>-31.5</c:v>
                </c:pt>
                <c:pt idx="16">
                  <c:v>-32.5</c:v>
                </c:pt>
                <c:pt idx="17">
                  <c:v>-33.5</c:v>
                </c:pt>
                <c:pt idx="18">
                  <c:v>-33</c:v>
                </c:pt>
                <c:pt idx="19">
                  <c:v>-53</c:v>
                </c:pt>
                <c:pt idx="20">
                  <c:v>-34.5</c:v>
                </c:pt>
              </c:numCache>
            </c:numRef>
          </c:val>
          <c:extLst>
            <c:ext xmlns:c16="http://schemas.microsoft.com/office/drawing/2014/chart" uri="{C3380CC4-5D6E-409C-BE32-E72D297353CC}">
              <c16:uniqueId val="{00000000-B437-4910-B5CC-93A3B6DE7B85}"/>
            </c:ext>
          </c:extLst>
        </c:ser>
        <c:ser>
          <c:idx val="1"/>
          <c:order val="1"/>
          <c:tx>
            <c:strRef>
              <c:f>dete_survey_responses!$C$26</c:f>
              <c:strCache>
                <c:ptCount val="1"/>
                <c:pt idx="0">
                  <c:v>Disagree</c:v>
                </c:pt>
              </c:strCache>
            </c:strRef>
          </c:tx>
          <c:spPr>
            <a:solidFill>
              <a:schemeClr val="accent3">
                <a:lumMod val="60000"/>
                <a:lumOff val="40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dete_survey_responses!$C$27:$C$47</c:f>
              <c:numCache>
                <c:formatCode>General</c:formatCode>
                <c:ptCount val="21"/>
                <c:pt idx="0">
                  <c:v>-41</c:v>
                </c:pt>
                <c:pt idx="1">
                  <c:v>-49</c:v>
                </c:pt>
                <c:pt idx="2">
                  <c:v>-78</c:v>
                </c:pt>
                <c:pt idx="3">
                  <c:v>-51</c:v>
                </c:pt>
                <c:pt idx="4">
                  <c:v>-40</c:v>
                </c:pt>
                <c:pt idx="5">
                  <c:v>-81</c:v>
                </c:pt>
                <c:pt idx="6">
                  <c:v>-68</c:v>
                </c:pt>
                <c:pt idx="7">
                  <c:v>-53</c:v>
                </c:pt>
                <c:pt idx="8">
                  <c:v>-26</c:v>
                </c:pt>
                <c:pt idx="9">
                  <c:v>-26</c:v>
                </c:pt>
                <c:pt idx="10">
                  <c:v>-42</c:v>
                </c:pt>
                <c:pt idx="11">
                  <c:v>-40</c:v>
                </c:pt>
                <c:pt idx="12">
                  <c:v>-68</c:v>
                </c:pt>
                <c:pt idx="13">
                  <c:v>-55</c:v>
                </c:pt>
                <c:pt idx="14">
                  <c:v>-45</c:v>
                </c:pt>
                <c:pt idx="15">
                  <c:v>-56</c:v>
                </c:pt>
                <c:pt idx="16">
                  <c:v>-41</c:v>
                </c:pt>
                <c:pt idx="17">
                  <c:v>-31</c:v>
                </c:pt>
                <c:pt idx="18">
                  <c:v>-45</c:v>
                </c:pt>
                <c:pt idx="19">
                  <c:v>-72</c:v>
                </c:pt>
                <c:pt idx="20">
                  <c:v>-35</c:v>
                </c:pt>
              </c:numCache>
            </c:numRef>
          </c:val>
          <c:extLst>
            <c:ext xmlns:c16="http://schemas.microsoft.com/office/drawing/2014/chart" uri="{C3380CC4-5D6E-409C-BE32-E72D297353CC}">
              <c16:uniqueId val="{00000001-B437-4910-B5CC-93A3B6DE7B85}"/>
            </c:ext>
          </c:extLst>
        </c:ser>
        <c:ser>
          <c:idx val="0"/>
          <c:order val="2"/>
          <c:tx>
            <c:strRef>
              <c:f>dete_survey_responses!$B$26</c:f>
              <c:strCache>
                <c:ptCount val="1"/>
                <c:pt idx="0">
                  <c:v>Strongly Disagree</c:v>
                </c:pt>
              </c:strCache>
            </c:strRef>
          </c:tx>
          <c:spPr>
            <a:solidFill>
              <a:schemeClr val="accent3">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dete_survey_responses!$B$27:$B$47</c:f>
              <c:numCache>
                <c:formatCode>General</c:formatCode>
                <c:ptCount val="21"/>
                <c:pt idx="0">
                  <c:v>-23</c:v>
                </c:pt>
                <c:pt idx="1">
                  <c:v>-32</c:v>
                </c:pt>
                <c:pt idx="2">
                  <c:v>-58</c:v>
                </c:pt>
                <c:pt idx="3">
                  <c:v>-55</c:v>
                </c:pt>
                <c:pt idx="4">
                  <c:v>-19</c:v>
                </c:pt>
                <c:pt idx="5">
                  <c:v>-47</c:v>
                </c:pt>
                <c:pt idx="6">
                  <c:v>-55</c:v>
                </c:pt>
                <c:pt idx="7">
                  <c:v>-63</c:v>
                </c:pt>
                <c:pt idx="8">
                  <c:v>-20</c:v>
                </c:pt>
                <c:pt idx="9">
                  <c:v>-24</c:v>
                </c:pt>
                <c:pt idx="10">
                  <c:v>-36</c:v>
                </c:pt>
                <c:pt idx="11">
                  <c:v>-27</c:v>
                </c:pt>
                <c:pt idx="12">
                  <c:v>-46</c:v>
                </c:pt>
                <c:pt idx="13">
                  <c:v>-43</c:v>
                </c:pt>
                <c:pt idx="14">
                  <c:v>-41</c:v>
                </c:pt>
                <c:pt idx="15">
                  <c:v>-44</c:v>
                </c:pt>
                <c:pt idx="16">
                  <c:v>-44</c:v>
                </c:pt>
                <c:pt idx="17">
                  <c:v>-30</c:v>
                </c:pt>
                <c:pt idx="18">
                  <c:v>-37</c:v>
                </c:pt>
                <c:pt idx="19">
                  <c:v>-54</c:v>
                </c:pt>
                <c:pt idx="20">
                  <c:v>-29</c:v>
                </c:pt>
              </c:numCache>
            </c:numRef>
          </c:val>
          <c:extLst>
            <c:ext xmlns:c16="http://schemas.microsoft.com/office/drawing/2014/chart" uri="{C3380CC4-5D6E-409C-BE32-E72D297353CC}">
              <c16:uniqueId val="{00000002-B437-4910-B5CC-93A3B6DE7B85}"/>
            </c:ext>
          </c:extLst>
        </c:ser>
        <c:ser>
          <c:idx val="3"/>
          <c:order val="3"/>
          <c:tx>
            <c:strRef>
              <c:f>dete_survey_responses!$E$26</c:f>
              <c:strCache>
                <c:ptCount val="1"/>
                <c:pt idx="0">
                  <c:v>Neutral</c:v>
                </c:pt>
              </c:strCache>
            </c:strRef>
          </c:tx>
          <c:spPr>
            <a:solidFill>
              <a:schemeClr val="bg2">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dete_survey_responses!$E$27:$E$47</c:f>
              <c:numCache>
                <c:formatCode>General</c:formatCode>
                <c:ptCount val="21"/>
                <c:pt idx="0">
                  <c:v>28</c:v>
                </c:pt>
                <c:pt idx="1">
                  <c:v>58.5</c:v>
                </c:pt>
                <c:pt idx="2">
                  <c:v>43</c:v>
                </c:pt>
                <c:pt idx="3">
                  <c:v>44.5</c:v>
                </c:pt>
                <c:pt idx="4">
                  <c:v>25</c:v>
                </c:pt>
                <c:pt idx="5">
                  <c:v>34.5</c:v>
                </c:pt>
                <c:pt idx="6">
                  <c:v>51.5</c:v>
                </c:pt>
                <c:pt idx="7">
                  <c:v>35.5</c:v>
                </c:pt>
                <c:pt idx="8">
                  <c:v>30</c:v>
                </c:pt>
                <c:pt idx="9">
                  <c:v>25</c:v>
                </c:pt>
                <c:pt idx="10">
                  <c:v>22.5</c:v>
                </c:pt>
                <c:pt idx="11">
                  <c:v>36</c:v>
                </c:pt>
                <c:pt idx="12">
                  <c:v>46</c:v>
                </c:pt>
                <c:pt idx="13">
                  <c:v>30.5</c:v>
                </c:pt>
                <c:pt idx="14">
                  <c:v>43</c:v>
                </c:pt>
                <c:pt idx="15">
                  <c:v>31.5</c:v>
                </c:pt>
                <c:pt idx="16">
                  <c:v>32.5</c:v>
                </c:pt>
                <c:pt idx="17">
                  <c:v>33.5</c:v>
                </c:pt>
                <c:pt idx="18">
                  <c:v>33</c:v>
                </c:pt>
                <c:pt idx="19">
                  <c:v>53</c:v>
                </c:pt>
                <c:pt idx="20">
                  <c:v>34.5</c:v>
                </c:pt>
              </c:numCache>
            </c:numRef>
          </c:val>
          <c:extLst>
            <c:ext xmlns:c16="http://schemas.microsoft.com/office/drawing/2014/chart" uri="{C3380CC4-5D6E-409C-BE32-E72D297353CC}">
              <c16:uniqueId val="{00000003-B437-4910-B5CC-93A3B6DE7B85}"/>
            </c:ext>
          </c:extLst>
        </c:ser>
        <c:ser>
          <c:idx val="4"/>
          <c:order val="4"/>
          <c:tx>
            <c:strRef>
              <c:f>dete_survey_responses!$F$26</c:f>
              <c:strCache>
                <c:ptCount val="1"/>
                <c:pt idx="0">
                  <c:v>Agree</c:v>
                </c:pt>
              </c:strCache>
            </c:strRef>
          </c:tx>
          <c:spPr>
            <a:solidFill>
              <a:schemeClr val="accent1">
                <a:lumMod val="60000"/>
                <a:lumOff val="40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dete_survey_responses!$F$27:$F$47</c:f>
              <c:numCache>
                <c:formatCode>General</c:formatCode>
                <c:ptCount val="21"/>
                <c:pt idx="0">
                  <c:v>185</c:v>
                </c:pt>
                <c:pt idx="1">
                  <c:v>113</c:v>
                </c:pt>
                <c:pt idx="2">
                  <c:v>121</c:v>
                </c:pt>
                <c:pt idx="3">
                  <c:v>140</c:v>
                </c:pt>
                <c:pt idx="4">
                  <c:v>225</c:v>
                </c:pt>
                <c:pt idx="5">
                  <c:v>142</c:v>
                </c:pt>
                <c:pt idx="6">
                  <c:v>121</c:v>
                </c:pt>
                <c:pt idx="7">
                  <c:v>134</c:v>
                </c:pt>
                <c:pt idx="8">
                  <c:v>177</c:v>
                </c:pt>
                <c:pt idx="9">
                  <c:v>186</c:v>
                </c:pt>
                <c:pt idx="10">
                  <c:v>167</c:v>
                </c:pt>
                <c:pt idx="11">
                  <c:v>162</c:v>
                </c:pt>
                <c:pt idx="12">
                  <c:v>104</c:v>
                </c:pt>
                <c:pt idx="13">
                  <c:v>155</c:v>
                </c:pt>
                <c:pt idx="14">
                  <c:v>140</c:v>
                </c:pt>
                <c:pt idx="15">
                  <c:v>164</c:v>
                </c:pt>
                <c:pt idx="16">
                  <c:v>169</c:v>
                </c:pt>
                <c:pt idx="17">
                  <c:v>194</c:v>
                </c:pt>
                <c:pt idx="18">
                  <c:v>175</c:v>
                </c:pt>
                <c:pt idx="19">
                  <c:v>104</c:v>
                </c:pt>
                <c:pt idx="20">
                  <c:v>174</c:v>
                </c:pt>
              </c:numCache>
            </c:numRef>
          </c:val>
          <c:extLst>
            <c:ext xmlns:c16="http://schemas.microsoft.com/office/drawing/2014/chart" uri="{C3380CC4-5D6E-409C-BE32-E72D297353CC}">
              <c16:uniqueId val="{00000004-B437-4910-B5CC-93A3B6DE7B85}"/>
            </c:ext>
          </c:extLst>
        </c:ser>
        <c:ser>
          <c:idx val="5"/>
          <c:order val="5"/>
          <c:tx>
            <c:strRef>
              <c:f>dete_survey_responses!$G$26</c:f>
              <c:strCache>
                <c:ptCount val="1"/>
                <c:pt idx="0">
                  <c:v>Strongly Agree</c:v>
                </c:pt>
              </c:strCache>
            </c:strRef>
          </c:tx>
          <c:spPr>
            <a:solidFill>
              <a:schemeClr val="accent1">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dete_survey_responses!$G$27:$G$47</c:f>
              <c:numCache>
                <c:formatCode>General</c:formatCode>
                <c:ptCount val="21"/>
                <c:pt idx="0">
                  <c:v>67</c:v>
                </c:pt>
                <c:pt idx="1">
                  <c:v>29</c:v>
                </c:pt>
                <c:pt idx="2">
                  <c:v>35</c:v>
                </c:pt>
                <c:pt idx="3">
                  <c:v>33</c:v>
                </c:pt>
                <c:pt idx="4">
                  <c:v>42</c:v>
                </c:pt>
                <c:pt idx="5">
                  <c:v>37</c:v>
                </c:pt>
                <c:pt idx="6">
                  <c:v>27</c:v>
                </c:pt>
                <c:pt idx="7">
                  <c:v>56</c:v>
                </c:pt>
                <c:pt idx="8">
                  <c:v>92</c:v>
                </c:pt>
                <c:pt idx="9">
                  <c:v>90</c:v>
                </c:pt>
                <c:pt idx="10">
                  <c:v>89</c:v>
                </c:pt>
                <c:pt idx="11">
                  <c:v>59</c:v>
                </c:pt>
                <c:pt idx="12">
                  <c:v>43</c:v>
                </c:pt>
                <c:pt idx="13">
                  <c:v>53</c:v>
                </c:pt>
                <c:pt idx="14">
                  <c:v>48</c:v>
                </c:pt>
                <c:pt idx="15">
                  <c:v>53</c:v>
                </c:pt>
                <c:pt idx="16">
                  <c:v>60</c:v>
                </c:pt>
                <c:pt idx="17">
                  <c:v>58</c:v>
                </c:pt>
                <c:pt idx="18">
                  <c:v>53</c:v>
                </c:pt>
                <c:pt idx="19">
                  <c:v>18</c:v>
                </c:pt>
                <c:pt idx="20">
                  <c:v>51</c:v>
                </c:pt>
              </c:numCache>
            </c:numRef>
          </c:val>
          <c:extLst>
            <c:ext xmlns:c16="http://schemas.microsoft.com/office/drawing/2014/chart" uri="{C3380CC4-5D6E-409C-BE32-E72D297353CC}">
              <c16:uniqueId val="{00000005-B437-4910-B5CC-93A3B6DE7B85}"/>
            </c:ext>
          </c:extLst>
        </c:ser>
        <c:dLbls>
          <c:showLegendKey val="0"/>
          <c:showVal val="0"/>
          <c:showCatName val="0"/>
          <c:showSerName val="0"/>
          <c:showPercent val="0"/>
          <c:showBubbleSize val="0"/>
        </c:dLbls>
        <c:gapWidth val="150"/>
        <c:overlap val="100"/>
        <c:axId val="1036631919"/>
        <c:axId val="1036632879"/>
      </c:barChart>
      <c:catAx>
        <c:axId val="10366319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32879"/>
        <c:crosses val="autoZero"/>
        <c:auto val="1"/>
        <c:lblAlgn val="r"/>
        <c:lblOffset val="75"/>
        <c:noMultiLvlLbl val="0"/>
      </c:catAx>
      <c:valAx>
        <c:axId val="1036632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3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Veterans in </a:t>
            </a:r>
            <a:r>
              <a:rPr lang="en-US" sz="1000" b="1">
                <a:solidFill>
                  <a:schemeClr val="accent1">
                    <a:lumMod val="75000"/>
                  </a:schemeClr>
                </a:solidFill>
              </a:rPr>
              <a:t>DETE</a:t>
            </a:r>
            <a:r>
              <a:rPr lang="en-US" sz="1000" b="1"/>
              <a:t> and New in </a:t>
            </a:r>
            <a:r>
              <a:rPr lang="en-US" sz="1000" b="1">
                <a:solidFill>
                  <a:schemeClr val="accent2">
                    <a:lumMod val="75000"/>
                  </a:schemeClr>
                </a:solidFill>
              </a:rPr>
              <a:t>TAFE</a:t>
            </a:r>
            <a:r>
              <a:rPr lang="en-US" sz="1000" b="1"/>
              <a:t> resigned the most</a:t>
            </a:r>
          </a:p>
        </c:rich>
      </c:tx>
      <c:layout>
        <c:manualLayout>
          <c:xMode val="edge"/>
          <c:yMode val="edge"/>
          <c:x val="3.2882554197560226E-2"/>
          <c:y val="1.71285223614882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26701122712084"/>
          <c:y val="0.19362950544844929"/>
          <c:w val="0.81392081873490629"/>
          <c:h val="0.67798602744160108"/>
        </c:manualLayout>
      </c:layout>
      <c:barChart>
        <c:barDir val="col"/>
        <c:grouping val="clustered"/>
        <c:varyColors val="0"/>
        <c:ser>
          <c:idx val="0"/>
          <c:order val="0"/>
          <c:tx>
            <c:strRef>
              <c:f>Dete_Tafe_comparison!$B$4</c:f>
              <c:strCache>
                <c:ptCount val="1"/>
                <c:pt idx="0">
                  <c:v>DETE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Dete_Tafe_comparison!$A$5:$A$8</c:f>
              <c:strCache>
                <c:ptCount val="4"/>
                <c:pt idx="0">
                  <c:v>Veteran</c:v>
                </c:pt>
                <c:pt idx="1">
                  <c:v>Experienced</c:v>
                </c:pt>
                <c:pt idx="2">
                  <c:v>Established</c:v>
                </c:pt>
                <c:pt idx="3">
                  <c:v>New</c:v>
                </c:pt>
              </c:strCache>
            </c:strRef>
          </c:cat>
          <c:val>
            <c:numRef>
              <c:f>Dete_Tafe_comparison!$B$5:$B$8</c:f>
              <c:numCache>
                <c:formatCode>General</c:formatCode>
                <c:ptCount val="4"/>
                <c:pt idx="0">
                  <c:v>59</c:v>
                </c:pt>
                <c:pt idx="1">
                  <c:v>35</c:v>
                </c:pt>
                <c:pt idx="2">
                  <c:v>25</c:v>
                </c:pt>
                <c:pt idx="3">
                  <c:v>22</c:v>
                </c:pt>
              </c:numCache>
            </c:numRef>
          </c:val>
          <c:extLst>
            <c:ext xmlns:c16="http://schemas.microsoft.com/office/drawing/2014/chart" uri="{C3380CC4-5D6E-409C-BE32-E72D297353CC}">
              <c16:uniqueId val="{00000000-9BC8-4F43-A008-50811F0B0819}"/>
            </c:ext>
          </c:extLst>
        </c:ser>
        <c:ser>
          <c:idx val="1"/>
          <c:order val="1"/>
          <c:tx>
            <c:strRef>
              <c:f>Dete_Tafe_comparison!$C$4</c:f>
              <c:strCache>
                <c:ptCount val="1"/>
                <c:pt idx="0">
                  <c:v>TAFE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Dete_Tafe_comparison!$A$5:$A$8</c:f>
              <c:strCache>
                <c:ptCount val="4"/>
                <c:pt idx="0">
                  <c:v>Veteran</c:v>
                </c:pt>
                <c:pt idx="1">
                  <c:v>Experienced</c:v>
                </c:pt>
                <c:pt idx="2">
                  <c:v>Established</c:v>
                </c:pt>
                <c:pt idx="3">
                  <c:v>New</c:v>
                </c:pt>
              </c:strCache>
            </c:strRef>
          </c:cat>
          <c:val>
            <c:numRef>
              <c:f>Dete_Tafe_comparison!$C$5:$C$8</c:f>
              <c:numCache>
                <c:formatCode>General</c:formatCode>
                <c:ptCount val="4"/>
                <c:pt idx="0">
                  <c:v>10</c:v>
                </c:pt>
                <c:pt idx="1">
                  <c:v>26</c:v>
                </c:pt>
                <c:pt idx="2">
                  <c:v>7</c:v>
                </c:pt>
                <c:pt idx="3">
                  <c:v>40</c:v>
                </c:pt>
              </c:numCache>
            </c:numRef>
          </c:val>
          <c:extLst>
            <c:ext xmlns:c16="http://schemas.microsoft.com/office/drawing/2014/chart" uri="{C3380CC4-5D6E-409C-BE32-E72D297353CC}">
              <c16:uniqueId val="{00000001-9BC8-4F43-A008-50811F0B0819}"/>
            </c:ext>
          </c:extLst>
        </c:ser>
        <c:dLbls>
          <c:dLblPos val="outEnd"/>
          <c:showLegendKey val="0"/>
          <c:showVal val="1"/>
          <c:showCatName val="0"/>
          <c:showSerName val="0"/>
          <c:showPercent val="0"/>
          <c:showBubbleSize val="0"/>
        </c:dLbls>
        <c:gapWidth val="219"/>
        <c:overlap val="-27"/>
        <c:axId val="1047255887"/>
        <c:axId val="1047246767"/>
      </c:barChart>
      <c:catAx>
        <c:axId val="104725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46767"/>
        <c:crosses val="autoZero"/>
        <c:auto val="1"/>
        <c:lblAlgn val="ctr"/>
        <c:lblOffset val="100"/>
        <c:noMultiLvlLbl val="0"/>
      </c:catAx>
      <c:valAx>
        <c:axId val="1047246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5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Older employees</a:t>
            </a:r>
            <a:r>
              <a:rPr lang="en-US" sz="1100" b="1" baseline="0"/>
              <a:t> resigned the most in </a:t>
            </a:r>
            <a:r>
              <a:rPr lang="en-US" sz="1100" b="1" baseline="0">
                <a:solidFill>
                  <a:schemeClr val="accent1">
                    <a:lumMod val="75000"/>
                  </a:schemeClr>
                </a:solidFill>
              </a:rPr>
              <a:t>DETE</a:t>
            </a:r>
            <a:r>
              <a:rPr lang="en-US" sz="1100" b="1" baseline="0"/>
              <a:t> &amp; </a:t>
            </a:r>
            <a:r>
              <a:rPr lang="en-US" sz="1100" b="1" baseline="0">
                <a:solidFill>
                  <a:schemeClr val="accent2">
                    <a:lumMod val="75000"/>
                  </a:schemeClr>
                </a:solidFill>
              </a:rPr>
              <a:t>TAFE</a:t>
            </a:r>
            <a:endParaRPr lang="en-US" sz="1100" b="1">
              <a:solidFill>
                <a:schemeClr val="accent2">
                  <a:lumMod val="75000"/>
                </a:schemeClr>
              </a:solidFill>
            </a:endParaRPr>
          </a:p>
        </c:rich>
      </c:tx>
      <c:layout>
        <c:manualLayout>
          <c:xMode val="edge"/>
          <c:yMode val="edge"/>
          <c:x val="2.9437200629565983E-2"/>
          <c:y val="1.78402775404016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9956886182224135"/>
          <c:y val="0.20867208672086721"/>
          <c:w val="0.66457365886545572"/>
          <c:h val="0.68310703651450611"/>
        </c:manualLayout>
      </c:layout>
      <c:barChart>
        <c:barDir val="bar"/>
        <c:grouping val="clustered"/>
        <c:varyColors val="0"/>
        <c:ser>
          <c:idx val="0"/>
          <c:order val="0"/>
          <c:tx>
            <c:strRef>
              <c:f>Dete_Tafe_comparison!$B$10</c:f>
              <c:strCache>
                <c:ptCount val="1"/>
                <c:pt idx="0">
                  <c:v>DETE</c:v>
                </c:pt>
              </c:strCache>
            </c:strRef>
          </c:tx>
          <c:spPr>
            <a:solidFill>
              <a:schemeClr val="accent1"/>
            </a:solidFill>
            <a:ln>
              <a:noFill/>
            </a:ln>
            <a:effectLst/>
          </c:spPr>
          <c:invertIfNegative val="0"/>
          <c:cat>
            <c:strRef>
              <c:f>Dete_Tafe_comparison!$A$11:$A$19</c:f>
              <c:strCache>
                <c:ptCount val="9"/>
                <c:pt idx="0">
                  <c:v>20 or younger</c:v>
                </c:pt>
                <c:pt idx="1">
                  <c:v>21-25</c:v>
                </c:pt>
                <c:pt idx="2">
                  <c:v>26-30</c:v>
                </c:pt>
                <c:pt idx="3">
                  <c:v>31-35</c:v>
                </c:pt>
                <c:pt idx="4">
                  <c:v>36-40</c:v>
                </c:pt>
                <c:pt idx="5">
                  <c:v>41-45</c:v>
                </c:pt>
                <c:pt idx="6">
                  <c:v>46-50</c:v>
                </c:pt>
                <c:pt idx="7">
                  <c:v>51-55</c:v>
                </c:pt>
                <c:pt idx="8">
                  <c:v>56 or older</c:v>
                </c:pt>
              </c:strCache>
            </c:strRef>
          </c:cat>
          <c:val>
            <c:numRef>
              <c:f>Dete_Tafe_comparison!$B$11:$B$19</c:f>
              <c:numCache>
                <c:formatCode>General</c:formatCode>
                <c:ptCount val="9"/>
                <c:pt idx="1">
                  <c:v>9</c:v>
                </c:pt>
                <c:pt idx="2">
                  <c:v>21</c:v>
                </c:pt>
                <c:pt idx="3">
                  <c:v>16</c:v>
                </c:pt>
                <c:pt idx="4">
                  <c:v>16</c:v>
                </c:pt>
                <c:pt idx="5">
                  <c:v>24</c:v>
                </c:pt>
                <c:pt idx="6">
                  <c:v>20</c:v>
                </c:pt>
                <c:pt idx="7">
                  <c:v>20</c:v>
                </c:pt>
                <c:pt idx="8">
                  <c:v>27</c:v>
                </c:pt>
              </c:numCache>
            </c:numRef>
          </c:val>
          <c:extLst>
            <c:ext xmlns:c16="http://schemas.microsoft.com/office/drawing/2014/chart" uri="{C3380CC4-5D6E-409C-BE32-E72D297353CC}">
              <c16:uniqueId val="{00000000-73EE-4532-891C-AEC5C565C2A2}"/>
            </c:ext>
          </c:extLst>
        </c:ser>
        <c:ser>
          <c:idx val="1"/>
          <c:order val="1"/>
          <c:tx>
            <c:strRef>
              <c:f>Dete_Tafe_comparison!$C$10</c:f>
              <c:strCache>
                <c:ptCount val="1"/>
                <c:pt idx="0">
                  <c:v>TAFE</c:v>
                </c:pt>
              </c:strCache>
            </c:strRef>
          </c:tx>
          <c:spPr>
            <a:solidFill>
              <a:schemeClr val="accent2"/>
            </a:solidFill>
            <a:ln>
              <a:noFill/>
            </a:ln>
            <a:effectLst/>
          </c:spPr>
          <c:invertIfNegative val="0"/>
          <c:cat>
            <c:strRef>
              <c:f>Dete_Tafe_comparison!$A$11:$A$19</c:f>
              <c:strCache>
                <c:ptCount val="9"/>
                <c:pt idx="0">
                  <c:v>20 or younger</c:v>
                </c:pt>
                <c:pt idx="1">
                  <c:v>21-25</c:v>
                </c:pt>
                <c:pt idx="2">
                  <c:v>26-30</c:v>
                </c:pt>
                <c:pt idx="3">
                  <c:v>31-35</c:v>
                </c:pt>
                <c:pt idx="4">
                  <c:v>36-40</c:v>
                </c:pt>
                <c:pt idx="5">
                  <c:v>41-45</c:v>
                </c:pt>
                <c:pt idx="6">
                  <c:v>46-50</c:v>
                </c:pt>
                <c:pt idx="7">
                  <c:v>51-55</c:v>
                </c:pt>
                <c:pt idx="8">
                  <c:v>56 or older</c:v>
                </c:pt>
              </c:strCache>
            </c:strRef>
          </c:cat>
          <c:val>
            <c:numRef>
              <c:f>Dete_Tafe_comparison!$C$11:$C$19</c:f>
              <c:numCache>
                <c:formatCode>General</c:formatCode>
                <c:ptCount val="9"/>
                <c:pt idx="0">
                  <c:v>3</c:v>
                </c:pt>
                <c:pt idx="1">
                  <c:v>10</c:v>
                </c:pt>
                <c:pt idx="2">
                  <c:v>8</c:v>
                </c:pt>
                <c:pt idx="3">
                  <c:v>8</c:v>
                </c:pt>
                <c:pt idx="4">
                  <c:v>11</c:v>
                </c:pt>
                <c:pt idx="5">
                  <c:v>12</c:v>
                </c:pt>
                <c:pt idx="6">
                  <c:v>12</c:v>
                </c:pt>
                <c:pt idx="7">
                  <c:v>13</c:v>
                </c:pt>
                <c:pt idx="8">
                  <c:v>6</c:v>
                </c:pt>
              </c:numCache>
            </c:numRef>
          </c:val>
          <c:extLst>
            <c:ext xmlns:c16="http://schemas.microsoft.com/office/drawing/2014/chart" uri="{C3380CC4-5D6E-409C-BE32-E72D297353CC}">
              <c16:uniqueId val="{00000001-73EE-4532-891C-AEC5C565C2A2}"/>
            </c:ext>
          </c:extLst>
        </c:ser>
        <c:dLbls>
          <c:showLegendKey val="0"/>
          <c:showVal val="0"/>
          <c:showCatName val="0"/>
          <c:showSerName val="0"/>
          <c:showPercent val="0"/>
          <c:showBubbleSize val="0"/>
        </c:dLbls>
        <c:gapWidth val="182"/>
        <c:axId val="1047261167"/>
        <c:axId val="1047262127"/>
      </c:barChart>
      <c:catAx>
        <c:axId val="1047261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62127"/>
        <c:crosses val="autoZero"/>
        <c:auto val="1"/>
        <c:lblAlgn val="ctr"/>
        <c:lblOffset val="100"/>
        <c:noMultiLvlLbl val="0"/>
      </c:catAx>
      <c:valAx>
        <c:axId val="104726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6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Female employees</a:t>
            </a:r>
            <a:r>
              <a:rPr lang="en-US" sz="1100" b="1" baseline="0"/>
              <a:t> resigned the most in </a:t>
            </a:r>
            <a:r>
              <a:rPr lang="en-US" sz="1100" b="1" baseline="0">
                <a:solidFill>
                  <a:schemeClr val="accent1">
                    <a:lumMod val="75000"/>
                  </a:schemeClr>
                </a:solidFill>
              </a:rPr>
              <a:t>DETE</a:t>
            </a:r>
            <a:r>
              <a:rPr lang="en-US" sz="1100" b="1" baseline="0"/>
              <a:t> &amp; </a:t>
            </a:r>
            <a:r>
              <a:rPr lang="en-US" sz="1100" b="1" baseline="0">
                <a:solidFill>
                  <a:schemeClr val="accent2">
                    <a:lumMod val="75000"/>
                  </a:schemeClr>
                </a:solidFill>
              </a:rPr>
              <a:t>TAFE</a:t>
            </a:r>
            <a:endParaRPr lang="en-US" sz="1100" b="1">
              <a:solidFill>
                <a:schemeClr val="accent2">
                  <a:lumMod val="75000"/>
                </a:schemeClr>
              </a:solidFill>
            </a:endParaRPr>
          </a:p>
        </c:rich>
      </c:tx>
      <c:layout>
        <c:manualLayout>
          <c:xMode val="edge"/>
          <c:yMode val="edge"/>
          <c:x val="2.5217398451498375E-2"/>
          <c:y val="3.37881729865774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Dete_Tafe_comparison!$B$21</c:f>
              <c:strCache>
                <c:ptCount val="1"/>
                <c:pt idx="0">
                  <c:v>Dete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Dete_Tafe_comparison!$A$22:$A$23</c:f>
              <c:strCache>
                <c:ptCount val="2"/>
                <c:pt idx="0">
                  <c:v>Female</c:v>
                </c:pt>
                <c:pt idx="1">
                  <c:v>Male</c:v>
                </c:pt>
              </c:strCache>
            </c:strRef>
          </c:cat>
          <c:val>
            <c:numRef>
              <c:f>Dete_Tafe_comparison!$B$22:$B$23</c:f>
              <c:numCache>
                <c:formatCode>General</c:formatCode>
                <c:ptCount val="2"/>
                <c:pt idx="0">
                  <c:v>110</c:v>
                </c:pt>
                <c:pt idx="1">
                  <c:v>41</c:v>
                </c:pt>
              </c:numCache>
            </c:numRef>
          </c:val>
          <c:extLst>
            <c:ext xmlns:c16="http://schemas.microsoft.com/office/drawing/2014/chart" uri="{C3380CC4-5D6E-409C-BE32-E72D297353CC}">
              <c16:uniqueId val="{00000000-7666-4414-A87D-9F3BEBDD6087}"/>
            </c:ext>
          </c:extLst>
        </c:ser>
        <c:ser>
          <c:idx val="1"/>
          <c:order val="1"/>
          <c:tx>
            <c:strRef>
              <c:f>Dete_Tafe_comparison!$C$21</c:f>
              <c:strCache>
                <c:ptCount val="1"/>
                <c:pt idx="0">
                  <c:v>Tafe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Dete_Tafe_comparison!$A$22:$A$23</c:f>
              <c:strCache>
                <c:ptCount val="2"/>
                <c:pt idx="0">
                  <c:v>Female</c:v>
                </c:pt>
                <c:pt idx="1">
                  <c:v>Male</c:v>
                </c:pt>
              </c:strCache>
            </c:strRef>
          </c:cat>
          <c:val>
            <c:numRef>
              <c:f>Dete_Tafe_comparison!$C$22:$C$23</c:f>
              <c:numCache>
                <c:formatCode>General</c:formatCode>
                <c:ptCount val="2"/>
                <c:pt idx="0">
                  <c:v>191</c:v>
                </c:pt>
                <c:pt idx="1">
                  <c:v>99</c:v>
                </c:pt>
              </c:numCache>
            </c:numRef>
          </c:val>
          <c:extLst>
            <c:ext xmlns:c16="http://schemas.microsoft.com/office/drawing/2014/chart" uri="{C3380CC4-5D6E-409C-BE32-E72D297353CC}">
              <c16:uniqueId val="{00000001-7666-4414-A87D-9F3BEBDD6087}"/>
            </c:ext>
          </c:extLst>
        </c:ser>
        <c:dLbls>
          <c:dLblPos val="outEnd"/>
          <c:showLegendKey val="0"/>
          <c:showVal val="1"/>
          <c:showCatName val="0"/>
          <c:showSerName val="0"/>
          <c:showPercent val="0"/>
          <c:showBubbleSize val="0"/>
        </c:dLbls>
        <c:gapWidth val="219"/>
        <c:overlap val="-27"/>
        <c:axId val="1047253967"/>
        <c:axId val="1047261647"/>
      </c:barChart>
      <c:catAx>
        <c:axId val="104725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61647"/>
        <c:crosses val="autoZero"/>
        <c:auto val="1"/>
        <c:lblAlgn val="ctr"/>
        <c:lblOffset val="100"/>
        <c:noMultiLvlLbl val="0"/>
      </c:catAx>
      <c:valAx>
        <c:axId val="1047261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539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More employees resigned in </a:t>
            </a:r>
            <a:r>
              <a:rPr lang="en-US" sz="1100" b="1">
                <a:solidFill>
                  <a:schemeClr val="accent1">
                    <a:lumMod val="75000"/>
                  </a:schemeClr>
                </a:solidFill>
              </a:rPr>
              <a:t>DETE</a:t>
            </a:r>
            <a:r>
              <a:rPr lang="en-US" sz="1100" b="1"/>
              <a:t> than </a:t>
            </a:r>
            <a:r>
              <a:rPr lang="en-US" sz="1100" b="1">
                <a:solidFill>
                  <a:schemeClr val="accent2">
                    <a:lumMod val="75000"/>
                  </a:schemeClr>
                </a:solidFill>
              </a:rPr>
              <a:t>TAFE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Dete_Tafe_comparison!$A$27</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09-49BB-9AB0-E059AF5EA2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09-49BB-9AB0-E059AF5EA2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Dete_Tafe_comparison!$B$26:$C$26</c:f>
              <c:strCache>
                <c:ptCount val="2"/>
                <c:pt idx="0">
                  <c:v>Dete</c:v>
                </c:pt>
                <c:pt idx="1">
                  <c:v>Tafe</c:v>
                </c:pt>
              </c:strCache>
            </c:strRef>
          </c:cat>
          <c:val>
            <c:numRef>
              <c:f>Dete_Tafe_comparison!$B$27:$C$27</c:f>
              <c:numCache>
                <c:formatCode>General</c:formatCode>
                <c:ptCount val="2"/>
                <c:pt idx="0">
                  <c:v>154</c:v>
                </c:pt>
                <c:pt idx="1">
                  <c:v>97</c:v>
                </c:pt>
              </c:numCache>
            </c:numRef>
          </c:val>
          <c:extLst>
            <c:ext xmlns:c16="http://schemas.microsoft.com/office/drawing/2014/chart" uri="{C3380CC4-5D6E-409C-BE32-E72D297353CC}">
              <c16:uniqueId val="{00000004-9F09-49BB-9AB0-E059AF5EA23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 - ver2.xlsx]dete_analysis!PivotTable42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Teachers</a:t>
            </a:r>
            <a:r>
              <a:rPr lang="en-US" sz="1100" b="1" baseline="0"/>
              <a:t> have resigned the most in </a:t>
            </a:r>
            <a:r>
              <a:rPr lang="en-US" sz="1100" b="1" baseline="0">
                <a:solidFill>
                  <a:schemeClr val="accent1">
                    <a:lumMod val="75000"/>
                  </a:schemeClr>
                </a:solidFill>
              </a:rPr>
              <a:t>DETE</a:t>
            </a:r>
            <a:endParaRPr lang="en-US" sz="1100" b="1">
              <a:solidFill>
                <a:schemeClr val="accent1">
                  <a:lumMod val="75000"/>
                </a:schemeClr>
              </a:solidFill>
            </a:endParaRPr>
          </a:p>
        </c:rich>
      </c:tx>
      <c:layout>
        <c:manualLayout>
          <c:xMode val="edge"/>
          <c:yMode val="edge"/>
          <c:x val="1.7082854832812348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dete_analysis!$B$57:$B$58</c:f>
              <c:strCache>
                <c:ptCount val="1"/>
                <c:pt idx="0">
                  <c:v>Yes</c:v>
                </c:pt>
              </c:strCache>
            </c:strRef>
          </c:tx>
          <c:spPr>
            <a:solidFill>
              <a:srgbClr val="00B0F0"/>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1-E62D-4C73-8B58-7C36AC829A2A}"/>
              </c:ext>
            </c:extLst>
          </c:dPt>
          <c:dPt>
            <c:idx val="1"/>
            <c:invertIfNegative val="0"/>
            <c:bubble3D val="0"/>
            <c:spPr>
              <a:solidFill>
                <a:srgbClr val="00B0F0"/>
              </a:solidFill>
              <a:ln>
                <a:noFill/>
              </a:ln>
              <a:effectLst/>
            </c:spPr>
            <c:extLst>
              <c:ext xmlns:c16="http://schemas.microsoft.com/office/drawing/2014/chart" uri="{C3380CC4-5D6E-409C-BE32-E72D297353CC}">
                <c16:uniqueId val="{00000003-E62D-4C73-8B58-7C36AC829A2A}"/>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2D-4C73-8B58-7C36AC829A2A}"/>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2D-4C73-8B58-7C36AC829A2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dete_analysis!$A$59:$A$70</c:f>
              <c:strCache>
                <c:ptCount val="11"/>
                <c:pt idx="0">
                  <c:v>Teacher</c:v>
                </c:pt>
                <c:pt idx="1">
                  <c:v>Teacher Aide</c:v>
                </c:pt>
                <c:pt idx="2">
                  <c:v>Cleaner</c:v>
                </c:pt>
                <c:pt idx="3">
                  <c:v>Public Servant</c:v>
                </c:pt>
                <c:pt idx="4">
                  <c:v>Head of Curriculum/Head of Special Education</c:v>
                </c:pt>
                <c:pt idx="5">
                  <c:v>Guidance Officer</c:v>
                </c:pt>
                <c:pt idx="6">
                  <c:v>Schools Officer</c:v>
                </c:pt>
                <c:pt idx="7">
                  <c:v>School Administrative Staff</c:v>
                </c:pt>
                <c:pt idx="8">
                  <c:v>Technical Officer</c:v>
                </c:pt>
                <c:pt idx="9">
                  <c:v>Other</c:v>
                </c:pt>
                <c:pt idx="10">
                  <c:v>School Based Professional Staff (Therapist, nurse, etc)</c:v>
                </c:pt>
              </c:strCache>
            </c:strRef>
          </c:cat>
          <c:val>
            <c:numRef>
              <c:f>dete_analysis!$B$59:$B$70</c:f>
              <c:numCache>
                <c:formatCode>General</c:formatCode>
                <c:ptCount val="11"/>
                <c:pt idx="0">
                  <c:v>71</c:v>
                </c:pt>
                <c:pt idx="1">
                  <c:v>24</c:v>
                </c:pt>
                <c:pt idx="2">
                  <c:v>20</c:v>
                </c:pt>
                <c:pt idx="3">
                  <c:v>18</c:v>
                </c:pt>
                <c:pt idx="4">
                  <c:v>5</c:v>
                </c:pt>
                <c:pt idx="5">
                  <c:v>3</c:v>
                </c:pt>
                <c:pt idx="6">
                  <c:v>3</c:v>
                </c:pt>
                <c:pt idx="7">
                  <c:v>3</c:v>
                </c:pt>
                <c:pt idx="8">
                  <c:v>2</c:v>
                </c:pt>
                <c:pt idx="9">
                  <c:v>2</c:v>
                </c:pt>
                <c:pt idx="10">
                  <c:v>1</c:v>
                </c:pt>
              </c:numCache>
            </c:numRef>
          </c:val>
          <c:extLst>
            <c:ext xmlns:c16="http://schemas.microsoft.com/office/drawing/2014/chart" uri="{C3380CC4-5D6E-409C-BE32-E72D297353CC}">
              <c16:uniqueId val="{00000004-E62D-4C73-8B58-7C36AC829A2A}"/>
            </c:ext>
          </c:extLst>
        </c:ser>
        <c:dLbls>
          <c:showLegendKey val="0"/>
          <c:showVal val="0"/>
          <c:showCatName val="0"/>
          <c:showSerName val="0"/>
          <c:showPercent val="0"/>
          <c:showBubbleSize val="0"/>
        </c:dLbls>
        <c:gapWidth val="182"/>
        <c:axId val="1365545520"/>
        <c:axId val="1365546000"/>
      </c:barChart>
      <c:catAx>
        <c:axId val="136554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46000"/>
        <c:crosses val="autoZero"/>
        <c:auto val="1"/>
        <c:lblAlgn val="ctr"/>
        <c:lblOffset val="100"/>
        <c:noMultiLvlLbl val="0"/>
      </c:catAx>
      <c:valAx>
        <c:axId val="13655460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4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 - ver2.xlsx]tafe_analysis!PivotTable25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u="none" strike="noStrike" kern="1200" spc="0" baseline="0">
                <a:solidFill>
                  <a:sysClr val="windowText" lastClr="000000">
                    <a:lumMod val="65000"/>
                    <a:lumOff val="35000"/>
                  </a:sysClr>
                </a:solidFill>
              </a:rPr>
              <a:t>Teachers &amp; AO have resigned the most in </a:t>
            </a:r>
            <a:r>
              <a:rPr lang="en-US" sz="1100" b="1" i="0" u="none" strike="noStrike" kern="1200" spc="0" baseline="0">
                <a:solidFill>
                  <a:schemeClr val="accent2">
                    <a:lumMod val="75000"/>
                  </a:schemeClr>
                </a:solidFill>
              </a:rPr>
              <a:t>TAFE</a:t>
            </a:r>
          </a:p>
        </c:rich>
      </c:tx>
      <c:layout>
        <c:manualLayout>
          <c:xMode val="edge"/>
          <c:yMode val="edge"/>
          <c:x val="3.5006321843469197E-2"/>
          <c:y val="3.70370104619195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pivotFmt>
      <c:pivotFmt>
        <c:idx val="2"/>
        <c:spPr>
          <a:solidFill>
            <a:schemeClr val="accent2">
              <a:lumMod val="40000"/>
              <a:lumOff val="6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pivotFmt>
      <c:pivotFmt>
        <c:idx val="5"/>
        <c:spPr>
          <a:solidFill>
            <a:schemeClr val="accent2">
              <a:lumMod val="40000"/>
              <a:lumOff val="6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a:noFill/>
          </a:ln>
          <a:effectLst/>
        </c:spPr>
      </c:pivotFmt>
      <c:pivotFmt>
        <c:idx val="11"/>
        <c:spPr>
          <a:solidFill>
            <a:schemeClr val="accent2">
              <a:lumMod val="40000"/>
              <a:lumOff val="60000"/>
            </a:schemeClr>
          </a:solidFill>
          <a:ln>
            <a:noFill/>
          </a:ln>
          <a:effectLst/>
        </c:spPr>
      </c:pivotFmt>
      <c:pivotFmt>
        <c:idx val="1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92D050"/>
          </a:solidFill>
          <a:ln>
            <a:noFill/>
          </a:ln>
          <a:effectLst/>
        </c:spPr>
      </c:pivotFmt>
      <c:pivotFmt>
        <c:idx val="14"/>
        <c:spPr>
          <a:solidFill>
            <a:srgbClr val="92D050"/>
          </a:solidFill>
          <a:ln>
            <a:noFill/>
          </a:ln>
          <a:effectLst/>
        </c:spPr>
      </c:pivotFmt>
      <c:pivotFmt>
        <c:idx val="1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92D050"/>
          </a:solidFill>
          <a:ln>
            <a:noFill/>
          </a:ln>
          <a:effectLst/>
        </c:spPr>
      </c:pivotFmt>
      <c:pivotFmt>
        <c:idx val="17"/>
        <c:spPr>
          <a:solidFill>
            <a:srgbClr val="92D050"/>
          </a:solidFill>
          <a:ln>
            <a:noFill/>
          </a:ln>
          <a:effectLst/>
        </c:spPr>
      </c:pivotFmt>
      <c:pivotFmt>
        <c:idx val="1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2D050"/>
          </a:solidFill>
          <a:ln>
            <a:noFill/>
          </a:ln>
          <a:effectLst/>
        </c:spPr>
      </c:pivotFmt>
      <c:pivotFmt>
        <c:idx val="20"/>
        <c:spPr>
          <a:solidFill>
            <a:srgbClr val="92D050"/>
          </a:solidFill>
          <a:ln>
            <a:noFill/>
          </a:ln>
          <a:effectLst/>
        </c:spPr>
      </c:pivotFmt>
    </c:pivotFmts>
    <c:plotArea>
      <c:layout/>
      <c:barChart>
        <c:barDir val="bar"/>
        <c:grouping val="clustered"/>
        <c:varyColors val="0"/>
        <c:ser>
          <c:idx val="0"/>
          <c:order val="0"/>
          <c:tx>
            <c:strRef>
              <c:f>tafe_analysis!$B$43:$B$44</c:f>
              <c:strCache>
                <c:ptCount val="1"/>
                <c:pt idx="0">
                  <c:v>Yes</c:v>
                </c:pt>
              </c:strCache>
            </c:strRef>
          </c:tx>
          <c:spPr>
            <a:solidFill>
              <a:srgbClr val="92D050"/>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1-74D9-4923-98B0-948B662E28D6}"/>
              </c:ext>
            </c:extLst>
          </c:dPt>
          <c:dPt>
            <c:idx val="1"/>
            <c:invertIfNegative val="0"/>
            <c:bubble3D val="0"/>
            <c:spPr>
              <a:solidFill>
                <a:srgbClr val="92D050"/>
              </a:solidFill>
              <a:ln>
                <a:noFill/>
              </a:ln>
              <a:effectLst/>
            </c:spPr>
            <c:extLst>
              <c:ext xmlns:c16="http://schemas.microsoft.com/office/drawing/2014/chart" uri="{C3380CC4-5D6E-409C-BE32-E72D297353CC}">
                <c16:uniqueId val="{00000003-74D9-4923-98B0-948B662E28D6}"/>
              </c:ext>
            </c:extLst>
          </c:dPt>
          <c:cat>
            <c:strRef>
              <c:f>tafe_analysis!$A$45:$A$52</c:f>
              <c:strCache>
                <c:ptCount val="7"/>
                <c:pt idx="0">
                  <c:v>Teacher (including LVT)</c:v>
                </c:pt>
                <c:pt idx="1">
                  <c:v>Administration (AO)</c:v>
                </c:pt>
                <c:pt idx="2">
                  <c:v>Operational (OO)</c:v>
                </c:pt>
                <c:pt idx="3">
                  <c:v>Technical Officer (TO)</c:v>
                </c:pt>
                <c:pt idx="4">
                  <c:v>Executive (SES/SO)</c:v>
                </c:pt>
                <c:pt idx="5">
                  <c:v>Professional Officer (PO)</c:v>
                </c:pt>
                <c:pt idx="6">
                  <c:v>Workplace Training Officer</c:v>
                </c:pt>
              </c:strCache>
            </c:strRef>
          </c:cat>
          <c:val>
            <c:numRef>
              <c:f>tafe_analysis!$B$45:$B$52</c:f>
              <c:numCache>
                <c:formatCode>General</c:formatCode>
                <c:ptCount val="7"/>
                <c:pt idx="0">
                  <c:v>38</c:v>
                </c:pt>
                <c:pt idx="1">
                  <c:v>35</c:v>
                </c:pt>
                <c:pt idx="2">
                  <c:v>3</c:v>
                </c:pt>
                <c:pt idx="3">
                  <c:v>2</c:v>
                </c:pt>
                <c:pt idx="4">
                  <c:v>2</c:v>
                </c:pt>
                <c:pt idx="5">
                  <c:v>2</c:v>
                </c:pt>
                <c:pt idx="6">
                  <c:v>1</c:v>
                </c:pt>
              </c:numCache>
            </c:numRef>
          </c:val>
          <c:extLst>
            <c:ext xmlns:c16="http://schemas.microsoft.com/office/drawing/2014/chart" uri="{C3380CC4-5D6E-409C-BE32-E72D297353CC}">
              <c16:uniqueId val="{00000004-74D9-4923-98B0-948B662E28D6}"/>
            </c:ext>
          </c:extLst>
        </c:ser>
        <c:dLbls>
          <c:showLegendKey val="0"/>
          <c:showVal val="0"/>
          <c:showCatName val="0"/>
          <c:showSerName val="0"/>
          <c:showPercent val="0"/>
          <c:showBubbleSize val="0"/>
        </c:dLbls>
        <c:gapWidth val="182"/>
        <c:axId val="390860991"/>
        <c:axId val="390860031"/>
      </c:barChart>
      <c:catAx>
        <c:axId val="390860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60031"/>
        <c:crosses val="autoZero"/>
        <c:auto val="1"/>
        <c:lblAlgn val="ctr"/>
        <c:lblOffset val="100"/>
        <c:noMultiLvlLbl val="0"/>
      </c:catAx>
      <c:valAx>
        <c:axId val="390860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6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Yearwise</a:t>
            </a:r>
            <a:r>
              <a:rPr lang="en-US" sz="1100" b="1" baseline="0"/>
              <a:t> Resignations 2009-2014</a:t>
            </a:r>
            <a:endParaRPr lang="en-US" sz="1100" b="1"/>
          </a:p>
        </c:rich>
      </c:tx>
      <c:layout>
        <c:manualLayout>
          <c:xMode val="edge"/>
          <c:yMode val="edge"/>
          <c:x val="2.1208223972003518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Dete_Tafe_comparison!$E$72</c:f>
              <c:strCache>
                <c:ptCount val="1"/>
                <c:pt idx="0">
                  <c:v>DETE</c:v>
                </c:pt>
              </c:strCache>
            </c:strRef>
          </c:tx>
          <c:spPr>
            <a:ln w="28575" cap="rnd">
              <a:solidFill>
                <a:schemeClr val="accent1"/>
              </a:solidFill>
              <a:round/>
            </a:ln>
            <a:effectLst/>
          </c:spPr>
          <c:marker>
            <c:symbol val="none"/>
          </c:marker>
          <c:cat>
            <c:numRef>
              <c:f>Dete_Tafe_comparison!$D$73:$D$78</c:f>
              <c:numCache>
                <c:formatCode>General</c:formatCode>
                <c:ptCount val="6"/>
                <c:pt idx="0">
                  <c:v>2009</c:v>
                </c:pt>
                <c:pt idx="1">
                  <c:v>2010</c:v>
                </c:pt>
                <c:pt idx="2">
                  <c:v>2011</c:v>
                </c:pt>
                <c:pt idx="3">
                  <c:v>2012</c:v>
                </c:pt>
                <c:pt idx="4">
                  <c:v>2013</c:v>
                </c:pt>
                <c:pt idx="5">
                  <c:v>2014</c:v>
                </c:pt>
              </c:numCache>
            </c:numRef>
          </c:cat>
          <c:val>
            <c:numRef>
              <c:f>Dete_Tafe_comparison!$E$73:$E$78</c:f>
              <c:numCache>
                <c:formatCode>General</c:formatCode>
                <c:ptCount val="6"/>
                <c:pt idx="1">
                  <c:v>2</c:v>
                </c:pt>
                <c:pt idx="3">
                  <c:v>129</c:v>
                </c:pt>
                <c:pt idx="4">
                  <c:v>146</c:v>
                </c:pt>
                <c:pt idx="5">
                  <c:v>22</c:v>
                </c:pt>
              </c:numCache>
            </c:numRef>
          </c:val>
          <c:smooth val="0"/>
          <c:extLst>
            <c:ext xmlns:c16="http://schemas.microsoft.com/office/drawing/2014/chart" uri="{C3380CC4-5D6E-409C-BE32-E72D297353CC}">
              <c16:uniqueId val="{00000000-32AF-4F4E-A72C-18F72C798AF4}"/>
            </c:ext>
          </c:extLst>
        </c:ser>
        <c:ser>
          <c:idx val="1"/>
          <c:order val="1"/>
          <c:tx>
            <c:strRef>
              <c:f>Dete_Tafe_comparison!$F$72</c:f>
              <c:strCache>
                <c:ptCount val="1"/>
                <c:pt idx="0">
                  <c:v>TAFE</c:v>
                </c:pt>
              </c:strCache>
            </c:strRef>
          </c:tx>
          <c:spPr>
            <a:ln w="28575" cap="rnd">
              <a:solidFill>
                <a:schemeClr val="accent2"/>
              </a:solidFill>
              <a:round/>
            </a:ln>
            <a:effectLst/>
          </c:spPr>
          <c:marker>
            <c:symbol val="none"/>
          </c:marker>
          <c:cat>
            <c:numRef>
              <c:f>Dete_Tafe_comparison!$D$73:$D$78</c:f>
              <c:numCache>
                <c:formatCode>General</c:formatCode>
                <c:ptCount val="6"/>
                <c:pt idx="0">
                  <c:v>2009</c:v>
                </c:pt>
                <c:pt idx="1">
                  <c:v>2010</c:v>
                </c:pt>
                <c:pt idx="2">
                  <c:v>2011</c:v>
                </c:pt>
                <c:pt idx="3">
                  <c:v>2012</c:v>
                </c:pt>
                <c:pt idx="4">
                  <c:v>2013</c:v>
                </c:pt>
                <c:pt idx="5">
                  <c:v>2014</c:v>
                </c:pt>
              </c:numCache>
            </c:numRef>
          </c:cat>
          <c:val>
            <c:numRef>
              <c:f>Dete_Tafe_comparison!$F$73:$F$78</c:f>
              <c:numCache>
                <c:formatCode>General</c:formatCode>
                <c:ptCount val="6"/>
                <c:pt idx="0">
                  <c:v>2</c:v>
                </c:pt>
                <c:pt idx="1">
                  <c:v>68</c:v>
                </c:pt>
                <c:pt idx="2">
                  <c:v>116</c:v>
                </c:pt>
                <c:pt idx="3">
                  <c:v>94</c:v>
                </c:pt>
                <c:pt idx="4">
                  <c:v>55</c:v>
                </c:pt>
              </c:numCache>
            </c:numRef>
          </c:val>
          <c:smooth val="0"/>
          <c:extLst>
            <c:ext xmlns:c16="http://schemas.microsoft.com/office/drawing/2014/chart" uri="{C3380CC4-5D6E-409C-BE32-E72D297353CC}">
              <c16:uniqueId val="{00000001-32AF-4F4E-A72C-18F72C798AF4}"/>
            </c:ext>
          </c:extLst>
        </c:ser>
        <c:dLbls>
          <c:showLegendKey val="0"/>
          <c:showVal val="0"/>
          <c:showCatName val="0"/>
          <c:showSerName val="0"/>
          <c:showPercent val="0"/>
          <c:showBubbleSize val="0"/>
        </c:dLbls>
        <c:smooth val="0"/>
        <c:axId val="699411632"/>
        <c:axId val="699410672"/>
      </c:lineChart>
      <c:catAx>
        <c:axId val="699411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10672"/>
        <c:crosses val="autoZero"/>
        <c:auto val="1"/>
        <c:lblAlgn val="ctr"/>
        <c:lblOffset val="100"/>
        <c:noMultiLvlLbl val="0"/>
      </c:catAx>
      <c:valAx>
        <c:axId val="6994106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11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u="none" strike="noStrike" kern="1200" spc="0" baseline="0">
                <a:solidFill>
                  <a:sysClr val="windowText" lastClr="000000">
                    <a:lumMod val="65000"/>
                    <a:lumOff val="35000"/>
                  </a:sysClr>
                </a:solidFill>
              </a:rPr>
              <a:t>Yearwise Resignations due to Job Dissatisfaction 2010-2014</a:t>
            </a:r>
          </a:p>
        </c:rich>
      </c:tx>
      <c:layout>
        <c:manualLayout>
          <c:xMode val="edge"/>
          <c:yMode val="edge"/>
          <c:x val="1.6666666666666666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Dete_Tafe_comparison!$I$72</c:f>
              <c:strCache>
                <c:ptCount val="1"/>
                <c:pt idx="0">
                  <c:v>DETE</c:v>
                </c:pt>
              </c:strCache>
            </c:strRef>
          </c:tx>
          <c:spPr>
            <a:ln w="28575" cap="rnd">
              <a:solidFill>
                <a:schemeClr val="accent1"/>
              </a:solidFill>
              <a:round/>
            </a:ln>
            <a:effectLst/>
          </c:spPr>
          <c:marker>
            <c:symbol val="none"/>
          </c:marker>
          <c:cat>
            <c:numRef>
              <c:f>Dete_Tafe_comparison!$H$73:$H$77</c:f>
              <c:numCache>
                <c:formatCode>General</c:formatCode>
                <c:ptCount val="5"/>
                <c:pt idx="0">
                  <c:v>2010</c:v>
                </c:pt>
                <c:pt idx="1">
                  <c:v>2011</c:v>
                </c:pt>
                <c:pt idx="2">
                  <c:v>2012</c:v>
                </c:pt>
                <c:pt idx="3">
                  <c:v>2013</c:v>
                </c:pt>
                <c:pt idx="4">
                  <c:v>2014</c:v>
                </c:pt>
              </c:numCache>
            </c:numRef>
          </c:cat>
          <c:val>
            <c:numRef>
              <c:f>Dete_Tafe_comparison!$I$73:$I$77</c:f>
              <c:numCache>
                <c:formatCode>General</c:formatCode>
                <c:ptCount val="5"/>
                <c:pt idx="0">
                  <c:v>2</c:v>
                </c:pt>
                <c:pt idx="2">
                  <c:v>69</c:v>
                </c:pt>
                <c:pt idx="3">
                  <c:v>73</c:v>
                </c:pt>
                <c:pt idx="4">
                  <c:v>9</c:v>
                </c:pt>
              </c:numCache>
            </c:numRef>
          </c:val>
          <c:smooth val="0"/>
          <c:extLst>
            <c:ext xmlns:c16="http://schemas.microsoft.com/office/drawing/2014/chart" uri="{C3380CC4-5D6E-409C-BE32-E72D297353CC}">
              <c16:uniqueId val="{00000000-2F9B-43BD-AD3E-4DB7F932CF52}"/>
            </c:ext>
          </c:extLst>
        </c:ser>
        <c:ser>
          <c:idx val="1"/>
          <c:order val="1"/>
          <c:tx>
            <c:strRef>
              <c:f>Dete_Tafe_comparison!$J$72</c:f>
              <c:strCache>
                <c:ptCount val="1"/>
                <c:pt idx="0">
                  <c:v>TAFE</c:v>
                </c:pt>
              </c:strCache>
            </c:strRef>
          </c:tx>
          <c:spPr>
            <a:ln w="28575" cap="rnd">
              <a:solidFill>
                <a:schemeClr val="accent2"/>
              </a:solidFill>
              <a:round/>
            </a:ln>
            <a:effectLst/>
          </c:spPr>
          <c:marker>
            <c:symbol val="none"/>
          </c:marker>
          <c:cat>
            <c:numRef>
              <c:f>Dete_Tafe_comparison!$H$73:$H$77</c:f>
              <c:numCache>
                <c:formatCode>General</c:formatCode>
                <c:ptCount val="5"/>
                <c:pt idx="0">
                  <c:v>2010</c:v>
                </c:pt>
                <c:pt idx="1">
                  <c:v>2011</c:v>
                </c:pt>
                <c:pt idx="2">
                  <c:v>2012</c:v>
                </c:pt>
                <c:pt idx="3">
                  <c:v>2013</c:v>
                </c:pt>
                <c:pt idx="4">
                  <c:v>2014</c:v>
                </c:pt>
              </c:numCache>
            </c:numRef>
          </c:cat>
          <c:val>
            <c:numRef>
              <c:f>Dete_Tafe_comparison!$J$73:$J$77</c:f>
              <c:numCache>
                <c:formatCode>General</c:formatCode>
                <c:ptCount val="5"/>
                <c:pt idx="0">
                  <c:v>22</c:v>
                </c:pt>
                <c:pt idx="1">
                  <c:v>33</c:v>
                </c:pt>
                <c:pt idx="2">
                  <c:v>31</c:v>
                </c:pt>
                <c:pt idx="3">
                  <c:v>9</c:v>
                </c:pt>
              </c:numCache>
            </c:numRef>
          </c:val>
          <c:smooth val="0"/>
          <c:extLst>
            <c:ext xmlns:c16="http://schemas.microsoft.com/office/drawing/2014/chart" uri="{C3380CC4-5D6E-409C-BE32-E72D297353CC}">
              <c16:uniqueId val="{00000001-2F9B-43BD-AD3E-4DB7F932CF52}"/>
            </c:ext>
          </c:extLst>
        </c:ser>
        <c:dLbls>
          <c:showLegendKey val="0"/>
          <c:showVal val="0"/>
          <c:showCatName val="0"/>
          <c:showSerName val="0"/>
          <c:showPercent val="0"/>
          <c:showBubbleSize val="0"/>
        </c:dLbls>
        <c:smooth val="0"/>
        <c:axId val="1286724016"/>
        <c:axId val="1286734096"/>
      </c:lineChart>
      <c:catAx>
        <c:axId val="128672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34096"/>
        <c:crosses val="autoZero"/>
        <c:auto val="1"/>
        <c:lblAlgn val="ctr"/>
        <c:lblOffset val="100"/>
        <c:noMultiLvlLbl val="0"/>
      </c:catAx>
      <c:valAx>
        <c:axId val="128673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24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 - ver2.xlsx]dete_analysis!PivotTable38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Resigned Veteran Employees due to Dissatisfaction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75000"/>
            </a:schemeClr>
          </a:solidFill>
          <a:ln>
            <a:noFill/>
          </a:ln>
          <a:effectLst/>
        </c:spPr>
      </c:pivotFmt>
    </c:pivotFmts>
    <c:plotArea>
      <c:layout/>
      <c:barChart>
        <c:barDir val="col"/>
        <c:grouping val="clustered"/>
        <c:varyColors val="0"/>
        <c:ser>
          <c:idx val="0"/>
          <c:order val="0"/>
          <c:tx>
            <c:strRef>
              <c:f>dete_analysis!$B$17:$B$18</c:f>
              <c:strCache>
                <c:ptCount val="1"/>
                <c:pt idx="0">
                  <c:v>Yes</c:v>
                </c:pt>
              </c:strCache>
            </c:strRef>
          </c:tx>
          <c:spPr>
            <a:solidFill>
              <a:schemeClr val="accent1">
                <a:lumMod val="60000"/>
                <a:lumOff val="40000"/>
              </a:schemeClr>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3-7CA9-463E-BB59-E9FB9778A772}"/>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2-7CA9-463E-BB59-E9FB9778A772}"/>
              </c:ext>
            </c:extLst>
          </c:dPt>
          <c:cat>
            <c:multiLvlStrRef>
              <c:f>dete_analysis!$A$19:$A$27</c:f>
              <c:multiLvlStrCache>
                <c:ptCount val="7"/>
                <c:lvl>
                  <c:pt idx="0">
                    <c:v>11-15</c:v>
                  </c:pt>
                  <c:pt idx="1">
                    <c:v>16-20</c:v>
                  </c:pt>
                  <c:pt idx="2">
                    <c:v>21-25</c:v>
                  </c:pt>
                  <c:pt idx="3">
                    <c:v>26-30</c:v>
                  </c:pt>
                  <c:pt idx="4">
                    <c:v>31-35</c:v>
                  </c:pt>
                  <c:pt idx="5">
                    <c:v>36-40</c:v>
                  </c:pt>
                  <c:pt idx="6">
                    <c:v>41-45</c:v>
                  </c:pt>
                </c:lvl>
                <c:lvl>
                  <c:pt idx="0">
                    <c:v>Veteran</c:v>
                  </c:pt>
                </c:lvl>
              </c:multiLvlStrCache>
            </c:multiLvlStrRef>
          </c:cat>
          <c:val>
            <c:numRef>
              <c:f>dete_analysis!$B$19:$B$27</c:f>
              <c:numCache>
                <c:formatCode>General</c:formatCode>
                <c:ptCount val="7"/>
                <c:pt idx="0">
                  <c:v>15</c:v>
                </c:pt>
                <c:pt idx="1">
                  <c:v>16</c:v>
                </c:pt>
                <c:pt idx="2">
                  <c:v>12</c:v>
                </c:pt>
                <c:pt idx="3">
                  <c:v>4</c:v>
                </c:pt>
                <c:pt idx="4">
                  <c:v>5</c:v>
                </c:pt>
                <c:pt idx="5">
                  <c:v>6</c:v>
                </c:pt>
                <c:pt idx="6">
                  <c:v>1</c:v>
                </c:pt>
              </c:numCache>
            </c:numRef>
          </c:val>
          <c:extLst>
            <c:ext xmlns:c16="http://schemas.microsoft.com/office/drawing/2014/chart" uri="{C3380CC4-5D6E-409C-BE32-E72D297353CC}">
              <c16:uniqueId val="{00000000-7CA9-463E-BB59-E9FB9778A772}"/>
            </c:ext>
          </c:extLst>
        </c:ser>
        <c:dLbls>
          <c:showLegendKey val="0"/>
          <c:showVal val="0"/>
          <c:showCatName val="0"/>
          <c:showSerName val="0"/>
          <c:showPercent val="0"/>
          <c:showBubbleSize val="0"/>
        </c:dLbls>
        <c:gapWidth val="219"/>
        <c:overlap val="-27"/>
        <c:axId val="221273839"/>
        <c:axId val="1971093999"/>
      </c:barChart>
      <c:catAx>
        <c:axId val="221273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093999"/>
        <c:crosses val="autoZero"/>
        <c:auto val="1"/>
        <c:lblAlgn val="ctr"/>
        <c:lblOffset val="100"/>
        <c:noMultiLvlLbl val="0"/>
      </c:catAx>
      <c:valAx>
        <c:axId val="19710939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Resignees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27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 - ver2.xlsx]dete_analysis!PivotTable36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Resignees Job Dissatisfaction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dete_analysis!$B$6:$B$7</c:f>
              <c:strCache>
                <c:ptCount val="1"/>
                <c:pt idx="0">
                  <c:v>Yes</c:v>
                </c:pt>
              </c:strCache>
            </c:strRef>
          </c:tx>
          <c:spPr>
            <a:solidFill>
              <a:schemeClr val="accent1"/>
            </a:solidFill>
            <a:ln>
              <a:noFill/>
            </a:ln>
            <a:effectLst/>
          </c:spPr>
          <c:invertIfNegative val="0"/>
          <c:cat>
            <c:strRef>
              <c:f>dete_analysis!$A$8:$A$12</c:f>
              <c:strCache>
                <c:ptCount val="4"/>
                <c:pt idx="0">
                  <c:v>Veteran</c:v>
                </c:pt>
                <c:pt idx="1">
                  <c:v>Experienced</c:v>
                </c:pt>
                <c:pt idx="2">
                  <c:v>Established</c:v>
                </c:pt>
                <c:pt idx="3">
                  <c:v>New</c:v>
                </c:pt>
              </c:strCache>
            </c:strRef>
          </c:cat>
          <c:val>
            <c:numRef>
              <c:f>dete_analysis!$B$8:$B$12</c:f>
              <c:numCache>
                <c:formatCode>General</c:formatCode>
                <c:ptCount val="4"/>
                <c:pt idx="0">
                  <c:v>59</c:v>
                </c:pt>
                <c:pt idx="1">
                  <c:v>35</c:v>
                </c:pt>
                <c:pt idx="2">
                  <c:v>25</c:v>
                </c:pt>
                <c:pt idx="3">
                  <c:v>22</c:v>
                </c:pt>
              </c:numCache>
            </c:numRef>
          </c:val>
          <c:extLst>
            <c:ext xmlns:c16="http://schemas.microsoft.com/office/drawing/2014/chart" uri="{C3380CC4-5D6E-409C-BE32-E72D297353CC}">
              <c16:uniqueId val="{00000000-91A4-4ACF-A0B7-D76980F0B440}"/>
            </c:ext>
          </c:extLst>
        </c:ser>
        <c:dLbls>
          <c:showLegendKey val="0"/>
          <c:showVal val="0"/>
          <c:showCatName val="0"/>
          <c:showSerName val="0"/>
          <c:showPercent val="0"/>
          <c:showBubbleSize val="0"/>
        </c:dLbls>
        <c:gapWidth val="219"/>
        <c:overlap val="-27"/>
        <c:axId val="687255808"/>
        <c:axId val="687255328"/>
      </c:barChart>
      <c:catAx>
        <c:axId val="68725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Service 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255328"/>
        <c:crosses val="autoZero"/>
        <c:auto val="1"/>
        <c:lblAlgn val="ctr"/>
        <c:lblOffset val="100"/>
        <c:noMultiLvlLbl val="0"/>
      </c:catAx>
      <c:valAx>
        <c:axId val="6872553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Resignees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25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 - ver2.xlsx]dete_analysis!PivotTable41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Resignees Job Dissatisfaction by Age group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dete_analysis!$B$37:$B$38</c:f>
              <c:strCache>
                <c:ptCount val="1"/>
                <c:pt idx="0">
                  <c:v>Yes</c:v>
                </c:pt>
              </c:strCache>
            </c:strRef>
          </c:tx>
          <c:spPr>
            <a:solidFill>
              <a:schemeClr val="accent1"/>
            </a:solidFill>
            <a:ln>
              <a:noFill/>
            </a:ln>
            <a:effectLst/>
          </c:spPr>
          <c:invertIfNegative val="0"/>
          <c:cat>
            <c:strRef>
              <c:f>dete_analysis!$A$39:$A$48</c:f>
              <c:strCache>
                <c:ptCount val="10"/>
                <c:pt idx="0">
                  <c:v>41-45</c:v>
                </c:pt>
                <c:pt idx="1">
                  <c:v>26-30</c:v>
                </c:pt>
                <c:pt idx="2">
                  <c:v>46-50</c:v>
                </c:pt>
                <c:pt idx="3">
                  <c:v>51-55</c:v>
                </c:pt>
                <c:pt idx="4">
                  <c:v>31-35</c:v>
                </c:pt>
                <c:pt idx="5">
                  <c:v>36-40</c:v>
                </c:pt>
                <c:pt idx="6">
                  <c:v>56-60</c:v>
                </c:pt>
                <c:pt idx="7">
                  <c:v>61 or older</c:v>
                </c:pt>
                <c:pt idx="8">
                  <c:v>21-25</c:v>
                </c:pt>
                <c:pt idx="9">
                  <c:v>20 or younger</c:v>
                </c:pt>
              </c:strCache>
            </c:strRef>
          </c:cat>
          <c:val>
            <c:numRef>
              <c:f>dete_analysis!$B$39:$B$48</c:f>
              <c:numCache>
                <c:formatCode>0.00%</c:formatCode>
                <c:ptCount val="10"/>
                <c:pt idx="0">
                  <c:v>0.15686274509803921</c:v>
                </c:pt>
                <c:pt idx="1">
                  <c:v>0.13725490196078433</c:v>
                </c:pt>
                <c:pt idx="2">
                  <c:v>0.13071895424836602</c:v>
                </c:pt>
                <c:pt idx="3">
                  <c:v>0.13071895424836602</c:v>
                </c:pt>
                <c:pt idx="4">
                  <c:v>0.10457516339869281</c:v>
                </c:pt>
                <c:pt idx="5">
                  <c:v>0.10457516339869281</c:v>
                </c:pt>
                <c:pt idx="6">
                  <c:v>9.8039215686274508E-2</c:v>
                </c:pt>
                <c:pt idx="7">
                  <c:v>7.8431372549019607E-2</c:v>
                </c:pt>
                <c:pt idx="8">
                  <c:v>5.8823529411764705E-2</c:v>
                </c:pt>
                <c:pt idx="9">
                  <c:v>0</c:v>
                </c:pt>
              </c:numCache>
            </c:numRef>
          </c:val>
          <c:extLst>
            <c:ext xmlns:c16="http://schemas.microsoft.com/office/drawing/2014/chart" uri="{C3380CC4-5D6E-409C-BE32-E72D297353CC}">
              <c16:uniqueId val="{00000000-8540-4CC3-8180-F3DBAEEB568B}"/>
            </c:ext>
          </c:extLst>
        </c:ser>
        <c:dLbls>
          <c:showLegendKey val="0"/>
          <c:showVal val="0"/>
          <c:showCatName val="0"/>
          <c:showSerName val="0"/>
          <c:showPercent val="0"/>
          <c:showBubbleSize val="0"/>
        </c:dLbls>
        <c:gapWidth val="182"/>
        <c:axId val="1333275552"/>
        <c:axId val="1333276992"/>
      </c:barChart>
      <c:catAx>
        <c:axId val="13332755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276992"/>
        <c:crosses val="autoZero"/>
        <c:auto val="1"/>
        <c:lblAlgn val="ctr"/>
        <c:lblOffset val="100"/>
        <c:noMultiLvlLbl val="0"/>
      </c:catAx>
      <c:valAx>
        <c:axId val="1333276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Resignees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27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 - ver2.xlsx]dete_analysis!PivotTable42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Positionwise resignation due to Job</a:t>
            </a:r>
            <a:r>
              <a:rPr lang="en-US" sz="1200" b="1" baseline="0"/>
              <a:t> Dissatisfaction</a:t>
            </a:r>
            <a:endParaRPr lang="en-US" sz="1200" b="1"/>
          </a:p>
        </c:rich>
      </c:tx>
      <c:layout>
        <c:manualLayout>
          <c:xMode val="edge"/>
          <c:yMode val="edge"/>
          <c:x val="1.7082854832812348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dete_analysis!$B$57:$B$58</c:f>
              <c:strCache>
                <c:ptCount val="1"/>
                <c:pt idx="0">
                  <c:v>Yes</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3-7BB8-4585-BB7C-6A18BB2DF71E}"/>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7BB8-4585-BB7C-6A18BB2DF71E}"/>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B8-4585-BB7C-6A18BB2DF71E}"/>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B8-4585-BB7C-6A18BB2DF7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dete_analysis!$A$59:$A$70</c:f>
              <c:strCache>
                <c:ptCount val="11"/>
                <c:pt idx="0">
                  <c:v>Teacher</c:v>
                </c:pt>
                <c:pt idx="1">
                  <c:v>Teacher Aide</c:v>
                </c:pt>
                <c:pt idx="2">
                  <c:v>Cleaner</c:v>
                </c:pt>
                <c:pt idx="3">
                  <c:v>Public Servant</c:v>
                </c:pt>
                <c:pt idx="4">
                  <c:v>Head of Curriculum/Head of Special Education</c:v>
                </c:pt>
                <c:pt idx="5">
                  <c:v>Guidance Officer</c:v>
                </c:pt>
                <c:pt idx="6">
                  <c:v>Schools Officer</c:v>
                </c:pt>
                <c:pt idx="7">
                  <c:v>School Administrative Staff</c:v>
                </c:pt>
                <c:pt idx="8">
                  <c:v>Technical Officer</c:v>
                </c:pt>
                <c:pt idx="9">
                  <c:v>Other</c:v>
                </c:pt>
                <c:pt idx="10">
                  <c:v>School Based Professional Staff (Therapist, nurse, etc)</c:v>
                </c:pt>
              </c:strCache>
            </c:strRef>
          </c:cat>
          <c:val>
            <c:numRef>
              <c:f>dete_analysis!$B$59:$B$70</c:f>
              <c:numCache>
                <c:formatCode>General</c:formatCode>
                <c:ptCount val="11"/>
                <c:pt idx="0">
                  <c:v>71</c:v>
                </c:pt>
                <c:pt idx="1">
                  <c:v>24</c:v>
                </c:pt>
                <c:pt idx="2">
                  <c:v>20</c:v>
                </c:pt>
                <c:pt idx="3">
                  <c:v>18</c:v>
                </c:pt>
                <c:pt idx="4">
                  <c:v>5</c:v>
                </c:pt>
                <c:pt idx="5">
                  <c:v>3</c:v>
                </c:pt>
                <c:pt idx="6">
                  <c:v>3</c:v>
                </c:pt>
                <c:pt idx="7">
                  <c:v>3</c:v>
                </c:pt>
                <c:pt idx="8">
                  <c:v>2</c:v>
                </c:pt>
                <c:pt idx="9">
                  <c:v>2</c:v>
                </c:pt>
                <c:pt idx="10">
                  <c:v>1</c:v>
                </c:pt>
              </c:numCache>
            </c:numRef>
          </c:val>
          <c:extLst>
            <c:ext xmlns:c16="http://schemas.microsoft.com/office/drawing/2014/chart" uri="{C3380CC4-5D6E-409C-BE32-E72D297353CC}">
              <c16:uniqueId val="{00000000-7BB8-4585-BB7C-6A18BB2DF71E}"/>
            </c:ext>
          </c:extLst>
        </c:ser>
        <c:dLbls>
          <c:showLegendKey val="0"/>
          <c:showVal val="0"/>
          <c:showCatName val="0"/>
          <c:showSerName val="0"/>
          <c:showPercent val="0"/>
          <c:showBubbleSize val="0"/>
        </c:dLbls>
        <c:gapWidth val="182"/>
        <c:axId val="1365545520"/>
        <c:axId val="1365546000"/>
      </c:barChart>
      <c:catAx>
        <c:axId val="136554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46000"/>
        <c:crosses val="autoZero"/>
        <c:auto val="1"/>
        <c:lblAlgn val="ctr"/>
        <c:lblOffset val="100"/>
        <c:noMultiLvlLbl val="0"/>
      </c:catAx>
      <c:valAx>
        <c:axId val="1365546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employees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4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 - ver2.xlsx]dete_analysis!PivotTable47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Resignees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pivotFmt>
    </c:pivotFmts>
    <c:plotArea>
      <c:layout/>
      <c:barChart>
        <c:barDir val="col"/>
        <c:grouping val="clustered"/>
        <c:varyColors val="0"/>
        <c:ser>
          <c:idx val="0"/>
          <c:order val="0"/>
          <c:tx>
            <c:strRef>
              <c:f>dete_analysis!$B$117:$B$118</c:f>
              <c:strCache>
                <c:ptCount val="1"/>
                <c:pt idx="0">
                  <c:v>Yes</c:v>
                </c:pt>
              </c:strCache>
            </c:strRef>
          </c:tx>
          <c:spPr>
            <a:solidFill>
              <a:schemeClr val="accent1"/>
            </a:solidFill>
            <a:ln>
              <a:noFill/>
            </a:ln>
            <a:effectLst/>
          </c:spPr>
          <c:invertIfNegative val="0"/>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C4BF-404B-9EF8-212A01A50FA0}"/>
              </c:ext>
            </c:extLst>
          </c:dPt>
          <c:cat>
            <c:strRef>
              <c:f>dete_analysis!$A$119:$A$121</c:f>
              <c:strCache>
                <c:ptCount val="2"/>
                <c:pt idx="0">
                  <c:v>Female</c:v>
                </c:pt>
                <c:pt idx="1">
                  <c:v>Male</c:v>
                </c:pt>
              </c:strCache>
            </c:strRef>
          </c:cat>
          <c:val>
            <c:numRef>
              <c:f>dete_analysis!$B$119:$B$121</c:f>
              <c:numCache>
                <c:formatCode>General</c:formatCode>
                <c:ptCount val="2"/>
                <c:pt idx="0">
                  <c:v>110</c:v>
                </c:pt>
                <c:pt idx="1">
                  <c:v>41</c:v>
                </c:pt>
              </c:numCache>
            </c:numRef>
          </c:val>
          <c:extLst>
            <c:ext xmlns:c16="http://schemas.microsoft.com/office/drawing/2014/chart" uri="{C3380CC4-5D6E-409C-BE32-E72D297353CC}">
              <c16:uniqueId val="{00000000-C4BF-404B-9EF8-212A01A50FA0}"/>
            </c:ext>
          </c:extLst>
        </c:ser>
        <c:dLbls>
          <c:showLegendKey val="0"/>
          <c:showVal val="0"/>
          <c:showCatName val="0"/>
          <c:showSerName val="0"/>
          <c:showPercent val="0"/>
          <c:showBubbleSize val="0"/>
        </c:dLbls>
        <c:gapWidth val="219"/>
        <c:overlap val="-27"/>
        <c:axId val="690843056"/>
        <c:axId val="1365551760"/>
      </c:barChart>
      <c:catAx>
        <c:axId val="69084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51760"/>
        <c:crosses val="autoZero"/>
        <c:auto val="1"/>
        <c:lblAlgn val="ctr"/>
        <c:lblOffset val="100"/>
        <c:noMultiLvlLbl val="0"/>
      </c:catAx>
      <c:valAx>
        <c:axId val="1365551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84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Service Categorywise</a:t>
            </a:r>
            <a:r>
              <a:rPr lang="en-US" sz="1000" b="1" baseline="0"/>
              <a:t> Resignation Comparison</a:t>
            </a:r>
            <a:endParaRPr lang="en-US"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26701122712084"/>
          <c:y val="0.19362950544844929"/>
          <c:w val="0.81740330916785198"/>
          <c:h val="0.59805294665073827"/>
        </c:manualLayout>
      </c:layout>
      <c:barChart>
        <c:barDir val="col"/>
        <c:grouping val="clustered"/>
        <c:varyColors val="0"/>
        <c:ser>
          <c:idx val="0"/>
          <c:order val="0"/>
          <c:tx>
            <c:strRef>
              <c:f>Dete_Tafe_comparison!$B$4</c:f>
              <c:strCache>
                <c:ptCount val="1"/>
                <c:pt idx="0">
                  <c:v>DETE</c:v>
                </c:pt>
              </c:strCache>
            </c:strRef>
          </c:tx>
          <c:spPr>
            <a:solidFill>
              <a:schemeClr val="accent1"/>
            </a:solidFill>
            <a:ln>
              <a:noFill/>
            </a:ln>
            <a:effectLst/>
          </c:spPr>
          <c:invertIfNegative val="0"/>
          <c:cat>
            <c:strRef>
              <c:f>Dete_Tafe_comparison!$A$5:$A$8</c:f>
              <c:strCache>
                <c:ptCount val="4"/>
                <c:pt idx="0">
                  <c:v>Veteran</c:v>
                </c:pt>
                <c:pt idx="1">
                  <c:v>Experienced</c:v>
                </c:pt>
                <c:pt idx="2">
                  <c:v>Established</c:v>
                </c:pt>
                <c:pt idx="3">
                  <c:v>New</c:v>
                </c:pt>
              </c:strCache>
            </c:strRef>
          </c:cat>
          <c:val>
            <c:numRef>
              <c:f>Dete_Tafe_comparison!$B$5:$B$8</c:f>
              <c:numCache>
                <c:formatCode>General</c:formatCode>
                <c:ptCount val="4"/>
                <c:pt idx="0">
                  <c:v>59</c:v>
                </c:pt>
                <c:pt idx="1">
                  <c:v>35</c:v>
                </c:pt>
                <c:pt idx="2">
                  <c:v>25</c:v>
                </c:pt>
                <c:pt idx="3">
                  <c:v>22</c:v>
                </c:pt>
              </c:numCache>
            </c:numRef>
          </c:val>
          <c:extLst>
            <c:ext xmlns:c16="http://schemas.microsoft.com/office/drawing/2014/chart" uri="{C3380CC4-5D6E-409C-BE32-E72D297353CC}">
              <c16:uniqueId val="{00000000-07C0-43B1-A057-5DCCC7738E94}"/>
            </c:ext>
          </c:extLst>
        </c:ser>
        <c:ser>
          <c:idx val="1"/>
          <c:order val="1"/>
          <c:tx>
            <c:strRef>
              <c:f>Dete_Tafe_comparison!$C$4</c:f>
              <c:strCache>
                <c:ptCount val="1"/>
                <c:pt idx="0">
                  <c:v>TAFE</c:v>
                </c:pt>
              </c:strCache>
            </c:strRef>
          </c:tx>
          <c:spPr>
            <a:solidFill>
              <a:schemeClr val="accent2"/>
            </a:solidFill>
            <a:ln>
              <a:noFill/>
            </a:ln>
            <a:effectLst/>
          </c:spPr>
          <c:invertIfNegative val="0"/>
          <c:cat>
            <c:strRef>
              <c:f>Dete_Tafe_comparison!$A$5:$A$8</c:f>
              <c:strCache>
                <c:ptCount val="4"/>
                <c:pt idx="0">
                  <c:v>Veteran</c:v>
                </c:pt>
                <c:pt idx="1">
                  <c:v>Experienced</c:v>
                </c:pt>
                <c:pt idx="2">
                  <c:v>Established</c:v>
                </c:pt>
                <c:pt idx="3">
                  <c:v>New</c:v>
                </c:pt>
              </c:strCache>
            </c:strRef>
          </c:cat>
          <c:val>
            <c:numRef>
              <c:f>Dete_Tafe_comparison!$C$5:$C$8</c:f>
              <c:numCache>
                <c:formatCode>General</c:formatCode>
                <c:ptCount val="4"/>
                <c:pt idx="0">
                  <c:v>10</c:v>
                </c:pt>
                <c:pt idx="1">
                  <c:v>26</c:v>
                </c:pt>
                <c:pt idx="2">
                  <c:v>7</c:v>
                </c:pt>
                <c:pt idx="3">
                  <c:v>40</c:v>
                </c:pt>
              </c:numCache>
            </c:numRef>
          </c:val>
          <c:extLst>
            <c:ext xmlns:c16="http://schemas.microsoft.com/office/drawing/2014/chart" uri="{C3380CC4-5D6E-409C-BE32-E72D297353CC}">
              <c16:uniqueId val="{00000001-07C0-43B1-A057-5DCCC7738E94}"/>
            </c:ext>
          </c:extLst>
        </c:ser>
        <c:dLbls>
          <c:showLegendKey val="0"/>
          <c:showVal val="0"/>
          <c:showCatName val="0"/>
          <c:showSerName val="0"/>
          <c:showPercent val="0"/>
          <c:showBubbleSize val="0"/>
        </c:dLbls>
        <c:gapWidth val="219"/>
        <c:overlap val="-27"/>
        <c:axId val="1047255887"/>
        <c:axId val="1047246767"/>
      </c:barChart>
      <c:catAx>
        <c:axId val="104725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46767"/>
        <c:crosses val="autoZero"/>
        <c:auto val="1"/>
        <c:lblAlgn val="ctr"/>
        <c:lblOffset val="100"/>
        <c:noMultiLvlLbl val="0"/>
      </c:catAx>
      <c:valAx>
        <c:axId val="1047246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5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Age Groupwise Resignation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9956886182224135"/>
          <c:y val="0.20867208672086721"/>
          <c:w val="0.65388118967106457"/>
          <c:h val="0.64635118442173045"/>
        </c:manualLayout>
      </c:layout>
      <c:barChart>
        <c:barDir val="bar"/>
        <c:grouping val="clustered"/>
        <c:varyColors val="0"/>
        <c:ser>
          <c:idx val="0"/>
          <c:order val="0"/>
          <c:tx>
            <c:strRef>
              <c:f>Dete_Tafe_comparison!$B$10</c:f>
              <c:strCache>
                <c:ptCount val="1"/>
                <c:pt idx="0">
                  <c:v>DETE</c:v>
                </c:pt>
              </c:strCache>
            </c:strRef>
          </c:tx>
          <c:spPr>
            <a:solidFill>
              <a:schemeClr val="accent1"/>
            </a:solidFill>
            <a:ln>
              <a:noFill/>
            </a:ln>
            <a:effectLst/>
          </c:spPr>
          <c:invertIfNegative val="0"/>
          <c:cat>
            <c:strRef>
              <c:f>Dete_Tafe_comparison!$A$11:$A$19</c:f>
              <c:strCache>
                <c:ptCount val="9"/>
                <c:pt idx="0">
                  <c:v>20 or younger</c:v>
                </c:pt>
                <c:pt idx="1">
                  <c:v>21-25</c:v>
                </c:pt>
                <c:pt idx="2">
                  <c:v>26-30</c:v>
                </c:pt>
                <c:pt idx="3">
                  <c:v>31-35</c:v>
                </c:pt>
                <c:pt idx="4">
                  <c:v>36-40</c:v>
                </c:pt>
                <c:pt idx="5">
                  <c:v>41-45</c:v>
                </c:pt>
                <c:pt idx="6">
                  <c:v>46-50</c:v>
                </c:pt>
                <c:pt idx="7">
                  <c:v>51-55</c:v>
                </c:pt>
                <c:pt idx="8">
                  <c:v>56 or older</c:v>
                </c:pt>
              </c:strCache>
            </c:strRef>
          </c:cat>
          <c:val>
            <c:numRef>
              <c:f>Dete_Tafe_comparison!$B$11:$B$19</c:f>
              <c:numCache>
                <c:formatCode>General</c:formatCode>
                <c:ptCount val="9"/>
                <c:pt idx="1">
                  <c:v>9</c:v>
                </c:pt>
                <c:pt idx="2">
                  <c:v>21</c:v>
                </c:pt>
                <c:pt idx="3">
                  <c:v>16</c:v>
                </c:pt>
                <c:pt idx="4">
                  <c:v>16</c:v>
                </c:pt>
                <c:pt idx="5">
                  <c:v>24</c:v>
                </c:pt>
                <c:pt idx="6">
                  <c:v>20</c:v>
                </c:pt>
                <c:pt idx="7">
                  <c:v>20</c:v>
                </c:pt>
                <c:pt idx="8">
                  <c:v>27</c:v>
                </c:pt>
              </c:numCache>
            </c:numRef>
          </c:val>
          <c:extLst>
            <c:ext xmlns:c16="http://schemas.microsoft.com/office/drawing/2014/chart" uri="{C3380CC4-5D6E-409C-BE32-E72D297353CC}">
              <c16:uniqueId val="{00000000-72E4-467C-8425-5080E2746BEE}"/>
            </c:ext>
          </c:extLst>
        </c:ser>
        <c:ser>
          <c:idx val="1"/>
          <c:order val="1"/>
          <c:tx>
            <c:strRef>
              <c:f>Dete_Tafe_comparison!$C$10</c:f>
              <c:strCache>
                <c:ptCount val="1"/>
                <c:pt idx="0">
                  <c:v>TAFE</c:v>
                </c:pt>
              </c:strCache>
            </c:strRef>
          </c:tx>
          <c:spPr>
            <a:solidFill>
              <a:schemeClr val="accent2"/>
            </a:solidFill>
            <a:ln>
              <a:noFill/>
            </a:ln>
            <a:effectLst/>
          </c:spPr>
          <c:invertIfNegative val="0"/>
          <c:cat>
            <c:strRef>
              <c:f>Dete_Tafe_comparison!$A$11:$A$19</c:f>
              <c:strCache>
                <c:ptCount val="9"/>
                <c:pt idx="0">
                  <c:v>20 or younger</c:v>
                </c:pt>
                <c:pt idx="1">
                  <c:v>21-25</c:v>
                </c:pt>
                <c:pt idx="2">
                  <c:v>26-30</c:v>
                </c:pt>
                <c:pt idx="3">
                  <c:v>31-35</c:v>
                </c:pt>
                <c:pt idx="4">
                  <c:v>36-40</c:v>
                </c:pt>
                <c:pt idx="5">
                  <c:v>41-45</c:v>
                </c:pt>
                <c:pt idx="6">
                  <c:v>46-50</c:v>
                </c:pt>
                <c:pt idx="7">
                  <c:v>51-55</c:v>
                </c:pt>
                <c:pt idx="8">
                  <c:v>56 or older</c:v>
                </c:pt>
              </c:strCache>
            </c:strRef>
          </c:cat>
          <c:val>
            <c:numRef>
              <c:f>Dete_Tafe_comparison!$C$11:$C$19</c:f>
              <c:numCache>
                <c:formatCode>General</c:formatCode>
                <c:ptCount val="9"/>
                <c:pt idx="0">
                  <c:v>3</c:v>
                </c:pt>
                <c:pt idx="1">
                  <c:v>10</c:v>
                </c:pt>
                <c:pt idx="2">
                  <c:v>8</c:v>
                </c:pt>
                <c:pt idx="3">
                  <c:v>8</c:v>
                </c:pt>
                <c:pt idx="4">
                  <c:v>11</c:v>
                </c:pt>
                <c:pt idx="5">
                  <c:v>12</c:v>
                </c:pt>
                <c:pt idx="6">
                  <c:v>12</c:v>
                </c:pt>
                <c:pt idx="7">
                  <c:v>13</c:v>
                </c:pt>
                <c:pt idx="8">
                  <c:v>6</c:v>
                </c:pt>
              </c:numCache>
            </c:numRef>
          </c:val>
          <c:extLst>
            <c:ext xmlns:c16="http://schemas.microsoft.com/office/drawing/2014/chart" uri="{C3380CC4-5D6E-409C-BE32-E72D297353CC}">
              <c16:uniqueId val="{00000001-72E4-467C-8425-5080E2746BEE}"/>
            </c:ext>
          </c:extLst>
        </c:ser>
        <c:dLbls>
          <c:showLegendKey val="0"/>
          <c:showVal val="0"/>
          <c:showCatName val="0"/>
          <c:showSerName val="0"/>
          <c:showPercent val="0"/>
          <c:showBubbleSize val="0"/>
        </c:dLbls>
        <c:gapWidth val="182"/>
        <c:axId val="1047261167"/>
        <c:axId val="1047262127"/>
      </c:barChart>
      <c:catAx>
        <c:axId val="1047261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62127"/>
        <c:crosses val="autoZero"/>
        <c:auto val="1"/>
        <c:lblAlgn val="ctr"/>
        <c:lblOffset val="100"/>
        <c:noMultiLvlLbl val="0"/>
      </c:catAx>
      <c:valAx>
        <c:axId val="104726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6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Genderwise Resignation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Dete_Tafe_comparison!$B$21</c:f>
              <c:strCache>
                <c:ptCount val="1"/>
                <c:pt idx="0">
                  <c:v>Dete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Dete_Tafe_comparison!$A$22:$A$23</c:f>
              <c:strCache>
                <c:ptCount val="2"/>
                <c:pt idx="0">
                  <c:v>Female</c:v>
                </c:pt>
                <c:pt idx="1">
                  <c:v>Male</c:v>
                </c:pt>
              </c:strCache>
            </c:strRef>
          </c:cat>
          <c:val>
            <c:numRef>
              <c:f>Dete_Tafe_comparison!$B$22:$B$23</c:f>
              <c:numCache>
                <c:formatCode>General</c:formatCode>
                <c:ptCount val="2"/>
                <c:pt idx="0">
                  <c:v>110</c:v>
                </c:pt>
                <c:pt idx="1">
                  <c:v>41</c:v>
                </c:pt>
              </c:numCache>
            </c:numRef>
          </c:val>
          <c:extLst>
            <c:ext xmlns:c16="http://schemas.microsoft.com/office/drawing/2014/chart" uri="{C3380CC4-5D6E-409C-BE32-E72D297353CC}">
              <c16:uniqueId val="{00000000-FBA6-400B-8F22-EA5F58FB2519}"/>
            </c:ext>
          </c:extLst>
        </c:ser>
        <c:ser>
          <c:idx val="1"/>
          <c:order val="1"/>
          <c:tx>
            <c:strRef>
              <c:f>Dete_Tafe_comparison!$C$21</c:f>
              <c:strCache>
                <c:ptCount val="1"/>
                <c:pt idx="0">
                  <c:v>Tafe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Dete_Tafe_comparison!$A$22:$A$23</c:f>
              <c:strCache>
                <c:ptCount val="2"/>
                <c:pt idx="0">
                  <c:v>Female</c:v>
                </c:pt>
                <c:pt idx="1">
                  <c:v>Male</c:v>
                </c:pt>
              </c:strCache>
            </c:strRef>
          </c:cat>
          <c:val>
            <c:numRef>
              <c:f>Dete_Tafe_comparison!$C$22:$C$23</c:f>
              <c:numCache>
                <c:formatCode>General</c:formatCode>
                <c:ptCount val="2"/>
                <c:pt idx="0">
                  <c:v>191</c:v>
                </c:pt>
                <c:pt idx="1">
                  <c:v>99</c:v>
                </c:pt>
              </c:numCache>
            </c:numRef>
          </c:val>
          <c:extLst>
            <c:ext xmlns:c16="http://schemas.microsoft.com/office/drawing/2014/chart" uri="{C3380CC4-5D6E-409C-BE32-E72D297353CC}">
              <c16:uniqueId val="{00000001-FBA6-400B-8F22-EA5F58FB2519}"/>
            </c:ext>
          </c:extLst>
        </c:ser>
        <c:dLbls>
          <c:dLblPos val="outEnd"/>
          <c:showLegendKey val="0"/>
          <c:showVal val="1"/>
          <c:showCatName val="0"/>
          <c:showSerName val="0"/>
          <c:showPercent val="0"/>
          <c:showBubbleSize val="0"/>
        </c:dLbls>
        <c:gapWidth val="219"/>
        <c:overlap val="-27"/>
        <c:axId val="1047253967"/>
        <c:axId val="1047261647"/>
      </c:barChart>
      <c:catAx>
        <c:axId val="104725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61647"/>
        <c:crosses val="autoZero"/>
        <c:auto val="1"/>
        <c:lblAlgn val="ctr"/>
        <c:lblOffset val="100"/>
        <c:noMultiLvlLbl val="0"/>
      </c:catAx>
      <c:valAx>
        <c:axId val="1047261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539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No. of employees resigned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Dete_Tafe_comparison!$A$27</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39-4DDF-8EE3-A0D04C233E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39-4DDF-8EE3-A0D04C233E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Dete_Tafe_comparison!$B$26:$C$26</c:f>
              <c:strCache>
                <c:ptCount val="2"/>
                <c:pt idx="0">
                  <c:v>Dete</c:v>
                </c:pt>
                <c:pt idx="1">
                  <c:v>Tafe</c:v>
                </c:pt>
              </c:strCache>
            </c:strRef>
          </c:cat>
          <c:val>
            <c:numRef>
              <c:f>Dete_Tafe_comparison!$B$27:$C$27</c:f>
              <c:numCache>
                <c:formatCode>General</c:formatCode>
                <c:ptCount val="2"/>
                <c:pt idx="0">
                  <c:v>154</c:v>
                </c:pt>
                <c:pt idx="1">
                  <c:v>97</c:v>
                </c:pt>
              </c:numCache>
            </c:numRef>
          </c:val>
          <c:extLst>
            <c:ext xmlns:c16="http://schemas.microsoft.com/office/drawing/2014/chart" uri="{C3380CC4-5D6E-409C-BE32-E72D297353CC}">
              <c16:uniqueId val="{00000000-DC45-469E-B7E1-0DEF67D8A3F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 - ver2.xlsx]dete_analysis!PivotTable42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Positionwise resignation due to Job</a:t>
            </a:r>
            <a:r>
              <a:rPr lang="en-US" sz="1200" b="1" baseline="0"/>
              <a:t> Dissatisfaction</a:t>
            </a:r>
            <a:endParaRPr lang="en-US" sz="1200" b="1"/>
          </a:p>
        </c:rich>
      </c:tx>
      <c:layout>
        <c:manualLayout>
          <c:xMode val="edge"/>
          <c:yMode val="edge"/>
          <c:x val="1.7082854832812348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dete_analysis!$B$57:$B$58</c:f>
              <c:strCache>
                <c:ptCount val="1"/>
                <c:pt idx="0">
                  <c:v>Yes</c:v>
                </c:pt>
              </c:strCache>
            </c:strRef>
          </c:tx>
          <c:spPr>
            <a:solidFill>
              <a:srgbClr val="00B0F0"/>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1-C121-43C2-8DB2-B6E52D023620}"/>
              </c:ext>
            </c:extLst>
          </c:dPt>
          <c:dPt>
            <c:idx val="1"/>
            <c:invertIfNegative val="0"/>
            <c:bubble3D val="0"/>
            <c:spPr>
              <a:solidFill>
                <a:srgbClr val="00B0F0"/>
              </a:solidFill>
              <a:ln>
                <a:noFill/>
              </a:ln>
              <a:effectLst/>
            </c:spPr>
            <c:extLst>
              <c:ext xmlns:c16="http://schemas.microsoft.com/office/drawing/2014/chart" uri="{C3380CC4-5D6E-409C-BE32-E72D297353CC}">
                <c16:uniqueId val="{00000003-C121-43C2-8DB2-B6E52D023620}"/>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121-43C2-8DB2-B6E52D023620}"/>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121-43C2-8DB2-B6E52D0236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dete_analysis!$A$59:$A$70</c:f>
              <c:strCache>
                <c:ptCount val="11"/>
                <c:pt idx="0">
                  <c:v>Teacher</c:v>
                </c:pt>
                <c:pt idx="1">
                  <c:v>Teacher Aide</c:v>
                </c:pt>
                <c:pt idx="2">
                  <c:v>Cleaner</c:v>
                </c:pt>
                <c:pt idx="3">
                  <c:v>Public Servant</c:v>
                </c:pt>
                <c:pt idx="4">
                  <c:v>Head of Curriculum/Head of Special Education</c:v>
                </c:pt>
                <c:pt idx="5">
                  <c:v>Guidance Officer</c:v>
                </c:pt>
                <c:pt idx="6">
                  <c:v>Schools Officer</c:v>
                </c:pt>
                <c:pt idx="7">
                  <c:v>School Administrative Staff</c:v>
                </c:pt>
                <c:pt idx="8">
                  <c:v>Technical Officer</c:v>
                </c:pt>
                <c:pt idx="9">
                  <c:v>Other</c:v>
                </c:pt>
                <c:pt idx="10">
                  <c:v>School Based Professional Staff (Therapist, nurse, etc)</c:v>
                </c:pt>
              </c:strCache>
            </c:strRef>
          </c:cat>
          <c:val>
            <c:numRef>
              <c:f>dete_analysis!$B$59:$B$70</c:f>
              <c:numCache>
                <c:formatCode>General</c:formatCode>
                <c:ptCount val="11"/>
                <c:pt idx="0">
                  <c:v>71</c:v>
                </c:pt>
                <c:pt idx="1">
                  <c:v>24</c:v>
                </c:pt>
                <c:pt idx="2">
                  <c:v>20</c:v>
                </c:pt>
                <c:pt idx="3">
                  <c:v>18</c:v>
                </c:pt>
                <c:pt idx="4">
                  <c:v>5</c:v>
                </c:pt>
                <c:pt idx="5">
                  <c:v>3</c:v>
                </c:pt>
                <c:pt idx="6">
                  <c:v>3</c:v>
                </c:pt>
                <c:pt idx="7">
                  <c:v>3</c:v>
                </c:pt>
                <c:pt idx="8">
                  <c:v>2</c:v>
                </c:pt>
                <c:pt idx="9">
                  <c:v>2</c:v>
                </c:pt>
                <c:pt idx="10">
                  <c:v>1</c:v>
                </c:pt>
              </c:numCache>
            </c:numRef>
          </c:val>
          <c:extLst>
            <c:ext xmlns:c16="http://schemas.microsoft.com/office/drawing/2014/chart" uri="{C3380CC4-5D6E-409C-BE32-E72D297353CC}">
              <c16:uniqueId val="{00000004-C121-43C2-8DB2-B6E52D023620}"/>
            </c:ext>
          </c:extLst>
        </c:ser>
        <c:dLbls>
          <c:showLegendKey val="0"/>
          <c:showVal val="0"/>
          <c:showCatName val="0"/>
          <c:showSerName val="0"/>
          <c:showPercent val="0"/>
          <c:showBubbleSize val="0"/>
        </c:dLbls>
        <c:gapWidth val="182"/>
        <c:axId val="1365545520"/>
        <c:axId val="1365546000"/>
      </c:barChart>
      <c:catAx>
        <c:axId val="136554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46000"/>
        <c:crosses val="autoZero"/>
        <c:auto val="1"/>
        <c:lblAlgn val="ctr"/>
        <c:lblOffset val="100"/>
        <c:noMultiLvlLbl val="0"/>
      </c:catAx>
      <c:valAx>
        <c:axId val="13655460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4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 - ver2.xlsx]tafe_analysis!PivotTable25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Positionwise resignation due to Job Dissatisfaction</a:t>
            </a:r>
          </a:p>
        </c:rich>
      </c:tx>
      <c:layout>
        <c:manualLayout>
          <c:xMode val="edge"/>
          <c:yMode val="edge"/>
          <c:x val="9.3888396811337468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pivotFmt>
      <c:pivotFmt>
        <c:idx val="2"/>
        <c:spPr>
          <a:solidFill>
            <a:schemeClr val="accent2">
              <a:lumMod val="40000"/>
              <a:lumOff val="6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pivotFmt>
      <c:pivotFmt>
        <c:idx val="5"/>
        <c:spPr>
          <a:solidFill>
            <a:schemeClr val="accent2">
              <a:lumMod val="40000"/>
              <a:lumOff val="6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a:noFill/>
          </a:ln>
          <a:effectLst/>
        </c:spPr>
      </c:pivotFmt>
      <c:pivotFmt>
        <c:idx val="11"/>
        <c:spPr>
          <a:solidFill>
            <a:schemeClr val="accent2">
              <a:lumMod val="40000"/>
              <a:lumOff val="60000"/>
            </a:schemeClr>
          </a:solidFill>
          <a:ln>
            <a:noFill/>
          </a:ln>
          <a:effectLst/>
        </c:spPr>
      </c:pivotFmt>
      <c:pivotFmt>
        <c:idx val="1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92D050"/>
          </a:solidFill>
          <a:ln>
            <a:noFill/>
          </a:ln>
          <a:effectLst/>
        </c:spPr>
      </c:pivotFmt>
      <c:pivotFmt>
        <c:idx val="14"/>
        <c:spPr>
          <a:solidFill>
            <a:srgbClr val="92D050"/>
          </a:solidFill>
          <a:ln>
            <a:noFill/>
          </a:ln>
          <a:effectLst/>
        </c:spPr>
      </c:pivotFmt>
    </c:pivotFmts>
    <c:plotArea>
      <c:layout/>
      <c:barChart>
        <c:barDir val="bar"/>
        <c:grouping val="clustered"/>
        <c:varyColors val="0"/>
        <c:ser>
          <c:idx val="0"/>
          <c:order val="0"/>
          <c:tx>
            <c:strRef>
              <c:f>tafe_analysis!$B$43:$B$44</c:f>
              <c:strCache>
                <c:ptCount val="1"/>
                <c:pt idx="0">
                  <c:v>Yes</c:v>
                </c:pt>
              </c:strCache>
            </c:strRef>
          </c:tx>
          <c:spPr>
            <a:solidFill>
              <a:srgbClr val="92D050"/>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1-BF39-484B-A860-70AE806E7FF4}"/>
              </c:ext>
            </c:extLst>
          </c:dPt>
          <c:dPt>
            <c:idx val="1"/>
            <c:invertIfNegative val="0"/>
            <c:bubble3D val="0"/>
            <c:spPr>
              <a:solidFill>
                <a:srgbClr val="92D050"/>
              </a:solidFill>
              <a:ln>
                <a:noFill/>
              </a:ln>
              <a:effectLst/>
            </c:spPr>
            <c:extLst>
              <c:ext xmlns:c16="http://schemas.microsoft.com/office/drawing/2014/chart" uri="{C3380CC4-5D6E-409C-BE32-E72D297353CC}">
                <c16:uniqueId val="{00000003-BF39-484B-A860-70AE806E7FF4}"/>
              </c:ext>
            </c:extLst>
          </c:dPt>
          <c:cat>
            <c:strRef>
              <c:f>tafe_analysis!$A$45:$A$52</c:f>
              <c:strCache>
                <c:ptCount val="7"/>
                <c:pt idx="0">
                  <c:v>Teacher (including LVT)</c:v>
                </c:pt>
                <c:pt idx="1">
                  <c:v>Administration (AO)</c:v>
                </c:pt>
                <c:pt idx="2">
                  <c:v>Operational (OO)</c:v>
                </c:pt>
                <c:pt idx="3">
                  <c:v>Technical Officer (TO)</c:v>
                </c:pt>
                <c:pt idx="4">
                  <c:v>Executive (SES/SO)</c:v>
                </c:pt>
                <c:pt idx="5">
                  <c:v>Professional Officer (PO)</c:v>
                </c:pt>
                <c:pt idx="6">
                  <c:v>Workplace Training Officer</c:v>
                </c:pt>
              </c:strCache>
            </c:strRef>
          </c:cat>
          <c:val>
            <c:numRef>
              <c:f>tafe_analysis!$B$45:$B$52</c:f>
              <c:numCache>
                <c:formatCode>General</c:formatCode>
                <c:ptCount val="7"/>
                <c:pt idx="0">
                  <c:v>38</c:v>
                </c:pt>
                <c:pt idx="1">
                  <c:v>35</c:v>
                </c:pt>
                <c:pt idx="2">
                  <c:v>3</c:v>
                </c:pt>
                <c:pt idx="3">
                  <c:v>2</c:v>
                </c:pt>
                <c:pt idx="4">
                  <c:v>2</c:v>
                </c:pt>
                <c:pt idx="5">
                  <c:v>2</c:v>
                </c:pt>
                <c:pt idx="6">
                  <c:v>1</c:v>
                </c:pt>
              </c:numCache>
            </c:numRef>
          </c:val>
          <c:extLst>
            <c:ext xmlns:c16="http://schemas.microsoft.com/office/drawing/2014/chart" uri="{C3380CC4-5D6E-409C-BE32-E72D297353CC}">
              <c16:uniqueId val="{00000004-BF39-484B-A860-70AE806E7FF4}"/>
            </c:ext>
          </c:extLst>
        </c:ser>
        <c:dLbls>
          <c:showLegendKey val="0"/>
          <c:showVal val="0"/>
          <c:showCatName val="0"/>
          <c:showSerName val="0"/>
          <c:showPercent val="0"/>
          <c:showBubbleSize val="0"/>
        </c:dLbls>
        <c:gapWidth val="182"/>
        <c:axId val="390860991"/>
        <c:axId val="390860031"/>
      </c:barChart>
      <c:catAx>
        <c:axId val="390860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60031"/>
        <c:crosses val="autoZero"/>
        <c:auto val="1"/>
        <c:lblAlgn val="ctr"/>
        <c:lblOffset val="100"/>
        <c:noMultiLvlLbl val="0"/>
      </c:catAx>
      <c:valAx>
        <c:axId val="390860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6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Yearwise</a:t>
            </a:r>
            <a:r>
              <a:rPr lang="en-US" sz="1200" baseline="0"/>
              <a:t> Resignations 2009-2014</a:t>
            </a:r>
            <a:endParaRPr lang="en-US" sz="1200"/>
          </a:p>
        </c:rich>
      </c:tx>
      <c:layout>
        <c:manualLayout>
          <c:xMode val="edge"/>
          <c:yMode val="edge"/>
          <c:x val="2.1208223972003518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Dete_Tafe_comparison!$E$72</c:f>
              <c:strCache>
                <c:ptCount val="1"/>
                <c:pt idx="0">
                  <c:v>DETE</c:v>
                </c:pt>
              </c:strCache>
            </c:strRef>
          </c:tx>
          <c:spPr>
            <a:ln w="28575" cap="rnd">
              <a:solidFill>
                <a:schemeClr val="accent1"/>
              </a:solidFill>
              <a:round/>
            </a:ln>
            <a:effectLst/>
          </c:spPr>
          <c:marker>
            <c:symbol val="none"/>
          </c:marker>
          <c:cat>
            <c:numRef>
              <c:f>Dete_Tafe_comparison!$D$73:$D$78</c:f>
              <c:numCache>
                <c:formatCode>General</c:formatCode>
                <c:ptCount val="6"/>
                <c:pt idx="0">
                  <c:v>2009</c:v>
                </c:pt>
                <c:pt idx="1">
                  <c:v>2010</c:v>
                </c:pt>
                <c:pt idx="2">
                  <c:v>2011</c:v>
                </c:pt>
                <c:pt idx="3">
                  <c:v>2012</c:v>
                </c:pt>
                <c:pt idx="4">
                  <c:v>2013</c:v>
                </c:pt>
                <c:pt idx="5">
                  <c:v>2014</c:v>
                </c:pt>
              </c:numCache>
            </c:numRef>
          </c:cat>
          <c:val>
            <c:numRef>
              <c:f>Dete_Tafe_comparison!$E$73:$E$78</c:f>
              <c:numCache>
                <c:formatCode>General</c:formatCode>
                <c:ptCount val="6"/>
                <c:pt idx="1">
                  <c:v>2</c:v>
                </c:pt>
                <c:pt idx="3">
                  <c:v>129</c:v>
                </c:pt>
                <c:pt idx="4">
                  <c:v>146</c:v>
                </c:pt>
                <c:pt idx="5">
                  <c:v>22</c:v>
                </c:pt>
              </c:numCache>
            </c:numRef>
          </c:val>
          <c:smooth val="0"/>
          <c:extLst>
            <c:ext xmlns:c16="http://schemas.microsoft.com/office/drawing/2014/chart" uri="{C3380CC4-5D6E-409C-BE32-E72D297353CC}">
              <c16:uniqueId val="{00000000-4586-42CA-9062-35BD06424AA6}"/>
            </c:ext>
          </c:extLst>
        </c:ser>
        <c:ser>
          <c:idx val="1"/>
          <c:order val="1"/>
          <c:tx>
            <c:strRef>
              <c:f>Dete_Tafe_comparison!$F$72</c:f>
              <c:strCache>
                <c:ptCount val="1"/>
                <c:pt idx="0">
                  <c:v>TAFE</c:v>
                </c:pt>
              </c:strCache>
            </c:strRef>
          </c:tx>
          <c:spPr>
            <a:ln w="28575" cap="rnd">
              <a:solidFill>
                <a:schemeClr val="accent2"/>
              </a:solidFill>
              <a:round/>
            </a:ln>
            <a:effectLst/>
          </c:spPr>
          <c:marker>
            <c:symbol val="none"/>
          </c:marker>
          <c:cat>
            <c:numRef>
              <c:f>Dete_Tafe_comparison!$D$73:$D$78</c:f>
              <c:numCache>
                <c:formatCode>General</c:formatCode>
                <c:ptCount val="6"/>
                <c:pt idx="0">
                  <c:v>2009</c:v>
                </c:pt>
                <c:pt idx="1">
                  <c:v>2010</c:v>
                </c:pt>
                <c:pt idx="2">
                  <c:v>2011</c:v>
                </c:pt>
                <c:pt idx="3">
                  <c:v>2012</c:v>
                </c:pt>
                <c:pt idx="4">
                  <c:v>2013</c:v>
                </c:pt>
                <c:pt idx="5">
                  <c:v>2014</c:v>
                </c:pt>
              </c:numCache>
            </c:numRef>
          </c:cat>
          <c:val>
            <c:numRef>
              <c:f>Dete_Tafe_comparison!$F$73:$F$78</c:f>
              <c:numCache>
                <c:formatCode>General</c:formatCode>
                <c:ptCount val="6"/>
                <c:pt idx="0">
                  <c:v>2</c:v>
                </c:pt>
                <c:pt idx="1">
                  <c:v>68</c:v>
                </c:pt>
                <c:pt idx="2">
                  <c:v>116</c:v>
                </c:pt>
                <c:pt idx="3">
                  <c:v>94</c:v>
                </c:pt>
                <c:pt idx="4">
                  <c:v>55</c:v>
                </c:pt>
              </c:numCache>
            </c:numRef>
          </c:val>
          <c:smooth val="0"/>
          <c:extLst>
            <c:ext xmlns:c16="http://schemas.microsoft.com/office/drawing/2014/chart" uri="{C3380CC4-5D6E-409C-BE32-E72D297353CC}">
              <c16:uniqueId val="{00000001-4586-42CA-9062-35BD06424AA6}"/>
            </c:ext>
          </c:extLst>
        </c:ser>
        <c:dLbls>
          <c:showLegendKey val="0"/>
          <c:showVal val="0"/>
          <c:showCatName val="0"/>
          <c:showSerName val="0"/>
          <c:showPercent val="0"/>
          <c:showBubbleSize val="0"/>
        </c:dLbls>
        <c:smooth val="0"/>
        <c:axId val="699411632"/>
        <c:axId val="699410672"/>
      </c:lineChart>
      <c:catAx>
        <c:axId val="699411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10672"/>
        <c:crosses val="autoZero"/>
        <c:auto val="1"/>
        <c:lblAlgn val="ctr"/>
        <c:lblOffset val="100"/>
        <c:noMultiLvlLbl val="0"/>
      </c:catAx>
      <c:valAx>
        <c:axId val="6994106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11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ysClr val="windowText" lastClr="000000">
                    <a:lumMod val="65000"/>
                    <a:lumOff val="35000"/>
                  </a:sysClr>
                </a:solidFill>
              </a:rPr>
              <a:t>Yearwise Resignations due to Job Dissatisfaction </a:t>
            </a:r>
          </a:p>
          <a:p>
            <a:pPr>
              <a:defRPr/>
            </a:pPr>
            <a:r>
              <a:rPr lang="en-US" sz="1200" b="0" i="0" u="none" strike="noStrike" kern="1200" spc="0" baseline="0">
                <a:solidFill>
                  <a:sysClr val="windowText" lastClr="000000">
                    <a:lumMod val="65000"/>
                    <a:lumOff val="35000"/>
                  </a:sysClr>
                </a:solidFill>
              </a:rPr>
              <a:t>2010-2014</a:t>
            </a:r>
          </a:p>
        </c:rich>
      </c:tx>
      <c:layout>
        <c:manualLayout>
          <c:xMode val="edge"/>
          <c:yMode val="edge"/>
          <c:x val="1.6666666666666666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Dete_Tafe_comparison!$I$72</c:f>
              <c:strCache>
                <c:ptCount val="1"/>
                <c:pt idx="0">
                  <c:v>DETE</c:v>
                </c:pt>
              </c:strCache>
            </c:strRef>
          </c:tx>
          <c:spPr>
            <a:ln w="28575" cap="rnd">
              <a:solidFill>
                <a:schemeClr val="accent1"/>
              </a:solidFill>
              <a:round/>
            </a:ln>
            <a:effectLst/>
          </c:spPr>
          <c:marker>
            <c:symbol val="none"/>
          </c:marker>
          <c:cat>
            <c:numRef>
              <c:f>Dete_Tafe_comparison!$H$73:$H$77</c:f>
              <c:numCache>
                <c:formatCode>General</c:formatCode>
                <c:ptCount val="5"/>
                <c:pt idx="0">
                  <c:v>2010</c:v>
                </c:pt>
                <c:pt idx="1">
                  <c:v>2011</c:v>
                </c:pt>
                <c:pt idx="2">
                  <c:v>2012</c:v>
                </c:pt>
                <c:pt idx="3">
                  <c:v>2013</c:v>
                </c:pt>
                <c:pt idx="4">
                  <c:v>2014</c:v>
                </c:pt>
              </c:numCache>
            </c:numRef>
          </c:cat>
          <c:val>
            <c:numRef>
              <c:f>Dete_Tafe_comparison!$I$73:$I$77</c:f>
              <c:numCache>
                <c:formatCode>General</c:formatCode>
                <c:ptCount val="5"/>
                <c:pt idx="0">
                  <c:v>2</c:v>
                </c:pt>
                <c:pt idx="2">
                  <c:v>69</c:v>
                </c:pt>
                <c:pt idx="3">
                  <c:v>73</c:v>
                </c:pt>
                <c:pt idx="4">
                  <c:v>9</c:v>
                </c:pt>
              </c:numCache>
            </c:numRef>
          </c:val>
          <c:smooth val="0"/>
          <c:extLst>
            <c:ext xmlns:c16="http://schemas.microsoft.com/office/drawing/2014/chart" uri="{C3380CC4-5D6E-409C-BE32-E72D297353CC}">
              <c16:uniqueId val="{00000000-1C22-4FFC-938C-804C684EBC2F}"/>
            </c:ext>
          </c:extLst>
        </c:ser>
        <c:ser>
          <c:idx val="1"/>
          <c:order val="1"/>
          <c:tx>
            <c:strRef>
              <c:f>Dete_Tafe_comparison!$J$72</c:f>
              <c:strCache>
                <c:ptCount val="1"/>
                <c:pt idx="0">
                  <c:v>TAFE</c:v>
                </c:pt>
              </c:strCache>
            </c:strRef>
          </c:tx>
          <c:spPr>
            <a:ln w="28575" cap="rnd">
              <a:solidFill>
                <a:schemeClr val="accent2"/>
              </a:solidFill>
              <a:round/>
            </a:ln>
            <a:effectLst/>
          </c:spPr>
          <c:marker>
            <c:symbol val="none"/>
          </c:marker>
          <c:cat>
            <c:numRef>
              <c:f>Dete_Tafe_comparison!$H$73:$H$77</c:f>
              <c:numCache>
                <c:formatCode>General</c:formatCode>
                <c:ptCount val="5"/>
                <c:pt idx="0">
                  <c:v>2010</c:v>
                </c:pt>
                <c:pt idx="1">
                  <c:v>2011</c:v>
                </c:pt>
                <c:pt idx="2">
                  <c:v>2012</c:v>
                </c:pt>
                <c:pt idx="3">
                  <c:v>2013</c:v>
                </c:pt>
                <c:pt idx="4">
                  <c:v>2014</c:v>
                </c:pt>
              </c:numCache>
            </c:numRef>
          </c:cat>
          <c:val>
            <c:numRef>
              <c:f>Dete_Tafe_comparison!$J$73:$J$77</c:f>
              <c:numCache>
                <c:formatCode>General</c:formatCode>
                <c:ptCount val="5"/>
                <c:pt idx="0">
                  <c:v>22</c:v>
                </c:pt>
                <c:pt idx="1">
                  <c:v>33</c:v>
                </c:pt>
                <c:pt idx="2">
                  <c:v>31</c:v>
                </c:pt>
                <c:pt idx="3">
                  <c:v>9</c:v>
                </c:pt>
              </c:numCache>
            </c:numRef>
          </c:val>
          <c:smooth val="0"/>
          <c:extLst>
            <c:ext xmlns:c16="http://schemas.microsoft.com/office/drawing/2014/chart" uri="{C3380CC4-5D6E-409C-BE32-E72D297353CC}">
              <c16:uniqueId val="{00000001-1C22-4FFC-938C-804C684EBC2F}"/>
            </c:ext>
          </c:extLst>
        </c:ser>
        <c:dLbls>
          <c:showLegendKey val="0"/>
          <c:showVal val="0"/>
          <c:showCatName val="0"/>
          <c:showSerName val="0"/>
          <c:showPercent val="0"/>
          <c:showBubbleSize val="0"/>
        </c:dLbls>
        <c:smooth val="0"/>
        <c:axId val="1286724016"/>
        <c:axId val="1286734096"/>
      </c:lineChart>
      <c:catAx>
        <c:axId val="128672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34096"/>
        <c:crosses val="autoZero"/>
        <c:auto val="1"/>
        <c:lblAlgn val="ctr"/>
        <c:lblOffset val="100"/>
        <c:noMultiLvlLbl val="0"/>
      </c:catAx>
      <c:valAx>
        <c:axId val="128673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24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Dete</a:t>
            </a:r>
            <a:r>
              <a:rPr lang="en-US" sz="1200" b="1" baseline="0"/>
              <a:t> Exit Survey Responses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746026075234243"/>
          <c:y val="0.18079680745710891"/>
          <c:w val="0.76009569811033151"/>
          <c:h val="0.74636375020861367"/>
        </c:manualLayout>
      </c:layout>
      <c:barChart>
        <c:barDir val="bar"/>
        <c:grouping val="stacked"/>
        <c:varyColors val="0"/>
        <c:ser>
          <c:idx val="2"/>
          <c:order val="0"/>
          <c:tx>
            <c:strRef>
              <c:f>dete_survey_responses!$D$26</c:f>
              <c:strCache>
                <c:ptCount val="1"/>
                <c:pt idx="0">
                  <c:v>Neutral</c:v>
                </c:pt>
              </c:strCache>
            </c:strRef>
          </c:tx>
          <c:spPr>
            <a:solidFill>
              <a:schemeClr val="bg2">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dete_survey_responses!$D$27:$D$47</c:f>
              <c:numCache>
                <c:formatCode>General</c:formatCode>
                <c:ptCount val="21"/>
                <c:pt idx="0">
                  <c:v>-28</c:v>
                </c:pt>
                <c:pt idx="1">
                  <c:v>-58.5</c:v>
                </c:pt>
                <c:pt idx="2">
                  <c:v>-43</c:v>
                </c:pt>
                <c:pt idx="3">
                  <c:v>-44.5</c:v>
                </c:pt>
                <c:pt idx="4">
                  <c:v>-25</c:v>
                </c:pt>
                <c:pt idx="5">
                  <c:v>-34.5</c:v>
                </c:pt>
                <c:pt idx="6">
                  <c:v>-51.5</c:v>
                </c:pt>
                <c:pt idx="7">
                  <c:v>-35.5</c:v>
                </c:pt>
                <c:pt idx="8">
                  <c:v>-30</c:v>
                </c:pt>
                <c:pt idx="9">
                  <c:v>-25</c:v>
                </c:pt>
                <c:pt idx="10">
                  <c:v>-22.5</c:v>
                </c:pt>
                <c:pt idx="11">
                  <c:v>-36</c:v>
                </c:pt>
                <c:pt idx="12">
                  <c:v>-46</c:v>
                </c:pt>
                <c:pt idx="13">
                  <c:v>-30.5</c:v>
                </c:pt>
                <c:pt idx="14">
                  <c:v>-43</c:v>
                </c:pt>
                <c:pt idx="15">
                  <c:v>-31.5</c:v>
                </c:pt>
                <c:pt idx="16">
                  <c:v>-32.5</c:v>
                </c:pt>
                <c:pt idx="17">
                  <c:v>-33.5</c:v>
                </c:pt>
                <c:pt idx="18">
                  <c:v>-33</c:v>
                </c:pt>
                <c:pt idx="19">
                  <c:v>-53</c:v>
                </c:pt>
                <c:pt idx="20">
                  <c:v>-34.5</c:v>
                </c:pt>
              </c:numCache>
            </c:numRef>
          </c:val>
          <c:extLst>
            <c:ext xmlns:c16="http://schemas.microsoft.com/office/drawing/2014/chart" uri="{C3380CC4-5D6E-409C-BE32-E72D297353CC}">
              <c16:uniqueId val="{00000000-7C91-4D55-9324-75F8D32EC5CE}"/>
            </c:ext>
          </c:extLst>
        </c:ser>
        <c:ser>
          <c:idx val="1"/>
          <c:order val="1"/>
          <c:tx>
            <c:strRef>
              <c:f>dete_survey_responses!$C$26</c:f>
              <c:strCache>
                <c:ptCount val="1"/>
                <c:pt idx="0">
                  <c:v>Disagree</c:v>
                </c:pt>
              </c:strCache>
            </c:strRef>
          </c:tx>
          <c:spPr>
            <a:solidFill>
              <a:schemeClr val="accent2">
                <a:lumMod val="60000"/>
                <a:lumOff val="40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dete_survey_responses!$C$27:$C$47</c:f>
              <c:numCache>
                <c:formatCode>General</c:formatCode>
                <c:ptCount val="21"/>
                <c:pt idx="0">
                  <c:v>-41</c:v>
                </c:pt>
                <c:pt idx="1">
                  <c:v>-49</c:v>
                </c:pt>
                <c:pt idx="2">
                  <c:v>-78</c:v>
                </c:pt>
                <c:pt idx="3">
                  <c:v>-51</c:v>
                </c:pt>
                <c:pt idx="4">
                  <c:v>-40</c:v>
                </c:pt>
                <c:pt idx="5">
                  <c:v>-81</c:v>
                </c:pt>
                <c:pt idx="6">
                  <c:v>-68</c:v>
                </c:pt>
                <c:pt idx="7">
                  <c:v>-53</c:v>
                </c:pt>
                <c:pt idx="8">
                  <c:v>-26</c:v>
                </c:pt>
                <c:pt idx="9">
                  <c:v>-26</c:v>
                </c:pt>
                <c:pt idx="10">
                  <c:v>-42</c:v>
                </c:pt>
                <c:pt idx="11">
                  <c:v>-40</c:v>
                </c:pt>
                <c:pt idx="12">
                  <c:v>-68</c:v>
                </c:pt>
                <c:pt idx="13">
                  <c:v>-55</c:v>
                </c:pt>
                <c:pt idx="14">
                  <c:v>-45</c:v>
                </c:pt>
                <c:pt idx="15">
                  <c:v>-56</c:v>
                </c:pt>
                <c:pt idx="16">
                  <c:v>-41</c:v>
                </c:pt>
                <c:pt idx="17">
                  <c:v>-31</c:v>
                </c:pt>
                <c:pt idx="18">
                  <c:v>-45</c:v>
                </c:pt>
                <c:pt idx="19">
                  <c:v>-72</c:v>
                </c:pt>
                <c:pt idx="20">
                  <c:v>-35</c:v>
                </c:pt>
              </c:numCache>
            </c:numRef>
          </c:val>
          <c:extLst>
            <c:ext xmlns:c16="http://schemas.microsoft.com/office/drawing/2014/chart" uri="{C3380CC4-5D6E-409C-BE32-E72D297353CC}">
              <c16:uniqueId val="{00000001-7C91-4D55-9324-75F8D32EC5CE}"/>
            </c:ext>
          </c:extLst>
        </c:ser>
        <c:ser>
          <c:idx val="0"/>
          <c:order val="2"/>
          <c:tx>
            <c:strRef>
              <c:f>dete_survey_responses!$B$26</c:f>
              <c:strCache>
                <c:ptCount val="1"/>
                <c:pt idx="0">
                  <c:v>Strongly Disagree</c:v>
                </c:pt>
              </c:strCache>
            </c:strRef>
          </c:tx>
          <c:spPr>
            <a:solidFill>
              <a:schemeClr val="accent2">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dete_survey_responses!$B$27:$B$47</c:f>
              <c:numCache>
                <c:formatCode>General</c:formatCode>
                <c:ptCount val="21"/>
                <c:pt idx="0">
                  <c:v>-23</c:v>
                </c:pt>
                <c:pt idx="1">
                  <c:v>-32</c:v>
                </c:pt>
                <c:pt idx="2">
                  <c:v>-58</c:v>
                </c:pt>
                <c:pt idx="3">
                  <c:v>-55</c:v>
                </c:pt>
                <c:pt idx="4">
                  <c:v>-19</c:v>
                </c:pt>
                <c:pt idx="5">
                  <c:v>-47</c:v>
                </c:pt>
                <c:pt idx="6">
                  <c:v>-55</c:v>
                </c:pt>
                <c:pt idx="7">
                  <c:v>-63</c:v>
                </c:pt>
                <c:pt idx="8">
                  <c:v>-20</c:v>
                </c:pt>
                <c:pt idx="9">
                  <c:v>-24</c:v>
                </c:pt>
                <c:pt idx="10">
                  <c:v>-36</c:v>
                </c:pt>
                <c:pt idx="11">
                  <c:v>-27</c:v>
                </c:pt>
                <c:pt idx="12">
                  <c:v>-46</c:v>
                </c:pt>
                <c:pt idx="13">
                  <c:v>-43</c:v>
                </c:pt>
                <c:pt idx="14">
                  <c:v>-41</c:v>
                </c:pt>
                <c:pt idx="15">
                  <c:v>-44</c:v>
                </c:pt>
                <c:pt idx="16">
                  <c:v>-44</c:v>
                </c:pt>
                <c:pt idx="17">
                  <c:v>-30</c:v>
                </c:pt>
                <c:pt idx="18">
                  <c:v>-37</c:v>
                </c:pt>
                <c:pt idx="19">
                  <c:v>-54</c:v>
                </c:pt>
                <c:pt idx="20">
                  <c:v>-29</c:v>
                </c:pt>
              </c:numCache>
            </c:numRef>
          </c:val>
          <c:extLst>
            <c:ext xmlns:c16="http://schemas.microsoft.com/office/drawing/2014/chart" uri="{C3380CC4-5D6E-409C-BE32-E72D297353CC}">
              <c16:uniqueId val="{00000002-7C91-4D55-9324-75F8D32EC5CE}"/>
            </c:ext>
          </c:extLst>
        </c:ser>
        <c:ser>
          <c:idx val="3"/>
          <c:order val="3"/>
          <c:tx>
            <c:strRef>
              <c:f>dete_survey_responses!$E$26</c:f>
              <c:strCache>
                <c:ptCount val="1"/>
                <c:pt idx="0">
                  <c:v>Neutral</c:v>
                </c:pt>
              </c:strCache>
            </c:strRef>
          </c:tx>
          <c:spPr>
            <a:solidFill>
              <a:schemeClr val="bg2">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dete_survey_responses!$E$27:$E$47</c:f>
              <c:numCache>
                <c:formatCode>General</c:formatCode>
                <c:ptCount val="21"/>
                <c:pt idx="0">
                  <c:v>28</c:v>
                </c:pt>
                <c:pt idx="1">
                  <c:v>58.5</c:v>
                </c:pt>
                <c:pt idx="2">
                  <c:v>43</c:v>
                </c:pt>
                <c:pt idx="3">
                  <c:v>44.5</c:v>
                </c:pt>
                <c:pt idx="4">
                  <c:v>25</c:v>
                </c:pt>
                <c:pt idx="5">
                  <c:v>34.5</c:v>
                </c:pt>
                <c:pt idx="6">
                  <c:v>51.5</c:v>
                </c:pt>
                <c:pt idx="7">
                  <c:v>35.5</c:v>
                </c:pt>
                <c:pt idx="8">
                  <c:v>30</c:v>
                </c:pt>
                <c:pt idx="9">
                  <c:v>25</c:v>
                </c:pt>
                <c:pt idx="10">
                  <c:v>22.5</c:v>
                </c:pt>
                <c:pt idx="11">
                  <c:v>36</c:v>
                </c:pt>
                <c:pt idx="12">
                  <c:v>46</c:v>
                </c:pt>
                <c:pt idx="13">
                  <c:v>30.5</c:v>
                </c:pt>
                <c:pt idx="14">
                  <c:v>43</c:v>
                </c:pt>
                <c:pt idx="15">
                  <c:v>31.5</c:v>
                </c:pt>
                <c:pt idx="16">
                  <c:v>32.5</c:v>
                </c:pt>
                <c:pt idx="17">
                  <c:v>33.5</c:v>
                </c:pt>
                <c:pt idx="18">
                  <c:v>33</c:v>
                </c:pt>
                <c:pt idx="19">
                  <c:v>53</c:v>
                </c:pt>
                <c:pt idx="20">
                  <c:v>34.5</c:v>
                </c:pt>
              </c:numCache>
            </c:numRef>
          </c:val>
          <c:extLst>
            <c:ext xmlns:c16="http://schemas.microsoft.com/office/drawing/2014/chart" uri="{C3380CC4-5D6E-409C-BE32-E72D297353CC}">
              <c16:uniqueId val="{00000003-7C91-4D55-9324-75F8D32EC5CE}"/>
            </c:ext>
          </c:extLst>
        </c:ser>
        <c:ser>
          <c:idx val="4"/>
          <c:order val="4"/>
          <c:tx>
            <c:strRef>
              <c:f>dete_survey_responses!$F$26</c:f>
              <c:strCache>
                <c:ptCount val="1"/>
                <c:pt idx="0">
                  <c:v>Agree</c:v>
                </c:pt>
              </c:strCache>
            </c:strRef>
          </c:tx>
          <c:spPr>
            <a:solidFill>
              <a:schemeClr val="accent5">
                <a:lumMod val="60000"/>
                <a:lumOff val="40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dete_survey_responses!$F$27:$F$47</c:f>
              <c:numCache>
                <c:formatCode>General</c:formatCode>
                <c:ptCount val="21"/>
                <c:pt idx="0">
                  <c:v>185</c:v>
                </c:pt>
                <c:pt idx="1">
                  <c:v>113</c:v>
                </c:pt>
                <c:pt idx="2">
                  <c:v>121</c:v>
                </c:pt>
                <c:pt idx="3">
                  <c:v>140</c:v>
                </c:pt>
                <c:pt idx="4">
                  <c:v>225</c:v>
                </c:pt>
                <c:pt idx="5">
                  <c:v>142</c:v>
                </c:pt>
                <c:pt idx="6">
                  <c:v>121</c:v>
                </c:pt>
                <c:pt idx="7">
                  <c:v>134</c:v>
                </c:pt>
                <c:pt idx="8">
                  <c:v>177</c:v>
                </c:pt>
                <c:pt idx="9">
                  <c:v>186</c:v>
                </c:pt>
                <c:pt idx="10">
                  <c:v>167</c:v>
                </c:pt>
                <c:pt idx="11">
                  <c:v>162</c:v>
                </c:pt>
                <c:pt idx="12">
                  <c:v>104</c:v>
                </c:pt>
                <c:pt idx="13">
                  <c:v>155</c:v>
                </c:pt>
                <c:pt idx="14">
                  <c:v>140</c:v>
                </c:pt>
                <c:pt idx="15">
                  <c:v>164</c:v>
                </c:pt>
                <c:pt idx="16">
                  <c:v>169</c:v>
                </c:pt>
                <c:pt idx="17">
                  <c:v>194</c:v>
                </c:pt>
                <c:pt idx="18">
                  <c:v>175</c:v>
                </c:pt>
                <c:pt idx="19">
                  <c:v>104</c:v>
                </c:pt>
                <c:pt idx="20">
                  <c:v>174</c:v>
                </c:pt>
              </c:numCache>
            </c:numRef>
          </c:val>
          <c:extLst>
            <c:ext xmlns:c16="http://schemas.microsoft.com/office/drawing/2014/chart" uri="{C3380CC4-5D6E-409C-BE32-E72D297353CC}">
              <c16:uniqueId val="{00000004-7C91-4D55-9324-75F8D32EC5CE}"/>
            </c:ext>
          </c:extLst>
        </c:ser>
        <c:ser>
          <c:idx val="5"/>
          <c:order val="5"/>
          <c:tx>
            <c:strRef>
              <c:f>dete_survey_responses!$G$26</c:f>
              <c:strCache>
                <c:ptCount val="1"/>
                <c:pt idx="0">
                  <c:v>Strongly Agree</c:v>
                </c:pt>
              </c:strCache>
            </c:strRef>
          </c:tx>
          <c:spPr>
            <a:solidFill>
              <a:schemeClr val="accent5">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dete_survey_responses!$G$27:$G$47</c:f>
              <c:numCache>
                <c:formatCode>General</c:formatCode>
                <c:ptCount val="21"/>
                <c:pt idx="0">
                  <c:v>67</c:v>
                </c:pt>
                <c:pt idx="1">
                  <c:v>29</c:v>
                </c:pt>
                <c:pt idx="2">
                  <c:v>35</c:v>
                </c:pt>
                <c:pt idx="3">
                  <c:v>33</c:v>
                </c:pt>
                <c:pt idx="4">
                  <c:v>42</c:v>
                </c:pt>
                <c:pt idx="5">
                  <c:v>37</c:v>
                </c:pt>
                <c:pt idx="6">
                  <c:v>27</c:v>
                </c:pt>
                <c:pt idx="7">
                  <c:v>56</c:v>
                </c:pt>
                <c:pt idx="8">
                  <c:v>92</c:v>
                </c:pt>
                <c:pt idx="9">
                  <c:v>90</c:v>
                </c:pt>
                <c:pt idx="10">
                  <c:v>89</c:v>
                </c:pt>
                <c:pt idx="11">
                  <c:v>59</c:v>
                </c:pt>
                <c:pt idx="12">
                  <c:v>43</c:v>
                </c:pt>
                <c:pt idx="13">
                  <c:v>53</c:v>
                </c:pt>
                <c:pt idx="14">
                  <c:v>48</c:v>
                </c:pt>
                <c:pt idx="15">
                  <c:v>53</c:v>
                </c:pt>
                <c:pt idx="16">
                  <c:v>60</c:v>
                </c:pt>
                <c:pt idx="17">
                  <c:v>58</c:v>
                </c:pt>
                <c:pt idx="18">
                  <c:v>53</c:v>
                </c:pt>
                <c:pt idx="19">
                  <c:v>18</c:v>
                </c:pt>
                <c:pt idx="20">
                  <c:v>51</c:v>
                </c:pt>
              </c:numCache>
            </c:numRef>
          </c:val>
          <c:extLst>
            <c:ext xmlns:c16="http://schemas.microsoft.com/office/drawing/2014/chart" uri="{C3380CC4-5D6E-409C-BE32-E72D297353CC}">
              <c16:uniqueId val="{00000005-7C91-4D55-9324-75F8D32EC5CE}"/>
            </c:ext>
          </c:extLst>
        </c:ser>
        <c:dLbls>
          <c:showLegendKey val="0"/>
          <c:showVal val="0"/>
          <c:showCatName val="0"/>
          <c:showSerName val="0"/>
          <c:showPercent val="0"/>
          <c:showBubbleSize val="0"/>
        </c:dLbls>
        <c:gapWidth val="150"/>
        <c:overlap val="100"/>
        <c:axId val="1036631919"/>
        <c:axId val="1036632879"/>
      </c:barChart>
      <c:catAx>
        <c:axId val="10366319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32879"/>
        <c:crosses val="autoZero"/>
        <c:auto val="1"/>
        <c:lblAlgn val="ctr"/>
        <c:lblOffset val="100"/>
        <c:noMultiLvlLbl val="0"/>
      </c:catAx>
      <c:valAx>
        <c:axId val="1036632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3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 - ver2.xlsx]tafe_analysis!PivotTable22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Resignees Job Dissatisfaction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tafe_analysis!$B$6:$B$7</c:f>
              <c:strCache>
                <c:ptCount val="1"/>
                <c:pt idx="0">
                  <c:v>Yes</c:v>
                </c:pt>
              </c:strCache>
            </c:strRef>
          </c:tx>
          <c:spPr>
            <a:solidFill>
              <a:schemeClr val="accent1"/>
            </a:solidFill>
            <a:ln>
              <a:noFill/>
            </a:ln>
            <a:effectLst/>
          </c:spPr>
          <c:invertIfNegative val="0"/>
          <c:cat>
            <c:strRef>
              <c:f>tafe_analysis!$A$8:$A$12</c:f>
              <c:strCache>
                <c:ptCount val="4"/>
                <c:pt idx="0">
                  <c:v>New</c:v>
                </c:pt>
                <c:pt idx="1">
                  <c:v>Experienced</c:v>
                </c:pt>
                <c:pt idx="2">
                  <c:v>Veteran</c:v>
                </c:pt>
                <c:pt idx="3">
                  <c:v>Established</c:v>
                </c:pt>
              </c:strCache>
            </c:strRef>
          </c:cat>
          <c:val>
            <c:numRef>
              <c:f>tafe_analysis!$B$8:$B$12</c:f>
              <c:numCache>
                <c:formatCode>General</c:formatCode>
                <c:ptCount val="4"/>
                <c:pt idx="0">
                  <c:v>40</c:v>
                </c:pt>
                <c:pt idx="1">
                  <c:v>26</c:v>
                </c:pt>
                <c:pt idx="2">
                  <c:v>10</c:v>
                </c:pt>
                <c:pt idx="3">
                  <c:v>7</c:v>
                </c:pt>
              </c:numCache>
            </c:numRef>
          </c:val>
          <c:extLst>
            <c:ext xmlns:c16="http://schemas.microsoft.com/office/drawing/2014/chart" uri="{C3380CC4-5D6E-409C-BE32-E72D297353CC}">
              <c16:uniqueId val="{00000000-5739-463F-B964-77BA37EF0E55}"/>
            </c:ext>
          </c:extLst>
        </c:ser>
        <c:dLbls>
          <c:showLegendKey val="0"/>
          <c:showVal val="0"/>
          <c:showCatName val="0"/>
          <c:showSerName val="0"/>
          <c:showPercent val="0"/>
          <c:showBubbleSize val="0"/>
        </c:dLbls>
        <c:gapWidth val="219"/>
        <c:overlap val="-27"/>
        <c:axId val="159549231"/>
        <c:axId val="159568431"/>
      </c:barChart>
      <c:catAx>
        <c:axId val="1595492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Service 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8431"/>
        <c:crosses val="autoZero"/>
        <c:auto val="1"/>
        <c:lblAlgn val="ctr"/>
        <c:lblOffset val="100"/>
        <c:noMultiLvlLbl val="0"/>
      </c:catAx>
      <c:valAx>
        <c:axId val="1595684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 of Resignees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 - ver2.xlsx]tafe_analysis!PivotTable24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Resignees Job Dissatisfaction by Age group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tafe_analysis!$B$23:$B$24</c:f>
              <c:strCache>
                <c:ptCount val="1"/>
                <c:pt idx="0">
                  <c:v>Yes</c:v>
                </c:pt>
              </c:strCache>
            </c:strRef>
          </c:tx>
          <c:spPr>
            <a:solidFill>
              <a:schemeClr val="accent2">
                <a:lumMod val="75000"/>
              </a:schemeClr>
            </a:solidFill>
            <a:ln>
              <a:noFill/>
            </a:ln>
            <a:effectLst/>
          </c:spPr>
          <c:invertIfNegative val="0"/>
          <c:cat>
            <c:strRef>
              <c:f>tafe_analysis!$A$25:$A$34</c:f>
              <c:strCache>
                <c:ptCount val="9"/>
                <c:pt idx="0">
                  <c:v>51-55</c:v>
                </c:pt>
                <c:pt idx="1">
                  <c:v>46 - 50</c:v>
                </c:pt>
                <c:pt idx="2">
                  <c:v>41 - 45</c:v>
                </c:pt>
                <c:pt idx="3">
                  <c:v>36 - 40</c:v>
                </c:pt>
                <c:pt idx="4">
                  <c:v>21 - 25</c:v>
                </c:pt>
                <c:pt idx="5">
                  <c:v>31 - 35</c:v>
                </c:pt>
                <c:pt idx="6">
                  <c:v>26 - 30</c:v>
                </c:pt>
                <c:pt idx="7">
                  <c:v>56 or older</c:v>
                </c:pt>
                <c:pt idx="8">
                  <c:v>20 or younger</c:v>
                </c:pt>
              </c:strCache>
            </c:strRef>
          </c:cat>
          <c:val>
            <c:numRef>
              <c:f>tafe_analysis!$B$25:$B$34</c:f>
              <c:numCache>
                <c:formatCode>General</c:formatCode>
                <c:ptCount val="9"/>
                <c:pt idx="0">
                  <c:v>13</c:v>
                </c:pt>
                <c:pt idx="1">
                  <c:v>12</c:v>
                </c:pt>
                <c:pt idx="2">
                  <c:v>12</c:v>
                </c:pt>
                <c:pt idx="3">
                  <c:v>11</c:v>
                </c:pt>
                <c:pt idx="4">
                  <c:v>10</c:v>
                </c:pt>
                <c:pt idx="5">
                  <c:v>8</c:v>
                </c:pt>
                <c:pt idx="6">
                  <c:v>8</c:v>
                </c:pt>
                <c:pt idx="7">
                  <c:v>6</c:v>
                </c:pt>
                <c:pt idx="8">
                  <c:v>3</c:v>
                </c:pt>
              </c:numCache>
            </c:numRef>
          </c:val>
          <c:extLst>
            <c:ext xmlns:c16="http://schemas.microsoft.com/office/drawing/2014/chart" uri="{C3380CC4-5D6E-409C-BE32-E72D297353CC}">
              <c16:uniqueId val="{00000000-8FBE-41D1-B459-D448D8D172D3}"/>
            </c:ext>
          </c:extLst>
        </c:ser>
        <c:dLbls>
          <c:showLegendKey val="0"/>
          <c:showVal val="0"/>
          <c:showCatName val="0"/>
          <c:showSerName val="0"/>
          <c:showPercent val="0"/>
          <c:showBubbleSize val="0"/>
        </c:dLbls>
        <c:gapWidth val="182"/>
        <c:axId val="390866751"/>
        <c:axId val="390848511"/>
      </c:barChart>
      <c:catAx>
        <c:axId val="3908667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Age group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48511"/>
        <c:crosses val="autoZero"/>
        <c:auto val="1"/>
        <c:lblAlgn val="ctr"/>
        <c:lblOffset val="100"/>
        <c:noMultiLvlLbl val="0"/>
      </c:catAx>
      <c:valAx>
        <c:axId val="3908485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 of Resignees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6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 - ver2.xlsx]tafe_analysis!PivotTable25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Positionwise resignation due to Job Dissatisfaction</a:t>
            </a:r>
          </a:p>
        </c:rich>
      </c:tx>
      <c:layout>
        <c:manualLayout>
          <c:xMode val="edge"/>
          <c:yMode val="edge"/>
          <c:x val="9.3888396811337468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75000"/>
            </a:schemeClr>
          </a:solidFill>
          <a:ln>
            <a:noFill/>
          </a:ln>
          <a:effectLst/>
        </c:spPr>
      </c:pivotFmt>
    </c:pivotFmts>
    <c:plotArea>
      <c:layout/>
      <c:barChart>
        <c:barDir val="bar"/>
        <c:grouping val="clustered"/>
        <c:varyColors val="0"/>
        <c:ser>
          <c:idx val="0"/>
          <c:order val="0"/>
          <c:tx>
            <c:strRef>
              <c:f>tafe_analysis!$B$43:$B$44</c:f>
              <c:strCache>
                <c:ptCount val="1"/>
                <c:pt idx="0">
                  <c:v>Yes</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2-5581-43C6-97C6-020FB63CC4F4}"/>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5581-43C6-97C6-020FB63CC4F4}"/>
              </c:ext>
            </c:extLst>
          </c:dPt>
          <c:cat>
            <c:strRef>
              <c:f>tafe_analysis!$A$45:$A$52</c:f>
              <c:strCache>
                <c:ptCount val="7"/>
                <c:pt idx="0">
                  <c:v>Teacher (including LVT)</c:v>
                </c:pt>
                <c:pt idx="1">
                  <c:v>Administration (AO)</c:v>
                </c:pt>
                <c:pt idx="2">
                  <c:v>Operational (OO)</c:v>
                </c:pt>
                <c:pt idx="3">
                  <c:v>Technical Officer (TO)</c:v>
                </c:pt>
                <c:pt idx="4">
                  <c:v>Executive (SES/SO)</c:v>
                </c:pt>
                <c:pt idx="5">
                  <c:v>Professional Officer (PO)</c:v>
                </c:pt>
                <c:pt idx="6">
                  <c:v>Workplace Training Officer</c:v>
                </c:pt>
              </c:strCache>
            </c:strRef>
          </c:cat>
          <c:val>
            <c:numRef>
              <c:f>tafe_analysis!$B$45:$B$52</c:f>
              <c:numCache>
                <c:formatCode>General</c:formatCode>
                <c:ptCount val="7"/>
                <c:pt idx="0">
                  <c:v>38</c:v>
                </c:pt>
                <c:pt idx="1">
                  <c:v>35</c:v>
                </c:pt>
                <c:pt idx="2">
                  <c:v>3</c:v>
                </c:pt>
                <c:pt idx="3">
                  <c:v>2</c:v>
                </c:pt>
                <c:pt idx="4">
                  <c:v>2</c:v>
                </c:pt>
                <c:pt idx="5">
                  <c:v>2</c:v>
                </c:pt>
                <c:pt idx="6">
                  <c:v>1</c:v>
                </c:pt>
              </c:numCache>
            </c:numRef>
          </c:val>
          <c:extLst>
            <c:ext xmlns:c16="http://schemas.microsoft.com/office/drawing/2014/chart" uri="{C3380CC4-5D6E-409C-BE32-E72D297353CC}">
              <c16:uniqueId val="{00000000-5581-43C6-97C6-020FB63CC4F4}"/>
            </c:ext>
          </c:extLst>
        </c:ser>
        <c:dLbls>
          <c:showLegendKey val="0"/>
          <c:showVal val="0"/>
          <c:showCatName val="0"/>
          <c:showSerName val="0"/>
          <c:showPercent val="0"/>
          <c:showBubbleSize val="0"/>
        </c:dLbls>
        <c:gapWidth val="182"/>
        <c:axId val="390860991"/>
        <c:axId val="390860031"/>
      </c:barChart>
      <c:catAx>
        <c:axId val="390860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60031"/>
        <c:crosses val="autoZero"/>
        <c:auto val="1"/>
        <c:lblAlgn val="ctr"/>
        <c:lblOffset val="100"/>
        <c:noMultiLvlLbl val="0"/>
      </c:catAx>
      <c:valAx>
        <c:axId val="390860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 of employees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6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Gender</a:t>
            </a:r>
            <a:r>
              <a:rPr lang="en-US" sz="1100" b="1" baseline="0"/>
              <a:t> Distribution</a:t>
            </a:r>
            <a:r>
              <a:rPr lang="en-US" sz="1100" b="1"/>
              <a:t> of Employees</a:t>
            </a:r>
            <a:r>
              <a:rPr lang="en-US" sz="1100" b="1" baseline="0"/>
              <a:t> resigned</a:t>
            </a:r>
          </a:p>
        </c:rich>
      </c:tx>
      <c:layout>
        <c:manualLayout>
          <c:xMode val="edge"/>
          <c:yMode val="edge"/>
          <c:x val="2.9746572859756935E-2"/>
          <c:y val="3.09789343246592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solidFill>
              <a:schemeClr val="bg2">
                <a:lumMod val="90000"/>
              </a:schemeClr>
            </a:solid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solidFill>
              <a:schemeClr val="bg2">
                <a:lumMod val="90000"/>
              </a:schemeClr>
            </a:solid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solidFill>
              <a:schemeClr val="bg2">
                <a:lumMod val="90000"/>
              </a:schemeClr>
            </a:solidFill>
          </a:ln>
          <a:effectLst/>
        </c:spPr>
      </c:pivotFmt>
    </c:pivotFmts>
    <c:plotArea>
      <c:layout/>
      <c:barChart>
        <c:barDir val="col"/>
        <c:grouping val="clustered"/>
        <c:varyColors val="0"/>
        <c:ser>
          <c:idx val="0"/>
          <c:order val="0"/>
          <c:tx>
            <c:v>Total</c:v>
          </c:tx>
          <c:spPr>
            <a:solidFill>
              <a:schemeClr val="accent2">
                <a:lumMod val="75000"/>
              </a:schemeClr>
            </a:solidFill>
            <a:ln>
              <a:noFill/>
            </a:ln>
            <a:effectLst/>
          </c:spPr>
          <c:invertIfNegative val="0"/>
          <c:dPt>
            <c:idx val="1"/>
            <c:invertIfNegative val="0"/>
            <c:bubble3D val="0"/>
            <c:spPr>
              <a:solidFill>
                <a:schemeClr val="accent3">
                  <a:lumMod val="75000"/>
                </a:schemeClr>
              </a:solidFill>
              <a:ln>
                <a:solidFill>
                  <a:schemeClr val="bg2">
                    <a:lumMod val="90000"/>
                  </a:schemeClr>
                </a:solidFill>
              </a:ln>
              <a:effectLst/>
            </c:spPr>
            <c:extLst>
              <c:ext xmlns:c16="http://schemas.microsoft.com/office/drawing/2014/chart" uri="{C3380CC4-5D6E-409C-BE32-E72D297353CC}">
                <c16:uniqueId val="{00000001-891B-4FAC-9031-275D54CBE9DF}"/>
              </c:ext>
            </c:extLst>
          </c:dPt>
          <c:cat>
            <c:strLit>
              <c:ptCount val="2"/>
              <c:pt idx="0">
                <c:v>Female</c:v>
              </c:pt>
              <c:pt idx="1">
                <c:v>Male</c:v>
              </c:pt>
            </c:strLit>
          </c:cat>
          <c:val>
            <c:numLit>
              <c:formatCode>General</c:formatCode>
              <c:ptCount val="2"/>
              <c:pt idx="0">
                <c:v>191</c:v>
              </c:pt>
              <c:pt idx="1">
                <c:v>99</c:v>
              </c:pt>
            </c:numLit>
          </c:val>
          <c:extLst>
            <c:ext xmlns:c16="http://schemas.microsoft.com/office/drawing/2014/chart" uri="{C3380CC4-5D6E-409C-BE32-E72D297353CC}">
              <c16:uniqueId val="{00000002-891B-4FAC-9031-275D54CBE9DF}"/>
            </c:ext>
          </c:extLst>
        </c:ser>
        <c:dLbls>
          <c:showLegendKey val="0"/>
          <c:showVal val="0"/>
          <c:showCatName val="0"/>
          <c:showSerName val="0"/>
          <c:showPercent val="0"/>
          <c:showBubbleSize val="0"/>
        </c:dLbls>
        <c:gapWidth val="219"/>
        <c:overlap val="-27"/>
        <c:axId val="824547743"/>
        <c:axId val="824548223"/>
      </c:barChart>
      <c:catAx>
        <c:axId val="82454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48223"/>
        <c:crosses val="autoZero"/>
        <c:auto val="1"/>
        <c:lblAlgn val="ctr"/>
        <c:lblOffset val="100"/>
        <c:noMultiLvlLbl val="0"/>
      </c:catAx>
      <c:valAx>
        <c:axId val="824548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4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610769641117707"/>
          <c:y val="0.14723926380368099"/>
          <c:w val="0.43211163973355549"/>
          <c:h val="0.77340160700771299"/>
        </c:manualLayout>
      </c:layout>
      <c:barChart>
        <c:barDir val="bar"/>
        <c:grouping val="clustered"/>
        <c:varyColors val="0"/>
        <c:ser>
          <c:idx val="0"/>
          <c:order val="0"/>
          <c:tx>
            <c:v>Female</c:v>
          </c:tx>
          <c:spPr>
            <a:solidFill>
              <a:schemeClr val="accent2">
                <a:lumMod val="75000"/>
              </a:schemeClr>
            </a:solidFill>
            <a:ln>
              <a:noFill/>
            </a:ln>
            <a:effectLst/>
          </c:spPr>
          <c:invertIfNegative val="0"/>
          <c:cat>
            <c:strLit>
              <c:ptCount val="9"/>
              <c:pt idx="0">
                <c:v>20 or younger</c:v>
              </c:pt>
              <c:pt idx="1">
                <c:v>21 - 25</c:v>
              </c:pt>
              <c:pt idx="2">
                <c:v>26 - 30</c:v>
              </c:pt>
              <c:pt idx="3">
                <c:v>31 - 35</c:v>
              </c:pt>
              <c:pt idx="4">
                <c:v>36 - 40</c:v>
              </c:pt>
              <c:pt idx="5">
                <c:v>41 - 45</c:v>
              </c:pt>
              <c:pt idx="6">
                <c:v>46 - 50</c:v>
              </c:pt>
              <c:pt idx="7">
                <c:v>51-55</c:v>
              </c:pt>
              <c:pt idx="8">
                <c:v>56 or older</c:v>
              </c:pt>
            </c:strLit>
          </c:cat>
          <c:val>
            <c:numLit>
              <c:formatCode>General</c:formatCode>
              <c:ptCount val="9"/>
              <c:pt idx="0">
                <c:v>0.66666666666666663</c:v>
              </c:pt>
              <c:pt idx="1">
                <c:v>0.72727272727272729</c:v>
              </c:pt>
              <c:pt idx="2">
                <c:v>0.84375</c:v>
              </c:pt>
              <c:pt idx="3">
                <c:v>0.75</c:v>
              </c:pt>
              <c:pt idx="4">
                <c:v>0.59375</c:v>
              </c:pt>
              <c:pt idx="5">
                <c:v>0.62222222222222223</c:v>
              </c:pt>
              <c:pt idx="6">
                <c:v>0.64102564102564108</c:v>
              </c:pt>
              <c:pt idx="7">
                <c:v>0.48717948717948717</c:v>
              </c:pt>
              <c:pt idx="8">
                <c:v>0.65517241379310343</c:v>
              </c:pt>
            </c:numLit>
          </c:val>
          <c:extLst>
            <c:ext xmlns:c16="http://schemas.microsoft.com/office/drawing/2014/chart" uri="{C3380CC4-5D6E-409C-BE32-E72D297353CC}">
              <c16:uniqueId val="{00000000-7720-48DF-B68F-12DA2901FDC4}"/>
            </c:ext>
          </c:extLst>
        </c:ser>
        <c:ser>
          <c:idx val="2"/>
          <c:order val="1"/>
          <c:tx>
            <c:v>Male</c:v>
          </c:tx>
          <c:spPr>
            <a:solidFill>
              <a:schemeClr val="accent3">
                <a:lumMod val="75000"/>
              </a:schemeClr>
            </a:solidFill>
            <a:ln>
              <a:noFill/>
            </a:ln>
            <a:effectLst/>
          </c:spPr>
          <c:invertIfNegative val="0"/>
          <c:cat>
            <c:strLit>
              <c:ptCount val="9"/>
              <c:pt idx="0">
                <c:v>20 or younger</c:v>
              </c:pt>
              <c:pt idx="1">
                <c:v>21 - 25</c:v>
              </c:pt>
              <c:pt idx="2">
                <c:v>26 - 30</c:v>
              </c:pt>
              <c:pt idx="3">
                <c:v>31 - 35</c:v>
              </c:pt>
              <c:pt idx="4">
                <c:v>36 - 40</c:v>
              </c:pt>
              <c:pt idx="5">
                <c:v>41 - 45</c:v>
              </c:pt>
              <c:pt idx="6">
                <c:v>46 - 50</c:v>
              </c:pt>
              <c:pt idx="7">
                <c:v>51-55</c:v>
              </c:pt>
              <c:pt idx="8">
                <c:v>56 or older</c:v>
              </c:pt>
            </c:strLit>
          </c:cat>
          <c:val>
            <c:numLit>
              <c:formatCode>General</c:formatCode>
              <c:ptCount val="9"/>
              <c:pt idx="0">
                <c:v>0.33333333333333331</c:v>
              </c:pt>
              <c:pt idx="1">
                <c:v>0.27272727272727271</c:v>
              </c:pt>
              <c:pt idx="2">
                <c:v>0.15625</c:v>
              </c:pt>
              <c:pt idx="3">
                <c:v>0.25</c:v>
              </c:pt>
              <c:pt idx="4">
                <c:v>0.40625</c:v>
              </c:pt>
              <c:pt idx="5">
                <c:v>0.37777777777777777</c:v>
              </c:pt>
              <c:pt idx="6">
                <c:v>0.35897435897435898</c:v>
              </c:pt>
              <c:pt idx="7">
                <c:v>0.51282051282051277</c:v>
              </c:pt>
              <c:pt idx="8">
                <c:v>0.34482758620689657</c:v>
              </c:pt>
            </c:numLit>
          </c:val>
          <c:extLst>
            <c:ext xmlns:c16="http://schemas.microsoft.com/office/drawing/2014/chart" uri="{C3380CC4-5D6E-409C-BE32-E72D297353CC}">
              <c16:uniqueId val="{00000001-7720-48DF-B68F-12DA2901FDC4}"/>
            </c:ext>
          </c:extLst>
        </c:ser>
        <c:dLbls>
          <c:showLegendKey val="0"/>
          <c:showVal val="0"/>
          <c:showCatName val="0"/>
          <c:showSerName val="0"/>
          <c:showPercent val="0"/>
          <c:showBubbleSize val="0"/>
        </c:dLbls>
        <c:gapWidth val="182"/>
        <c:axId val="1966320175"/>
        <c:axId val="1966317295"/>
      </c:barChart>
      <c:catAx>
        <c:axId val="196632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317295"/>
        <c:crosses val="autoZero"/>
        <c:auto val="1"/>
        <c:lblAlgn val="ctr"/>
        <c:lblOffset val="100"/>
        <c:noMultiLvlLbl val="0"/>
      </c:catAx>
      <c:valAx>
        <c:axId val="1966317295"/>
        <c:scaling>
          <c:orientation val="minMax"/>
        </c:scaling>
        <c:delete val="0"/>
        <c:axPos val="b"/>
        <c:title>
          <c:tx>
            <c:rich>
              <a:bodyPr rot="0" spcFirstLastPara="1" vertOverflow="ellipsis" vert="horz" wrap="square" anchor="t" anchorCtr="1"/>
              <a:lstStyle/>
              <a:p>
                <a:pPr>
                  <a:defRPr sz="1000" b="0" i="0" u="none" strike="noStrike" kern="1200" baseline="0">
                    <a:solidFill>
                      <a:schemeClr val="tx1">
                        <a:lumMod val="65000"/>
                        <a:lumOff val="35000"/>
                      </a:schemeClr>
                    </a:solidFill>
                    <a:latin typeface="+mn-lt"/>
                    <a:ea typeface="+mn-ea"/>
                    <a:cs typeface="+mn-cs"/>
                  </a:defRPr>
                </a:pPr>
                <a:r>
                  <a:rPr lang="en-US" b="1"/>
                  <a:t>Proportion</a:t>
                </a:r>
                <a:r>
                  <a:rPr lang="en-US" b="1" baseline="0"/>
                  <a:t> </a:t>
                </a:r>
                <a:r>
                  <a:rPr lang="en-US" b="1"/>
                  <a:t>of Resignees in each Age group</a:t>
                </a:r>
              </a:p>
            </c:rich>
          </c:tx>
          <c:layout>
            <c:manualLayout>
              <c:xMode val="edge"/>
              <c:yMode val="edge"/>
              <c:x val="0.13018104502743053"/>
              <c:y val="4.064988808914223E-2"/>
            </c:manualLayout>
          </c:layout>
          <c:overlay val="0"/>
          <c:spPr>
            <a:noFill/>
            <a:ln>
              <a:noFill/>
            </a:ln>
            <a:effectLst/>
          </c:spPr>
          <c:txPr>
            <a:bodyPr rot="0" spcFirstLastPara="1" vertOverflow="ellipsis" vert="horz" wrap="square" anchor="t"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32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636130264338527"/>
          <c:y val="0.12663952962460426"/>
          <c:w val="0.50347637075530094"/>
          <c:h val="0.74941968753227417"/>
        </c:manualLayout>
      </c:layout>
      <c:barChart>
        <c:barDir val="bar"/>
        <c:grouping val="clustered"/>
        <c:varyColors val="0"/>
        <c:ser>
          <c:idx val="0"/>
          <c:order val="0"/>
          <c:tx>
            <c:v>Female</c:v>
          </c:tx>
          <c:spPr>
            <a:solidFill>
              <a:schemeClr val="accent2">
                <a:lumMod val="75000"/>
              </a:schemeClr>
            </a:solidFill>
            <a:ln>
              <a:noFill/>
            </a:ln>
            <a:effectLst/>
          </c:spPr>
          <c:invertIfNegative val="0"/>
          <c:cat>
            <c:strLit>
              <c:ptCount val="8"/>
              <c:pt idx="0">
                <c:v>Administration (AO)</c:v>
              </c:pt>
              <c:pt idx="1">
                <c:v>Executive (SES/SO)</c:v>
              </c:pt>
              <c:pt idx="2">
                <c:v>Operational (OO)</c:v>
              </c:pt>
              <c:pt idx="3">
                <c:v>Professional Officer (PO)</c:v>
              </c:pt>
              <c:pt idx="4">
                <c:v>Teacher (including LVT)</c:v>
              </c:pt>
              <c:pt idx="5">
                <c:v>Technical Officer (TO)</c:v>
              </c:pt>
              <c:pt idx="6">
                <c:v>Tutor</c:v>
              </c:pt>
              <c:pt idx="7">
                <c:v>Workplace Training Officer</c:v>
              </c:pt>
            </c:strLit>
          </c:cat>
          <c:val>
            <c:numLit>
              <c:formatCode>General</c:formatCode>
              <c:ptCount val="8"/>
              <c:pt idx="0">
                <c:v>0.81081081081081086</c:v>
              </c:pt>
              <c:pt idx="1">
                <c:v>0.25</c:v>
              </c:pt>
              <c:pt idx="2">
                <c:v>0.38461538461538464</c:v>
              </c:pt>
              <c:pt idx="3">
                <c:v>0.875</c:v>
              </c:pt>
              <c:pt idx="4">
                <c:v>0.43157894736842106</c:v>
              </c:pt>
              <c:pt idx="5">
                <c:v>0.8</c:v>
              </c:pt>
              <c:pt idx="6">
                <c:v>0.66666666666666663</c:v>
              </c:pt>
              <c:pt idx="7">
                <c:v>0.66666666666666663</c:v>
              </c:pt>
            </c:numLit>
          </c:val>
          <c:extLst>
            <c:ext xmlns:c16="http://schemas.microsoft.com/office/drawing/2014/chart" uri="{C3380CC4-5D6E-409C-BE32-E72D297353CC}">
              <c16:uniqueId val="{00000000-DB15-4126-AB06-D479AF5C99EC}"/>
            </c:ext>
          </c:extLst>
        </c:ser>
        <c:ser>
          <c:idx val="1"/>
          <c:order val="1"/>
          <c:tx>
            <c:v>Male</c:v>
          </c:tx>
          <c:spPr>
            <a:solidFill>
              <a:schemeClr val="accent3">
                <a:lumMod val="75000"/>
              </a:schemeClr>
            </a:solidFill>
            <a:ln>
              <a:noFill/>
            </a:ln>
            <a:effectLst/>
          </c:spPr>
          <c:invertIfNegative val="0"/>
          <c:cat>
            <c:strLit>
              <c:ptCount val="8"/>
              <c:pt idx="0">
                <c:v>Administration (AO)</c:v>
              </c:pt>
              <c:pt idx="1">
                <c:v>Executive (SES/SO)</c:v>
              </c:pt>
              <c:pt idx="2">
                <c:v>Operational (OO)</c:v>
              </c:pt>
              <c:pt idx="3">
                <c:v>Professional Officer (PO)</c:v>
              </c:pt>
              <c:pt idx="4">
                <c:v>Teacher (including LVT)</c:v>
              </c:pt>
              <c:pt idx="5">
                <c:v>Technical Officer (TO)</c:v>
              </c:pt>
              <c:pt idx="6">
                <c:v>Tutor</c:v>
              </c:pt>
              <c:pt idx="7">
                <c:v>Workplace Training Officer</c:v>
              </c:pt>
            </c:strLit>
          </c:cat>
          <c:val>
            <c:numLit>
              <c:formatCode>General</c:formatCode>
              <c:ptCount val="8"/>
              <c:pt idx="0">
                <c:v>0.1891891891891892</c:v>
              </c:pt>
              <c:pt idx="1">
                <c:v>0.75</c:v>
              </c:pt>
              <c:pt idx="2">
                <c:v>0.61538461538461542</c:v>
              </c:pt>
              <c:pt idx="3">
                <c:v>0.125</c:v>
              </c:pt>
              <c:pt idx="4">
                <c:v>0.56842105263157894</c:v>
              </c:pt>
              <c:pt idx="5">
                <c:v>0.2</c:v>
              </c:pt>
              <c:pt idx="6">
                <c:v>0.33333333333333331</c:v>
              </c:pt>
              <c:pt idx="7">
                <c:v>0.33333333333333331</c:v>
              </c:pt>
            </c:numLit>
          </c:val>
          <c:extLst>
            <c:ext xmlns:c16="http://schemas.microsoft.com/office/drawing/2014/chart" uri="{C3380CC4-5D6E-409C-BE32-E72D297353CC}">
              <c16:uniqueId val="{00000001-DB15-4126-AB06-D479AF5C99EC}"/>
            </c:ext>
          </c:extLst>
        </c:ser>
        <c:dLbls>
          <c:showLegendKey val="0"/>
          <c:showVal val="0"/>
          <c:showCatName val="0"/>
          <c:showSerName val="0"/>
          <c:showPercent val="0"/>
          <c:showBubbleSize val="0"/>
        </c:dLbls>
        <c:gapWidth val="182"/>
        <c:axId val="1982458735"/>
        <c:axId val="1982466895"/>
      </c:barChart>
      <c:catAx>
        <c:axId val="198245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466895"/>
        <c:crosses val="autoZero"/>
        <c:auto val="1"/>
        <c:lblAlgn val="ctr"/>
        <c:lblOffset val="100"/>
        <c:noMultiLvlLbl val="0"/>
      </c:catAx>
      <c:valAx>
        <c:axId val="19824668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Positionwise</a:t>
                </a:r>
                <a:r>
                  <a:rPr lang="en-US" b="1" baseline="0"/>
                  <a:t> Gender proportion</a:t>
                </a:r>
                <a:endParaRPr lang="en-US" b="1"/>
              </a:p>
            </c:rich>
          </c:tx>
          <c:layout>
            <c:manualLayout>
              <c:xMode val="edge"/>
              <c:yMode val="edge"/>
              <c:x val="5.1199226684373642E-2"/>
              <c:y val="3.570763500931098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45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Genderwise Reasons</a:t>
            </a:r>
            <a:r>
              <a:rPr lang="en-US" baseline="0"/>
              <a:t> for Resignation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tafe_analysis!$B$140</c:f>
              <c:strCache>
                <c:ptCount val="1"/>
                <c:pt idx="0">
                  <c:v>Female</c:v>
                </c:pt>
              </c:strCache>
            </c:strRef>
          </c:tx>
          <c:spPr>
            <a:solidFill>
              <a:schemeClr val="accent2">
                <a:lumMod val="75000"/>
              </a:schemeClr>
            </a:solidFill>
            <a:ln>
              <a:noFill/>
            </a:ln>
            <a:effectLst/>
          </c:spPr>
          <c:invertIfNegative val="0"/>
          <c:cat>
            <c:strRef>
              <c:f>tafe_analysis!$A$141:$A$147</c:f>
              <c:strCache>
                <c:ptCount val="7"/>
                <c:pt idx="0">
                  <c:v>Job Dissatisfaction</c:v>
                </c:pt>
                <c:pt idx="1">
                  <c:v>Other</c:v>
                </c:pt>
                <c:pt idx="2">
                  <c:v>Maternity/Family</c:v>
                </c:pt>
                <c:pt idx="3">
                  <c:v>Self Employment</c:v>
                </c:pt>
                <c:pt idx="4">
                  <c:v>Ill Health</c:v>
                </c:pt>
                <c:pt idx="5">
                  <c:v>Study</c:v>
                </c:pt>
                <c:pt idx="6">
                  <c:v>Travel</c:v>
                </c:pt>
              </c:strCache>
            </c:strRef>
          </c:cat>
          <c:val>
            <c:numRef>
              <c:f>tafe_analysis!$B$141:$B$147</c:f>
              <c:numCache>
                <c:formatCode>General</c:formatCode>
                <c:ptCount val="7"/>
                <c:pt idx="0">
                  <c:v>54</c:v>
                </c:pt>
                <c:pt idx="1">
                  <c:v>50</c:v>
                </c:pt>
                <c:pt idx="2">
                  <c:v>9</c:v>
                </c:pt>
                <c:pt idx="3">
                  <c:v>5</c:v>
                </c:pt>
                <c:pt idx="4">
                  <c:v>10</c:v>
                </c:pt>
                <c:pt idx="5">
                  <c:v>5</c:v>
                </c:pt>
                <c:pt idx="6">
                  <c:v>2</c:v>
                </c:pt>
              </c:numCache>
            </c:numRef>
          </c:val>
          <c:extLst>
            <c:ext xmlns:c16="http://schemas.microsoft.com/office/drawing/2014/chart" uri="{C3380CC4-5D6E-409C-BE32-E72D297353CC}">
              <c16:uniqueId val="{00000000-A799-4C70-B719-E6A19CED4963}"/>
            </c:ext>
          </c:extLst>
        </c:ser>
        <c:ser>
          <c:idx val="1"/>
          <c:order val="1"/>
          <c:tx>
            <c:strRef>
              <c:f>tafe_analysis!$C$140</c:f>
              <c:strCache>
                <c:ptCount val="1"/>
                <c:pt idx="0">
                  <c:v>Male</c:v>
                </c:pt>
              </c:strCache>
            </c:strRef>
          </c:tx>
          <c:spPr>
            <a:solidFill>
              <a:schemeClr val="accent3">
                <a:lumMod val="75000"/>
              </a:schemeClr>
            </a:solidFill>
            <a:ln>
              <a:noFill/>
            </a:ln>
            <a:effectLst/>
          </c:spPr>
          <c:invertIfNegative val="0"/>
          <c:cat>
            <c:strRef>
              <c:f>tafe_analysis!$A$141:$A$147</c:f>
              <c:strCache>
                <c:ptCount val="7"/>
                <c:pt idx="0">
                  <c:v>Job Dissatisfaction</c:v>
                </c:pt>
                <c:pt idx="1">
                  <c:v>Other</c:v>
                </c:pt>
                <c:pt idx="2">
                  <c:v>Maternity/Family</c:v>
                </c:pt>
                <c:pt idx="3">
                  <c:v>Self Employment</c:v>
                </c:pt>
                <c:pt idx="4">
                  <c:v>Ill Health</c:v>
                </c:pt>
                <c:pt idx="5">
                  <c:v>Study</c:v>
                </c:pt>
                <c:pt idx="6">
                  <c:v>Travel</c:v>
                </c:pt>
              </c:strCache>
            </c:strRef>
          </c:cat>
          <c:val>
            <c:numRef>
              <c:f>tafe_analysis!$C$141:$C$147</c:f>
              <c:numCache>
                <c:formatCode>General</c:formatCode>
                <c:ptCount val="7"/>
                <c:pt idx="0">
                  <c:v>29</c:v>
                </c:pt>
                <c:pt idx="1">
                  <c:v>10</c:v>
                </c:pt>
                <c:pt idx="2">
                  <c:v>6</c:v>
                </c:pt>
                <c:pt idx="3">
                  <c:v>7</c:v>
                </c:pt>
                <c:pt idx="4">
                  <c:v>1</c:v>
                </c:pt>
                <c:pt idx="5">
                  <c:v>4</c:v>
                </c:pt>
                <c:pt idx="6">
                  <c:v>4</c:v>
                </c:pt>
              </c:numCache>
            </c:numRef>
          </c:val>
          <c:extLst>
            <c:ext xmlns:c16="http://schemas.microsoft.com/office/drawing/2014/chart" uri="{C3380CC4-5D6E-409C-BE32-E72D297353CC}">
              <c16:uniqueId val="{00000001-A799-4C70-B719-E6A19CED4963}"/>
            </c:ext>
          </c:extLst>
        </c:ser>
        <c:dLbls>
          <c:showLegendKey val="0"/>
          <c:showVal val="0"/>
          <c:showCatName val="0"/>
          <c:showSerName val="0"/>
          <c:showPercent val="0"/>
          <c:showBubbleSize val="0"/>
        </c:dLbls>
        <c:gapWidth val="182"/>
        <c:axId val="1525466560"/>
        <c:axId val="1525473760"/>
      </c:barChart>
      <c:catAx>
        <c:axId val="152546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473760"/>
        <c:crosses val="autoZero"/>
        <c:auto val="1"/>
        <c:lblAlgn val="ctr"/>
        <c:lblOffset val="100"/>
        <c:noMultiLvlLbl val="0"/>
      </c:catAx>
      <c:valAx>
        <c:axId val="1525473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46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TAFE Exit Survey Responses about Insitute by Dissatisfied employees</a:t>
            </a:r>
          </a:p>
        </c:rich>
      </c:tx>
      <c:layout>
        <c:manualLayout>
          <c:xMode val="edge"/>
          <c:yMode val="edge"/>
          <c:x val="0.4045329350666183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'[1]tafe_Survey_results (dissatis)'!$B$55</c:f>
              <c:strCache>
                <c:ptCount val="1"/>
                <c:pt idx="0">
                  <c:v>Neutral</c:v>
                </c:pt>
              </c:strCache>
            </c:strRef>
          </c:tx>
          <c:spPr>
            <a:solidFill>
              <a:schemeClr val="bg2">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(dissatis)'!$B$56:$B$68</c:f>
              <c:numCache>
                <c:formatCode>General</c:formatCode>
                <c:ptCount val="13"/>
                <c:pt idx="0">
                  <c:v>-18.5</c:v>
                </c:pt>
                <c:pt idx="1">
                  <c:v>-14.5</c:v>
                </c:pt>
                <c:pt idx="2">
                  <c:v>-13</c:v>
                </c:pt>
                <c:pt idx="3">
                  <c:v>-15</c:v>
                </c:pt>
                <c:pt idx="4">
                  <c:v>-12</c:v>
                </c:pt>
                <c:pt idx="5">
                  <c:v>-16</c:v>
                </c:pt>
                <c:pt idx="6">
                  <c:v>-14</c:v>
                </c:pt>
                <c:pt idx="7">
                  <c:v>-13</c:v>
                </c:pt>
                <c:pt idx="8">
                  <c:v>-12</c:v>
                </c:pt>
                <c:pt idx="9">
                  <c:v>-11.5</c:v>
                </c:pt>
                <c:pt idx="10">
                  <c:v>-16.5</c:v>
                </c:pt>
                <c:pt idx="11">
                  <c:v>-16</c:v>
                </c:pt>
                <c:pt idx="12">
                  <c:v>-17</c:v>
                </c:pt>
              </c:numCache>
            </c:numRef>
          </c:val>
          <c:extLst>
            <c:ext xmlns:c16="http://schemas.microsoft.com/office/drawing/2014/chart" uri="{C3380CC4-5D6E-409C-BE32-E72D297353CC}">
              <c16:uniqueId val="{00000000-B8B0-4A04-93A5-24D82C2288C5}"/>
            </c:ext>
          </c:extLst>
        </c:ser>
        <c:ser>
          <c:idx val="1"/>
          <c:order val="1"/>
          <c:tx>
            <c:strRef>
              <c:f>'[1]tafe_Survey_results (dissatis)'!$C$55</c:f>
              <c:strCache>
                <c:ptCount val="1"/>
                <c:pt idx="0">
                  <c:v>Strongly Disagree</c:v>
                </c:pt>
              </c:strCache>
            </c:strRef>
          </c:tx>
          <c:spPr>
            <a:solidFill>
              <a:schemeClr val="accent2">
                <a:lumMod val="40000"/>
                <a:lumOff val="60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(dissatis)'!$C$56:$C$68</c:f>
              <c:numCache>
                <c:formatCode>General</c:formatCode>
                <c:ptCount val="13"/>
                <c:pt idx="0">
                  <c:v>-24</c:v>
                </c:pt>
                <c:pt idx="1">
                  <c:v>-9</c:v>
                </c:pt>
                <c:pt idx="2">
                  <c:v>-21</c:v>
                </c:pt>
                <c:pt idx="3">
                  <c:v>-35</c:v>
                </c:pt>
                <c:pt idx="4">
                  <c:v>-21</c:v>
                </c:pt>
                <c:pt idx="5">
                  <c:v>-35</c:v>
                </c:pt>
                <c:pt idx="6">
                  <c:v>-20</c:v>
                </c:pt>
                <c:pt idx="7">
                  <c:v>-15</c:v>
                </c:pt>
                <c:pt idx="8">
                  <c:v>-22</c:v>
                </c:pt>
                <c:pt idx="9">
                  <c:v>-42</c:v>
                </c:pt>
                <c:pt idx="10">
                  <c:v>-33</c:v>
                </c:pt>
                <c:pt idx="11">
                  <c:v>-32</c:v>
                </c:pt>
                <c:pt idx="12">
                  <c:v>-27</c:v>
                </c:pt>
              </c:numCache>
            </c:numRef>
          </c:val>
          <c:extLst>
            <c:ext xmlns:c16="http://schemas.microsoft.com/office/drawing/2014/chart" uri="{C3380CC4-5D6E-409C-BE32-E72D297353CC}">
              <c16:uniqueId val="{00000001-B8B0-4A04-93A5-24D82C2288C5}"/>
            </c:ext>
          </c:extLst>
        </c:ser>
        <c:ser>
          <c:idx val="2"/>
          <c:order val="2"/>
          <c:tx>
            <c:strRef>
              <c:f>'[1]tafe_Survey_results (dissatis)'!$D$55</c:f>
              <c:strCache>
                <c:ptCount val="1"/>
                <c:pt idx="0">
                  <c:v>Disagree</c:v>
                </c:pt>
              </c:strCache>
            </c:strRef>
          </c:tx>
          <c:spPr>
            <a:solidFill>
              <a:schemeClr val="accent2">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(dissatis)'!$D$56:$D$68</c:f>
              <c:numCache>
                <c:formatCode>General</c:formatCode>
                <c:ptCount val="13"/>
                <c:pt idx="0">
                  <c:v>-22</c:v>
                </c:pt>
                <c:pt idx="1">
                  <c:v>-24</c:v>
                </c:pt>
                <c:pt idx="2">
                  <c:v>-26</c:v>
                </c:pt>
                <c:pt idx="3">
                  <c:v>-22</c:v>
                </c:pt>
                <c:pt idx="4">
                  <c:v>-27</c:v>
                </c:pt>
                <c:pt idx="5">
                  <c:v>-21</c:v>
                </c:pt>
                <c:pt idx="6">
                  <c:v>-30</c:v>
                </c:pt>
                <c:pt idx="7">
                  <c:v>-29</c:v>
                </c:pt>
                <c:pt idx="8">
                  <c:v>-20</c:v>
                </c:pt>
                <c:pt idx="9">
                  <c:v>-32</c:v>
                </c:pt>
                <c:pt idx="10">
                  <c:v>-24</c:v>
                </c:pt>
                <c:pt idx="11">
                  <c:v>-25</c:v>
                </c:pt>
                <c:pt idx="12">
                  <c:v>-16</c:v>
                </c:pt>
              </c:numCache>
            </c:numRef>
          </c:val>
          <c:extLst>
            <c:ext xmlns:c16="http://schemas.microsoft.com/office/drawing/2014/chart" uri="{C3380CC4-5D6E-409C-BE32-E72D297353CC}">
              <c16:uniqueId val="{00000002-B8B0-4A04-93A5-24D82C2288C5}"/>
            </c:ext>
          </c:extLst>
        </c:ser>
        <c:ser>
          <c:idx val="3"/>
          <c:order val="3"/>
          <c:tx>
            <c:strRef>
              <c:f>'[1]tafe_Survey_results (dissatis)'!$E$55</c:f>
              <c:strCache>
                <c:ptCount val="1"/>
                <c:pt idx="0">
                  <c:v>Neutral</c:v>
                </c:pt>
              </c:strCache>
            </c:strRef>
          </c:tx>
          <c:spPr>
            <a:solidFill>
              <a:schemeClr val="bg2">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(dissatis)'!$E$56:$E$68</c:f>
              <c:numCache>
                <c:formatCode>General</c:formatCode>
                <c:ptCount val="13"/>
                <c:pt idx="0">
                  <c:v>18.5</c:v>
                </c:pt>
                <c:pt idx="1">
                  <c:v>14.5</c:v>
                </c:pt>
                <c:pt idx="2">
                  <c:v>13</c:v>
                </c:pt>
                <c:pt idx="3">
                  <c:v>15</c:v>
                </c:pt>
                <c:pt idx="4">
                  <c:v>12</c:v>
                </c:pt>
                <c:pt idx="5">
                  <c:v>16</c:v>
                </c:pt>
                <c:pt idx="6">
                  <c:v>14</c:v>
                </c:pt>
                <c:pt idx="7">
                  <c:v>13</c:v>
                </c:pt>
                <c:pt idx="8">
                  <c:v>12</c:v>
                </c:pt>
                <c:pt idx="9">
                  <c:v>11.5</c:v>
                </c:pt>
                <c:pt idx="10">
                  <c:v>16.5</c:v>
                </c:pt>
                <c:pt idx="11">
                  <c:v>16</c:v>
                </c:pt>
                <c:pt idx="12">
                  <c:v>17</c:v>
                </c:pt>
              </c:numCache>
            </c:numRef>
          </c:val>
          <c:extLst>
            <c:ext xmlns:c16="http://schemas.microsoft.com/office/drawing/2014/chart" uri="{C3380CC4-5D6E-409C-BE32-E72D297353CC}">
              <c16:uniqueId val="{00000003-B8B0-4A04-93A5-24D82C2288C5}"/>
            </c:ext>
          </c:extLst>
        </c:ser>
        <c:ser>
          <c:idx val="4"/>
          <c:order val="4"/>
          <c:tx>
            <c:strRef>
              <c:f>'[1]tafe_Survey_results (dissatis)'!$F$55</c:f>
              <c:strCache>
                <c:ptCount val="1"/>
                <c:pt idx="0">
                  <c:v>Agree</c:v>
                </c:pt>
              </c:strCache>
            </c:strRef>
          </c:tx>
          <c:spPr>
            <a:solidFill>
              <a:schemeClr val="accent1">
                <a:lumMod val="60000"/>
                <a:lumOff val="40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(dissatis)'!$F$56:$F$68</c:f>
              <c:numCache>
                <c:formatCode>General</c:formatCode>
                <c:ptCount val="13"/>
                <c:pt idx="0">
                  <c:v>18</c:v>
                </c:pt>
                <c:pt idx="1">
                  <c:v>42</c:v>
                </c:pt>
                <c:pt idx="2">
                  <c:v>27</c:v>
                </c:pt>
                <c:pt idx="3">
                  <c:v>14</c:v>
                </c:pt>
                <c:pt idx="4">
                  <c:v>33</c:v>
                </c:pt>
                <c:pt idx="5">
                  <c:v>14</c:v>
                </c:pt>
                <c:pt idx="6">
                  <c:v>21</c:v>
                </c:pt>
                <c:pt idx="7">
                  <c:v>26</c:v>
                </c:pt>
                <c:pt idx="8">
                  <c:v>35</c:v>
                </c:pt>
                <c:pt idx="9">
                  <c:v>9</c:v>
                </c:pt>
                <c:pt idx="10">
                  <c:v>15</c:v>
                </c:pt>
                <c:pt idx="11">
                  <c:v>16</c:v>
                </c:pt>
                <c:pt idx="12">
                  <c:v>22</c:v>
                </c:pt>
              </c:numCache>
            </c:numRef>
          </c:val>
          <c:extLst>
            <c:ext xmlns:c16="http://schemas.microsoft.com/office/drawing/2014/chart" uri="{C3380CC4-5D6E-409C-BE32-E72D297353CC}">
              <c16:uniqueId val="{00000004-B8B0-4A04-93A5-24D82C2288C5}"/>
            </c:ext>
          </c:extLst>
        </c:ser>
        <c:ser>
          <c:idx val="5"/>
          <c:order val="5"/>
          <c:tx>
            <c:strRef>
              <c:f>'[1]tafe_Survey_results (dissatis)'!$G$55</c:f>
              <c:strCache>
                <c:ptCount val="1"/>
                <c:pt idx="0">
                  <c:v>Strongly Agree</c:v>
                </c:pt>
              </c:strCache>
            </c:strRef>
          </c:tx>
          <c:spPr>
            <a:solidFill>
              <a:schemeClr val="accent1">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(dissatis)'!$G$56:$G$68</c:f>
              <c:numCache>
                <c:formatCode>General</c:formatCode>
                <c:ptCount val="13"/>
                <c:pt idx="0">
                  <c:v>7</c:v>
                </c:pt>
                <c:pt idx="1">
                  <c:v>3</c:v>
                </c:pt>
                <c:pt idx="2">
                  <c:v>7</c:v>
                </c:pt>
                <c:pt idx="3">
                  <c:v>2</c:v>
                </c:pt>
                <c:pt idx="4">
                  <c:v>3</c:v>
                </c:pt>
                <c:pt idx="5">
                  <c:v>2</c:v>
                </c:pt>
                <c:pt idx="6">
                  <c:v>8</c:v>
                </c:pt>
                <c:pt idx="7">
                  <c:v>8</c:v>
                </c:pt>
                <c:pt idx="8">
                  <c:v>5</c:v>
                </c:pt>
                <c:pt idx="9">
                  <c:v>0</c:v>
                </c:pt>
                <c:pt idx="10">
                  <c:v>2</c:v>
                </c:pt>
                <c:pt idx="11">
                  <c:v>2</c:v>
                </c:pt>
                <c:pt idx="12">
                  <c:v>6</c:v>
                </c:pt>
              </c:numCache>
            </c:numRef>
          </c:val>
          <c:extLst>
            <c:ext xmlns:c16="http://schemas.microsoft.com/office/drawing/2014/chart" uri="{C3380CC4-5D6E-409C-BE32-E72D297353CC}">
              <c16:uniqueId val="{00000005-B8B0-4A04-93A5-24D82C2288C5}"/>
            </c:ext>
          </c:extLst>
        </c:ser>
        <c:dLbls>
          <c:showLegendKey val="0"/>
          <c:showVal val="0"/>
          <c:showCatName val="0"/>
          <c:showSerName val="0"/>
          <c:showPercent val="0"/>
          <c:showBubbleSize val="0"/>
        </c:dLbls>
        <c:gapWidth val="150"/>
        <c:overlap val="100"/>
        <c:axId val="1043812975"/>
        <c:axId val="1043818735"/>
      </c:barChart>
      <c:catAx>
        <c:axId val="1043812975"/>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18735"/>
        <c:crosses val="autoZero"/>
        <c:auto val="1"/>
        <c:lblAlgn val="ctr"/>
        <c:lblOffset val="100"/>
        <c:noMultiLvlLbl val="0"/>
      </c:catAx>
      <c:valAx>
        <c:axId val="1043818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1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Exit Survey Responses about Work Unit by Dissatisfied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7841404020682698"/>
          <c:y val="0.14682410423452771"/>
          <c:w val="0.47804179450320755"/>
          <c:h val="0.77879124026434809"/>
        </c:manualLayout>
      </c:layout>
      <c:barChart>
        <c:barDir val="bar"/>
        <c:grouping val="stacked"/>
        <c:varyColors val="0"/>
        <c:ser>
          <c:idx val="2"/>
          <c:order val="0"/>
          <c:tx>
            <c:strRef>
              <c:f>'[1]tafe_Survey_results (dissatis)'!$L$18</c:f>
              <c:strCache>
                <c:ptCount val="1"/>
                <c:pt idx="0">
                  <c:v>Neutral</c:v>
                </c:pt>
              </c:strCache>
            </c:strRef>
          </c:tx>
          <c:spPr>
            <a:solidFill>
              <a:schemeClr val="bg1">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(dissatis)'!$L$19:$L$35</c:f>
              <c:numCache>
                <c:formatCode>General</c:formatCode>
                <c:ptCount val="17"/>
                <c:pt idx="0">
                  <c:v>-11</c:v>
                </c:pt>
                <c:pt idx="1">
                  <c:v>-3.5</c:v>
                </c:pt>
                <c:pt idx="2">
                  <c:v>-10.5</c:v>
                </c:pt>
                <c:pt idx="3">
                  <c:v>-12</c:v>
                </c:pt>
                <c:pt idx="4">
                  <c:v>-11</c:v>
                </c:pt>
                <c:pt idx="5">
                  <c:v>-11.5</c:v>
                </c:pt>
                <c:pt idx="6">
                  <c:v>-10.5</c:v>
                </c:pt>
                <c:pt idx="7">
                  <c:v>-11</c:v>
                </c:pt>
                <c:pt idx="8">
                  <c:v>-12</c:v>
                </c:pt>
                <c:pt idx="9">
                  <c:v>-16</c:v>
                </c:pt>
                <c:pt idx="10">
                  <c:v>-15.5</c:v>
                </c:pt>
                <c:pt idx="11">
                  <c:v>-13</c:v>
                </c:pt>
                <c:pt idx="12">
                  <c:v>-14</c:v>
                </c:pt>
                <c:pt idx="13">
                  <c:v>-14.5</c:v>
                </c:pt>
                <c:pt idx="14">
                  <c:v>-14</c:v>
                </c:pt>
                <c:pt idx="15">
                  <c:v>-11</c:v>
                </c:pt>
                <c:pt idx="16">
                  <c:v>-13.5</c:v>
                </c:pt>
              </c:numCache>
            </c:numRef>
          </c:val>
          <c:extLst>
            <c:ext xmlns:c16="http://schemas.microsoft.com/office/drawing/2014/chart" uri="{C3380CC4-5D6E-409C-BE32-E72D297353CC}">
              <c16:uniqueId val="{00000000-5733-40C7-BBDE-A8FEE2136C04}"/>
            </c:ext>
          </c:extLst>
        </c:ser>
        <c:ser>
          <c:idx val="1"/>
          <c:order val="1"/>
          <c:tx>
            <c:strRef>
              <c:f>'[1]tafe_Survey_results (dissatis)'!$K$18</c:f>
              <c:strCache>
                <c:ptCount val="1"/>
                <c:pt idx="0">
                  <c:v>Disagree</c:v>
                </c:pt>
              </c:strCache>
            </c:strRef>
          </c:tx>
          <c:spPr>
            <a:solidFill>
              <a:schemeClr val="accent2">
                <a:lumMod val="60000"/>
                <a:lumOff val="40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(dissatis)'!$K$19:$K$35</c:f>
              <c:numCache>
                <c:formatCode>General</c:formatCode>
                <c:ptCount val="17"/>
                <c:pt idx="0">
                  <c:v>-34</c:v>
                </c:pt>
                <c:pt idx="1">
                  <c:v>-6</c:v>
                </c:pt>
                <c:pt idx="2">
                  <c:v>-17</c:v>
                </c:pt>
                <c:pt idx="3">
                  <c:v>-19</c:v>
                </c:pt>
                <c:pt idx="4">
                  <c:v>-5</c:v>
                </c:pt>
                <c:pt idx="5">
                  <c:v>-14</c:v>
                </c:pt>
                <c:pt idx="6">
                  <c:v>-38</c:v>
                </c:pt>
                <c:pt idx="7">
                  <c:v>-35</c:v>
                </c:pt>
                <c:pt idx="8">
                  <c:v>-28</c:v>
                </c:pt>
                <c:pt idx="9">
                  <c:v>-12</c:v>
                </c:pt>
                <c:pt idx="10">
                  <c:v>-17</c:v>
                </c:pt>
                <c:pt idx="11">
                  <c:v>-14</c:v>
                </c:pt>
                <c:pt idx="12">
                  <c:v>-20</c:v>
                </c:pt>
                <c:pt idx="13">
                  <c:v>-22</c:v>
                </c:pt>
                <c:pt idx="14">
                  <c:v>-24</c:v>
                </c:pt>
                <c:pt idx="15">
                  <c:v>-10</c:v>
                </c:pt>
                <c:pt idx="16">
                  <c:v>-22</c:v>
                </c:pt>
              </c:numCache>
            </c:numRef>
          </c:val>
          <c:extLst>
            <c:ext xmlns:c16="http://schemas.microsoft.com/office/drawing/2014/chart" uri="{C3380CC4-5D6E-409C-BE32-E72D297353CC}">
              <c16:uniqueId val="{00000001-5733-40C7-BBDE-A8FEE2136C04}"/>
            </c:ext>
          </c:extLst>
        </c:ser>
        <c:ser>
          <c:idx val="0"/>
          <c:order val="2"/>
          <c:tx>
            <c:strRef>
              <c:f>'[1]tafe_Survey_results (dissatis)'!$J$18</c:f>
              <c:strCache>
                <c:ptCount val="1"/>
                <c:pt idx="0">
                  <c:v>Strongly Disagree</c:v>
                </c:pt>
              </c:strCache>
            </c:strRef>
          </c:tx>
          <c:spPr>
            <a:solidFill>
              <a:schemeClr val="accent2">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(dissatis)'!$J$19:$J$35</c:f>
              <c:numCache>
                <c:formatCode>General</c:formatCode>
                <c:ptCount val="17"/>
                <c:pt idx="0">
                  <c:v>-21</c:v>
                </c:pt>
                <c:pt idx="1">
                  <c:v>-1</c:v>
                </c:pt>
                <c:pt idx="2">
                  <c:v>-7</c:v>
                </c:pt>
                <c:pt idx="3">
                  <c:v>-16</c:v>
                </c:pt>
                <c:pt idx="4">
                  <c:v>-3</c:v>
                </c:pt>
                <c:pt idx="5">
                  <c:v>-8</c:v>
                </c:pt>
                <c:pt idx="6">
                  <c:v>-25</c:v>
                </c:pt>
                <c:pt idx="7">
                  <c:v>-26</c:v>
                </c:pt>
                <c:pt idx="8">
                  <c:v>-26</c:v>
                </c:pt>
                <c:pt idx="9">
                  <c:v>-18</c:v>
                </c:pt>
                <c:pt idx="10">
                  <c:v>-8</c:v>
                </c:pt>
                <c:pt idx="11">
                  <c:v>-11</c:v>
                </c:pt>
                <c:pt idx="12">
                  <c:v>-25</c:v>
                </c:pt>
                <c:pt idx="13">
                  <c:v>-10</c:v>
                </c:pt>
                <c:pt idx="14">
                  <c:v>-18</c:v>
                </c:pt>
                <c:pt idx="15">
                  <c:v>-16</c:v>
                </c:pt>
                <c:pt idx="16">
                  <c:v>-30</c:v>
                </c:pt>
              </c:numCache>
            </c:numRef>
          </c:val>
          <c:extLst>
            <c:ext xmlns:c16="http://schemas.microsoft.com/office/drawing/2014/chart" uri="{C3380CC4-5D6E-409C-BE32-E72D297353CC}">
              <c16:uniqueId val="{00000002-5733-40C7-BBDE-A8FEE2136C04}"/>
            </c:ext>
          </c:extLst>
        </c:ser>
        <c:ser>
          <c:idx val="3"/>
          <c:order val="3"/>
          <c:tx>
            <c:strRef>
              <c:f>'[1]tafe_Survey_results (dissatis)'!$M$18</c:f>
              <c:strCache>
                <c:ptCount val="1"/>
                <c:pt idx="0">
                  <c:v>Neutral</c:v>
                </c:pt>
              </c:strCache>
            </c:strRef>
          </c:tx>
          <c:spPr>
            <a:solidFill>
              <a:schemeClr val="bg1">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(dissatis)'!$M$19:$M$35</c:f>
              <c:numCache>
                <c:formatCode>General</c:formatCode>
                <c:ptCount val="17"/>
                <c:pt idx="0">
                  <c:v>11</c:v>
                </c:pt>
                <c:pt idx="1">
                  <c:v>3.5</c:v>
                </c:pt>
                <c:pt idx="2">
                  <c:v>10.5</c:v>
                </c:pt>
                <c:pt idx="3">
                  <c:v>12</c:v>
                </c:pt>
                <c:pt idx="4">
                  <c:v>11</c:v>
                </c:pt>
                <c:pt idx="5">
                  <c:v>11.5</c:v>
                </c:pt>
                <c:pt idx="6">
                  <c:v>10.5</c:v>
                </c:pt>
                <c:pt idx="7">
                  <c:v>11</c:v>
                </c:pt>
                <c:pt idx="8">
                  <c:v>12</c:v>
                </c:pt>
                <c:pt idx="9">
                  <c:v>16</c:v>
                </c:pt>
                <c:pt idx="10">
                  <c:v>15.5</c:v>
                </c:pt>
                <c:pt idx="11">
                  <c:v>13</c:v>
                </c:pt>
                <c:pt idx="12">
                  <c:v>14</c:v>
                </c:pt>
                <c:pt idx="13">
                  <c:v>14.5</c:v>
                </c:pt>
                <c:pt idx="14">
                  <c:v>14</c:v>
                </c:pt>
                <c:pt idx="15">
                  <c:v>11</c:v>
                </c:pt>
                <c:pt idx="16">
                  <c:v>13.5</c:v>
                </c:pt>
              </c:numCache>
            </c:numRef>
          </c:val>
          <c:extLst>
            <c:ext xmlns:c16="http://schemas.microsoft.com/office/drawing/2014/chart" uri="{C3380CC4-5D6E-409C-BE32-E72D297353CC}">
              <c16:uniqueId val="{00000003-5733-40C7-BBDE-A8FEE2136C04}"/>
            </c:ext>
          </c:extLst>
        </c:ser>
        <c:ser>
          <c:idx val="4"/>
          <c:order val="4"/>
          <c:tx>
            <c:strRef>
              <c:f>'[1]tafe_Survey_results (dissatis)'!$N$18</c:f>
              <c:strCache>
                <c:ptCount val="1"/>
                <c:pt idx="0">
                  <c:v>Agree</c:v>
                </c:pt>
              </c:strCache>
            </c:strRef>
          </c:tx>
          <c:spPr>
            <a:solidFill>
              <a:schemeClr val="accent5">
                <a:lumMod val="60000"/>
                <a:lumOff val="40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(dissatis)'!$N$19:$N$35</c:f>
              <c:numCache>
                <c:formatCode>General</c:formatCode>
                <c:ptCount val="17"/>
                <c:pt idx="0">
                  <c:v>19</c:v>
                </c:pt>
                <c:pt idx="1">
                  <c:v>57</c:v>
                </c:pt>
                <c:pt idx="2">
                  <c:v>44</c:v>
                </c:pt>
                <c:pt idx="3">
                  <c:v>38</c:v>
                </c:pt>
                <c:pt idx="4">
                  <c:v>64</c:v>
                </c:pt>
                <c:pt idx="5">
                  <c:v>46</c:v>
                </c:pt>
                <c:pt idx="6">
                  <c:v>16</c:v>
                </c:pt>
                <c:pt idx="7">
                  <c:v>18</c:v>
                </c:pt>
                <c:pt idx="8">
                  <c:v>24</c:v>
                </c:pt>
                <c:pt idx="9">
                  <c:v>37</c:v>
                </c:pt>
                <c:pt idx="10">
                  <c:v>39</c:v>
                </c:pt>
                <c:pt idx="11">
                  <c:v>45</c:v>
                </c:pt>
                <c:pt idx="12">
                  <c:v>26</c:v>
                </c:pt>
                <c:pt idx="13">
                  <c:v>33</c:v>
                </c:pt>
                <c:pt idx="14">
                  <c:v>29</c:v>
                </c:pt>
                <c:pt idx="15">
                  <c:v>44</c:v>
                </c:pt>
                <c:pt idx="16">
                  <c:v>24</c:v>
                </c:pt>
              </c:numCache>
            </c:numRef>
          </c:val>
          <c:extLst>
            <c:ext xmlns:c16="http://schemas.microsoft.com/office/drawing/2014/chart" uri="{C3380CC4-5D6E-409C-BE32-E72D297353CC}">
              <c16:uniqueId val="{00000004-5733-40C7-BBDE-A8FEE2136C04}"/>
            </c:ext>
          </c:extLst>
        </c:ser>
        <c:ser>
          <c:idx val="5"/>
          <c:order val="5"/>
          <c:tx>
            <c:strRef>
              <c:f>'[1]tafe_Survey_results (dissatis)'!$O$18</c:f>
              <c:strCache>
                <c:ptCount val="1"/>
                <c:pt idx="0">
                  <c:v>Strongly Agree</c:v>
                </c:pt>
              </c:strCache>
            </c:strRef>
          </c:tx>
          <c:spPr>
            <a:solidFill>
              <a:schemeClr val="accent5">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(dissatis)'!$O$19:$O$35</c:f>
              <c:numCache>
                <c:formatCode>General</c:formatCode>
                <c:ptCount val="17"/>
                <c:pt idx="0">
                  <c:v>10</c:v>
                </c:pt>
                <c:pt idx="1">
                  <c:v>35</c:v>
                </c:pt>
                <c:pt idx="2">
                  <c:v>18</c:v>
                </c:pt>
                <c:pt idx="3">
                  <c:v>11</c:v>
                </c:pt>
                <c:pt idx="4">
                  <c:v>14</c:v>
                </c:pt>
                <c:pt idx="5">
                  <c:v>15</c:v>
                </c:pt>
                <c:pt idx="6">
                  <c:v>8</c:v>
                </c:pt>
                <c:pt idx="7">
                  <c:v>7</c:v>
                </c:pt>
                <c:pt idx="8">
                  <c:v>5</c:v>
                </c:pt>
                <c:pt idx="9">
                  <c:v>9</c:v>
                </c:pt>
                <c:pt idx="10">
                  <c:v>11</c:v>
                </c:pt>
                <c:pt idx="11">
                  <c:v>12</c:v>
                </c:pt>
                <c:pt idx="12">
                  <c:v>8</c:v>
                </c:pt>
                <c:pt idx="13">
                  <c:v>13</c:v>
                </c:pt>
                <c:pt idx="14">
                  <c:v>3</c:v>
                </c:pt>
                <c:pt idx="15">
                  <c:v>14</c:v>
                </c:pt>
                <c:pt idx="16">
                  <c:v>4</c:v>
                </c:pt>
              </c:numCache>
            </c:numRef>
          </c:val>
          <c:extLst>
            <c:ext xmlns:c16="http://schemas.microsoft.com/office/drawing/2014/chart" uri="{C3380CC4-5D6E-409C-BE32-E72D297353CC}">
              <c16:uniqueId val="{00000005-5733-40C7-BBDE-A8FEE2136C04}"/>
            </c:ext>
          </c:extLst>
        </c:ser>
        <c:dLbls>
          <c:showLegendKey val="0"/>
          <c:showVal val="0"/>
          <c:showCatName val="0"/>
          <c:showSerName val="0"/>
          <c:showPercent val="0"/>
          <c:showBubbleSize val="0"/>
        </c:dLbls>
        <c:gapWidth val="150"/>
        <c:overlap val="100"/>
        <c:axId val="824575103"/>
        <c:axId val="824547263"/>
      </c:barChart>
      <c:catAx>
        <c:axId val="824575103"/>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47263"/>
        <c:crosses val="autoZero"/>
        <c:auto val="1"/>
        <c:lblAlgn val="ctr"/>
        <c:lblOffset val="100"/>
        <c:noMultiLvlLbl val="0"/>
      </c:catAx>
      <c:valAx>
        <c:axId val="8245472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7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9.xml"/><Relationship Id="rId7" Type="http://schemas.openxmlformats.org/officeDocument/2006/relationships/chart" Target="../charts/chart22.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1.xml"/><Relationship Id="rId5" Type="http://schemas.openxmlformats.org/officeDocument/2006/relationships/image" Target="../media/image3.png"/><Relationship Id="rId4" Type="http://schemas.openxmlformats.org/officeDocument/2006/relationships/chart" Target="../charts/chart20.xml"/><Relationship Id="rId9" Type="http://schemas.openxmlformats.org/officeDocument/2006/relationships/chart" Target="../charts/chart24.xml"/></Relationships>
</file>

<file path=xl/drawings/_rels/drawing9.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chart" Target="../charts/chart25.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8.xml"/><Relationship Id="rId7" Type="http://schemas.openxmlformats.org/officeDocument/2006/relationships/chart" Target="../charts/chart32.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1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chart" Target="../charts/chart34.xml"/><Relationship Id="rId1" Type="http://schemas.openxmlformats.org/officeDocument/2006/relationships/chart" Target="../charts/chart33.xml"/></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13</xdr:col>
      <xdr:colOff>0</xdr:colOff>
      <xdr:row>0</xdr:row>
      <xdr:rowOff>251460</xdr:rowOff>
    </xdr:from>
    <xdr:to>
      <xdr:col>34</xdr:col>
      <xdr:colOff>171450</xdr:colOff>
      <xdr:row>24</xdr:row>
      <xdr:rowOff>99060</xdr:rowOff>
    </xdr:to>
    <xdr:grpSp>
      <xdr:nvGrpSpPr>
        <xdr:cNvPr id="29" name="Group 28">
          <a:extLst>
            <a:ext uri="{FF2B5EF4-FFF2-40B4-BE49-F238E27FC236}">
              <a16:creationId xmlns:a16="http://schemas.microsoft.com/office/drawing/2014/main" id="{617029A1-E909-CCEA-7671-42AA896E7634}"/>
            </a:ext>
          </a:extLst>
        </xdr:cNvPr>
        <xdr:cNvGrpSpPr/>
      </xdr:nvGrpSpPr>
      <xdr:grpSpPr>
        <a:xfrm>
          <a:off x="8321040" y="251460"/>
          <a:ext cx="13613130" cy="8991600"/>
          <a:chOff x="9464709" y="251460"/>
          <a:chExt cx="12342353" cy="8991600"/>
        </a:xfrm>
      </xdr:grpSpPr>
      <xdr:grpSp>
        <xdr:nvGrpSpPr>
          <xdr:cNvPr id="25" name="Group 24">
            <a:extLst>
              <a:ext uri="{FF2B5EF4-FFF2-40B4-BE49-F238E27FC236}">
                <a16:creationId xmlns:a16="http://schemas.microsoft.com/office/drawing/2014/main" id="{6BA1D42D-BE80-E609-EE9E-039D4EE500C7}"/>
              </a:ext>
            </a:extLst>
          </xdr:cNvPr>
          <xdr:cNvGrpSpPr/>
        </xdr:nvGrpSpPr>
        <xdr:grpSpPr>
          <a:xfrm>
            <a:off x="9464709" y="778766"/>
            <a:ext cx="12342353" cy="8464294"/>
            <a:chOff x="10881360" y="762000"/>
            <a:chExt cx="14305190" cy="8515350"/>
          </a:xfrm>
        </xdr:grpSpPr>
        <xdr:graphicFrame macro="">
          <xdr:nvGraphicFramePr>
            <xdr:cNvPr id="22" name="Chart 21">
              <a:extLst>
                <a:ext uri="{FF2B5EF4-FFF2-40B4-BE49-F238E27FC236}">
                  <a16:creationId xmlns:a16="http://schemas.microsoft.com/office/drawing/2014/main" id="{6198F45F-824D-4EE2-8EB5-89781CF05097}"/>
                </a:ext>
              </a:extLst>
            </xdr:cNvPr>
            <xdr:cNvGraphicFramePr>
              <a:graphicFrameLocks/>
            </xdr:cNvGraphicFramePr>
          </xdr:nvGraphicFramePr>
          <xdr:xfrm>
            <a:off x="10881360" y="762000"/>
            <a:ext cx="6637020" cy="413004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3" name="Chart 22">
              <a:extLst>
                <a:ext uri="{FF2B5EF4-FFF2-40B4-BE49-F238E27FC236}">
                  <a16:creationId xmlns:a16="http://schemas.microsoft.com/office/drawing/2014/main" id="{A64A8931-496A-4A74-8BE2-B1C1B76B66F2}"/>
                </a:ext>
              </a:extLst>
            </xdr:cNvPr>
            <xdr:cNvGraphicFramePr>
              <a:graphicFrameLocks/>
            </xdr:cNvGraphicFramePr>
          </xdr:nvGraphicFramePr>
          <xdr:xfrm>
            <a:off x="17746980" y="792480"/>
            <a:ext cx="7439570" cy="411861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4" name="Chart 23">
              <a:extLst>
                <a:ext uri="{FF2B5EF4-FFF2-40B4-BE49-F238E27FC236}">
                  <a16:creationId xmlns:a16="http://schemas.microsoft.com/office/drawing/2014/main" id="{D09EE104-7AAC-4A30-BF0B-978D55774BBA}"/>
                </a:ext>
              </a:extLst>
            </xdr:cNvPr>
            <xdr:cNvGraphicFramePr>
              <a:graphicFrameLocks/>
            </xdr:cNvGraphicFramePr>
          </xdr:nvGraphicFramePr>
          <xdr:xfrm>
            <a:off x="10915650" y="5105401"/>
            <a:ext cx="6587490" cy="4171949"/>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26" name="TextBox 25">
            <a:extLst>
              <a:ext uri="{FF2B5EF4-FFF2-40B4-BE49-F238E27FC236}">
                <a16:creationId xmlns:a16="http://schemas.microsoft.com/office/drawing/2014/main" id="{BED5B63A-7DE0-4AF1-BC9D-392F805F177D}"/>
              </a:ext>
            </a:extLst>
          </xdr:cNvPr>
          <xdr:cNvSpPr txBox="1"/>
        </xdr:nvSpPr>
        <xdr:spPr>
          <a:xfrm>
            <a:off x="9479280" y="251460"/>
            <a:ext cx="11906250" cy="372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rPr>
              <a:t>DETE &amp;</a:t>
            </a:r>
            <a:r>
              <a:rPr lang="en-US" sz="1200" b="1" baseline="0">
                <a:solidFill>
                  <a:sysClr val="windowText" lastClr="000000"/>
                </a:solidFill>
              </a:rPr>
              <a:t> TAFE </a:t>
            </a:r>
            <a:r>
              <a:rPr lang="en-US" sz="1200" b="1" baseline="0"/>
              <a:t>comparison of Exit Survey Responses of resigned employees due to Job Dissatisfaction</a:t>
            </a:r>
            <a:endParaRPr lang="en-US" sz="1200" b="1"/>
          </a:p>
        </xdr:txBody>
      </xdr:sp>
    </xdr:grpSp>
    <xdr:clientData/>
  </xdr:twoCellAnchor>
  <xdr:twoCellAnchor>
    <xdr:from>
      <xdr:col>0</xdr:col>
      <xdr:colOff>312420</xdr:colOff>
      <xdr:row>0</xdr:row>
      <xdr:rowOff>247649</xdr:rowOff>
    </xdr:from>
    <xdr:to>
      <xdr:col>12</xdr:col>
      <xdr:colOff>148590</xdr:colOff>
      <xdr:row>30</xdr:row>
      <xdr:rowOff>137160</xdr:rowOff>
    </xdr:to>
    <xdr:grpSp>
      <xdr:nvGrpSpPr>
        <xdr:cNvPr id="36" name="Group 35">
          <a:extLst>
            <a:ext uri="{FF2B5EF4-FFF2-40B4-BE49-F238E27FC236}">
              <a16:creationId xmlns:a16="http://schemas.microsoft.com/office/drawing/2014/main" id="{DB3BFB71-9A6F-129F-72A3-F0F1454DD41C}"/>
            </a:ext>
          </a:extLst>
        </xdr:cNvPr>
        <xdr:cNvGrpSpPr/>
      </xdr:nvGrpSpPr>
      <xdr:grpSpPr>
        <a:xfrm>
          <a:off x="312420" y="247649"/>
          <a:ext cx="7517130" cy="11319511"/>
          <a:chOff x="312420" y="247649"/>
          <a:chExt cx="7517130" cy="11319511"/>
        </a:xfrm>
      </xdr:grpSpPr>
      <xdr:grpSp>
        <xdr:nvGrpSpPr>
          <xdr:cNvPr id="2" name="Group 1">
            <a:extLst>
              <a:ext uri="{FF2B5EF4-FFF2-40B4-BE49-F238E27FC236}">
                <a16:creationId xmlns:a16="http://schemas.microsoft.com/office/drawing/2014/main" id="{F762F236-0C4E-46AF-9F6D-18D13FFC23A7}"/>
              </a:ext>
            </a:extLst>
          </xdr:cNvPr>
          <xdr:cNvGrpSpPr/>
        </xdr:nvGrpSpPr>
        <xdr:grpSpPr>
          <a:xfrm>
            <a:off x="331470" y="247649"/>
            <a:ext cx="7472081" cy="8195087"/>
            <a:chOff x="2071677" y="419421"/>
            <a:chExt cx="8660386" cy="8244519"/>
          </a:xfrm>
        </xdr:grpSpPr>
        <xdr:grpSp>
          <xdr:nvGrpSpPr>
            <xdr:cNvPr id="3" name="Group 2">
              <a:extLst>
                <a:ext uri="{FF2B5EF4-FFF2-40B4-BE49-F238E27FC236}">
                  <a16:creationId xmlns:a16="http://schemas.microsoft.com/office/drawing/2014/main" id="{FA1E306B-D095-26B8-8D3A-118EDA8E4785}"/>
                </a:ext>
              </a:extLst>
            </xdr:cNvPr>
            <xdr:cNvGrpSpPr/>
          </xdr:nvGrpSpPr>
          <xdr:grpSpPr>
            <a:xfrm>
              <a:off x="2071677" y="419421"/>
              <a:ext cx="8660386" cy="5299147"/>
              <a:chOff x="963177" y="5173311"/>
              <a:chExt cx="7168456" cy="5201319"/>
            </a:xfrm>
          </xdr:grpSpPr>
          <xdr:grpSp>
            <xdr:nvGrpSpPr>
              <xdr:cNvPr id="6" name="Group 5">
                <a:extLst>
                  <a:ext uri="{FF2B5EF4-FFF2-40B4-BE49-F238E27FC236}">
                    <a16:creationId xmlns:a16="http://schemas.microsoft.com/office/drawing/2014/main" id="{C5BA93A0-2CD9-A49D-22D6-B06ED24B6462}"/>
                  </a:ext>
                </a:extLst>
              </xdr:cNvPr>
              <xdr:cNvGrpSpPr/>
            </xdr:nvGrpSpPr>
            <xdr:grpSpPr>
              <a:xfrm>
                <a:off x="963177" y="5659151"/>
                <a:ext cx="7163553" cy="4715479"/>
                <a:chOff x="963177" y="5659151"/>
                <a:chExt cx="7163553" cy="4715479"/>
              </a:xfrm>
            </xdr:grpSpPr>
            <xdr:grpSp>
              <xdr:nvGrpSpPr>
                <xdr:cNvPr id="8" name="Group 7">
                  <a:extLst>
                    <a:ext uri="{FF2B5EF4-FFF2-40B4-BE49-F238E27FC236}">
                      <a16:creationId xmlns:a16="http://schemas.microsoft.com/office/drawing/2014/main" id="{6C48E2D5-2F7D-159F-1F43-27216BAB1E31}"/>
                    </a:ext>
                  </a:extLst>
                </xdr:cNvPr>
                <xdr:cNvGrpSpPr/>
              </xdr:nvGrpSpPr>
              <xdr:grpSpPr>
                <a:xfrm>
                  <a:off x="975359" y="5895975"/>
                  <a:ext cx="7151371" cy="4478655"/>
                  <a:chOff x="975359" y="5895975"/>
                  <a:chExt cx="7151371" cy="4478655"/>
                </a:xfrm>
              </xdr:grpSpPr>
              <xdr:graphicFrame macro="">
                <xdr:nvGraphicFramePr>
                  <xdr:cNvPr id="10" name="Chart 9">
                    <a:extLst>
                      <a:ext uri="{FF2B5EF4-FFF2-40B4-BE49-F238E27FC236}">
                        <a16:creationId xmlns:a16="http://schemas.microsoft.com/office/drawing/2014/main" id="{EDA8E791-C71A-210E-A483-2A51C360169D}"/>
                      </a:ext>
                    </a:extLst>
                  </xdr:cNvPr>
                  <xdr:cNvGraphicFramePr/>
                </xdr:nvGraphicFramePr>
                <xdr:xfrm>
                  <a:off x="4609069" y="5911215"/>
                  <a:ext cx="3498611" cy="219646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1" name="Chart 10">
                    <a:extLst>
                      <a:ext uri="{FF2B5EF4-FFF2-40B4-BE49-F238E27FC236}">
                        <a16:creationId xmlns:a16="http://schemas.microsoft.com/office/drawing/2014/main" id="{F7EA9DF9-F359-2FA0-E400-FB42F43E964C}"/>
                      </a:ext>
                    </a:extLst>
                  </xdr:cNvPr>
                  <xdr:cNvGraphicFramePr/>
                </xdr:nvGraphicFramePr>
                <xdr:xfrm>
                  <a:off x="4609070" y="8254365"/>
                  <a:ext cx="3517660" cy="210883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2" name="Chart 11">
                    <a:extLst>
                      <a:ext uri="{FF2B5EF4-FFF2-40B4-BE49-F238E27FC236}">
                        <a16:creationId xmlns:a16="http://schemas.microsoft.com/office/drawing/2014/main" id="{990F8517-46BB-B8E3-EB70-D31253A97F38}"/>
                      </a:ext>
                    </a:extLst>
                  </xdr:cNvPr>
                  <xdr:cNvGraphicFramePr/>
                </xdr:nvGraphicFramePr>
                <xdr:xfrm>
                  <a:off x="979170" y="5895975"/>
                  <a:ext cx="3501665" cy="2226945"/>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1" name="Chart 20">
                    <a:extLst>
                      <a:ext uri="{FF2B5EF4-FFF2-40B4-BE49-F238E27FC236}">
                        <a16:creationId xmlns:a16="http://schemas.microsoft.com/office/drawing/2014/main" id="{3E813817-394D-5867-FF6F-11E2DC770894}"/>
                      </a:ext>
                    </a:extLst>
                  </xdr:cNvPr>
                  <xdr:cNvGraphicFramePr/>
                </xdr:nvGraphicFramePr>
                <xdr:xfrm>
                  <a:off x="975359" y="8250555"/>
                  <a:ext cx="3505476" cy="2124075"/>
                </xdr:xfrm>
                <a:graphic>
                  <a:graphicData uri="http://schemas.openxmlformats.org/drawingml/2006/chart">
                    <c:chart xmlns:c="http://schemas.openxmlformats.org/drawingml/2006/chart" xmlns:r="http://schemas.openxmlformats.org/officeDocument/2006/relationships" r:id="rId7"/>
                  </a:graphicData>
                </a:graphic>
              </xdr:graphicFrame>
            </xdr:grpSp>
            <xdr:pic>
              <xdr:nvPicPr>
                <xdr:cNvPr id="9" name="Picture 8">
                  <a:extLst>
                    <a:ext uri="{FF2B5EF4-FFF2-40B4-BE49-F238E27FC236}">
                      <a16:creationId xmlns:a16="http://schemas.microsoft.com/office/drawing/2014/main" id="{F8F4633E-96D9-46B4-5FFB-A4EC75EFCCDD}"/>
                    </a:ext>
                  </a:extLst>
                </xdr:cNvPr>
                <xdr:cNvPicPr>
                  <a:picLocks noChangeAspect="1"/>
                </xdr:cNvPicPr>
              </xdr:nvPicPr>
              <xdr:blipFill>
                <a:blip xmlns:r="http://schemas.openxmlformats.org/officeDocument/2006/relationships" r:embed="rId8"/>
                <a:stretch>
                  <a:fillRect/>
                </a:stretch>
              </xdr:blipFill>
              <xdr:spPr>
                <a:xfrm>
                  <a:off x="963177" y="5659151"/>
                  <a:ext cx="861137" cy="177756"/>
                </a:xfrm>
                <a:prstGeom prst="rect">
                  <a:avLst/>
                </a:prstGeom>
              </xdr:spPr>
            </xdr:pic>
          </xdr:grpSp>
          <xdr:sp macro="" textlink="">
            <xdr:nvSpPr>
              <xdr:cNvPr id="7" name="TextBox 6">
                <a:extLst>
                  <a:ext uri="{FF2B5EF4-FFF2-40B4-BE49-F238E27FC236}">
                    <a16:creationId xmlns:a16="http://schemas.microsoft.com/office/drawing/2014/main" id="{BF38B174-A92B-D5AE-9BA1-B5965789181E}"/>
                  </a:ext>
                </a:extLst>
              </xdr:cNvPr>
              <xdr:cNvSpPr txBox="1"/>
            </xdr:nvSpPr>
            <xdr:spPr>
              <a:xfrm>
                <a:off x="1026687" y="5173311"/>
                <a:ext cx="7104946" cy="36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1">
                        <a:lumMod val="75000"/>
                      </a:schemeClr>
                    </a:solidFill>
                  </a:rPr>
                  <a:t>DETE</a:t>
                </a:r>
                <a:r>
                  <a:rPr lang="en-US" sz="1200" b="1"/>
                  <a:t> &amp;</a:t>
                </a:r>
                <a:r>
                  <a:rPr lang="en-US" sz="1200" b="1" baseline="0"/>
                  <a:t> </a:t>
                </a:r>
                <a:r>
                  <a:rPr lang="en-US" sz="1200" b="1" baseline="0">
                    <a:solidFill>
                      <a:schemeClr val="accent2">
                        <a:lumMod val="75000"/>
                      </a:schemeClr>
                    </a:solidFill>
                  </a:rPr>
                  <a:t>TAFE</a:t>
                </a:r>
                <a:r>
                  <a:rPr lang="en-US" sz="1200" b="1" baseline="0"/>
                  <a:t> comparison of count of employees resigned due to Job Dissatisfaction</a:t>
                </a:r>
                <a:endParaRPr lang="en-US" sz="1200" b="1"/>
              </a:p>
            </xdr:txBody>
          </xdr:sp>
        </xdr:grpSp>
        <xdr:graphicFrame macro="">
          <xdr:nvGraphicFramePr>
            <xdr:cNvPr id="4" name="Chart 3">
              <a:extLst>
                <a:ext uri="{FF2B5EF4-FFF2-40B4-BE49-F238E27FC236}">
                  <a16:creationId xmlns:a16="http://schemas.microsoft.com/office/drawing/2014/main" id="{31B444D1-ED6D-D4D1-7467-56E109F28471}"/>
                </a:ext>
              </a:extLst>
            </xdr:cNvPr>
            <xdr:cNvGraphicFramePr>
              <a:graphicFrameLocks/>
            </xdr:cNvGraphicFramePr>
          </xdr:nvGraphicFramePr>
          <xdr:xfrm>
            <a:off x="2071677" y="5859780"/>
            <a:ext cx="4249770" cy="280416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5" name="Chart 4">
              <a:extLst>
                <a:ext uri="{FF2B5EF4-FFF2-40B4-BE49-F238E27FC236}">
                  <a16:creationId xmlns:a16="http://schemas.microsoft.com/office/drawing/2014/main" id="{3DA951CE-B519-CD46-DB15-C3A18F328E84}"/>
                </a:ext>
              </a:extLst>
            </xdr:cNvPr>
            <xdr:cNvGraphicFramePr>
              <a:graphicFrameLocks/>
            </xdr:cNvGraphicFramePr>
          </xdr:nvGraphicFramePr>
          <xdr:xfrm>
            <a:off x="6476370" y="5852160"/>
            <a:ext cx="4249770" cy="2804160"/>
          </xdr:xfrm>
          <a:graphic>
            <a:graphicData uri="http://schemas.openxmlformats.org/drawingml/2006/chart">
              <c:chart xmlns:c="http://schemas.openxmlformats.org/drawingml/2006/chart" xmlns:r="http://schemas.openxmlformats.org/officeDocument/2006/relationships" r:id="rId10"/>
            </a:graphicData>
          </a:graphic>
        </xdr:graphicFrame>
      </xdr:grpSp>
      <xdr:grpSp>
        <xdr:nvGrpSpPr>
          <xdr:cNvPr id="35" name="Group 34">
            <a:extLst>
              <a:ext uri="{FF2B5EF4-FFF2-40B4-BE49-F238E27FC236}">
                <a16:creationId xmlns:a16="http://schemas.microsoft.com/office/drawing/2014/main" id="{D3437BF6-4D29-3CD4-3A9A-F790A0022B88}"/>
              </a:ext>
            </a:extLst>
          </xdr:cNvPr>
          <xdr:cNvGrpSpPr/>
        </xdr:nvGrpSpPr>
        <xdr:grpSpPr>
          <a:xfrm>
            <a:off x="312420" y="8637270"/>
            <a:ext cx="7517130" cy="2929890"/>
            <a:chOff x="312420" y="8637270"/>
            <a:chExt cx="7517130" cy="2929890"/>
          </a:xfrm>
        </xdr:grpSpPr>
        <xdr:graphicFrame macro="">
          <xdr:nvGraphicFramePr>
            <xdr:cNvPr id="30" name="Chart 29">
              <a:extLst>
                <a:ext uri="{FF2B5EF4-FFF2-40B4-BE49-F238E27FC236}">
                  <a16:creationId xmlns:a16="http://schemas.microsoft.com/office/drawing/2014/main" id="{77A749FB-DA91-45D2-AF26-75ACD95FA03D}"/>
                </a:ext>
              </a:extLst>
            </xdr:cNvPr>
            <xdr:cNvGraphicFramePr>
              <a:graphicFrameLocks/>
            </xdr:cNvGraphicFramePr>
          </xdr:nvGraphicFramePr>
          <xdr:xfrm>
            <a:off x="312420" y="8995410"/>
            <a:ext cx="3680460" cy="252603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31" name="Chart 30">
              <a:extLst>
                <a:ext uri="{FF2B5EF4-FFF2-40B4-BE49-F238E27FC236}">
                  <a16:creationId xmlns:a16="http://schemas.microsoft.com/office/drawing/2014/main" id="{ED16B102-748D-4B70-8B51-5E20208CF0D9}"/>
                </a:ext>
              </a:extLst>
            </xdr:cNvPr>
            <xdr:cNvGraphicFramePr>
              <a:graphicFrameLocks/>
            </xdr:cNvGraphicFramePr>
          </xdr:nvGraphicFramePr>
          <xdr:xfrm>
            <a:off x="4114800" y="9014460"/>
            <a:ext cx="3714750" cy="25527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34" name="TextBox 33">
              <a:extLst>
                <a:ext uri="{FF2B5EF4-FFF2-40B4-BE49-F238E27FC236}">
                  <a16:creationId xmlns:a16="http://schemas.microsoft.com/office/drawing/2014/main" id="{D6218885-20AB-496E-95BE-4F03A38C7F9F}"/>
                </a:ext>
              </a:extLst>
            </xdr:cNvPr>
            <xdr:cNvSpPr txBox="1"/>
          </xdr:nvSpPr>
          <xdr:spPr>
            <a:xfrm>
              <a:off x="331470" y="8637270"/>
              <a:ext cx="7456170" cy="2781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100" b="1"/>
                <a:t>More Employees resigned in </a:t>
              </a:r>
              <a:r>
                <a:rPr lang="en-US" sz="1100" b="1">
                  <a:solidFill>
                    <a:schemeClr val="accent1">
                      <a:lumMod val="75000"/>
                    </a:schemeClr>
                  </a:solidFill>
                </a:rPr>
                <a:t>DETE</a:t>
              </a:r>
              <a:r>
                <a:rPr lang="en-US" sz="1100" b="1"/>
                <a:t> due to Job</a:t>
              </a:r>
              <a:r>
                <a:rPr lang="en-US" sz="1100" b="1" baseline="0"/>
                <a:t> Dissatisfaction than in </a:t>
              </a:r>
              <a:r>
                <a:rPr lang="en-US" sz="1100" b="1" baseline="0">
                  <a:solidFill>
                    <a:schemeClr val="accent2">
                      <a:lumMod val="75000"/>
                    </a:schemeClr>
                  </a:solidFill>
                </a:rPr>
                <a:t>TAFE</a:t>
              </a:r>
              <a:endParaRPr lang="en-US" sz="1100" b="1">
                <a:solidFill>
                  <a:schemeClr val="accent2">
                    <a:lumMod val="75000"/>
                  </a:schemeClr>
                </a:solidFill>
              </a:endParaRPr>
            </a:p>
          </xdr:txBody>
        </xdr:sp>
      </xdr:grpSp>
    </xdr:grpSp>
    <xdr:clientData/>
  </xdr:twoCellAnchor>
</xdr:wsDr>
</file>

<file path=xl/drawings/drawing2.xml><?xml version="1.0" encoding="utf-8"?>
<c:userShapes xmlns:c="http://schemas.openxmlformats.org/drawingml/2006/chart">
  <cdr:relSizeAnchor xmlns:cdr="http://schemas.openxmlformats.org/drawingml/2006/chartDrawing">
    <cdr:from>
      <cdr:x>0.51166</cdr:x>
      <cdr:y>0.07323</cdr:y>
    </cdr:from>
    <cdr:to>
      <cdr:x>0.93169</cdr:x>
      <cdr:y>0.11809</cdr:y>
    </cdr:to>
    <cdr:pic>
      <cdr:nvPicPr>
        <cdr:cNvPr id="2" name="Picture 1">
          <a:extLst xmlns:a="http://schemas.openxmlformats.org/drawingml/2006/main">
            <a:ext uri="{FF2B5EF4-FFF2-40B4-BE49-F238E27FC236}">
              <a16:creationId xmlns:a16="http://schemas.microsoft.com/office/drawing/2014/main" id="{1F5BE57B-23B8-45C7-AD74-B6D1883AE8C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395891" y="302443"/>
          <a:ext cx="2787739" cy="185293"/>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0.5403</cdr:x>
      <cdr:y>0.08233</cdr:y>
    </cdr:from>
    <cdr:to>
      <cdr:x>0.96644</cdr:x>
      <cdr:y>0.12052</cdr:y>
    </cdr:to>
    <cdr:pic>
      <cdr:nvPicPr>
        <cdr:cNvPr id="2" name="Picture 1">
          <a:extLst xmlns:a="http://schemas.openxmlformats.org/drawingml/2006/main">
            <a:ext uri="{FF2B5EF4-FFF2-40B4-BE49-F238E27FC236}">
              <a16:creationId xmlns:a16="http://schemas.microsoft.com/office/drawing/2014/main" id="{BE7AB7B8-5D3C-24A6-C3A7-B6C85E1B57E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779509" y="339090"/>
          <a:ext cx="2980890" cy="157265"/>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0.353</cdr:x>
      <cdr:y>0.11903</cdr:y>
    </cdr:from>
    <cdr:to>
      <cdr:x>0.80551</cdr:x>
      <cdr:y>0.15672</cdr:y>
    </cdr:to>
    <cdr:pic>
      <cdr:nvPicPr>
        <cdr:cNvPr id="2" name="Picture 1">
          <a:extLst xmlns:a="http://schemas.openxmlformats.org/drawingml/2006/main">
            <a:ext uri="{FF2B5EF4-FFF2-40B4-BE49-F238E27FC236}">
              <a16:creationId xmlns:a16="http://schemas.microsoft.com/office/drawing/2014/main" id="{41E5F5B5-7C94-8D31-08E6-5A572A70943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325370" y="496570"/>
          <a:ext cx="2980890" cy="157265"/>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0</xdr:col>
      <xdr:colOff>144780</xdr:colOff>
      <xdr:row>0</xdr:row>
      <xdr:rowOff>144780</xdr:rowOff>
    </xdr:from>
    <xdr:to>
      <xdr:col>21</xdr:col>
      <xdr:colOff>297180</xdr:colOff>
      <xdr:row>54</xdr:row>
      <xdr:rowOff>34290</xdr:rowOff>
    </xdr:to>
    <xdr:sp macro="" textlink="">
      <xdr:nvSpPr>
        <xdr:cNvPr id="5" name="TextBox 4">
          <a:extLst>
            <a:ext uri="{FF2B5EF4-FFF2-40B4-BE49-F238E27FC236}">
              <a16:creationId xmlns:a16="http://schemas.microsoft.com/office/drawing/2014/main" id="{7896DBE4-7DAE-0D8D-41DE-F21386E2C7F0}"/>
            </a:ext>
          </a:extLst>
        </xdr:cNvPr>
        <xdr:cNvSpPr txBox="1"/>
      </xdr:nvSpPr>
      <xdr:spPr>
        <a:xfrm>
          <a:off x="144780" y="144780"/>
          <a:ext cx="13773150" cy="976503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rgbClr val="C00000"/>
              </a:solidFill>
              <a:effectLst/>
              <a:latin typeface="+mn-lt"/>
              <a:ea typeface="+mn-ea"/>
              <a:cs typeface="+mn-cs"/>
            </a:rPr>
            <a:t>DETE Survey Observations:</a:t>
          </a:r>
          <a:endParaRPr lang="en-US" sz="1200" b="1" baseline="0">
            <a:solidFill>
              <a:srgbClr val="C00000"/>
            </a:solidFill>
            <a:effectLst/>
            <a:latin typeface="+mn-lt"/>
            <a:ea typeface="+mn-ea"/>
            <a:cs typeface="+mn-cs"/>
          </a:endParaRPr>
        </a:p>
        <a:p>
          <a:endParaRPr lang="en-US" sz="1200" b="1" baseline="0"/>
        </a:p>
        <a:p>
          <a:r>
            <a:rPr lang="en-US" sz="1200" b="0" baseline="0"/>
            <a:t>1. Employees who worked in the institute for more than 11 years (Veterans) have resigned more due to job dissatisfaction compared to the employees who worked for a shorter period. </a:t>
          </a:r>
        </a:p>
        <a:p>
          <a:r>
            <a:rPr lang="en-US" sz="1200" b="0" baseline="0"/>
            <a:t>Among the Veterans, especially employees who worked for 11-20 years have resigned the most. However if we consider the years of service in the current role, the employees who worked in the current role for less than 4 years have resigned the most.</a:t>
          </a:r>
        </a:p>
        <a:p>
          <a:r>
            <a:rPr lang="en-US" sz="1200" b="0" baseline="0"/>
            <a:t>2. Around 42% of resigned employees are aged above 40 followed by younger employees (~14%) who belong to 26-30 age group.</a:t>
          </a:r>
        </a:p>
        <a:p>
          <a:r>
            <a:rPr lang="en-US" sz="1200" b="0" baseline="0"/>
            <a:t>3. Teachers (~45%) and Teachers Aide (~15%) have resigned the most due to job dissatisfaction and they together comprise of around 60% of resigned employees.</a:t>
          </a:r>
        </a:p>
        <a:p>
          <a:r>
            <a:rPr lang="en-US" sz="1200" b="0" baseline="0"/>
            <a:t>4. Mostly female employees have resigned compared to male employees and the major reason being job dissatisfaction followed by maternity or family reasons. Major reason for male employees to resign is job </a:t>
          </a:r>
          <a:r>
            <a:rPr lang="en-US" sz="1200" b="0" baseline="0">
              <a:solidFill>
                <a:schemeClr val="dk1"/>
              </a:solidFill>
              <a:latin typeface="+mn-lt"/>
              <a:ea typeface="+mn-ea"/>
              <a:cs typeface="+mn-cs"/>
            </a:rPr>
            <a:t>dissatisfaction</a:t>
          </a:r>
        </a:p>
        <a:p>
          <a:r>
            <a:rPr lang="en-US" sz="1200" b="0" baseline="0">
              <a:solidFill>
                <a:schemeClr val="dk1"/>
              </a:solidFill>
              <a:latin typeface="+mn-lt"/>
              <a:ea typeface="+mn-ea"/>
              <a:cs typeface="+mn-cs"/>
            </a:rPr>
            <a:t>5. Looking deeply ino the survey responses for job dissatisfaction , overall, the employees have good opinion about the company with respect to almost all factors/conditions. </a:t>
          </a:r>
        </a:p>
        <a:p>
          <a:r>
            <a:rPr lang="en-US" sz="1200" b="0" baseline="0">
              <a:solidFill>
                <a:schemeClr val="dk1"/>
              </a:solidFill>
              <a:latin typeface="+mn-lt"/>
              <a:ea typeface="+mn-ea"/>
              <a:cs typeface="+mn-cs"/>
            </a:rPr>
            <a:t>However it is suggested to look into the following factors where employees have shown disagreement especially in "Wellness Programs":  </a:t>
          </a:r>
        </a:p>
        <a:p>
          <a:r>
            <a:rPr lang="en-US" sz="1200" b="0" baseline="0">
              <a:solidFill>
                <a:schemeClr val="dk1"/>
              </a:solidFill>
              <a:latin typeface="+mn-lt"/>
              <a:ea typeface="+mn-ea"/>
              <a:cs typeface="+mn-cs"/>
            </a:rPr>
            <a:t>	a. </a:t>
          </a:r>
          <a:r>
            <a:rPr lang="en-US" sz="1200" b="1" baseline="0">
              <a:solidFill>
                <a:schemeClr val="dk1"/>
              </a:solidFill>
              <a:latin typeface="+mn-lt"/>
              <a:ea typeface="+mn-ea"/>
              <a:cs typeface="+mn-cs"/>
            </a:rPr>
            <a:t>Wellness</a:t>
          </a:r>
          <a:r>
            <a:rPr lang="en-US" sz="1200" b="0" baseline="0">
              <a:solidFill>
                <a:schemeClr val="dk1"/>
              </a:solidFill>
              <a:latin typeface="+mn-lt"/>
              <a:ea typeface="+mn-ea"/>
              <a:cs typeface="+mn-cs"/>
            </a:rPr>
            <a:t> </a:t>
          </a:r>
          <a:r>
            <a:rPr lang="en-US" sz="1200" b="1" baseline="0">
              <a:solidFill>
                <a:schemeClr val="dk1"/>
              </a:solidFill>
              <a:latin typeface="+mn-lt"/>
              <a:ea typeface="+mn-ea"/>
              <a:cs typeface="+mn-cs"/>
            </a:rPr>
            <a:t>programs</a:t>
          </a:r>
          <a:r>
            <a:rPr lang="en-US" sz="1200" b="0" baseline="0">
              <a:solidFill>
                <a:schemeClr val="dk1"/>
              </a:solidFill>
              <a:latin typeface="+mn-lt"/>
              <a:ea typeface="+mn-ea"/>
              <a:cs typeface="+mn-cs"/>
            </a:rPr>
            <a:t> </a:t>
          </a:r>
        </a:p>
        <a:p>
          <a:r>
            <a:rPr lang="en-US" sz="1200" b="0" baseline="0">
              <a:solidFill>
                <a:schemeClr val="dk1"/>
              </a:solidFill>
              <a:latin typeface="+mn-lt"/>
              <a:ea typeface="+mn-ea"/>
              <a:cs typeface="+mn-cs"/>
            </a:rPr>
            <a:t>	b. Staff Morale</a:t>
          </a:r>
        </a:p>
        <a:p>
          <a:r>
            <a:rPr lang="en-US" sz="1200" b="0" baseline="0">
              <a:solidFill>
                <a:schemeClr val="dk1"/>
              </a:solidFill>
              <a:latin typeface="+mn-lt"/>
              <a:ea typeface="+mn-ea"/>
              <a:cs typeface="+mn-cs"/>
            </a:rPr>
            <a:t>	c. Stress &amp; pressure support</a:t>
          </a:r>
        </a:p>
        <a:p>
          <a:pPr marL="0" marR="0" lvl="0" indent="0" defTabSz="914400" eaLnBrk="1" fontAlgn="auto" latinLnBrk="0" hangingPunct="1">
            <a:lnSpc>
              <a:spcPct val="100000"/>
            </a:lnSpc>
            <a:spcBef>
              <a:spcPts val="0"/>
            </a:spcBef>
            <a:spcAft>
              <a:spcPts val="0"/>
            </a:spcAft>
            <a:buClrTx/>
            <a:buSzTx/>
            <a:buFontTx/>
            <a:buNone/>
            <a:tabLst/>
            <a:defRPr/>
          </a:pPr>
          <a:r>
            <a:rPr lang="en-US" sz="1200" b="0" baseline="0">
              <a:solidFill>
                <a:schemeClr val="dk1"/>
              </a:solidFill>
              <a:latin typeface="+mn-lt"/>
              <a:ea typeface="+mn-ea"/>
              <a:cs typeface="+mn-cs"/>
            </a:rPr>
            <a:t>Looking further into the factors that contributed to resignation other than job dissatisfaction, "relocation" seems to be another contributing factor new and experienced employees followed by maternity/family reasons among the veterans.</a:t>
          </a:r>
        </a:p>
        <a:p>
          <a:endParaRPr lang="en-US" sz="1400" b="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rgbClr val="C00000"/>
              </a:solidFill>
              <a:effectLst/>
              <a:latin typeface="+mn-lt"/>
              <a:ea typeface="+mn-ea"/>
              <a:cs typeface="+mn-cs"/>
            </a:rPr>
            <a:t>TEFE</a:t>
          </a:r>
          <a:r>
            <a:rPr lang="en-US" sz="1100" b="1" baseline="0">
              <a:solidFill>
                <a:srgbClr val="C00000"/>
              </a:solidFill>
              <a:effectLst/>
              <a:latin typeface="+mn-lt"/>
              <a:ea typeface="+mn-ea"/>
              <a:cs typeface="+mn-cs"/>
            </a:rPr>
            <a:t> Survey Observations:</a:t>
          </a:r>
          <a:endParaRPr lang="en-US" sz="1400" b="0" baseline="0">
            <a:solidFill>
              <a:srgbClr val="C00000"/>
            </a:solidFill>
            <a:latin typeface="+mn-lt"/>
            <a:ea typeface="+mn-ea"/>
            <a:cs typeface="+mn-cs"/>
          </a:endParaRPr>
        </a:p>
        <a:p>
          <a:endParaRPr lang="en-US" sz="1200" b="0" baseline="0">
            <a:solidFill>
              <a:schemeClr val="dk1"/>
            </a:solidFill>
            <a:latin typeface="+mn-lt"/>
            <a:ea typeface="+mn-ea"/>
            <a:cs typeface="+mn-cs"/>
          </a:endParaRPr>
        </a:p>
        <a:p>
          <a:r>
            <a:rPr lang="en-US" sz="1200" b="0" baseline="0">
              <a:solidFill>
                <a:schemeClr val="dk1"/>
              </a:solidFill>
              <a:latin typeface="+mn-lt"/>
              <a:ea typeface="+mn-ea"/>
              <a:cs typeface="+mn-cs"/>
            </a:rPr>
            <a:t>1. New employees who have worked less than 3 years in the institute have resigned the most due to job dissatisfaction(~50%) followed by experienced employees (~30%).</a:t>
          </a:r>
        </a:p>
        <a:p>
          <a:r>
            <a:rPr lang="en-US" sz="1200" b="0" baseline="0">
              <a:solidFill>
                <a:schemeClr val="dk1"/>
              </a:solidFill>
              <a:latin typeface="+mn-lt"/>
              <a:ea typeface="+mn-ea"/>
              <a:cs typeface="+mn-cs"/>
            </a:rPr>
            <a:t>2. Majority of the resigned employees are aged above 40 and above. We can see an increasing trend of resignation as the age increases.</a:t>
          </a:r>
        </a:p>
        <a:p>
          <a:r>
            <a:rPr lang="en-US" sz="1200" b="0" baseline="0">
              <a:solidFill>
                <a:schemeClr val="dk1"/>
              </a:solidFill>
              <a:latin typeface="+mn-lt"/>
              <a:ea typeface="+mn-ea"/>
              <a:cs typeface="+mn-cs"/>
            </a:rPr>
            <a:t>3. Mostly Teachers including Lead Vocational Teachers and Administration officers have resigned and they comprise around 88% of the resigned employees due to job dissatisfaction</a:t>
          </a:r>
        </a:p>
        <a:p>
          <a:r>
            <a:rPr lang="en-US" sz="1200" b="0" baseline="0">
              <a:solidFill>
                <a:schemeClr val="dk1"/>
              </a:solidFill>
              <a:latin typeface="+mn-lt"/>
              <a:ea typeface="+mn-ea"/>
              <a:cs typeface="+mn-cs"/>
            </a:rPr>
            <a:t>4. The resignees have stated "other" as the major reason for resignation next to job dissatisfaction.</a:t>
          </a:r>
        </a:p>
        <a:p>
          <a:r>
            <a:rPr lang="en-US" sz="1200" b="0" baseline="0">
              <a:solidFill>
                <a:schemeClr val="dk1"/>
              </a:solidFill>
              <a:latin typeface="+mn-lt"/>
              <a:ea typeface="+mn-ea"/>
              <a:cs typeface="+mn-cs"/>
            </a:rPr>
            <a:t>5. More female employees have resigned than male employees. Except for 51-55 age group, female employees have resigned more than male employees; Huge difference, around 70% of female employees have resigned in the age groups under 35 years; Among the female employees, around 80% of Administrative officers and Technical officers  and ~90% of Professional officers have resigned; and among male employees, ~75% of Executives and ~60% of Operational officers have resigned</a:t>
          </a:r>
        </a:p>
        <a:p>
          <a:r>
            <a:rPr lang="en-US" sz="1200" b="0" baseline="0">
              <a:solidFill>
                <a:schemeClr val="dk1"/>
              </a:solidFill>
              <a:latin typeface="+mn-lt"/>
              <a:ea typeface="+mn-ea"/>
              <a:cs typeface="+mn-cs"/>
            </a:rPr>
            <a:t>6. Looking deeply into the survey responses for job dissatisfaction , we find that the employees have complaints about the Institute in the following factors: </a:t>
          </a:r>
          <a:r>
            <a:rPr lang="en-US" sz="1200" b="0" i="1" baseline="0">
              <a:solidFill>
                <a:schemeClr val="dk1"/>
              </a:solidFill>
              <a:latin typeface="+mn-lt"/>
              <a:ea typeface="+mn-ea"/>
              <a:cs typeface="+mn-cs"/>
            </a:rPr>
            <a:t>Staff morale,growth &amp; development,solving workplace issues,recognition,remuneration,senior leadership</a:t>
          </a:r>
        </a:p>
        <a:p>
          <a:r>
            <a:rPr lang="en-US" sz="1200" b="0" baseline="0">
              <a:solidFill>
                <a:schemeClr val="dk1"/>
              </a:solidFill>
              <a:latin typeface="+mn-lt"/>
              <a:ea typeface="+mn-ea"/>
              <a:cs typeface="+mn-cs"/>
            </a:rPr>
            <a:t>Also,analyzing the responses about the work unit, resignees have given negative feedback about: </a:t>
          </a:r>
          <a:r>
            <a:rPr lang="en-US" sz="1200" b="0" i="1" baseline="0">
              <a:solidFill>
                <a:schemeClr val="dk1"/>
              </a:solidFill>
              <a:latin typeface="+mn-lt"/>
              <a:ea typeface="+mn-ea"/>
              <a:cs typeface="+mn-cs"/>
            </a:rPr>
            <a:t>Quality of management and supervision, recognition, staff morale, using full range of skills and abilities</a:t>
          </a:r>
        </a:p>
        <a:p>
          <a:endParaRPr lang="en-US" sz="1200" b="0" baseline="0">
            <a:solidFill>
              <a:schemeClr val="dk1"/>
            </a:solidFill>
            <a:latin typeface="+mn-lt"/>
            <a:ea typeface="+mn-ea"/>
            <a:cs typeface="+mn-cs"/>
          </a:endParaRPr>
        </a:p>
        <a:p>
          <a:pPr eaLnBrk="1" fontAlgn="auto" latinLnBrk="0" hangingPunct="1"/>
          <a:r>
            <a:rPr lang="en-US" sz="1100" b="1" baseline="0">
              <a:solidFill>
                <a:srgbClr val="C00000"/>
              </a:solidFill>
              <a:effectLst/>
              <a:latin typeface="+mn-lt"/>
              <a:ea typeface="+mn-ea"/>
              <a:cs typeface="+mn-cs"/>
            </a:rPr>
            <a:t>Conclusion/Suggestions:</a:t>
          </a:r>
        </a:p>
        <a:p>
          <a:pPr eaLnBrk="1" fontAlgn="auto" latinLnBrk="0" hangingPunct="1"/>
          <a:endParaRPr lang="en-US" sz="1100" b="0" baseline="0">
            <a:solidFill>
              <a:schemeClr val="dk1"/>
            </a:solidFill>
            <a:effectLst/>
            <a:latin typeface="+mn-lt"/>
            <a:ea typeface="+mn-ea"/>
            <a:cs typeface="+mn-cs"/>
          </a:endParaRPr>
        </a:p>
        <a:p>
          <a:r>
            <a:rPr lang="en-US" sz="1200" b="0" baseline="0">
              <a:solidFill>
                <a:schemeClr val="dk1"/>
              </a:solidFill>
              <a:latin typeface="+mn-lt"/>
              <a:ea typeface="+mn-ea"/>
              <a:cs typeface="+mn-cs"/>
            </a:rPr>
            <a:t>Mostly employees aged above 40 have resigned due to job dissatisfaction. since older employees have adequate experience, the number of resignations is higher in the older category than the younger employees.</a:t>
          </a:r>
        </a:p>
        <a:p>
          <a:r>
            <a:rPr lang="en-US" sz="1200" b="0" baseline="0">
              <a:solidFill>
                <a:schemeClr val="dk1"/>
              </a:solidFill>
              <a:latin typeface="+mn-lt"/>
              <a:ea typeface="+mn-ea"/>
              <a:cs typeface="+mn-cs"/>
            </a:rPr>
            <a:t>In DETE, employees who have worked for a longer period in the institute have resigned the most. The resignees have also shown dissatisfaction in the job and also not happy with the Wellness programs offered.</a:t>
          </a:r>
        </a:p>
        <a:p>
          <a:r>
            <a:rPr lang="en-US" sz="1200" b="0" baseline="0">
              <a:solidFill>
                <a:schemeClr val="dk1"/>
              </a:solidFill>
              <a:latin typeface="+mn-lt"/>
              <a:ea typeface="+mn-ea"/>
              <a:cs typeface="+mn-cs"/>
            </a:rPr>
            <a:t>In TAFE, employees who have worked for a shorter period have resigned the most and the resignees have shown disagreement in many factors both in the institute and the work unit they work.</a:t>
          </a:r>
        </a:p>
        <a:p>
          <a:pPr marL="0" marR="0" lvl="0" indent="0" defTabSz="914400" eaLnBrk="1" fontAlgn="auto" latinLnBrk="0" hangingPunct="1">
            <a:lnSpc>
              <a:spcPct val="100000"/>
            </a:lnSpc>
            <a:spcBef>
              <a:spcPts val="0"/>
            </a:spcBef>
            <a:spcAft>
              <a:spcPts val="0"/>
            </a:spcAft>
            <a:buClrTx/>
            <a:buSzTx/>
            <a:buFontTx/>
            <a:buNone/>
            <a:tabLst/>
            <a:defRPr/>
          </a:pPr>
          <a:r>
            <a:rPr lang="en-US" sz="1200" b="0" baseline="0">
              <a:solidFill>
                <a:schemeClr val="dk1"/>
              </a:solidFill>
              <a:latin typeface="+mn-lt"/>
              <a:ea typeface="+mn-ea"/>
              <a:cs typeface="+mn-cs"/>
            </a:rPr>
            <a:t>According to Frederick Herzberg's Two Factor Theory, "Motivation" factors are Intrinsic factors that will increase employees’ job satisfaction; while "Hygiene" factors are Extrinsic factors to  prevent  any  employees’  dissatisfaction.  Herzberg quoted that a full supply of Hygiene Factors will not necessarily result in employees’ job satisfaction. To increase employees’ performance or productivity, Motivation factors must be addressed.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baseline="0">
              <a:solidFill>
                <a:schemeClr val="dk1"/>
              </a:solidFill>
              <a:latin typeface="+mn-lt"/>
              <a:ea typeface="+mn-ea"/>
              <a:cs typeface="+mn-cs"/>
            </a:rPr>
            <a:t>If we look at the survey responses given by resignees, the employees lack both motivation and hygiene factors in TAFE. It is recommended to improve these factors to retain the employees because mostly teachers and lead vocational teachers have resigned the most due to dissatisfaction.</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effectLst/>
            <a:latin typeface="+mn-lt"/>
            <a:ea typeface="+mn-ea"/>
            <a:cs typeface="+mn-cs"/>
          </a:endParaRPr>
        </a:p>
        <a:p>
          <a:endParaRPr lang="en-US" sz="1200">
            <a:effectLst/>
          </a:endParaRPr>
        </a:p>
        <a:p>
          <a:endParaRPr lang="en-US" sz="1400" b="0" baseline="0">
            <a:solidFill>
              <a:schemeClr val="dk1"/>
            </a:solidFill>
            <a:latin typeface="+mn-lt"/>
            <a:ea typeface="+mn-ea"/>
            <a:cs typeface="+mn-cs"/>
          </a:endParaRPr>
        </a:p>
      </xdr:txBody>
    </xdr:sp>
    <xdr:clientData/>
  </xdr:twoCellAnchor>
  <xdr:twoCellAnchor editAs="oneCell">
    <xdr:from>
      <xdr:col>6</xdr:col>
      <xdr:colOff>544830</xdr:colOff>
      <xdr:row>39</xdr:row>
      <xdr:rowOff>11430</xdr:rowOff>
    </xdr:from>
    <xdr:to>
      <xdr:col>12</xdr:col>
      <xdr:colOff>83820</xdr:colOff>
      <xdr:row>49</xdr:row>
      <xdr:rowOff>96105</xdr:rowOff>
    </xdr:to>
    <xdr:pic>
      <xdr:nvPicPr>
        <xdr:cNvPr id="10" name="Picture 9">
          <a:extLst>
            <a:ext uri="{FF2B5EF4-FFF2-40B4-BE49-F238E27FC236}">
              <a16:creationId xmlns:a16="http://schemas.microsoft.com/office/drawing/2014/main" id="{62FD9503-57F4-4BD6-A3B7-16DD1D0277A6}"/>
            </a:ext>
          </a:extLst>
        </xdr:cNvPr>
        <xdr:cNvPicPr>
          <a:picLocks noChangeAspect="1"/>
        </xdr:cNvPicPr>
      </xdr:nvPicPr>
      <xdr:blipFill>
        <a:blip xmlns:r="http://schemas.openxmlformats.org/officeDocument/2006/relationships" r:embed="rId1"/>
        <a:stretch>
          <a:fillRect/>
        </a:stretch>
      </xdr:blipFill>
      <xdr:spPr>
        <a:xfrm>
          <a:off x="4564380" y="7143750"/>
          <a:ext cx="3379470" cy="1913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1424940</xdr:colOff>
      <xdr:row>0</xdr:row>
      <xdr:rowOff>0</xdr:rowOff>
    </xdr:from>
    <xdr:to>
      <xdr:col>12</xdr:col>
      <xdr:colOff>140970</xdr:colOff>
      <xdr:row>2</xdr:row>
      <xdr:rowOff>198120</xdr:rowOff>
    </xdr:to>
    <xdr:sp macro="" textlink="">
      <xdr:nvSpPr>
        <xdr:cNvPr id="3" name="TextBox 2">
          <a:extLst>
            <a:ext uri="{FF2B5EF4-FFF2-40B4-BE49-F238E27FC236}">
              <a16:creationId xmlns:a16="http://schemas.microsoft.com/office/drawing/2014/main" id="{A7B35D22-C26E-4A41-8B5C-06759B2517C4}"/>
            </a:ext>
          </a:extLst>
        </xdr:cNvPr>
        <xdr:cNvSpPr txBox="1"/>
      </xdr:nvSpPr>
      <xdr:spPr>
        <a:xfrm>
          <a:off x="3592830" y="0"/>
          <a:ext cx="6015990" cy="40005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rPr>
            <a:t>DETE &amp; TAFE</a:t>
          </a:r>
          <a:r>
            <a:rPr lang="en-US" sz="2000" baseline="0">
              <a:solidFill>
                <a:schemeClr val="bg1"/>
              </a:solidFill>
            </a:rPr>
            <a:t> EMPLOYEES EXIT SURVEY</a:t>
          </a:r>
          <a:endParaRPr lang="en-US" sz="20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12</xdr:col>
      <xdr:colOff>0</xdr:colOff>
      <xdr:row>9</xdr:row>
      <xdr:rowOff>22860</xdr:rowOff>
    </xdr:from>
    <xdr:to>
      <xdr:col>14</xdr:col>
      <xdr:colOff>53340</xdr:colOff>
      <xdr:row>15</xdr:row>
      <xdr:rowOff>167640</xdr:rowOff>
    </xdr:to>
    <xdr:sp macro="" textlink="">
      <xdr:nvSpPr>
        <xdr:cNvPr id="2" name="TextBox 1">
          <a:extLst>
            <a:ext uri="{FF2B5EF4-FFF2-40B4-BE49-F238E27FC236}">
              <a16:creationId xmlns:a16="http://schemas.microsoft.com/office/drawing/2014/main" id="{0E71CE3E-DDF5-A143-76AA-C1B6C3D82F0E}"/>
            </a:ext>
          </a:extLst>
        </xdr:cNvPr>
        <xdr:cNvSpPr txBox="1"/>
      </xdr:nvSpPr>
      <xdr:spPr>
        <a:xfrm>
          <a:off x="8183880" y="1729740"/>
          <a:ext cx="347091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Veterans who worked for more than 11 years in the institute have resigned the most due to job dissatisfaction followed by Experienced employees (worked for 3-6 years )</a:t>
          </a:r>
        </a:p>
        <a:p>
          <a:r>
            <a:rPr lang="en-US" sz="1100" baseline="0"/>
            <a:t>Among the Veterans , the employees who worked for 11-20 years have resigned the most.</a:t>
          </a:r>
          <a:endParaRPr lang="en-US" sz="1100"/>
        </a:p>
      </xdr:txBody>
    </xdr:sp>
    <xdr:clientData/>
  </xdr:twoCellAnchor>
  <xdr:twoCellAnchor>
    <xdr:from>
      <xdr:col>4</xdr:col>
      <xdr:colOff>401955</xdr:colOff>
      <xdr:row>16</xdr:row>
      <xdr:rowOff>57150</xdr:rowOff>
    </xdr:from>
    <xdr:to>
      <xdr:col>10</xdr:col>
      <xdr:colOff>388620</xdr:colOff>
      <xdr:row>29</xdr:row>
      <xdr:rowOff>121920</xdr:rowOff>
    </xdr:to>
    <xdr:graphicFrame macro="">
      <xdr:nvGraphicFramePr>
        <xdr:cNvPr id="3" name="Chart 2">
          <a:extLst>
            <a:ext uri="{FF2B5EF4-FFF2-40B4-BE49-F238E27FC236}">
              <a16:creationId xmlns:a16="http://schemas.microsoft.com/office/drawing/2014/main" id="{D8045B35-3AE3-D656-F892-461E67244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407670</xdr:colOff>
      <xdr:row>2</xdr:row>
      <xdr:rowOff>102870</xdr:rowOff>
    </xdr:from>
    <xdr:to>
      <xdr:col>11</xdr:col>
      <xdr:colOff>514350</xdr:colOff>
      <xdr:row>15</xdr:row>
      <xdr:rowOff>49530</xdr:rowOff>
    </xdr:to>
    <xdr:graphicFrame macro="">
      <xdr:nvGraphicFramePr>
        <xdr:cNvPr id="5" name="Chart 4">
          <a:extLst>
            <a:ext uri="{FF2B5EF4-FFF2-40B4-BE49-F238E27FC236}">
              <a16:creationId xmlns:a16="http://schemas.microsoft.com/office/drawing/2014/main" id="{54AD72AB-895D-536E-3E01-2669A63F3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438150</xdr:colOff>
      <xdr:row>35</xdr:row>
      <xdr:rowOff>68580</xdr:rowOff>
    </xdr:from>
    <xdr:to>
      <xdr:col>11</xdr:col>
      <xdr:colOff>552450</xdr:colOff>
      <xdr:row>50</xdr:row>
      <xdr:rowOff>0</xdr:rowOff>
    </xdr:to>
    <xdr:graphicFrame macro="">
      <xdr:nvGraphicFramePr>
        <xdr:cNvPr id="6" name="Chart 5">
          <a:extLst>
            <a:ext uri="{FF2B5EF4-FFF2-40B4-BE49-F238E27FC236}">
              <a16:creationId xmlns:a16="http://schemas.microsoft.com/office/drawing/2014/main" id="{47CB1B8D-B41D-C93C-7C0B-D76F5F09EC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68580</xdr:colOff>
      <xdr:row>38</xdr:row>
      <xdr:rowOff>0</xdr:rowOff>
    </xdr:from>
    <xdr:to>
      <xdr:col>14</xdr:col>
      <xdr:colOff>129540</xdr:colOff>
      <xdr:row>44</xdr:row>
      <xdr:rowOff>160020</xdr:rowOff>
    </xdr:to>
    <xdr:sp macro="" textlink="">
      <xdr:nvSpPr>
        <xdr:cNvPr id="7" name="TextBox 6">
          <a:extLst>
            <a:ext uri="{FF2B5EF4-FFF2-40B4-BE49-F238E27FC236}">
              <a16:creationId xmlns:a16="http://schemas.microsoft.com/office/drawing/2014/main" id="{B246C314-9476-4BDD-9F77-20A9510CA3B2}"/>
            </a:ext>
          </a:extLst>
        </xdr:cNvPr>
        <xdr:cNvSpPr txBox="1"/>
      </xdr:nvSpPr>
      <xdr:spPr>
        <a:xfrm>
          <a:off x="8252460" y="7056120"/>
          <a:ext cx="347853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42% of resigned employees are aged above 40 followed by younger employees (~14%) who belong to 26-30 age group</a:t>
          </a:r>
        </a:p>
      </xdr:txBody>
    </xdr:sp>
    <xdr:clientData/>
  </xdr:twoCellAnchor>
  <xdr:twoCellAnchor>
    <xdr:from>
      <xdr:col>4</xdr:col>
      <xdr:colOff>312420</xdr:colOff>
      <xdr:row>54</xdr:row>
      <xdr:rowOff>11430</xdr:rowOff>
    </xdr:from>
    <xdr:to>
      <xdr:col>10</xdr:col>
      <xdr:colOff>240030</xdr:colOff>
      <xdr:row>70</xdr:row>
      <xdr:rowOff>171450</xdr:rowOff>
    </xdr:to>
    <xdr:graphicFrame macro="">
      <xdr:nvGraphicFramePr>
        <xdr:cNvPr id="8" name="Chart 7">
          <a:extLst>
            <a:ext uri="{FF2B5EF4-FFF2-40B4-BE49-F238E27FC236}">
              <a16:creationId xmlns:a16="http://schemas.microsoft.com/office/drawing/2014/main" id="{0D4E7C2A-945D-D891-50A4-4BC330F9C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403860</xdr:colOff>
      <xdr:row>114</xdr:row>
      <xdr:rowOff>64770</xdr:rowOff>
    </xdr:from>
    <xdr:to>
      <xdr:col>9</xdr:col>
      <xdr:colOff>49530</xdr:colOff>
      <xdr:row>126</xdr:row>
      <xdr:rowOff>171450</xdr:rowOff>
    </xdr:to>
    <xdr:graphicFrame macro="">
      <xdr:nvGraphicFramePr>
        <xdr:cNvPr id="9" name="Chart 8">
          <a:extLst>
            <a:ext uri="{FF2B5EF4-FFF2-40B4-BE49-F238E27FC236}">
              <a16:creationId xmlns:a16="http://schemas.microsoft.com/office/drawing/2014/main" id="{9DD5E384-D482-CD2B-3155-5631BE9178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131</xdr:row>
      <xdr:rowOff>0</xdr:rowOff>
    </xdr:from>
    <xdr:to>
      <xdr:col>10</xdr:col>
      <xdr:colOff>224790</xdr:colOff>
      <xdr:row>136</xdr:row>
      <xdr:rowOff>11430</xdr:rowOff>
    </xdr:to>
    <xdr:sp macro="" textlink="">
      <xdr:nvSpPr>
        <xdr:cNvPr id="10" name="TextBox 9">
          <a:extLst>
            <a:ext uri="{FF2B5EF4-FFF2-40B4-BE49-F238E27FC236}">
              <a16:creationId xmlns:a16="http://schemas.microsoft.com/office/drawing/2014/main" id="{EE7D9E9E-52C9-4DA4-B035-24F3234AB145}"/>
            </a:ext>
          </a:extLst>
        </xdr:cNvPr>
        <xdr:cNvSpPr txBox="1"/>
      </xdr:nvSpPr>
      <xdr:spPr>
        <a:xfrm>
          <a:off x="3364230" y="24170640"/>
          <a:ext cx="3817620" cy="1291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Mostly female employees have resigned compared to male employees and</a:t>
          </a:r>
          <a:r>
            <a:rPr lang="en-US" sz="1100" baseline="0"/>
            <a:t> the major reason being job dissatisfaction followed by maternity or family reasons.</a:t>
          </a:r>
        </a:p>
        <a:p>
          <a:endParaRPr lang="en-US" sz="1100" baseline="0"/>
        </a:p>
        <a:p>
          <a:r>
            <a:rPr lang="en-US" sz="1100" baseline="0"/>
            <a:t>Major reason for male employees to resign is job dissatisfaction</a:t>
          </a:r>
        </a:p>
      </xdr:txBody>
    </xdr:sp>
    <xdr:clientData/>
  </xdr:twoCellAnchor>
  <xdr:twoCellAnchor>
    <xdr:from>
      <xdr:col>7</xdr:col>
      <xdr:colOff>0</xdr:colOff>
      <xdr:row>100</xdr:row>
      <xdr:rowOff>11430</xdr:rowOff>
    </xdr:from>
    <xdr:to>
      <xdr:col>13</xdr:col>
      <xdr:colOff>1398270</xdr:colOff>
      <xdr:row>110</xdr:row>
      <xdr:rowOff>102870</xdr:rowOff>
    </xdr:to>
    <xdr:sp macro="" textlink="">
      <xdr:nvSpPr>
        <xdr:cNvPr id="11" name="TextBox 10">
          <a:extLst>
            <a:ext uri="{FF2B5EF4-FFF2-40B4-BE49-F238E27FC236}">
              <a16:creationId xmlns:a16="http://schemas.microsoft.com/office/drawing/2014/main" id="{5BCAE38E-E691-45FC-B2BC-5DDE4D47229D}"/>
            </a:ext>
          </a:extLst>
        </xdr:cNvPr>
        <xdr:cNvSpPr txBox="1"/>
      </xdr:nvSpPr>
      <xdr:spPr>
        <a:xfrm>
          <a:off x="5467350" y="18482310"/>
          <a:ext cx="4918710" cy="1920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baseline="0"/>
            <a:t>Contributing Factors to Resign by Age group:</a:t>
          </a:r>
        </a:p>
        <a:p>
          <a:r>
            <a:rPr lang="en-US" sz="1100" baseline="0">
              <a:solidFill>
                <a:schemeClr val="dk1"/>
              </a:solidFill>
              <a:effectLst/>
              <a:latin typeface="+mn-lt"/>
              <a:ea typeface="+mn-ea"/>
              <a:cs typeface="+mn-cs"/>
            </a:rPr>
            <a:t>Other than Job dissatisfaction, the other contributing factors for employees to resign are relocation followed by maternity/family reasons</a:t>
          </a:r>
          <a:endParaRPr lang="en-US" sz="1100" baseline="0"/>
        </a:p>
        <a:p>
          <a:endParaRPr lang="en-US" sz="1100" baseline="0"/>
        </a:p>
        <a:p>
          <a:r>
            <a:rPr lang="en-US" sz="1100" i="1" baseline="0">
              <a:solidFill>
                <a:schemeClr val="dk1"/>
              </a:solidFill>
              <a:effectLst/>
              <a:latin typeface="+mn-lt"/>
              <a:ea typeface="+mn-ea"/>
              <a:cs typeface="+mn-cs"/>
            </a:rPr>
            <a:t>Contributing Factors to Resign by Service Category:</a:t>
          </a:r>
          <a:endParaRPr lang="en-US" i="1">
            <a:effectLst/>
          </a:endParaRPr>
        </a:p>
        <a:p>
          <a:r>
            <a:rPr lang="en-US" sz="1100" baseline="0">
              <a:solidFill>
                <a:schemeClr val="dk1"/>
              </a:solidFill>
              <a:effectLst/>
              <a:latin typeface="+mn-lt"/>
              <a:ea typeface="+mn-ea"/>
              <a:cs typeface="+mn-cs"/>
            </a:rPr>
            <a:t>Other than Job dissatisfaction, the other contributing factors for employees to resign among veterans is maternity/family and among new and experienced employees is relocation.</a:t>
          </a:r>
          <a:endParaRPr lang="en-US">
            <a:effectLst/>
          </a:endParaRPr>
        </a:p>
        <a:p>
          <a:endParaRPr lang="en-US" sz="1100" baseline="0"/>
        </a:p>
      </xdr:txBody>
    </xdr:sp>
    <xdr:clientData/>
  </xdr:twoCellAnchor>
  <xdr:twoCellAnchor>
    <xdr:from>
      <xdr:col>7</xdr:col>
      <xdr:colOff>579120</xdr:colOff>
      <xdr:row>144</xdr:row>
      <xdr:rowOff>41910</xdr:rowOff>
    </xdr:from>
    <xdr:to>
      <xdr:col>14</xdr:col>
      <xdr:colOff>57150</xdr:colOff>
      <xdr:row>147</xdr:row>
      <xdr:rowOff>179070</xdr:rowOff>
    </xdr:to>
    <xdr:sp macro="" textlink="">
      <xdr:nvSpPr>
        <xdr:cNvPr id="12" name="TextBox 11">
          <a:extLst>
            <a:ext uri="{FF2B5EF4-FFF2-40B4-BE49-F238E27FC236}">
              <a16:creationId xmlns:a16="http://schemas.microsoft.com/office/drawing/2014/main" id="{78C42942-B7A8-45A3-A8D3-676E29104B81}"/>
            </a:ext>
          </a:extLst>
        </xdr:cNvPr>
        <xdr:cNvSpPr txBox="1"/>
      </xdr:nvSpPr>
      <xdr:spPr>
        <a:xfrm>
          <a:off x="6473190" y="26955750"/>
          <a:ext cx="5612130"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Among those who resigned due to job dissatisfaction, the employees who worked in the current role for less than 4 years have resigned the most.</a:t>
          </a:r>
        </a:p>
      </xdr:txBody>
    </xdr:sp>
    <xdr:clientData/>
  </xdr:twoCellAnchor>
  <xdr:twoCellAnchor>
    <xdr:from>
      <xdr:col>11</xdr:col>
      <xdr:colOff>0</xdr:colOff>
      <xdr:row>57</xdr:row>
      <xdr:rowOff>0</xdr:rowOff>
    </xdr:from>
    <xdr:to>
      <xdr:col>13</xdr:col>
      <xdr:colOff>1935480</xdr:colOff>
      <xdr:row>63</xdr:row>
      <xdr:rowOff>160020</xdr:rowOff>
    </xdr:to>
    <xdr:sp macro="" textlink="">
      <xdr:nvSpPr>
        <xdr:cNvPr id="4" name="TextBox 3">
          <a:extLst>
            <a:ext uri="{FF2B5EF4-FFF2-40B4-BE49-F238E27FC236}">
              <a16:creationId xmlns:a16="http://schemas.microsoft.com/office/drawing/2014/main" id="{A604E6C4-F197-4866-92D7-68CE0E19BD40}"/>
            </a:ext>
          </a:extLst>
        </xdr:cNvPr>
        <xdr:cNvSpPr txBox="1"/>
      </xdr:nvSpPr>
      <xdr:spPr>
        <a:xfrm>
          <a:off x="7486650" y="10561320"/>
          <a:ext cx="347853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Teachers and Teachers Aide have resigned the most due to job dissatisfaction and they together comprise of around 60% of resigned employees.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174297</xdr:colOff>
      <xdr:row>2</xdr:row>
      <xdr:rowOff>0</xdr:rowOff>
    </xdr:from>
    <xdr:to>
      <xdr:col>18</xdr:col>
      <xdr:colOff>366750</xdr:colOff>
      <xdr:row>47</xdr:row>
      <xdr:rowOff>68580</xdr:rowOff>
    </xdr:to>
    <xdr:grpSp>
      <xdr:nvGrpSpPr>
        <xdr:cNvPr id="13" name="Group 12">
          <a:extLst>
            <a:ext uri="{FF2B5EF4-FFF2-40B4-BE49-F238E27FC236}">
              <a16:creationId xmlns:a16="http://schemas.microsoft.com/office/drawing/2014/main" id="{E2794DB4-3048-C96A-16F7-8E1DD244494E}"/>
            </a:ext>
          </a:extLst>
        </xdr:cNvPr>
        <xdr:cNvGrpSpPr/>
      </xdr:nvGrpSpPr>
      <xdr:grpSpPr>
        <a:xfrm>
          <a:off x="2860347" y="365760"/>
          <a:ext cx="15550563" cy="8298180"/>
          <a:chOff x="2071677" y="365760"/>
          <a:chExt cx="8654463" cy="8298180"/>
        </a:xfrm>
      </xdr:grpSpPr>
      <xdr:grpSp>
        <xdr:nvGrpSpPr>
          <xdr:cNvPr id="10" name="Group 9">
            <a:extLst>
              <a:ext uri="{FF2B5EF4-FFF2-40B4-BE49-F238E27FC236}">
                <a16:creationId xmlns:a16="http://schemas.microsoft.com/office/drawing/2014/main" id="{E2651E72-98A0-C48B-8572-3E5675A83964}"/>
              </a:ext>
            </a:extLst>
          </xdr:cNvPr>
          <xdr:cNvGrpSpPr/>
        </xdr:nvGrpSpPr>
        <xdr:grpSpPr>
          <a:xfrm>
            <a:off x="2071677" y="365760"/>
            <a:ext cx="8654463" cy="5352809"/>
            <a:chOff x="963177" y="5120640"/>
            <a:chExt cx="7163553" cy="5253990"/>
          </a:xfrm>
        </xdr:grpSpPr>
        <xdr:grpSp>
          <xdr:nvGrpSpPr>
            <xdr:cNvPr id="8" name="Group 7">
              <a:extLst>
                <a:ext uri="{FF2B5EF4-FFF2-40B4-BE49-F238E27FC236}">
                  <a16:creationId xmlns:a16="http://schemas.microsoft.com/office/drawing/2014/main" id="{F1AD7540-7E5C-B6CF-D061-AA4E52ABADFC}"/>
                </a:ext>
              </a:extLst>
            </xdr:cNvPr>
            <xdr:cNvGrpSpPr/>
          </xdr:nvGrpSpPr>
          <xdr:grpSpPr>
            <a:xfrm>
              <a:off x="963177" y="5659151"/>
              <a:ext cx="7163553" cy="4715479"/>
              <a:chOff x="963177" y="5659151"/>
              <a:chExt cx="7163553" cy="4715479"/>
            </a:xfrm>
          </xdr:grpSpPr>
          <xdr:grpSp>
            <xdr:nvGrpSpPr>
              <xdr:cNvPr id="6" name="Group 5">
                <a:extLst>
                  <a:ext uri="{FF2B5EF4-FFF2-40B4-BE49-F238E27FC236}">
                    <a16:creationId xmlns:a16="http://schemas.microsoft.com/office/drawing/2014/main" id="{E8F4B351-BAE2-08F7-B808-5039C96E3DA5}"/>
                  </a:ext>
                </a:extLst>
              </xdr:cNvPr>
              <xdr:cNvGrpSpPr/>
            </xdr:nvGrpSpPr>
            <xdr:grpSpPr>
              <a:xfrm>
                <a:off x="975359" y="5895975"/>
                <a:ext cx="7151371" cy="4478655"/>
                <a:chOff x="975359" y="5895975"/>
                <a:chExt cx="7151371" cy="4478655"/>
              </a:xfrm>
            </xdr:grpSpPr>
            <xdr:graphicFrame macro="">
              <xdr:nvGraphicFramePr>
                <xdr:cNvPr id="2" name="Chart 1">
                  <a:extLst>
                    <a:ext uri="{FF2B5EF4-FFF2-40B4-BE49-F238E27FC236}">
                      <a16:creationId xmlns:a16="http://schemas.microsoft.com/office/drawing/2014/main" id="{000867C9-8DFF-DC84-9FEC-B2EA50903F3A}"/>
                    </a:ext>
                  </a:extLst>
                </xdr:cNvPr>
                <xdr:cNvGraphicFramePr/>
              </xdr:nvGraphicFramePr>
              <xdr:xfrm>
                <a:off x="4609069" y="5911215"/>
                <a:ext cx="3498611" cy="219646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0F256166-35B3-B308-1925-5E37CC66E64A}"/>
                    </a:ext>
                  </a:extLst>
                </xdr:cNvPr>
                <xdr:cNvGraphicFramePr/>
              </xdr:nvGraphicFramePr>
              <xdr:xfrm>
                <a:off x="4609070" y="8254365"/>
                <a:ext cx="3517660" cy="210883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F2BB652D-245C-21DA-E502-F5E8219150A1}"/>
                    </a:ext>
                  </a:extLst>
                </xdr:cNvPr>
                <xdr:cNvGraphicFramePr/>
              </xdr:nvGraphicFramePr>
              <xdr:xfrm>
                <a:off x="979170" y="5895975"/>
                <a:ext cx="3501665" cy="222694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a:extLst>
                    <a:ext uri="{FF2B5EF4-FFF2-40B4-BE49-F238E27FC236}">
                      <a16:creationId xmlns:a16="http://schemas.microsoft.com/office/drawing/2014/main" id="{EF4D68EC-6553-AB09-D787-5B8619C939EE}"/>
                    </a:ext>
                  </a:extLst>
                </xdr:cNvPr>
                <xdr:cNvGraphicFramePr/>
              </xdr:nvGraphicFramePr>
              <xdr:xfrm>
                <a:off x="975359" y="8250555"/>
                <a:ext cx="3505476" cy="2124075"/>
              </xdr:xfrm>
              <a:graphic>
                <a:graphicData uri="http://schemas.openxmlformats.org/drawingml/2006/chart">
                  <c:chart xmlns:c="http://schemas.openxmlformats.org/drawingml/2006/chart" xmlns:r="http://schemas.openxmlformats.org/officeDocument/2006/relationships" r:id="rId4"/>
                </a:graphicData>
              </a:graphic>
            </xdr:graphicFrame>
          </xdr:grpSp>
          <xdr:pic>
            <xdr:nvPicPr>
              <xdr:cNvPr id="7" name="Picture 6">
                <a:extLst>
                  <a:ext uri="{FF2B5EF4-FFF2-40B4-BE49-F238E27FC236}">
                    <a16:creationId xmlns:a16="http://schemas.microsoft.com/office/drawing/2014/main" id="{04D43F68-9163-4825-308E-1791EC416B15}"/>
                  </a:ext>
                </a:extLst>
              </xdr:cNvPr>
              <xdr:cNvPicPr>
                <a:picLocks noChangeAspect="1"/>
              </xdr:cNvPicPr>
            </xdr:nvPicPr>
            <xdr:blipFill>
              <a:blip xmlns:r="http://schemas.openxmlformats.org/officeDocument/2006/relationships" r:embed="rId5"/>
              <a:stretch>
                <a:fillRect/>
              </a:stretch>
            </xdr:blipFill>
            <xdr:spPr>
              <a:xfrm>
                <a:off x="963177" y="5659151"/>
                <a:ext cx="861137" cy="177756"/>
              </a:xfrm>
              <a:prstGeom prst="rect">
                <a:avLst/>
              </a:prstGeom>
            </xdr:spPr>
          </xdr:pic>
        </xdr:grpSp>
        <xdr:sp macro="" textlink="">
          <xdr:nvSpPr>
            <xdr:cNvPr id="9" name="TextBox 8">
              <a:extLst>
                <a:ext uri="{FF2B5EF4-FFF2-40B4-BE49-F238E27FC236}">
                  <a16:creationId xmlns:a16="http://schemas.microsoft.com/office/drawing/2014/main" id="{C07EA921-1267-9CBA-690F-DA2589E90915}"/>
                </a:ext>
              </a:extLst>
            </xdr:cNvPr>
            <xdr:cNvSpPr txBox="1"/>
          </xdr:nvSpPr>
          <xdr:spPr>
            <a:xfrm>
              <a:off x="979170" y="5120640"/>
              <a:ext cx="5497830" cy="36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1">
                      <a:lumMod val="75000"/>
                    </a:schemeClr>
                  </a:solidFill>
                </a:rPr>
                <a:t>DETE</a:t>
              </a:r>
              <a:r>
                <a:rPr lang="en-US" sz="1200" b="1"/>
                <a:t> &amp;</a:t>
              </a:r>
              <a:r>
                <a:rPr lang="en-US" sz="1200" b="1" baseline="0"/>
                <a:t> </a:t>
              </a:r>
              <a:r>
                <a:rPr lang="en-US" sz="1200" b="1" baseline="0">
                  <a:solidFill>
                    <a:schemeClr val="accent2">
                      <a:lumMod val="75000"/>
                    </a:schemeClr>
                  </a:solidFill>
                </a:rPr>
                <a:t>TAFE</a:t>
              </a:r>
              <a:r>
                <a:rPr lang="en-US" sz="1200" b="1" baseline="0"/>
                <a:t> comparison of count of employees resigned due to Job Dissatisfaction</a:t>
              </a:r>
              <a:endParaRPr lang="en-US" sz="1200" b="1"/>
            </a:p>
          </xdr:txBody>
        </xdr:sp>
      </xdr:grpSp>
      <xdr:graphicFrame macro="">
        <xdr:nvGraphicFramePr>
          <xdr:cNvPr id="11" name="Chart 10">
            <a:extLst>
              <a:ext uri="{FF2B5EF4-FFF2-40B4-BE49-F238E27FC236}">
                <a16:creationId xmlns:a16="http://schemas.microsoft.com/office/drawing/2014/main" id="{7B3E6DAD-5A3B-4F32-A331-D7E69B9BBC35}"/>
              </a:ext>
            </a:extLst>
          </xdr:cNvPr>
          <xdr:cNvGraphicFramePr>
            <a:graphicFrameLocks/>
          </xdr:cNvGraphicFramePr>
        </xdr:nvGraphicFramePr>
        <xdr:xfrm>
          <a:off x="2071677" y="5859780"/>
          <a:ext cx="4249770" cy="280416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2" name="Chart 11">
            <a:extLst>
              <a:ext uri="{FF2B5EF4-FFF2-40B4-BE49-F238E27FC236}">
                <a16:creationId xmlns:a16="http://schemas.microsoft.com/office/drawing/2014/main" id="{2C248FD9-396B-4380-9295-EEE2DFB2163D}"/>
              </a:ext>
            </a:extLst>
          </xdr:cNvPr>
          <xdr:cNvGraphicFramePr>
            <a:graphicFrameLocks/>
          </xdr:cNvGraphicFramePr>
        </xdr:nvGraphicFramePr>
        <xdr:xfrm>
          <a:off x="6476370" y="5852160"/>
          <a:ext cx="4249770" cy="280416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2</xdr:col>
      <xdr:colOff>19050</xdr:colOff>
      <xdr:row>81</xdr:row>
      <xdr:rowOff>142875</xdr:rowOff>
    </xdr:from>
    <xdr:to>
      <xdr:col>6</xdr:col>
      <xdr:colOff>1074420</xdr:colOff>
      <xdr:row>96</xdr:row>
      <xdr:rowOff>142875</xdr:rowOff>
    </xdr:to>
    <xdr:graphicFrame macro="">
      <xdr:nvGraphicFramePr>
        <xdr:cNvPr id="15" name="Chart 14">
          <a:extLst>
            <a:ext uri="{FF2B5EF4-FFF2-40B4-BE49-F238E27FC236}">
              <a16:creationId xmlns:a16="http://schemas.microsoft.com/office/drawing/2014/main" id="{1D375E94-A9D1-AF38-8746-F7C50C2E5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468630</xdr:colOff>
      <xdr:row>81</xdr:row>
      <xdr:rowOff>165735</xdr:rowOff>
    </xdr:from>
    <xdr:to>
      <xdr:col>11</xdr:col>
      <xdr:colOff>560070</xdr:colOff>
      <xdr:row>96</xdr:row>
      <xdr:rowOff>165735</xdr:rowOff>
    </xdr:to>
    <xdr:graphicFrame macro="">
      <xdr:nvGraphicFramePr>
        <xdr:cNvPr id="16" name="Chart 15">
          <a:extLst>
            <a:ext uri="{FF2B5EF4-FFF2-40B4-BE49-F238E27FC236}">
              <a16:creationId xmlns:a16="http://schemas.microsoft.com/office/drawing/2014/main" id="{58D8F32E-80A3-410A-FEF0-6B45CDC606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342900</xdr:colOff>
      <xdr:row>24</xdr:row>
      <xdr:rowOff>171450</xdr:rowOff>
    </xdr:from>
    <xdr:to>
      <xdr:col>20</xdr:col>
      <xdr:colOff>419100</xdr:colOff>
      <xdr:row>45</xdr:row>
      <xdr:rowOff>217169</xdr:rowOff>
    </xdr:to>
    <xdr:graphicFrame macro="">
      <xdr:nvGraphicFramePr>
        <xdr:cNvPr id="2" name="Chart 1">
          <a:extLst>
            <a:ext uri="{FF2B5EF4-FFF2-40B4-BE49-F238E27FC236}">
              <a16:creationId xmlns:a16="http://schemas.microsoft.com/office/drawing/2014/main" id="{2EB56715-DCCF-4075-87E8-2708CD434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632460</xdr:colOff>
      <xdr:row>26</xdr:row>
      <xdr:rowOff>259080</xdr:rowOff>
    </xdr:from>
    <xdr:to>
      <xdr:col>20</xdr:col>
      <xdr:colOff>430845</xdr:colOff>
      <xdr:row>27</xdr:row>
      <xdr:rowOff>53354</xdr:rowOff>
    </xdr:to>
    <xdr:pic>
      <xdr:nvPicPr>
        <xdr:cNvPr id="3" name="Picture 2">
          <a:extLst>
            <a:ext uri="{FF2B5EF4-FFF2-40B4-BE49-F238E27FC236}">
              <a16:creationId xmlns:a16="http://schemas.microsoft.com/office/drawing/2014/main" id="{111A4DFA-A72A-4B28-90BE-FE2A5181D1C9}"/>
            </a:ext>
          </a:extLst>
        </xdr:cNvPr>
        <xdr:cNvPicPr>
          <a:picLocks noChangeAspect="1"/>
        </xdr:cNvPicPr>
      </xdr:nvPicPr>
      <xdr:blipFill>
        <a:blip xmlns:r="http://schemas.openxmlformats.org/officeDocument/2006/relationships" r:embed="rId2"/>
        <a:stretch>
          <a:fillRect/>
        </a:stretch>
      </xdr:blipFill>
      <xdr:spPr>
        <a:xfrm>
          <a:off x="9292590" y="990600"/>
          <a:ext cx="3638865" cy="160034"/>
        </a:xfrm>
        <a:prstGeom prst="rect">
          <a:avLst/>
        </a:prstGeom>
      </xdr:spPr>
    </xdr:pic>
    <xdr:clientData/>
  </xdr:twoCellAnchor>
  <xdr:twoCellAnchor>
    <xdr:from>
      <xdr:col>7</xdr:col>
      <xdr:colOff>346710</xdr:colOff>
      <xdr:row>46</xdr:row>
      <xdr:rowOff>49530</xdr:rowOff>
    </xdr:from>
    <xdr:to>
      <xdr:col>17</xdr:col>
      <xdr:colOff>461010</xdr:colOff>
      <xdr:row>53</xdr:row>
      <xdr:rowOff>22860</xdr:rowOff>
    </xdr:to>
    <xdr:sp macro="" textlink="">
      <xdr:nvSpPr>
        <xdr:cNvPr id="4" name="TextBox 3">
          <a:extLst>
            <a:ext uri="{FF2B5EF4-FFF2-40B4-BE49-F238E27FC236}">
              <a16:creationId xmlns:a16="http://schemas.microsoft.com/office/drawing/2014/main" id="{FE5B0151-8D02-6631-5F37-474A2A23EF6B}"/>
            </a:ext>
          </a:extLst>
        </xdr:cNvPr>
        <xdr:cNvSpPr txBox="1"/>
      </xdr:nvSpPr>
      <xdr:spPr>
        <a:xfrm>
          <a:off x="4526280" y="5718810"/>
          <a:ext cx="6515100" cy="12534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above responses are by the employees who have resigned due to job dissatisfaction.</a:t>
          </a:r>
        </a:p>
        <a:p>
          <a:r>
            <a:rPr lang="en-US" sz="1100" baseline="0"/>
            <a:t>Overall, the employees have good opinion about the company with respect to almost all factors/conditions. </a:t>
          </a:r>
        </a:p>
        <a:p>
          <a:r>
            <a:rPr lang="en-US" sz="1100" baseline="0"/>
            <a:t>However it is suggested to look into the following factors where employees have shown disagreement:  </a:t>
          </a:r>
        </a:p>
        <a:p>
          <a:r>
            <a:rPr lang="en-US" sz="1100" baseline="0"/>
            <a:t>1. </a:t>
          </a:r>
          <a:r>
            <a:rPr lang="en-US" sz="1100" b="1" baseline="0"/>
            <a:t>Wellness programs </a:t>
          </a:r>
        </a:p>
        <a:p>
          <a:r>
            <a:rPr lang="en-US" sz="1100" baseline="0"/>
            <a:t>2. Staff Morale</a:t>
          </a:r>
        </a:p>
        <a:p>
          <a:r>
            <a:rPr lang="en-US" sz="1100" baseline="0"/>
            <a:t>3. Stress &amp; pressure support</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0</xdr:colOff>
      <xdr:row>9</xdr:row>
      <xdr:rowOff>22860</xdr:rowOff>
    </xdr:from>
    <xdr:to>
      <xdr:col>15</xdr:col>
      <xdr:colOff>369570</xdr:colOff>
      <xdr:row>15</xdr:row>
      <xdr:rowOff>167640</xdr:rowOff>
    </xdr:to>
    <xdr:sp macro="" textlink="">
      <xdr:nvSpPr>
        <xdr:cNvPr id="2" name="TextBox 1">
          <a:extLst>
            <a:ext uri="{FF2B5EF4-FFF2-40B4-BE49-F238E27FC236}">
              <a16:creationId xmlns:a16="http://schemas.microsoft.com/office/drawing/2014/main" id="{587EF662-5DBF-49A8-8792-C18F7D9D9079}"/>
            </a:ext>
          </a:extLst>
        </xdr:cNvPr>
        <xdr:cNvSpPr txBox="1"/>
      </xdr:nvSpPr>
      <xdr:spPr>
        <a:xfrm>
          <a:off x="9745980" y="1729740"/>
          <a:ext cx="2903220" cy="1242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employees who have worked less than 3 years in the institiute</a:t>
          </a:r>
          <a:r>
            <a:rPr lang="en-US" sz="1100" baseline="0"/>
            <a:t> have resigned the most due to job dissatisfaction(~50%) followed by experienced employees (~30%).</a:t>
          </a:r>
          <a:endParaRPr lang="en-US" sz="1100"/>
        </a:p>
      </xdr:txBody>
    </xdr:sp>
    <xdr:clientData/>
  </xdr:twoCellAnchor>
  <xdr:twoCellAnchor>
    <xdr:from>
      <xdr:col>12</xdr:col>
      <xdr:colOff>659130</xdr:colOff>
      <xdr:row>24</xdr:row>
      <xdr:rowOff>53340</xdr:rowOff>
    </xdr:from>
    <xdr:to>
      <xdr:col>16</xdr:col>
      <xdr:colOff>346710</xdr:colOff>
      <xdr:row>31</xdr:row>
      <xdr:rowOff>30480</xdr:rowOff>
    </xdr:to>
    <xdr:sp macro="" textlink="">
      <xdr:nvSpPr>
        <xdr:cNvPr id="6" name="TextBox 5">
          <a:extLst>
            <a:ext uri="{FF2B5EF4-FFF2-40B4-BE49-F238E27FC236}">
              <a16:creationId xmlns:a16="http://schemas.microsoft.com/office/drawing/2014/main" id="{08A85370-EBC0-4C4E-BA3F-E278F9E1DEC8}"/>
            </a:ext>
          </a:extLst>
        </xdr:cNvPr>
        <xdr:cNvSpPr txBox="1"/>
      </xdr:nvSpPr>
      <xdr:spPr>
        <a:xfrm>
          <a:off x="10405110" y="4533900"/>
          <a:ext cx="260604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Majority of the resigned employees are aged above 40 and above. There is an increasing trend of resignation as the age increases.</a:t>
          </a:r>
        </a:p>
      </xdr:txBody>
    </xdr:sp>
    <xdr:clientData/>
  </xdr:twoCellAnchor>
  <xdr:twoCellAnchor>
    <xdr:from>
      <xdr:col>10</xdr:col>
      <xdr:colOff>34290</xdr:colOff>
      <xdr:row>76</xdr:row>
      <xdr:rowOff>160020</xdr:rowOff>
    </xdr:from>
    <xdr:to>
      <xdr:col>16</xdr:col>
      <xdr:colOff>377190</xdr:colOff>
      <xdr:row>81</xdr:row>
      <xdr:rowOff>49530</xdr:rowOff>
    </xdr:to>
    <xdr:sp macro="" textlink="">
      <xdr:nvSpPr>
        <xdr:cNvPr id="10" name="TextBox 9">
          <a:extLst>
            <a:ext uri="{FF2B5EF4-FFF2-40B4-BE49-F238E27FC236}">
              <a16:creationId xmlns:a16="http://schemas.microsoft.com/office/drawing/2014/main" id="{389068BF-AB5B-4E55-AF1D-FC3AD7DE5D4A}"/>
            </a:ext>
          </a:extLst>
        </xdr:cNvPr>
        <xdr:cNvSpPr txBox="1"/>
      </xdr:nvSpPr>
      <xdr:spPr>
        <a:xfrm>
          <a:off x="7071360" y="14211300"/>
          <a:ext cx="5970270" cy="819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baseline="0"/>
            <a:t>Contributing Factors to Resign by Age group , Service category &amp; Position:</a:t>
          </a:r>
        </a:p>
        <a:p>
          <a:endParaRPr lang="en-US" sz="1100" i="1" baseline="0"/>
        </a:p>
        <a:p>
          <a:r>
            <a:rPr lang="en-US" sz="1100" baseline="0"/>
            <a:t>The resignees have stated "other" as the major reason for resignation next to job dissatisfaction.</a:t>
          </a:r>
        </a:p>
      </xdr:txBody>
    </xdr:sp>
    <xdr:clientData/>
  </xdr:twoCellAnchor>
  <xdr:twoCellAnchor>
    <xdr:from>
      <xdr:col>4</xdr:col>
      <xdr:colOff>262890</xdr:colOff>
      <xdr:row>2</xdr:row>
      <xdr:rowOff>49530</xdr:rowOff>
    </xdr:from>
    <xdr:to>
      <xdr:col>10</xdr:col>
      <xdr:colOff>1123950</xdr:colOff>
      <xdr:row>14</xdr:row>
      <xdr:rowOff>83820</xdr:rowOff>
    </xdr:to>
    <xdr:graphicFrame macro="">
      <xdr:nvGraphicFramePr>
        <xdr:cNvPr id="12" name="Chart 11">
          <a:extLst>
            <a:ext uri="{FF2B5EF4-FFF2-40B4-BE49-F238E27FC236}">
              <a16:creationId xmlns:a16="http://schemas.microsoft.com/office/drawing/2014/main" id="{FE5A9137-C85F-BB76-8FF9-0132FE846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194310</xdr:colOff>
      <xdr:row>20</xdr:row>
      <xdr:rowOff>110490</xdr:rowOff>
    </xdr:from>
    <xdr:to>
      <xdr:col>12</xdr:col>
      <xdr:colOff>342900</xdr:colOff>
      <xdr:row>34</xdr:row>
      <xdr:rowOff>26670</xdr:rowOff>
    </xdr:to>
    <xdr:graphicFrame macro="">
      <xdr:nvGraphicFramePr>
        <xdr:cNvPr id="13" name="Chart 12">
          <a:extLst>
            <a:ext uri="{FF2B5EF4-FFF2-40B4-BE49-F238E27FC236}">
              <a16:creationId xmlns:a16="http://schemas.microsoft.com/office/drawing/2014/main" id="{E12DC718-41CF-01B6-633A-9484EB13B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217170</xdr:colOff>
      <xdr:row>39</xdr:row>
      <xdr:rowOff>163830</xdr:rowOff>
    </xdr:from>
    <xdr:to>
      <xdr:col>11</xdr:col>
      <xdr:colOff>723900</xdr:colOff>
      <xdr:row>53</xdr:row>
      <xdr:rowOff>22860</xdr:rowOff>
    </xdr:to>
    <xdr:graphicFrame macro="">
      <xdr:nvGraphicFramePr>
        <xdr:cNvPr id="14" name="Chart 13">
          <a:extLst>
            <a:ext uri="{FF2B5EF4-FFF2-40B4-BE49-F238E27FC236}">
              <a16:creationId xmlns:a16="http://schemas.microsoft.com/office/drawing/2014/main" id="{EB5C3372-CF9F-48A2-53F4-298A7595E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169545</xdr:colOff>
      <xdr:row>89</xdr:row>
      <xdr:rowOff>53341</xdr:rowOff>
    </xdr:from>
    <xdr:to>
      <xdr:col>9</xdr:col>
      <xdr:colOff>533400</xdr:colOff>
      <xdr:row>100</xdr:row>
      <xdr:rowOff>91441</xdr:rowOff>
    </xdr:to>
    <xdr:graphicFrame macro="">
      <xdr:nvGraphicFramePr>
        <xdr:cNvPr id="3" name="Chart 2">
          <a:extLst>
            <a:ext uri="{FF2B5EF4-FFF2-40B4-BE49-F238E27FC236}">
              <a16:creationId xmlns:a16="http://schemas.microsoft.com/office/drawing/2014/main" id="{25F35068-124B-4ED9-98FA-41F813CCA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177164</xdr:colOff>
      <xdr:row>103</xdr:row>
      <xdr:rowOff>22860</xdr:rowOff>
    </xdr:from>
    <xdr:to>
      <xdr:col>10</xdr:col>
      <xdr:colOff>609600</xdr:colOff>
      <xdr:row>120</xdr:row>
      <xdr:rowOff>19050</xdr:rowOff>
    </xdr:to>
    <xdr:graphicFrame macro="">
      <xdr:nvGraphicFramePr>
        <xdr:cNvPr id="4" name="Chart 3">
          <a:extLst>
            <a:ext uri="{FF2B5EF4-FFF2-40B4-BE49-F238E27FC236}">
              <a16:creationId xmlns:a16="http://schemas.microsoft.com/office/drawing/2014/main" id="{6DC4F460-9A97-4F60-B09F-1A9094974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142875</xdr:colOff>
      <xdr:row>121</xdr:row>
      <xdr:rowOff>167640</xdr:rowOff>
    </xdr:from>
    <xdr:to>
      <xdr:col>10</xdr:col>
      <xdr:colOff>872491</xdr:colOff>
      <xdr:row>136</xdr:row>
      <xdr:rowOff>152400</xdr:rowOff>
    </xdr:to>
    <xdr:graphicFrame macro="">
      <xdr:nvGraphicFramePr>
        <xdr:cNvPr id="5" name="Chart 4">
          <a:extLst>
            <a:ext uri="{FF2B5EF4-FFF2-40B4-BE49-F238E27FC236}">
              <a16:creationId xmlns:a16="http://schemas.microsoft.com/office/drawing/2014/main" id="{2DC5926F-B511-4D97-A8FB-039866EFF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26670</xdr:colOff>
      <xdr:row>94</xdr:row>
      <xdr:rowOff>148590</xdr:rowOff>
    </xdr:from>
    <xdr:to>
      <xdr:col>15</xdr:col>
      <xdr:colOff>182880</xdr:colOff>
      <xdr:row>96</xdr:row>
      <xdr:rowOff>129540</xdr:rowOff>
    </xdr:to>
    <xdr:sp macro="" textlink="">
      <xdr:nvSpPr>
        <xdr:cNvPr id="7" name="TextBox 6">
          <a:extLst>
            <a:ext uri="{FF2B5EF4-FFF2-40B4-BE49-F238E27FC236}">
              <a16:creationId xmlns:a16="http://schemas.microsoft.com/office/drawing/2014/main" id="{4E92DA11-4524-4712-B028-07F80767E328}"/>
            </a:ext>
          </a:extLst>
        </xdr:cNvPr>
        <xdr:cNvSpPr txBox="1"/>
      </xdr:nvSpPr>
      <xdr:spPr>
        <a:xfrm>
          <a:off x="6663690" y="1062990"/>
          <a:ext cx="3855720" cy="346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More female employees have resigned than male employees</a:t>
          </a:r>
        </a:p>
      </xdr:txBody>
    </xdr:sp>
    <xdr:clientData/>
  </xdr:twoCellAnchor>
  <xdr:twoCellAnchor>
    <xdr:from>
      <xdr:col>10</xdr:col>
      <xdr:colOff>941070</xdr:colOff>
      <xdr:row>108</xdr:row>
      <xdr:rowOff>30480</xdr:rowOff>
    </xdr:from>
    <xdr:to>
      <xdr:col>14</xdr:col>
      <xdr:colOff>941070</xdr:colOff>
      <xdr:row>112</xdr:row>
      <xdr:rowOff>60960</xdr:rowOff>
    </xdr:to>
    <xdr:sp macro="" textlink="">
      <xdr:nvSpPr>
        <xdr:cNvPr id="8" name="TextBox 7">
          <a:extLst>
            <a:ext uri="{FF2B5EF4-FFF2-40B4-BE49-F238E27FC236}">
              <a16:creationId xmlns:a16="http://schemas.microsoft.com/office/drawing/2014/main" id="{41CBA3DB-5D5D-4388-8465-9E3B01FC5766}"/>
            </a:ext>
          </a:extLst>
        </xdr:cNvPr>
        <xdr:cNvSpPr txBox="1"/>
      </xdr:nvSpPr>
      <xdr:spPr>
        <a:xfrm>
          <a:off x="7978140" y="19964400"/>
          <a:ext cx="41910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Except for 51-55 agegroup, female employees have resigned more than male employees; Huge difference, around 70% of female</a:t>
          </a:r>
          <a:r>
            <a:rPr lang="en-US" sz="1100" baseline="0"/>
            <a:t> employees have resigned</a:t>
          </a:r>
          <a:r>
            <a:rPr lang="en-US" sz="1100"/>
            <a:t> for the age groups under 35 years;</a:t>
          </a:r>
        </a:p>
      </xdr:txBody>
    </xdr:sp>
    <xdr:clientData/>
  </xdr:twoCellAnchor>
  <xdr:twoCellAnchor>
    <xdr:from>
      <xdr:col>11</xdr:col>
      <xdr:colOff>0</xdr:colOff>
      <xdr:row>125</xdr:row>
      <xdr:rowOff>0</xdr:rowOff>
    </xdr:from>
    <xdr:to>
      <xdr:col>14</xdr:col>
      <xdr:colOff>571500</xdr:colOff>
      <xdr:row>132</xdr:row>
      <xdr:rowOff>114300</xdr:rowOff>
    </xdr:to>
    <xdr:sp macro="" textlink="">
      <xdr:nvSpPr>
        <xdr:cNvPr id="9" name="TextBox 8">
          <a:extLst>
            <a:ext uri="{FF2B5EF4-FFF2-40B4-BE49-F238E27FC236}">
              <a16:creationId xmlns:a16="http://schemas.microsoft.com/office/drawing/2014/main" id="{5759E436-5A08-4826-92E1-DAD6E29647F2}"/>
            </a:ext>
          </a:extLst>
        </xdr:cNvPr>
        <xdr:cNvSpPr txBox="1"/>
      </xdr:nvSpPr>
      <xdr:spPr>
        <a:xfrm>
          <a:off x="7120890" y="23759160"/>
          <a:ext cx="4728210" cy="1394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Female employees: </a:t>
          </a:r>
        </a:p>
        <a:p>
          <a:r>
            <a:rPr lang="en-US" sz="1100"/>
            <a:t>Around 80% of Administrative officers and Technical officers  and</a:t>
          </a:r>
          <a:r>
            <a:rPr lang="en-US" sz="1100" baseline="0"/>
            <a:t> ~90% of Professional officers </a:t>
          </a:r>
          <a:r>
            <a:rPr lang="en-US" sz="1100"/>
            <a:t>have</a:t>
          </a:r>
          <a:r>
            <a:rPr lang="en-US" sz="1100" baseline="0"/>
            <a:t> resigned</a:t>
          </a:r>
        </a:p>
        <a:p>
          <a:endParaRPr lang="en-US" sz="1100" baseline="0"/>
        </a:p>
        <a:p>
          <a:r>
            <a:rPr lang="en-US" sz="1100" baseline="0"/>
            <a:t>Male employees:</a:t>
          </a:r>
        </a:p>
        <a:p>
          <a:r>
            <a:rPr lang="en-US" sz="1100"/>
            <a:t>~75% of Executives and ~60% of Operational officers have</a:t>
          </a:r>
          <a:r>
            <a:rPr lang="en-US" sz="1100" baseline="0"/>
            <a:t> resigned</a:t>
          </a:r>
          <a:endParaRPr lang="en-US" sz="1100"/>
        </a:p>
      </xdr:txBody>
    </xdr:sp>
    <xdr:clientData/>
  </xdr:twoCellAnchor>
  <xdr:twoCellAnchor>
    <xdr:from>
      <xdr:col>12</xdr:col>
      <xdr:colOff>156210</xdr:colOff>
      <xdr:row>42</xdr:row>
      <xdr:rowOff>0</xdr:rowOff>
    </xdr:from>
    <xdr:to>
      <xdr:col>17</xdr:col>
      <xdr:colOff>198120</xdr:colOff>
      <xdr:row>48</xdr:row>
      <xdr:rowOff>22860</xdr:rowOff>
    </xdr:to>
    <xdr:sp macro="" textlink="">
      <xdr:nvSpPr>
        <xdr:cNvPr id="15" name="TextBox 14">
          <a:extLst>
            <a:ext uri="{FF2B5EF4-FFF2-40B4-BE49-F238E27FC236}">
              <a16:creationId xmlns:a16="http://schemas.microsoft.com/office/drawing/2014/main" id="{0FED9CC2-79F4-4641-8452-4A088E4B2A30}"/>
            </a:ext>
          </a:extLst>
        </xdr:cNvPr>
        <xdr:cNvSpPr txBox="1"/>
      </xdr:nvSpPr>
      <xdr:spPr>
        <a:xfrm>
          <a:off x="9902190" y="7802880"/>
          <a:ext cx="3371850" cy="1120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Mostly Teachers including Lead Vocational Teachers and Administration officers have resigned and they comprise around 88% of the resigned employees.</a:t>
          </a:r>
        </a:p>
      </xdr:txBody>
    </xdr:sp>
    <xdr:clientData/>
  </xdr:twoCellAnchor>
  <xdr:twoCellAnchor>
    <xdr:from>
      <xdr:col>4</xdr:col>
      <xdr:colOff>499110</xdr:colOff>
      <xdr:row>138</xdr:row>
      <xdr:rowOff>161925</xdr:rowOff>
    </xdr:from>
    <xdr:to>
      <xdr:col>11</xdr:col>
      <xdr:colOff>358140</xdr:colOff>
      <xdr:row>153</xdr:row>
      <xdr:rowOff>161925</xdr:rowOff>
    </xdr:to>
    <xdr:graphicFrame macro="">
      <xdr:nvGraphicFramePr>
        <xdr:cNvPr id="16" name="Chart 15">
          <a:extLst>
            <a:ext uri="{FF2B5EF4-FFF2-40B4-BE49-F238E27FC236}">
              <a16:creationId xmlns:a16="http://schemas.microsoft.com/office/drawing/2014/main" id="{7D3CF2D5-AF80-5EE2-D1A4-3735C0B98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209550</xdr:colOff>
      <xdr:row>2</xdr:row>
      <xdr:rowOff>251460</xdr:rowOff>
    </xdr:from>
    <xdr:to>
      <xdr:col>20</xdr:col>
      <xdr:colOff>358140</xdr:colOff>
      <xdr:row>13</xdr:row>
      <xdr:rowOff>41910</xdr:rowOff>
    </xdr:to>
    <xdr:graphicFrame macro="">
      <xdr:nvGraphicFramePr>
        <xdr:cNvPr id="2" name="Chart 1">
          <a:extLst>
            <a:ext uri="{FF2B5EF4-FFF2-40B4-BE49-F238E27FC236}">
              <a16:creationId xmlns:a16="http://schemas.microsoft.com/office/drawing/2014/main" id="{CB70B203-4519-4480-B76A-0AE694F83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464820</xdr:colOff>
      <xdr:row>16</xdr:row>
      <xdr:rowOff>26670</xdr:rowOff>
    </xdr:from>
    <xdr:to>
      <xdr:col>20</xdr:col>
      <xdr:colOff>533400</xdr:colOff>
      <xdr:row>28</xdr:row>
      <xdr:rowOff>316230</xdr:rowOff>
    </xdr:to>
    <xdr:graphicFrame macro="">
      <xdr:nvGraphicFramePr>
        <xdr:cNvPr id="3" name="Chart 2">
          <a:extLst>
            <a:ext uri="{FF2B5EF4-FFF2-40B4-BE49-F238E27FC236}">
              <a16:creationId xmlns:a16="http://schemas.microsoft.com/office/drawing/2014/main" id="{E72B7A2C-EA1F-44A9-B1A1-0CB0DD578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571500</xdr:colOff>
      <xdr:row>78</xdr:row>
      <xdr:rowOff>99060</xdr:rowOff>
    </xdr:from>
    <xdr:to>
      <xdr:col>14</xdr:col>
      <xdr:colOff>587074</xdr:colOff>
      <xdr:row>90</xdr:row>
      <xdr:rowOff>87819</xdr:rowOff>
    </xdr:to>
    <xdr:pic>
      <xdr:nvPicPr>
        <xdr:cNvPr id="7" name="Picture 6">
          <a:extLst>
            <a:ext uri="{FF2B5EF4-FFF2-40B4-BE49-F238E27FC236}">
              <a16:creationId xmlns:a16="http://schemas.microsoft.com/office/drawing/2014/main" id="{884D8767-C2C4-3A30-AED0-791B78AD3C20}"/>
            </a:ext>
          </a:extLst>
        </xdr:cNvPr>
        <xdr:cNvPicPr>
          <a:picLocks noChangeAspect="1"/>
        </xdr:cNvPicPr>
      </xdr:nvPicPr>
      <xdr:blipFill>
        <a:blip xmlns:r="http://schemas.openxmlformats.org/officeDocument/2006/relationships" r:embed="rId3"/>
        <a:stretch>
          <a:fillRect/>
        </a:stretch>
      </xdr:blipFill>
      <xdr:spPr>
        <a:xfrm>
          <a:off x="8865870" y="27226260"/>
          <a:ext cx="3856054" cy="2183319"/>
        </a:xfrm>
        <a:prstGeom prst="rect">
          <a:avLst/>
        </a:prstGeom>
      </xdr:spPr>
    </xdr:pic>
    <xdr:clientData/>
  </xdr:twoCellAnchor>
</xdr:wsDr>
</file>

<file path=xl/drawings/drawing12.xml><?xml version="1.0" encoding="utf-8"?>
<c:userShapes xmlns:c="http://schemas.openxmlformats.org/drawingml/2006/chart">
  <cdr:relSizeAnchor xmlns:cdr="http://schemas.openxmlformats.org/drawingml/2006/chartDrawing">
    <cdr:from>
      <cdr:x>0.54438</cdr:x>
      <cdr:y>0.07323</cdr:y>
    </cdr:from>
    <cdr:to>
      <cdr:x>0.98805</cdr:x>
      <cdr:y>0.12062</cdr:y>
    </cdr:to>
    <cdr:pic>
      <cdr:nvPicPr>
        <cdr:cNvPr id="2" name="Picture 1">
          <a:extLst xmlns:a="http://schemas.openxmlformats.org/drawingml/2006/main">
            <a:ext uri="{FF2B5EF4-FFF2-40B4-BE49-F238E27FC236}">
              <a16:creationId xmlns:a16="http://schemas.microsoft.com/office/drawing/2014/main" id="{1F5BE57B-23B8-45C7-AD74-B6D1883AE8C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4610694" y="310520"/>
          <a:ext cx="3757746" cy="200969"/>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0.55392</cdr:x>
      <cdr:y>0.08773</cdr:y>
    </cdr:from>
    <cdr:to>
      <cdr:x>0.90948</cdr:x>
      <cdr:y>0.11959</cdr:y>
    </cdr:to>
    <cdr:pic>
      <cdr:nvPicPr>
        <cdr:cNvPr id="2" name="Picture 1">
          <a:extLst xmlns:a="http://schemas.openxmlformats.org/drawingml/2006/main">
            <a:ext uri="{FF2B5EF4-FFF2-40B4-BE49-F238E27FC236}">
              <a16:creationId xmlns:a16="http://schemas.microsoft.com/office/drawing/2014/main" id="{BE7AB7B8-5D3C-24A6-C3A7-B6C85E1B57E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4647145" y="410474"/>
          <a:ext cx="2983014" cy="149063"/>
        </a:xfrm>
        <a:prstGeom xmlns:a="http://schemas.openxmlformats.org/drawingml/2006/main" prst="rect">
          <a:avLst/>
        </a:prstGeom>
      </cdr:spPr>
    </cdr:pic>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dhivya\Downloads\Dhivya-Official\DataQuest\Portfolio%20Projects\Excel\Project1-ExitEmpSurvey\EmployeeExitSurvey_analysis.xlsx" TargetMode="External"/><Relationship Id="rId1" Type="http://schemas.openxmlformats.org/officeDocument/2006/relationships/externalLinkPath" Target="EmployeeExitSurvey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port"/>
      <sheetName val="Home"/>
      <sheetName val="dete_data"/>
      <sheetName val="dete_data_cleaned"/>
      <sheetName val="dete_survey"/>
      <sheetName val="dete_Survey_results"/>
      <sheetName val="tafe_data"/>
      <sheetName val="tafe_data_cleaned"/>
      <sheetName val="tafe_Survey_results"/>
      <sheetName val="tafe_Survey_results (dissatis)"/>
      <sheetName val="tafe_survey_responses"/>
      <sheetName val="Sheet1"/>
    </sheetNames>
    <sheetDataSet>
      <sheetData sheetId="0"/>
      <sheetData sheetId="1"/>
      <sheetData sheetId="2"/>
      <sheetData sheetId="3"/>
      <sheetData sheetId="4"/>
      <sheetData sheetId="5"/>
      <sheetData sheetId="6"/>
      <sheetData sheetId="7"/>
      <sheetData sheetId="8"/>
      <sheetData sheetId="9">
        <row r="18">
          <cell r="J18" t="str">
            <v>Strongly Disagree</v>
          </cell>
          <cell r="K18" t="str">
            <v>Disagree</v>
          </cell>
          <cell r="L18" t="str">
            <v>Neutral</v>
          </cell>
          <cell r="M18" t="str">
            <v>Neutral</v>
          </cell>
          <cell r="N18" t="str">
            <v>Agree</v>
          </cell>
          <cell r="O18" t="str">
            <v>Strongly Agree</v>
          </cell>
        </row>
        <row r="19">
          <cell r="I19" t="str">
            <v>I was satisfied with the quality of the management and supervision within my work unit</v>
          </cell>
          <cell r="J19">
            <v>-21</v>
          </cell>
          <cell r="K19">
            <v>-34</v>
          </cell>
          <cell r="L19">
            <v>-11</v>
          </cell>
          <cell r="M19">
            <v>11</v>
          </cell>
          <cell r="N19">
            <v>19</v>
          </cell>
          <cell r="O19">
            <v>10</v>
          </cell>
        </row>
        <row r="20">
          <cell r="I20" t="str">
            <v>I worked well with my colleagues</v>
          </cell>
          <cell r="J20">
            <v>-1</v>
          </cell>
          <cell r="K20">
            <v>-6</v>
          </cell>
          <cell r="L20">
            <v>-3.5</v>
          </cell>
          <cell r="M20">
            <v>3.5</v>
          </cell>
          <cell r="N20">
            <v>57</v>
          </cell>
          <cell r="O20">
            <v>35</v>
          </cell>
        </row>
        <row r="21">
          <cell r="I21" t="str">
            <v>My job was challenging and interesting</v>
          </cell>
          <cell r="J21">
            <v>-7</v>
          </cell>
          <cell r="K21">
            <v>-17</v>
          </cell>
          <cell r="L21">
            <v>-10.5</v>
          </cell>
          <cell r="M21">
            <v>10.5</v>
          </cell>
          <cell r="N21">
            <v>44</v>
          </cell>
          <cell r="O21">
            <v>18</v>
          </cell>
        </row>
        <row r="22">
          <cell r="I22" t="str">
            <v>I was encouraged to use my initiative in the course of my work</v>
          </cell>
          <cell r="J22">
            <v>-16</v>
          </cell>
          <cell r="K22">
            <v>-19</v>
          </cell>
          <cell r="L22">
            <v>-12</v>
          </cell>
          <cell r="M22">
            <v>12</v>
          </cell>
          <cell r="N22">
            <v>38</v>
          </cell>
          <cell r="O22">
            <v>11</v>
          </cell>
        </row>
        <row r="23">
          <cell r="I23" t="str">
            <v>I had sufficient contact with other people in my job</v>
          </cell>
          <cell r="J23">
            <v>-3</v>
          </cell>
          <cell r="K23">
            <v>-5</v>
          </cell>
          <cell r="L23">
            <v>-11</v>
          </cell>
          <cell r="M23">
            <v>11</v>
          </cell>
          <cell r="N23">
            <v>64</v>
          </cell>
          <cell r="O23">
            <v>14</v>
          </cell>
        </row>
        <row r="24">
          <cell r="I24" t="str">
            <v>I was given adequate support and co-operation by my peers to enable me to do my job</v>
          </cell>
          <cell r="J24">
            <v>-8</v>
          </cell>
          <cell r="K24">
            <v>-14</v>
          </cell>
          <cell r="L24">
            <v>-11.5</v>
          </cell>
          <cell r="M24">
            <v>11.5</v>
          </cell>
          <cell r="N24">
            <v>46</v>
          </cell>
          <cell r="O24">
            <v>15</v>
          </cell>
        </row>
        <row r="25">
          <cell r="I25" t="str">
            <v>I was able to use the full range of my skills in my job</v>
          </cell>
          <cell r="J25">
            <v>-25</v>
          </cell>
          <cell r="K25">
            <v>-38</v>
          </cell>
          <cell r="L25">
            <v>-10.5</v>
          </cell>
          <cell r="M25">
            <v>10.5</v>
          </cell>
          <cell r="N25">
            <v>16</v>
          </cell>
          <cell r="O25">
            <v>8</v>
          </cell>
        </row>
        <row r="26">
          <cell r="I26" t="str">
            <v>WorkUnit use the full range of my abilities in my job</v>
          </cell>
          <cell r="J26">
            <v>-26</v>
          </cell>
          <cell r="K26">
            <v>-35</v>
          </cell>
          <cell r="L26">
            <v>-11</v>
          </cell>
          <cell r="M26">
            <v>11</v>
          </cell>
          <cell r="N26">
            <v>18</v>
          </cell>
          <cell r="O26">
            <v>7</v>
          </cell>
        </row>
        <row r="27">
          <cell r="I27" t="str">
            <v>WorkUnit use the full range of my knowledge in my job</v>
          </cell>
          <cell r="J27">
            <v>-26</v>
          </cell>
          <cell r="K27">
            <v>-28</v>
          </cell>
          <cell r="L27">
            <v>-12</v>
          </cell>
          <cell r="M27">
            <v>12</v>
          </cell>
          <cell r="N27">
            <v>24</v>
          </cell>
          <cell r="O27">
            <v>5</v>
          </cell>
        </row>
        <row r="28">
          <cell r="I28" t="str">
            <v>WorkUnit job variety</v>
          </cell>
          <cell r="J28">
            <v>-18</v>
          </cell>
          <cell r="K28">
            <v>-12</v>
          </cell>
          <cell r="L28">
            <v>-16</v>
          </cell>
          <cell r="M28">
            <v>16</v>
          </cell>
          <cell r="N28">
            <v>37</v>
          </cell>
          <cell r="O28">
            <v>9</v>
          </cell>
        </row>
        <row r="29">
          <cell r="I29" t="str">
            <v>WorkUnit cope with the level of stress and pressure in my job</v>
          </cell>
          <cell r="J29">
            <v>-8</v>
          </cell>
          <cell r="K29">
            <v>-17</v>
          </cell>
          <cell r="L29">
            <v>-15.5</v>
          </cell>
          <cell r="M29">
            <v>15.5</v>
          </cell>
          <cell r="N29">
            <v>39</v>
          </cell>
          <cell r="O29">
            <v>11</v>
          </cell>
        </row>
        <row r="30">
          <cell r="I30" t="str">
            <v>WorkUnit work and family balance</v>
          </cell>
          <cell r="J30">
            <v>-11</v>
          </cell>
          <cell r="K30">
            <v>-14</v>
          </cell>
          <cell r="L30">
            <v>-13</v>
          </cell>
          <cell r="M30">
            <v>13</v>
          </cell>
          <cell r="N30">
            <v>45</v>
          </cell>
          <cell r="O30">
            <v>12</v>
          </cell>
        </row>
        <row r="31">
          <cell r="I31" t="str">
            <v>WorkUnit adequate personal recognition and feedback</v>
          </cell>
          <cell r="J31">
            <v>-25</v>
          </cell>
          <cell r="K31">
            <v>-20</v>
          </cell>
          <cell r="L31">
            <v>-14</v>
          </cell>
          <cell r="M31">
            <v>14</v>
          </cell>
          <cell r="N31">
            <v>26</v>
          </cell>
          <cell r="O31">
            <v>8</v>
          </cell>
        </row>
        <row r="32">
          <cell r="I32" t="str">
            <v>WorkUnit working environment</v>
          </cell>
          <cell r="J32">
            <v>-10</v>
          </cell>
          <cell r="K32">
            <v>-22</v>
          </cell>
          <cell r="L32">
            <v>-14.5</v>
          </cell>
          <cell r="M32">
            <v>14.5</v>
          </cell>
          <cell r="N32">
            <v>33</v>
          </cell>
          <cell r="O32">
            <v>13</v>
          </cell>
        </row>
        <row r="33">
          <cell r="I33" t="str">
            <v>WorkUnit mentor and coach others prior to my cessation date</v>
          </cell>
          <cell r="J33">
            <v>-18</v>
          </cell>
          <cell r="K33">
            <v>-24</v>
          </cell>
          <cell r="L33">
            <v>-14</v>
          </cell>
          <cell r="M33">
            <v>14</v>
          </cell>
          <cell r="N33">
            <v>29</v>
          </cell>
          <cell r="O33">
            <v>3</v>
          </cell>
        </row>
        <row r="34">
          <cell r="I34" t="str">
            <v>WorkUnit communication</v>
          </cell>
          <cell r="J34">
            <v>-16</v>
          </cell>
          <cell r="K34">
            <v>-10</v>
          </cell>
          <cell r="L34">
            <v>-11</v>
          </cell>
          <cell r="M34">
            <v>11</v>
          </cell>
          <cell r="N34">
            <v>44</v>
          </cell>
          <cell r="O34">
            <v>14</v>
          </cell>
        </row>
        <row r="35">
          <cell r="I35" t="str">
            <v>WorkUnit Staff morale positive</v>
          </cell>
          <cell r="J35">
            <v>-30</v>
          </cell>
          <cell r="K35">
            <v>-22</v>
          </cell>
          <cell r="L35">
            <v>-13.5</v>
          </cell>
          <cell r="M35">
            <v>13.5</v>
          </cell>
          <cell r="N35">
            <v>24</v>
          </cell>
          <cell r="O35">
            <v>4</v>
          </cell>
        </row>
        <row r="55">
          <cell r="B55" t="str">
            <v>Neutral</v>
          </cell>
          <cell r="C55" t="str">
            <v>Strongly Disagree</v>
          </cell>
          <cell r="D55" t="str">
            <v>Disagree</v>
          </cell>
          <cell r="E55" t="str">
            <v>Neutral</v>
          </cell>
          <cell r="F55" t="str">
            <v>Agree</v>
          </cell>
          <cell r="G55" t="str">
            <v>Strongly Agree</v>
          </cell>
        </row>
        <row r="56">
          <cell r="A56" t="str">
            <v xml:space="preserve"> I feel the senior leadership had a clear vision and direction</v>
          </cell>
          <cell r="B56">
            <v>-18.5</v>
          </cell>
          <cell r="C56">
            <v>-24</v>
          </cell>
          <cell r="D56">
            <v>-22</v>
          </cell>
          <cell r="E56">
            <v>18.5</v>
          </cell>
          <cell r="F56">
            <v>18</v>
          </cell>
          <cell r="G56">
            <v>7</v>
          </cell>
        </row>
        <row r="57">
          <cell r="A57" t="str">
            <v xml:space="preserve"> I was given access to skills training to help me do my job better</v>
          </cell>
          <cell r="B57">
            <v>-14.5</v>
          </cell>
          <cell r="C57">
            <v>-9</v>
          </cell>
          <cell r="D57">
            <v>-24</v>
          </cell>
          <cell r="E57">
            <v>14.5</v>
          </cell>
          <cell r="F57">
            <v>42</v>
          </cell>
          <cell r="G57">
            <v>3</v>
          </cell>
        </row>
        <row r="58">
          <cell r="A58" t="str">
            <v xml:space="preserve"> I was given adequate opportunities for personal development</v>
          </cell>
          <cell r="B58">
            <v>-13</v>
          </cell>
          <cell r="C58">
            <v>-21</v>
          </cell>
          <cell r="D58">
            <v>-26</v>
          </cell>
          <cell r="E58">
            <v>13</v>
          </cell>
          <cell r="F58">
            <v>27</v>
          </cell>
          <cell r="G58">
            <v>7</v>
          </cell>
        </row>
        <row r="59">
          <cell r="A59" t="str">
            <v xml:space="preserve"> I was given adequate opportunities for promotion</v>
          </cell>
          <cell r="B59">
            <v>-15</v>
          </cell>
          <cell r="C59">
            <v>-35</v>
          </cell>
          <cell r="D59">
            <v>-22</v>
          </cell>
          <cell r="E59">
            <v>15</v>
          </cell>
          <cell r="F59">
            <v>14</v>
          </cell>
          <cell r="G59">
            <v>2</v>
          </cell>
        </row>
        <row r="60">
          <cell r="A60" t="str">
            <v xml:space="preserve"> I felt the salary for the job was right for the responsibilities I had</v>
          </cell>
          <cell r="B60">
            <v>-12</v>
          </cell>
          <cell r="C60">
            <v>-21</v>
          </cell>
          <cell r="D60">
            <v>-27</v>
          </cell>
          <cell r="E60">
            <v>12</v>
          </cell>
          <cell r="F60">
            <v>33</v>
          </cell>
          <cell r="G60">
            <v>3</v>
          </cell>
        </row>
        <row r="61">
          <cell r="A61" t="str">
            <v xml:space="preserve"> The organisation recognised when staff did good work</v>
          </cell>
          <cell r="B61">
            <v>-16</v>
          </cell>
          <cell r="C61">
            <v>-35</v>
          </cell>
          <cell r="D61">
            <v>-21</v>
          </cell>
          <cell r="E61">
            <v>16</v>
          </cell>
          <cell r="F61">
            <v>14</v>
          </cell>
          <cell r="G61">
            <v>2</v>
          </cell>
        </row>
        <row r="62">
          <cell r="A62" t="str">
            <v xml:space="preserve"> Management was generally supportive of me</v>
          </cell>
          <cell r="B62">
            <v>-14</v>
          </cell>
          <cell r="C62">
            <v>-20</v>
          </cell>
          <cell r="D62">
            <v>-30</v>
          </cell>
          <cell r="E62">
            <v>14</v>
          </cell>
          <cell r="F62">
            <v>21</v>
          </cell>
          <cell r="G62">
            <v>8</v>
          </cell>
        </row>
        <row r="63">
          <cell r="A63" t="str">
            <v xml:space="preserve"> Management was generally supportive of my team</v>
          </cell>
          <cell r="B63">
            <v>-13</v>
          </cell>
          <cell r="C63">
            <v>-15</v>
          </cell>
          <cell r="D63">
            <v>-29</v>
          </cell>
          <cell r="E63">
            <v>13</v>
          </cell>
          <cell r="F63">
            <v>26</v>
          </cell>
          <cell r="G63">
            <v>8</v>
          </cell>
        </row>
        <row r="64">
          <cell r="A64" t="str">
            <v xml:space="preserve"> I was kept informed of the changes in the organisation which would affect me</v>
          </cell>
          <cell r="B64">
            <v>-12</v>
          </cell>
          <cell r="C64">
            <v>-22</v>
          </cell>
          <cell r="D64">
            <v>-20</v>
          </cell>
          <cell r="E64">
            <v>12</v>
          </cell>
          <cell r="F64">
            <v>35</v>
          </cell>
          <cell r="G64">
            <v>5</v>
          </cell>
        </row>
        <row r="65">
          <cell r="A65" t="str">
            <v xml:space="preserve"> Staff morale was positive within the Institute</v>
          </cell>
          <cell r="B65">
            <v>-11.5</v>
          </cell>
          <cell r="C65">
            <v>-42</v>
          </cell>
          <cell r="D65">
            <v>-32</v>
          </cell>
          <cell r="E65">
            <v>11.5</v>
          </cell>
          <cell r="F65">
            <v>9</v>
          </cell>
          <cell r="G65">
            <v>0</v>
          </cell>
        </row>
        <row r="66">
          <cell r="A66" t="str">
            <v xml:space="preserve"> If I had a workplace issue it was dealt with quickly</v>
          </cell>
          <cell r="B66">
            <v>-16.5</v>
          </cell>
          <cell r="C66">
            <v>-33</v>
          </cell>
          <cell r="D66">
            <v>-24</v>
          </cell>
          <cell r="E66">
            <v>16.5</v>
          </cell>
          <cell r="F66">
            <v>15</v>
          </cell>
          <cell r="G66">
            <v>2</v>
          </cell>
        </row>
        <row r="67">
          <cell r="A67" t="str">
            <v xml:space="preserve"> If I had a workplace issue it was dealt with efficiently</v>
          </cell>
          <cell r="B67">
            <v>-16</v>
          </cell>
          <cell r="C67">
            <v>-32</v>
          </cell>
          <cell r="D67">
            <v>-25</v>
          </cell>
          <cell r="E67">
            <v>16</v>
          </cell>
          <cell r="F67">
            <v>16</v>
          </cell>
          <cell r="G67">
            <v>2</v>
          </cell>
        </row>
        <row r="68">
          <cell r="A68" t="str">
            <v xml:space="preserve"> If I had a workplace issue it was dealt with discreetly</v>
          </cell>
          <cell r="B68">
            <v>-17</v>
          </cell>
          <cell r="C68">
            <v>-27</v>
          </cell>
          <cell r="D68">
            <v>-16</v>
          </cell>
          <cell r="E68">
            <v>17</v>
          </cell>
          <cell r="F68">
            <v>22</v>
          </cell>
          <cell r="G68">
            <v>6</v>
          </cell>
        </row>
      </sheetData>
      <sheetData sheetId="10"/>
      <sheetData sheetId="1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347.361855324074" createdVersion="8" refreshedVersion="8" minRefreshableVersion="3" recordCount="822" xr:uid="{F30A44C5-C738-4D87-8175-850C04492D3F}">
  <cacheSource type="worksheet">
    <worksheetSource name="dete_tbl"/>
  </cacheSource>
  <cacheFields count="19">
    <cacheField name="id" numFmtId="0">
      <sharedItems containsSemiMixedTypes="0" containsString="0" containsNumber="1" containsInteger="1" minValue="1" maxValue="823"/>
    </cacheField>
    <cacheField name="separation_type" numFmtId="0">
      <sharedItems count="9">
        <s v="Ill Health Retirement"/>
        <s v="Voluntary Early Retirement (VER)"/>
        <s v="Resignation-Other reasons"/>
        <s v="Age Retirement"/>
        <s v="Resignation-Other employer"/>
        <s v="Resignation-Move overseas/interstate"/>
        <s v="Other"/>
        <s v="Contract Expired"/>
        <s v="Termination"/>
      </sharedItems>
    </cacheField>
    <cacheField name="cease_date" numFmtId="0">
      <sharedItems containsBlank="1"/>
    </cacheField>
    <cacheField name="DETE_start_date" numFmtId="0">
      <sharedItems containsBlank="1"/>
    </cacheField>
    <cacheField name="role_start_date" numFmtId="0">
      <sharedItems containsBlank="1"/>
    </cacheField>
    <cacheField name="institute_service_num" numFmtId="0">
      <sharedItems containsString="0" containsBlank="1" containsNumber="1" containsInteger="1" minValue="0" maxValue="50" count="51">
        <n v="28"/>
        <m/>
        <n v="1"/>
        <n v="7"/>
        <n v="42"/>
        <n v="18"/>
        <n v="40"/>
        <n v="24"/>
        <n v="3"/>
        <n v="15"/>
        <n v="13"/>
        <n v="14"/>
        <n v="45"/>
        <n v="5"/>
        <n v="17"/>
        <n v="16"/>
        <n v="6"/>
        <n v="23"/>
        <n v="30"/>
        <n v="32"/>
        <n v="39"/>
        <n v="31"/>
        <n v="38"/>
        <n v="37"/>
        <n v="34"/>
        <n v="9"/>
        <n v="12"/>
        <n v="35"/>
        <n v="36"/>
        <n v="27"/>
        <n v="4"/>
        <n v="49"/>
        <n v="19"/>
        <n v="33"/>
        <n v="22"/>
        <n v="43"/>
        <n v="46"/>
        <n v="2"/>
        <n v="44"/>
        <n v="21"/>
        <n v="41"/>
        <n v="10"/>
        <n v="26"/>
        <n v="8"/>
        <n v="0"/>
        <n v="29"/>
        <n v="11"/>
        <n v="25"/>
        <n v="20"/>
        <n v="50"/>
        <n v="48"/>
      </sharedItems>
      <fieldGroup base="5">
        <rangePr autoStart="0" autoEnd="0" startNum="11" endNum="60" groupInterval="5"/>
        <groupItems count="12">
          <s v="&lt;11 or (blank)"/>
          <s v="11-15"/>
          <s v="16-20"/>
          <s v="21-25"/>
          <s v="26-30"/>
          <s v="31-35"/>
          <s v="36-40"/>
          <s v="41-45"/>
          <s v="46-50"/>
          <s v="51-55"/>
          <s v="56-60"/>
          <s v="&gt;61"/>
        </groupItems>
      </fieldGroup>
    </cacheField>
    <cacheField name="service_category" numFmtId="0">
      <sharedItems containsBlank="1" count="5">
        <s v="Veteran"/>
        <m/>
        <s v="New"/>
        <s v="Established"/>
        <s v="Experienced"/>
      </sharedItems>
    </cacheField>
    <cacheField name="role_service" numFmtId="0">
      <sharedItems containsString="0" containsBlank="1" containsNumber="1" containsInteger="1" minValue="0" maxValue="43" count="44">
        <n v="8"/>
        <m/>
        <n v="1"/>
        <n v="6"/>
        <n v="23"/>
        <n v="15"/>
        <n v="5"/>
        <n v="22"/>
        <n v="3"/>
        <n v="4"/>
        <n v="13"/>
        <n v="14"/>
        <n v="12"/>
        <n v="2"/>
        <n v="16"/>
        <n v="30"/>
        <n v="0"/>
        <n v="31"/>
        <n v="10"/>
        <n v="35"/>
        <n v="9"/>
        <n v="34"/>
        <n v="20"/>
        <n v="32"/>
        <n v="18"/>
        <n v="36"/>
        <n v="21"/>
        <n v="11"/>
        <n v="19"/>
        <n v="29"/>
        <n v="25"/>
        <n v="27"/>
        <n v="37"/>
        <n v="38"/>
        <n v="26"/>
        <n v="33"/>
        <n v="24"/>
        <n v="7"/>
        <n v="17"/>
        <n v="42"/>
        <n v="39"/>
        <n v="43"/>
        <n v="28"/>
        <n v="40"/>
      </sharedItems>
      <fieldGroup base="7">
        <rangePr startNum="0" endNum="43" groupInterval="5"/>
        <groupItems count="11">
          <s v="(blank)"/>
          <s v="0-4"/>
          <s v="5-9"/>
          <s v="10-14"/>
          <s v="15-19"/>
          <s v="20-24"/>
          <s v="25-29"/>
          <s v="30-34"/>
          <s v="35-39"/>
          <s v="40-44"/>
          <s v="&gt;45"/>
        </groupItems>
      </fieldGroup>
    </cacheField>
    <cacheField name="position" numFmtId="0">
      <sharedItems count="16">
        <s v="Public Servant"/>
        <s v="Schools Officer"/>
        <s v="Teacher"/>
        <s v="Head of Curriculum/Head of Special Education"/>
        <s v="Guidance Officer"/>
        <s v="Teacher Aide"/>
        <s v="Cleaner"/>
        <s v="School Administrative Staff"/>
        <s v="Technical Officer"/>
        <s v="Deputy Principal"/>
        <s v="School Principal"/>
        <s v=""/>
        <s v="Business Service Manager"/>
        <s v="Professional Officer"/>
        <s v="Other"/>
        <s v="School Based Professional Staff (Therapist, nurse, etc)"/>
      </sharedItems>
    </cacheField>
    <cacheField name="classification" numFmtId="0">
      <sharedItems/>
    </cacheField>
    <cacheField name="region" numFmtId="0">
      <sharedItems containsBlank="1"/>
    </cacheField>
    <cacheField name="Business Unit" numFmtId="0">
      <sharedItems/>
    </cacheField>
    <cacheField name="employment_status" numFmtId="0">
      <sharedItems/>
    </cacheField>
    <cacheField name="gender" numFmtId="0">
      <sharedItems count="3">
        <s v="Male"/>
        <s v="Female"/>
        <s v=""/>
      </sharedItems>
    </cacheField>
    <cacheField name="age" numFmtId="0">
      <sharedItems count="11">
        <s v="56-60"/>
        <s v="61 or older"/>
        <s v="36-40"/>
        <s v="41-45"/>
        <s v="31-35"/>
        <s v="46-50"/>
        <s v="51-55"/>
        <s v="21-25"/>
        <s v="26-30"/>
        <s v=""/>
        <s v="20 or younger"/>
      </sharedItems>
    </cacheField>
    <cacheField name="generation" numFmtId="0">
      <sharedItems/>
    </cacheField>
    <cacheField name="career_move" numFmtId="0">
      <sharedItems containsBlank="1"/>
    </cacheField>
    <cacheField name="job_dissatisfaction" numFmtId="0">
      <sharedItems containsBlank="1" count="2">
        <s v="Yes"/>
        <m/>
      </sharedItems>
    </cacheField>
    <cacheField name="other_factors" numFmtId="0">
      <sharedItems count="17">
        <s v=""/>
        <s v="maternity/family"/>
        <s v="maternity/family,relocation"/>
        <s v="ill health"/>
        <s v="relocation"/>
        <s v="study/travel"/>
        <s v="traumatic incident"/>
        <s v="relocation,study/travel"/>
        <s v="ill health,traumatic incident"/>
        <s v="maternity/family,relocation,study/travel"/>
        <s v="study/travel,ill health"/>
        <s v="maternity/family,traumatic incident"/>
        <s v="maternity/family,ill health"/>
        <s v="maternity/family,study/travel,ill health"/>
        <s v="maternity/family,study/travel"/>
        <s v="maternity/family,relocation,ill health"/>
        <s v="maternity/family,relocation,traumatic incident"/>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347.361860763885" createdVersion="8" refreshedVersion="8" minRefreshableVersion="3" recordCount="702" xr:uid="{6E82237D-C386-404E-8BB3-1419F1B43F89}">
  <cacheSource type="worksheet">
    <worksheetSource name="tafe_tbl"/>
  </cacheSource>
  <cacheFields count="15">
    <cacheField name="id" numFmtId="0">
      <sharedItems containsSemiMixedTypes="0" containsString="0" containsNumber="1" containsInteger="1" minValue="6.3413300999609395E+17" maxValue="6.3507303097379098E+17"/>
    </cacheField>
    <cacheField name="Institute" numFmtId="0">
      <sharedItems/>
    </cacheField>
    <cacheField name="work_area" numFmtId="0">
      <sharedItems/>
    </cacheField>
    <cacheField name="cease_year" numFmtId="0">
      <sharedItems containsString="0" containsBlank="1" containsNumber="1" containsInteger="1" minValue="2009" maxValue="2013"/>
    </cacheField>
    <cacheField name="separation_type" numFmtId="0">
      <sharedItems count="7">
        <s v="Contract Expired"/>
        <s v="Retirement"/>
        <s v="Resignation"/>
        <s v="Retrenchment/ Redundancy"/>
        <s v="Termination"/>
        <s v="Transfer"/>
        <s v=""/>
      </sharedItems>
    </cacheField>
    <cacheField name="gender" numFmtId="0">
      <sharedItems count="5">
        <s v="Female"/>
        <s v="Not Stated"/>
        <s v="Male"/>
        <s v="unknown" u="1"/>
        <s v="" u="1"/>
      </sharedItems>
    </cacheField>
    <cacheField name="age" numFmtId="0">
      <sharedItems count="10">
        <s v="26 - 30"/>
        <s v=""/>
        <s v="41 - 45"/>
        <s v="56 or older"/>
        <s v="20 or younger"/>
        <s v="46 - 50"/>
        <s v="36 - 40"/>
        <s v="21 - 25"/>
        <s v="51-55"/>
        <s v="31 - 35"/>
      </sharedItems>
    </cacheField>
    <cacheField name="employment_status" numFmtId="0">
      <sharedItems/>
    </cacheField>
    <cacheField name="position" numFmtId="0">
      <sharedItems count="10">
        <s v="Administration (AO)"/>
        <s v=""/>
        <s v="Teacher (including LVT)"/>
        <s v="Tutor"/>
        <s v="Technical Officer (TO)"/>
        <s v="Professional Officer (PO)"/>
        <s v="Operational (OO)"/>
        <s v="Executive (SES/SO)"/>
        <s v="Workplace Training Officer"/>
        <s v="Apprentice"/>
      </sharedItems>
    </cacheField>
    <cacheField name="service_category" numFmtId="0">
      <sharedItems count="5">
        <s v="New"/>
        <s v=""/>
        <s v="Experienced"/>
        <s v="Established"/>
        <s v="Veteran"/>
      </sharedItems>
    </cacheField>
    <cacheField name="role_service" numFmtId="0">
      <sharedItems/>
    </cacheField>
    <cacheField name="career_move" numFmtId="0">
      <sharedItems containsBlank="1"/>
    </cacheField>
    <cacheField name="job_dissatisfaction" numFmtId="0">
      <sharedItems count="3">
        <s v="Not Stated"/>
        <s v="Yes"/>
        <s v="" u="1"/>
      </sharedItems>
    </cacheField>
    <cacheField name="main_contributing_factors" numFmtId="0">
      <sharedItems containsBlank="1" count="9">
        <s v="Ill Health"/>
        <s v="Travel"/>
        <s v="NONE"/>
        <s v=""/>
        <s v="Other"/>
        <m/>
        <s v="Self Employment"/>
        <s v="Maternity/Family"/>
        <s v="Study"/>
      </sharedItems>
    </cacheField>
    <cacheField name="generation" numFmtId="0">
      <sharedItems count="5">
        <s v="Millennials"/>
        <s v=""/>
        <s v="Gen X"/>
        <s v="Baby Boomers"/>
        <s v="Gen Z"/>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dhivya" refreshedDate="45350.422093287038" backgroundQuery="1" createdVersion="8" refreshedVersion="8" minRefreshableVersion="3" recordCount="0" supportSubquery="1" supportAdvancedDrill="1" xr:uid="{0296E6CE-7E25-4D90-9615-019B5D9C1F23}">
  <cacheSource type="external" connectionId="6"/>
  <cacheFields count="7">
    <cacheField name="[dete_tbl].[cease_date].[cease_date]" caption="cease_date" numFmtId="0" hierarchy="2" level="1">
      <sharedItems count="21">
        <s v="01/2014"/>
        <s v="02/2014"/>
        <s v="04/2013"/>
        <s v="05/2012"/>
        <s v="05/2013"/>
        <s v="06/2013"/>
        <s v="07/2013"/>
        <s v="07/2014"/>
        <s v="08/2012"/>
        <s v="08/2013"/>
        <s v="09/2013"/>
        <s v="10/2013"/>
        <s v="11/2013"/>
        <s v="12/2013"/>
        <s v="2012"/>
        <s v="2013"/>
        <s v="2014"/>
        <s v="07/2006" u="1"/>
        <s v="07/2012" u="1"/>
        <s v="09/2010" u="1"/>
        <s v="2010" u="1"/>
      </sharedItems>
    </cacheField>
    <cacheField name="[dete_tbl].[separation_type].[separation_type]" caption="separation_type" numFmtId="0" hierarchy="1" level="1">
      <sharedItems containsSemiMixedTypes="0" containsNonDate="0" containsString="0"/>
    </cacheField>
    <cacheField name="[dete_tbl].[job_dissatisfaction].[job_dissatisfaction]" caption="job_dissatisfaction" numFmtId="0" hierarchy="17" level="1">
      <sharedItems count="1">
        <s v="Yes"/>
      </sharedItems>
    </cacheField>
    <cacheField name="[tafe_tbl].[separation_type].[separation_type]" caption="separation_type" numFmtId="0" hierarchy="23" level="1">
      <sharedItems containsSemiMixedTypes="0" containsNonDate="0" containsString="0"/>
    </cacheField>
    <cacheField name="[tafe_tbl].[cease_year].[cease_year]" caption="cease_year" numFmtId="0" hierarchy="22" level="1">
      <sharedItems containsSemiMixedTypes="0" containsString="0" containsNumber="1" containsInteger="1" minValue="2009" maxValue="2013" count="5">
        <n v="2010"/>
        <n v="2011"/>
        <n v="2012"/>
        <n v="2013"/>
        <n v="2009" u="1"/>
      </sharedItems>
      <extLst>
        <ext xmlns:x15="http://schemas.microsoft.com/office/spreadsheetml/2010/11/main" uri="{4F2E5C28-24EA-4eb8-9CBF-B6C8F9C3D259}">
          <x15:cachedUniqueNames>
            <x15:cachedUniqueName index="0" name="[tafe_tbl].[cease_year].&amp;[2010]"/>
            <x15:cachedUniqueName index="1" name="[tafe_tbl].[cease_year].&amp;[2011]"/>
            <x15:cachedUniqueName index="2" name="[tafe_tbl].[cease_year].&amp;[2012]"/>
            <x15:cachedUniqueName index="3" name="[tafe_tbl].[cease_year].&amp;[2013]"/>
            <x15:cachedUniqueName index="4" name="[tafe_tbl].[cease_year].&amp;[2009]"/>
          </x15:cachedUniqueNames>
        </ext>
      </extLst>
    </cacheField>
    <cacheField name="[tafe_tbl].[job_dissatisfaction].[job_dissatisfaction]" caption="job_dissatisfaction" numFmtId="0" hierarchy="31" level="1">
      <sharedItems containsSemiMixedTypes="0" containsNonDate="0" containsString="0"/>
    </cacheField>
    <cacheField name="[Measures].[Count of id]" caption="Count of id" numFmtId="0" hierarchy="38" level="32767"/>
  </cacheFields>
  <cacheHierarchies count="41">
    <cacheHierarchy uniqueName="[dete_tbl].[id]" caption="id" attribute="1" defaultMemberUniqueName="[dete_tbl].[id].[All]" allUniqueName="[dete_tbl].[id].[All]" dimensionUniqueName="[dete_tbl]" displayFolder="" count="0" memberValueDatatype="20" unbalanced="0"/>
    <cacheHierarchy uniqueName="[dete_tbl].[separation_type]" caption="separation_type" attribute="1" defaultMemberUniqueName="[dete_tbl].[separation_type].[All]" allUniqueName="[dete_tbl].[separation_type].[All]" dimensionUniqueName="[dete_tbl]" displayFolder="" count="2" memberValueDatatype="130" unbalanced="0">
      <fieldsUsage count="2">
        <fieldUsage x="-1"/>
        <fieldUsage x="1"/>
      </fieldsUsage>
    </cacheHierarchy>
    <cacheHierarchy uniqueName="[dete_tbl].[cease_date]" caption="cease_date" attribute="1" defaultMemberUniqueName="[dete_tbl].[cease_date].[All]" allUniqueName="[dete_tbl].[cease_date].[All]" dimensionUniqueName="[dete_tbl]" displayFolder="" count="2" memberValueDatatype="130" unbalanced="0">
      <fieldsUsage count="2">
        <fieldUsage x="-1"/>
        <fieldUsage x="0"/>
      </fieldsUsage>
    </cacheHierarchy>
    <cacheHierarchy uniqueName="[dete_tbl].[DETE_start_date]" caption="DETE_start_date" attribute="1" defaultMemberUniqueName="[dete_tbl].[DETE_start_date].[All]" allUniqueName="[dete_tbl].[DETE_start_date].[All]" dimensionUniqueName="[dete_tbl]" displayFolder="" count="0" memberValueDatatype="130" unbalanced="0"/>
    <cacheHierarchy uniqueName="[dete_tbl].[role_start_date]" caption="role_start_date" attribute="1" defaultMemberUniqueName="[dete_tbl].[role_start_date].[All]" allUniqueName="[dete_tbl].[role_start_date].[All]" dimensionUniqueName="[dete_tbl]" displayFolder="" count="0" memberValueDatatype="130" unbalanced="0"/>
    <cacheHierarchy uniqueName="[dete_tbl].[institute_service_num]" caption="institute_service_num" attribute="1" defaultMemberUniqueName="[dete_tbl].[institute_service_num].[All]" allUniqueName="[dete_tbl].[institute_service_num].[All]" dimensionUniqueName="[dete_tbl]" displayFolder="" count="0" memberValueDatatype="20" unbalanced="0"/>
    <cacheHierarchy uniqueName="[dete_tbl].[service_category]" caption="service_category" attribute="1" defaultMemberUniqueName="[dete_tbl].[service_category].[All]" allUniqueName="[dete_tbl].[service_category].[All]" dimensionUniqueName="[dete_tbl]" displayFolder="" count="0" memberValueDatatype="130" unbalanced="0"/>
    <cacheHierarchy uniqueName="[dete_tbl].[role_service]" caption="role_service" attribute="1" defaultMemberUniqueName="[dete_tbl].[role_service].[All]" allUniqueName="[dete_tbl].[role_service].[All]" dimensionUniqueName="[dete_tbl]" displayFolder="" count="0" memberValueDatatype="20" unbalanced="0"/>
    <cacheHierarchy uniqueName="[dete_tbl].[position]" caption="position" attribute="1" defaultMemberUniqueName="[dete_tbl].[position].[All]" allUniqueName="[dete_tbl].[position].[All]" dimensionUniqueName="[dete_tbl]" displayFolder="" count="0" memberValueDatatype="130" unbalanced="0"/>
    <cacheHierarchy uniqueName="[dete_tbl].[classification]" caption="classification" attribute="1" defaultMemberUniqueName="[dete_tbl].[classification].[All]" allUniqueName="[dete_tbl].[classification].[All]" dimensionUniqueName="[dete_tbl]" displayFolder="" count="0" memberValueDatatype="130" unbalanced="0"/>
    <cacheHierarchy uniqueName="[dete_tbl].[region]" caption="region" attribute="1" defaultMemberUniqueName="[dete_tbl].[region].[All]" allUniqueName="[dete_tbl].[region].[All]" dimensionUniqueName="[dete_tbl]" displayFolder="" count="0" memberValueDatatype="130" unbalanced="0"/>
    <cacheHierarchy uniqueName="[dete_tbl].[Business Unit]" caption="Business Unit" attribute="1" defaultMemberUniqueName="[dete_tbl].[Business Unit].[All]" allUniqueName="[dete_tbl].[Business Unit].[All]" dimensionUniqueName="[dete_tbl]" displayFolder="" count="0" memberValueDatatype="130" unbalanced="0"/>
    <cacheHierarchy uniqueName="[dete_tbl].[employment_status]" caption="employment_status" attribute="1" defaultMemberUniqueName="[dete_tbl].[employment_status].[All]" allUniqueName="[dete_tbl].[employment_status].[All]" dimensionUniqueName="[dete_tbl]" displayFolder="" count="0" memberValueDatatype="130" unbalanced="0"/>
    <cacheHierarchy uniqueName="[dete_tbl].[gender]" caption="gender" attribute="1" defaultMemberUniqueName="[dete_tbl].[gender].[All]" allUniqueName="[dete_tbl].[gender].[All]" dimensionUniqueName="[dete_tbl]" displayFolder="" count="0" memberValueDatatype="130" unbalanced="0"/>
    <cacheHierarchy uniqueName="[dete_tbl].[age]" caption="age" attribute="1" defaultMemberUniqueName="[dete_tbl].[age].[All]" allUniqueName="[dete_tbl].[age].[All]" dimensionUniqueName="[dete_tbl]" displayFolder="" count="0" memberValueDatatype="130" unbalanced="0"/>
    <cacheHierarchy uniqueName="[dete_tbl].[generation]" caption="generation" attribute="1" defaultMemberUniqueName="[dete_tbl].[generation].[All]" allUniqueName="[dete_tbl].[generation].[All]" dimensionUniqueName="[dete_tbl]" displayFolder="" count="0" memberValueDatatype="130" unbalanced="0"/>
    <cacheHierarchy uniqueName="[dete_tbl].[career_move]" caption="career_move" attribute="1" defaultMemberUniqueName="[dete_tbl].[career_move].[All]" allUniqueName="[dete_tbl].[career_move].[All]" dimensionUniqueName="[dete_tbl]" displayFolder="" count="0" memberValueDatatype="130" unbalanced="0"/>
    <cacheHierarchy uniqueName="[dete_tbl].[job_dissatisfaction]" caption="job_dissatisfaction" attribute="1" defaultMemberUniqueName="[dete_tbl].[job_dissatisfaction].[All]" allUniqueName="[dete_tbl].[job_dissatisfaction].[All]" dimensionUniqueName="[dete_tbl]" displayFolder="" count="2" memberValueDatatype="130" unbalanced="0">
      <fieldsUsage count="2">
        <fieldUsage x="-1"/>
        <fieldUsage x="2"/>
      </fieldsUsage>
    </cacheHierarchy>
    <cacheHierarchy uniqueName="[dete_tbl].[other_factors]" caption="other_factors" attribute="1" defaultMemberUniqueName="[dete_tbl].[other_factors].[All]" allUniqueName="[dete_tbl].[other_factors].[All]" dimensionUniqueName="[dete_tbl]" displayFolder="" count="0" memberValueDatatype="130" unbalanced="0"/>
    <cacheHierarchy uniqueName="[tafe_tbl].[id]" caption="id" attribute="1" defaultMemberUniqueName="[tafe_tbl].[id].[All]" allUniqueName="[tafe_tbl].[id].[All]" dimensionUniqueName="[tafe_tbl]" displayFolder="" count="0" memberValueDatatype="5" unbalanced="0"/>
    <cacheHierarchy uniqueName="[tafe_tbl].[Institute]" caption="Institute" attribute="1" defaultMemberUniqueName="[tafe_tbl].[Institute].[All]" allUniqueName="[tafe_tbl].[Institute].[All]" dimensionUniqueName="[tafe_tbl]" displayFolder="" count="0" memberValueDatatype="130" unbalanced="0"/>
    <cacheHierarchy uniqueName="[tafe_tbl].[work_area]" caption="work_area" attribute="1" defaultMemberUniqueName="[tafe_tbl].[work_area].[All]" allUniqueName="[tafe_tbl].[work_area].[All]" dimensionUniqueName="[tafe_tbl]" displayFolder="" count="0" memberValueDatatype="130" unbalanced="0"/>
    <cacheHierarchy uniqueName="[tafe_tbl].[cease_year]" caption="cease_year" attribute="1" defaultMemberUniqueName="[tafe_tbl].[cease_year].[All]" allUniqueName="[tafe_tbl].[cease_year].[All]" dimensionUniqueName="[tafe_tbl]" displayFolder="" count="2" memberValueDatatype="20" unbalanced="0">
      <fieldsUsage count="2">
        <fieldUsage x="-1"/>
        <fieldUsage x="4"/>
      </fieldsUsage>
    </cacheHierarchy>
    <cacheHierarchy uniqueName="[tafe_tbl].[separation_type]" caption="separation_type" attribute="1" defaultMemberUniqueName="[tafe_tbl].[separation_type].[All]" allUniqueName="[tafe_tbl].[separation_type].[All]" dimensionUniqueName="[tafe_tbl]" displayFolder="" count="2" memberValueDatatype="130" unbalanced="0">
      <fieldsUsage count="2">
        <fieldUsage x="-1"/>
        <fieldUsage x="3"/>
      </fieldsUsage>
    </cacheHierarchy>
    <cacheHierarchy uniqueName="[tafe_tbl].[gender]" caption="gender" attribute="1" defaultMemberUniqueName="[tafe_tbl].[gender].[All]" allUniqueName="[tafe_tbl].[gender].[All]" dimensionUniqueName="[tafe_tbl]" displayFolder="" count="0" memberValueDatatype="130" unbalanced="0"/>
    <cacheHierarchy uniqueName="[tafe_tbl].[age]" caption="age" attribute="1" defaultMemberUniqueName="[tafe_tbl].[age].[All]" allUniqueName="[tafe_tbl].[age].[All]" dimensionUniqueName="[tafe_tbl]" displayFolder="" count="0" memberValueDatatype="130" unbalanced="0"/>
    <cacheHierarchy uniqueName="[tafe_tbl].[employment_status]" caption="employment_status" attribute="1" defaultMemberUniqueName="[tafe_tbl].[employment_status].[All]" allUniqueName="[tafe_tbl].[employment_status].[All]" dimensionUniqueName="[tafe_tbl]" displayFolder="" count="0" memberValueDatatype="130" unbalanced="0"/>
    <cacheHierarchy uniqueName="[tafe_tbl].[position]" caption="position" attribute="1" defaultMemberUniqueName="[tafe_tbl].[position].[All]" allUniqueName="[tafe_tbl].[position].[All]" dimensionUniqueName="[tafe_tbl]" displayFolder="" count="0" memberValueDatatype="130" unbalanced="0"/>
    <cacheHierarchy uniqueName="[tafe_tbl].[service_category]" caption="service_category" attribute="1" defaultMemberUniqueName="[tafe_tbl].[service_category].[All]" allUniqueName="[tafe_tbl].[service_category].[All]" dimensionUniqueName="[tafe_tbl]" displayFolder="" count="0" memberValueDatatype="130" unbalanced="0"/>
    <cacheHierarchy uniqueName="[tafe_tbl].[role_service]" caption="role_service" attribute="1" defaultMemberUniqueName="[tafe_tbl].[role_service].[All]" allUniqueName="[tafe_tbl].[role_service].[All]" dimensionUniqueName="[tafe_tbl]" displayFolder="" count="0" memberValueDatatype="130" unbalanced="0"/>
    <cacheHierarchy uniqueName="[tafe_tbl].[career_move]" caption="career_move" attribute="1" defaultMemberUniqueName="[tafe_tbl].[career_move].[All]" allUniqueName="[tafe_tbl].[career_move].[All]" dimensionUniqueName="[tafe_tbl]" displayFolder="" count="0" memberValueDatatype="130" unbalanced="0"/>
    <cacheHierarchy uniqueName="[tafe_tbl].[job_dissatisfaction]" caption="job_dissatisfaction" attribute="1" defaultMemberUniqueName="[tafe_tbl].[job_dissatisfaction].[All]" allUniqueName="[tafe_tbl].[job_dissatisfaction].[All]" dimensionUniqueName="[tafe_tbl]" displayFolder="" count="2" memberValueDatatype="130" unbalanced="0">
      <fieldsUsage count="2">
        <fieldUsage x="-1"/>
        <fieldUsage x="5"/>
      </fieldsUsage>
    </cacheHierarchy>
    <cacheHierarchy uniqueName="[tafe_tbl].[main_contributing_factors]" caption="main_contributing_factors" attribute="1" defaultMemberUniqueName="[tafe_tbl].[main_contributing_factors].[All]" allUniqueName="[tafe_tbl].[main_contributing_factors].[All]" dimensionUniqueName="[tafe_tbl]" displayFolder="" count="0" memberValueDatatype="130" unbalanced="0"/>
    <cacheHierarchy uniqueName="[tafe_tbl].[generation]" caption="generation" attribute="1" defaultMemberUniqueName="[tafe_tbl].[generation].[All]" allUniqueName="[tafe_tbl].[generation].[All]" dimensionUniqueName="[tafe_tbl]" displayFolder="" count="0" memberValueDatatype="130" unbalanced="0"/>
    <cacheHierarchy uniqueName="[Measures].[__XL_Count dete_tbl]" caption="__XL_Count dete_tbl" measure="1" displayFolder="" measureGroup="dete_tbl" count="0" hidden="1"/>
    <cacheHierarchy uniqueName="[Measures].[__XL_Count tafe_tbl]" caption="__XL_Count tafe_tbl" measure="1" displayFolder="" measureGroup="tafe_tbl" count="0" hidden="1"/>
    <cacheHierarchy uniqueName="[Measures].[__No measures defined]" caption="__No measures defined" measure="1" displayFolder="" count="0" hidden="1"/>
    <cacheHierarchy uniqueName="[Measures].[Sum of id]" caption="Sum of id" measure="1" displayFolder="" measureGroup="dete_tbl"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dete_tbl" count="0" oneField="1" hidden="1">
      <fieldsUsage count="1">
        <fieldUsage x="6"/>
      </fieldsUsage>
      <extLst>
        <ext xmlns:x15="http://schemas.microsoft.com/office/spreadsheetml/2010/11/main" uri="{B97F6D7D-B522-45F9-BDA1-12C45D357490}">
          <x15:cacheHierarchy aggregatedColumn="0"/>
        </ext>
      </extLst>
    </cacheHierarchy>
    <cacheHierarchy uniqueName="[Measures].[Sum of id 2]" caption="Sum of id 2" measure="1" displayFolder="" measureGroup="tafe_tbl" count="0" hidden="1">
      <extLst>
        <ext xmlns:x15="http://schemas.microsoft.com/office/spreadsheetml/2010/11/main" uri="{B97F6D7D-B522-45F9-BDA1-12C45D357490}">
          <x15:cacheHierarchy aggregatedColumn="19"/>
        </ext>
      </extLst>
    </cacheHierarchy>
    <cacheHierarchy uniqueName="[Measures].[Count of id 2]" caption="Count of id 2" measure="1" displayFolder="" measureGroup="tafe_tbl" count="0" hidden="1">
      <extLst>
        <ext xmlns:x15="http://schemas.microsoft.com/office/spreadsheetml/2010/11/main" uri="{B97F6D7D-B522-45F9-BDA1-12C45D357490}">
          <x15:cacheHierarchy aggregatedColumn="19"/>
        </ext>
      </extLst>
    </cacheHierarchy>
  </cacheHierarchies>
  <kpis count="0"/>
  <dimensions count="3">
    <dimension name="dete_tbl" uniqueName="[dete_tbl]" caption="dete_tbl"/>
    <dimension measure="1" name="Measures" uniqueName="[Measures]" caption="Measures"/>
    <dimension name="tafe_tbl" uniqueName="[tafe_tbl]" caption="tafe_tbl"/>
  </dimensions>
  <measureGroups count="2">
    <measureGroup name="dete_tbl" caption="dete_tbl"/>
    <measureGroup name="tafe_tbl" caption="tafe_tbl"/>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2">
  <r>
    <n v="1"/>
    <x v="0"/>
    <s v="08/2012"/>
    <s v="1984"/>
    <s v="2004"/>
    <x v="0"/>
    <x v="0"/>
    <x v="0"/>
    <x v="0"/>
    <s v="A01-A04"/>
    <s v="Central Office"/>
    <s v="Corporate Strategy and Peformance"/>
    <s v="Permanent Full-time"/>
    <x v="0"/>
    <x v="0"/>
    <s v="Baby Boomers"/>
    <s v="Public Sector"/>
    <x v="0"/>
    <x v="0"/>
  </r>
  <r>
    <n v="2"/>
    <x v="1"/>
    <s v="08/2012"/>
    <m/>
    <m/>
    <x v="1"/>
    <x v="1"/>
    <x v="1"/>
    <x v="0"/>
    <s v="AO5-AO7"/>
    <s v="Central Office"/>
    <s v="Corporate Strategy and Peformance"/>
    <s v="Permanent Full-time"/>
    <x v="0"/>
    <x v="0"/>
    <s v="Baby Boomers"/>
    <m/>
    <x v="1"/>
    <x v="0"/>
  </r>
  <r>
    <n v="3"/>
    <x v="1"/>
    <s v="05/2012"/>
    <s v="2011"/>
    <s v="2011"/>
    <x v="2"/>
    <x v="2"/>
    <x v="2"/>
    <x v="1"/>
    <s v=""/>
    <s v="Central Office"/>
    <s v="Education Queensland"/>
    <s v="Permanent Full-time"/>
    <x v="0"/>
    <x v="1"/>
    <s v="Baby Boomers"/>
    <m/>
    <x v="1"/>
    <x v="0"/>
  </r>
  <r>
    <n v="4"/>
    <x v="2"/>
    <s v="05/2012"/>
    <s v="2005"/>
    <s v="2006"/>
    <x v="3"/>
    <x v="3"/>
    <x v="3"/>
    <x v="2"/>
    <s v="Primary"/>
    <s v="Central Queensland"/>
    <s v=""/>
    <s v="Permanent Full-time"/>
    <x v="1"/>
    <x v="2"/>
    <s v="Millennials"/>
    <s v="Private Sector"/>
    <x v="1"/>
    <x v="0"/>
  </r>
  <r>
    <n v="5"/>
    <x v="3"/>
    <s v="05/2012"/>
    <s v="1970"/>
    <s v="1989"/>
    <x v="4"/>
    <x v="0"/>
    <x v="4"/>
    <x v="3"/>
    <s v=""/>
    <s v="South East"/>
    <s v=""/>
    <s v="Permanent Full-time"/>
    <x v="1"/>
    <x v="1"/>
    <s v="Baby Boomers"/>
    <m/>
    <x v="0"/>
    <x v="0"/>
  </r>
  <r>
    <n v="6"/>
    <x v="2"/>
    <s v="05/2012"/>
    <s v="1994"/>
    <s v="1997"/>
    <x v="5"/>
    <x v="0"/>
    <x v="5"/>
    <x v="4"/>
    <s v=""/>
    <s v="Central Office"/>
    <s v="Education Queensland"/>
    <s v="Permanent Full-time"/>
    <x v="1"/>
    <x v="3"/>
    <s v="Gen X"/>
    <s v="Private Sector"/>
    <x v="0"/>
    <x v="1"/>
  </r>
  <r>
    <n v="7"/>
    <x v="3"/>
    <s v="05/2012"/>
    <s v="1972"/>
    <s v="2007"/>
    <x v="6"/>
    <x v="0"/>
    <x v="6"/>
    <x v="2"/>
    <s v="Secondary"/>
    <s v="Darling Downs South West"/>
    <s v=""/>
    <s v="Permanent Part-time"/>
    <x v="1"/>
    <x v="0"/>
    <s v="Baby Boomers"/>
    <m/>
    <x v="0"/>
    <x v="0"/>
  </r>
  <r>
    <n v="8"/>
    <x v="3"/>
    <s v="05/2012"/>
    <s v="1988"/>
    <s v="1990"/>
    <x v="7"/>
    <x v="0"/>
    <x v="7"/>
    <x v="5"/>
    <s v=""/>
    <s v="North Coast"/>
    <s v=""/>
    <s v="Permanent Part-time"/>
    <x v="1"/>
    <x v="1"/>
    <s v="Baby Boomers"/>
    <m/>
    <x v="1"/>
    <x v="0"/>
  </r>
  <r>
    <n v="9"/>
    <x v="2"/>
    <s v="07/2012"/>
    <s v="2009"/>
    <s v="2009"/>
    <x v="8"/>
    <x v="4"/>
    <x v="8"/>
    <x v="2"/>
    <s v="Secondary"/>
    <s v="North Queensland"/>
    <s v=""/>
    <s v="Permanent Full-time"/>
    <x v="1"/>
    <x v="4"/>
    <s v="Millennials"/>
    <s v="Private Sector"/>
    <x v="1"/>
    <x v="0"/>
  </r>
  <r>
    <n v="10"/>
    <x v="4"/>
    <s v="2012"/>
    <s v="1997"/>
    <s v="2008"/>
    <x v="9"/>
    <x v="0"/>
    <x v="9"/>
    <x v="5"/>
    <s v=""/>
    <m/>
    <s v=""/>
    <s v="Permanent Part-time"/>
    <x v="1"/>
    <x v="5"/>
    <s v="Gen X"/>
    <m/>
    <x v="0"/>
    <x v="0"/>
  </r>
  <r>
    <n v="11"/>
    <x v="3"/>
    <s v="2012"/>
    <s v="1999"/>
    <s v="1999"/>
    <x v="10"/>
    <x v="0"/>
    <x v="10"/>
    <x v="2"/>
    <s v="Primary"/>
    <s v="Central Office"/>
    <s v="Education Queensland"/>
    <s v="Permanent Full-time"/>
    <x v="0"/>
    <x v="1"/>
    <s v="Baby Boomers"/>
    <m/>
    <x v="0"/>
    <x v="0"/>
  </r>
  <r>
    <n v="12"/>
    <x v="5"/>
    <s v="2012"/>
    <s v="2009"/>
    <s v="2009"/>
    <x v="8"/>
    <x v="4"/>
    <x v="8"/>
    <x v="2"/>
    <s v="Secondary"/>
    <s v="Far North Queensland"/>
    <s v=""/>
    <s v="Permanent Full-time"/>
    <x v="0"/>
    <x v="4"/>
    <s v="Millennials"/>
    <m/>
    <x v="1"/>
    <x v="2"/>
  </r>
  <r>
    <n v="13"/>
    <x v="2"/>
    <s v="2012"/>
    <s v="1998"/>
    <s v="1998"/>
    <x v="11"/>
    <x v="0"/>
    <x v="11"/>
    <x v="2"/>
    <s v="Primary"/>
    <s v="Far North Queensland"/>
    <s v=""/>
    <s v="Permanent Full-time"/>
    <x v="1"/>
    <x v="2"/>
    <s v="Millennials"/>
    <m/>
    <x v="1"/>
    <x v="1"/>
  </r>
  <r>
    <n v="14"/>
    <x v="3"/>
    <s v="2012"/>
    <s v="1967"/>
    <s v="2000"/>
    <x v="12"/>
    <x v="0"/>
    <x v="12"/>
    <x v="2"/>
    <s v="Primary"/>
    <s v="Metropolitan"/>
    <s v=""/>
    <s v="Permanent Part-time"/>
    <x v="1"/>
    <x v="1"/>
    <s v="Baby Boomers"/>
    <m/>
    <x v="0"/>
    <x v="0"/>
  </r>
  <r>
    <n v="15"/>
    <x v="4"/>
    <s v="2012"/>
    <s v="2007"/>
    <s v="2010"/>
    <x v="13"/>
    <x v="4"/>
    <x v="13"/>
    <x v="2"/>
    <s v="Secondary"/>
    <s v="Central Queensland"/>
    <s v=""/>
    <s v="Permanent Full-time"/>
    <x v="0"/>
    <x v="4"/>
    <s v="Millennials"/>
    <m/>
    <x v="0"/>
    <x v="0"/>
  </r>
  <r>
    <n v="16"/>
    <x v="1"/>
    <s v="2012"/>
    <s v="1995"/>
    <s v="2004"/>
    <x v="14"/>
    <x v="0"/>
    <x v="0"/>
    <x v="2"/>
    <s v="Secondary"/>
    <s v="Central Queensland"/>
    <s v=""/>
    <s v="Permanent Full-time"/>
    <x v="0"/>
    <x v="1"/>
    <s v="Baby Boomers"/>
    <m/>
    <x v="1"/>
    <x v="3"/>
  </r>
  <r>
    <n v="17"/>
    <x v="2"/>
    <s v="2012"/>
    <m/>
    <m/>
    <x v="1"/>
    <x v="1"/>
    <x v="1"/>
    <x v="5"/>
    <s v=""/>
    <s v="South East"/>
    <s v=""/>
    <s v="Permanent Part-time"/>
    <x v="0"/>
    <x v="1"/>
    <s v="Baby Boomers"/>
    <m/>
    <x v="0"/>
    <x v="4"/>
  </r>
  <r>
    <n v="18"/>
    <x v="3"/>
    <s v="2012"/>
    <s v="1996"/>
    <s v="1996"/>
    <x v="15"/>
    <x v="0"/>
    <x v="14"/>
    <x v="2"/>
    <s v="Primary"/>
    <s v="Central Queensland"/>
    <s v=""/>
    <s v="Permanent Full-time"/>
    <x v="1"/>
    <x v="0"/>
    <s v="Baby Boomers"/>
    <m/>
    <x v="1"/>
    <x v="1"/>
  </r>
  <r>
    <n v="19"/>
    <x v="3"/>
    <s v="2012"/>
    <s v="2006"/>
    <s v="2006"/>
    <x v="16"/>
    <x v="4"/>
    <x v="3"/>
    <x v="6"/>
    <s v=""/>
    <s v="Central Office"/>
    <s v="Education Queensland"/>
    <s v="Permanent Full-time"/>
    <x v="1"/>
    <x v="1"/>
    <s v="Baby Boomers"/>
    <m/>
    <x v="1"/>
    <x v="0"/>
  </r>
  <r>
    <n v="20"/>
    <x v="3"/>
    <s v="2012"/>
    <s v="1989"/>
    <s v="1989"/>
    <x v="17"/>
    <x v="0"/>
    <x v="4"/>
    <x v="6"/>
    <s v=""/>
    <s v="Central Office"/>
    <s v="Education Queensland"/>
    <s v="Permanent Full-time"/>
    <x v="0"/>
    <x v="1"/>
    <s v="Baby Boomers"/>
    <m/>
    <x v="1"/>
    <x v="0"/>
  </r>
  <r>
    <n v="21"/>
    <x v="4"/>
    <s v="2012"/>
    <s v="1982"/>
    <s v="1982"/>
    <x v="18"/>
    <x v="0"/>
    <x v="15"/>
    <x v="2"/>
    <s v="Secondary"/>
    <s v="Central Queensland"/>
    <s v=""/>
    <s v="Permanent Full-time"/>
    <x v="0"/>
    <x v="0"/>
    <s v="Baby Boomers"/>
    <m/>
    <x v="1"/>
    <x v="0"/>
  </r>
  <r>
    <n v="22"/>
    <x v="2"/>
    <s v="2012"/>
    <s v="1980"/>
    <s v="2009"/>
    <x v="19"/>
    <x v="0"/>
    <x v="8"/>
    <x v="6"/>
    <s v=""/>
    <s v="Darling Downs South West"/>
    <s v=""/>
    <s v="Permanent Part-time"/>
    <x v="1"/>
    <x v="6"/>
    <s v="Gen X"/>
    <m/>
    <x v="0"/>
    <x v="0"/>
  </r>
  <r>
    <n v="23"/>
    <x v="2"/>
    <s v="2012"/>
    <s v="1997"/>
    <s v="1998"/>
    <x v="9"/>
    <x v="0"/>
    <x v="11"/>
    <x v="7"/>
    <s v=""/>
    <s v="Metropolitan"/>
    <s v=""/>
    <s v="Permanent Part-time"/>
    <x v="1"/>
    <x v="5"/>
    <s v="Gen X"/>
    <m/>
    <x v="0"/>
    <x v="0"/>
  </r>
  <r>
    <n v="24"/>
    <x v="2"/>
    <s v="2012"/>
    <s v="1973"/>
    <s v="2012"/>
    <x v="20"/>
    <x v="0"/>
    <x v="16"/>
    <x v="2"/>
    <s v="Primary"/>
    <s v="North Queensland"/>
    <s v=""/>
    <s v="Permanent Full-time"/>
    <x v="1"/>
    <x v="1"/>
    <s v="Baby Boomers"/>
    <m/>
    <x v="0"/>
    <x v="1"/>
  </r>
  <r>
    <n v="25"/>
    <x v="3"/>
    <s v="2012"/>
    <s v="1981"/>
    <s v="1981"/>
    <x v="21"/>
    <x v="0"/>
    <x v="17"/>
    <x v="5"/>
    <s v=""/>
    <s v="North Coast"/>
    <s v=""/>
    <s v="Permanent Part-time"/>
    <x v="1"/>
    <x v="1"/>
    <s v="Baby Boomers"/>
    <m/>
    <x v="1"/>
    <x v="0"/>
  </r>
  <r>
    <n v="26"/>
    <x v="2"/>
    <s v="2012"/>
    <s v="1995"/>
    <s v="2002"/>
    <x v="14"/>
    <x v="0"/>
    <x v="18"/>
    <x v="2"/>
    <s v="Primary"/>
    <s v="South East"/>
    <s v=""/>
    <s v="Permanent Part-time"/>
    <x v="1"/>
    <x v="3"/>
    <s v="Gen X"/>
    <m/>
    <x v="0"/>
    <x v="0"/>
  </r>
  <r>
    <n v="27"/>
    <x v="3"/>
    <s v="2012"/>
    <s v="1974"/>
    <s v="1977"/>
    <x v="22"/>
    <x v="0"/>
    <x v="19"/>
    <x v="2"/>
    <s v="Primary"/>
    <s v="Central Office"/>
    <s v="Education Queensland"/>
    <s v="Permanent Full-time"/>
    <x v="0"/>
    <x v="0"/>
    <s v="Baby Boomers"/>
    <m/>
    <x v="0"/>
    <x v="0"/>
  </r>
  <r>
    <n v="28"/>
    <x v="4"/>
    <s v="2012"/>
    <s v="2005"/>
    <s v="2011"/>
    <x v="3"/>
    <x v="3"/>
    <x v="2"/>
    <x v="0"/>
    <s v="AO5-AO7"/>
    <s v="Central Office"/>
    <s v="Information and Technologies"/>
    <s v="Permanent Full-time"/>
    <x v="1"/>
    <x v="7"/>
    <s v="Gen Z"/>
    <s v="Public Sector"/>
    <x v="1"/>
    <x v="0"/>
  </r>
  <r>
    <n v="29"/>
    <x v="3"/>
    <s v="2012"/>
    <s v="1989"/>
    <s v="1989"/>
    <x v="17"/>
    <x v="0"/>
    <x v="4"/>
    <x v="5"/>
    <s v=""/>
    <s v="Darling Downs South West"/>
    <s v=""/>
    <s v="Permanent Part-time"/>
    <x v="1"/>
    <x v="0"/>
    <s v="Baby Boomers"/>
    <m/>
    <x v="1"/>
    <x v="5"/>
  </r>
  <r>
    <n v="30"/>
    <x v="3"/>
    <s v="2012"/>
    <s v="1975"/>
    <s v="2003"/>
    <x v="23"/>
    <x v="0"/>
    <x v="20"/>
    <x v="2"/>
    <s v="Special Education"/>
    <s v="South East"/>
    <s v=""/>
    <s v="Permanent Full-time"/>
    <x v="1"/>
    <x v="0"/>
    <s v="Baby Boomers"/>
    <m/>
    <x v="1"/>
    <x v="0"/>
  </r>
  <r>
    <n v="31"/>
    <x v="3"/>
    <s v="2012"/>
    <s v="1989"/>
    <s v="1989"/>
    <x v="17"/>
    <x v="0"/>
    <x v="4"/>
    <x v="2"/>
    <s v="Primary"/>
    <s v="North Coast"/>
    <s v=""/>
    <s v="Permanent Full-time"/>
    <x v="1"/>
    <x v="0"/>
    <s v="Baby Boomers"/>
    <m/>
    <x v="0"/>
    <x v="3"/>
  </r>
  <r>
    <n v="32"/>
    <x v="3"/>
    <s v="2012"/>
    <s v="1978"/>
    <s v="1978"/>
    <x v="24"/>
    <x v="0"/>
    <x v="21"/>
    <x v="2"/>
    <s v="Secondary"/>
    <s v="Metropolitan"/>
    <s v=""/>
    <s v="Permanent Part-time"/>
    <x v="1"/>
    <x v="6"/>
    <s v="Gen X"/>
    <m/>
    <x v="1"/>
    <x v="0"/>
  </r>
  <r>
    <n v="33"/>
    <x v="3"/>
    <s v="2012"/>
    <s v="1975"/>
    <s v="1992"/>
    <x v="23"/>
    <x v="0"/>
    <x v="22"/>
    <x v="3"/>
    <s v=""/>
    <m/>
    <s v=""/>
    <s v="Permanent Full-time"/>
    <x v="0"/>
    <x v="0"/>
    <s v="Baby Boomers"/>
    <m/>
    <x v="0"/>
    <x v="3"/>
  </r>
  <r>
    <n v="34"/>
    <x v="2"/>
    <s v="2012"/>
    <s v="2003"/>
    <s v="2003"/>
    <x v="25"/>
    <x v="3"/>
    <x v="20"/>
    <x v="2"/>
    <s v="Secondary"/>
    <m/>
    <s v=""/>
    <s v="Permanent Full-time"/>
    <x v="0"/>
    <x v="2"/>
    <s v="Millennials"/>
    <m/>
    <x v="0"/>
    <x v="6"/>
  </r>
  <r>
    <n v="35"/>
    <x v="2"/>
    <s v="2012"/>
    <s v="2006"/>
    <s v="2009"/>
    <x v="16"/>
    <x v="4"/>
    <x v="8"/>
    <x v="6"/>
    <s v=""/>
    <s v="Central Office"/>
    <s v="Education Queensland"/>
    <s v="Permanent Part-time"/>
    <x v="0"/>
    <x v="1"/>
    <s v="Baby Boomers"/>
    <m/>
    <x v="0"/>
    <x v="0"/>
  </r>
  <r>
    <n v="36"/>
    <x v="0"/>
    <s v="2012"/>
    <s v="2000"/>
    <s v="2000"/>
    <x v="26"/>
    <x v="0"/>
    <x v="12"/>
    <x v="2"/>
    <s v="Special Education"/>
    <m/>
    <s v=""/>
    <s v="Permanent Full-time"/>
    <x v="1"/>
    <x v="6"/>
    <s v="Gen X"/>
    <m/>
    <x v="0"/>
    <x v="3"/>
  </r>
  <r>
    <n v="37"/>
    <x v="3"/>
    <s v="2012"/>
    <m/>
    <s v="1997"/>
    <x v="1"/>
    <x v="1"/>
    <x v="1"/>
    <x v="1"/>
    <s v=""/>
    <s v="Metropolitan"/>
    <s v=""/>
    <s v="Permanent Full-time"/>
    <x v="0"/>
    <x v="1"/>
    <s v="Baby Boomers"/>
    <m/>
    <x v="1"/>
    <x v="0"/>
  </r>
  <r>
    <n v="38"/>
    <x v="2"/>
    <s v="2012"/>
    <s v="2011"/>
    <s v="2011"/>
    <x v="2"/>
    <x v="2"/>
    <x v="2"/>
    <x v="5"/>
    <s v=""/>
    <s v="Central Queensland"/>
    <s v=""/>
    <s v="Temporary Part-time"/>
    <x v="1"/>
    <x v="7"/>
    <s v="Gen Z"/>
    <m/>
    <x v="1"/>
    <x v="0"/>
  </r>
  <r>
    <n v="39"/>
    <x v="6"/>
    <s v="2012"/>
    <s v="1998"/>
    <s v="1998"/>
    <x v="11"/>
    <x v="0"/>
    <x v="11"/>
    <x v="5"/>
    <s v=""/>
    <s v="Metropolitan"/>
    <s v=""/>
    <s v="Permanent Part-time"/>
    <x v="1"/>
    <x v="6"/>
    <s v="Gen X"/>
    <m/>
    <x v="1"/>
    <x v="0"/>
  </r>
  <r>
    <n v="40"/>
    <x v="5"/>
    <s v="2012"/>
    <m/>
    <m/>
    <x v="1"/>
    <x v="1"/>
    <x v="1"/>
    <x v="2"/>
    <s v=""/>
    <s v="Central Queensland"/>
    <s v=""/>
    <s v="Permanent Full-time"/>
    <x v="1"/>
    <x v="7"/>
    <s v="Gen Z"/>
    <m/>
    <x v="0"/>
    <x v="0"/>
  </r>
  <r>
    <n v="41"/>
    <x v="4"/>
    <s v="2012"/>
    <s v="1977"/>
    <s v="1980"/>
    <x v="27"/>
    <x v="0"/>
    <x v="23"/>
    <x v="2"/>
    <s v="Primary"/>
    <s v="South East"/>
    <s v=""/>
    <s v="Permanent Full-time"/>
    <x v="0"/>
    <x v="0"/>
    <s v="Baby Boomers"/>
    <s v="Public Sector"/>
    <x v="1"/>
    <x v="0"/>
  </r>
  <r>
    <n v="42"/>
    <x v="2"/>
    <s v="2012"/>
    <s v="1974"/>
    <s v="1994"/>
    <x v="22"/>
    <x v="0"/>
    <x v="24"/>
    <x v="3"/>
    <s v=""/>
    <s v="Metropolitan"/>
    <s v=""/>
    <s v="Permanent Full-time"/>
    <x v="1"/>
    <x v="6"/>
    <s v="Gen X"/>
    <m/>
    <x v="0"/>
    <x v="0"/>
  </r>
  <r>
    <n v="43"/>
    <x v="5"/>
    <s v="2012"/>
    <s v="2011"/>
    <s v="2011"/>
    <x v="2"/>
    <x v="2"/>
    <x v="2"/>
    <x v="6"/>
    <s v=""/>
    <s v="North Coast"/>
    <s v=""/>
    <s v="Permanent Part-time"/>
    <x v="1"/>
    <x v="3"/>
    <s v="Gen X"/>
    <m/>
    <x v="1"/>
    <x v="0"/>
  </r>
  <r>
    <n v="44"/>
    <x v="2"/>
    <s v="2012"/>
    <s v="1976"/>
    <s v="1976"/>
    <x v="28"/>
    <x v="0"/>
    <x v="25"/>
    <x v="2"/>
    <s v="Primary"/>
    <s v="North Coast"/>
    <s v=""/>
    <s v="Permanent Full-time"/>
    <x v="0"/>
    <x v="6"/>
    <s v="Gen X"/>
    <m/>
    <x v="0"/>
    <x v="0"/>
  </r>
  <r>
    <n v="45"/>
    <x v="3"/>
    <s v="2012"/>
    <s v="1985"/>
    <s v="1991"/>
    <x v="29"/>
    <x v="0"/>
    <x v="26"/>
    <x v="2"/>
    <s v="Primary"/>
    <s v="Metropolitan"/>
    <s v=""/>
    <s v="Permanent Part-time"/>
    <x v="1"/>
    <x v="6"/>
    <s v="Gen X"/>
    <s v="Private Sector"/>
    <x v="0"/>
    <x v="0"/>
  </r>
  <r>
    <n v="46"/>
    <x v="1"/>
    <s v="2012"/>
    <s v="1999"/>
    <s v="2001"/>
    <x v="10"/>
    <x v="0"/>
    <x v="27"/>
    <x v="2"/>
    <s v="Primary"/>
    <s v="Central Queensland"/>
    <s v=""/>
    <s v="Permanent Full-time"/>
    <x v="1"/>
    <x v="5"/>
    <s v="Gen X"/>
    <m/>
    <x v="0"/>
    <x v="3"/>
  </r>
  <r>
    <n v="47"/>
    <x v="1"/>
    <s v="2012"/>
    <s v="2008"/>
    <s v="2008"/>
    <x v="30"/>
    <x v="4"/>
    <x v="9"/>
    <x v="6"/>
    <s v=""/>
    <s v="South East"/>
    <s v=""/>
    <s v="Permanent Full-time"/>
    <x v="0"/>
    <x v="0"/>
    <s v="Baby Boomers"/>
    <m/>
    <x v="1"/>
    <x v="0"/>
  </r>
  <r>
    <n v="48"/>
    <x v="3"/>
    <s v="2012"/>
    <s v="1980"/>
    <s v="1993"/>
    <x v="19"/>
    <x v="0"/>
    <x v="28"/>
    <x v="2"/>
    <s v="Secondary"/>
    <m/>
    <s v=""/>
    <s v="Permanent Full-time"/>
    <x v="1"/>
    <x v="0"/>
    <s v="Baby Boomers"/>
    <m/>
    <x v="0"/>
    <x v="0"/>
  </r>
  <r>
    <n v="49"/>
    <x v="5"/>
    <s v="2012"/>
    <s v="2009"/>
    <s v="2010"/>
    <x v="8"/>
    <x v="4"/>
    <x v="13"/>
    <x v="6"/>
    <s v=""/>
    <s v="South East"/>
    <s v=""/>
    <s v="Permanent Full-time"/>
    <x v="0"/>
    <x v="7"/>
    <s v="Gen Z"/>
    <m/>
    <x v="1"/>
    <x v="4"/>
  </r>
  <r>
    <n v="50"/>
    <x v="3"/>
    <s v="2012"/>
    <s v="1963"/>
    <s v="2007"/>
    <x v="31"/>
    <x v="0"/>
    <x v="6"/>
    <x v="2"/>
    <s v="Primary"/>
    <s v="Darling Downs South West"/>
    <s v=""/>
    <s v="Permanent Full-time"/>
    <x v="1"/>
    <x v="1"/>
    <s v="Baby Boomers"/>
    <m/>
    <x v="0"/>
    <x v="0"/>
  </r>
  <r>
    <n v="51"/>
    <x v="5"/>
    <s v="2012"/>
    <s v="2009"/>
    <s v="2010"/>
    <x v="8"/>
    <x v="4"/>
    <x v="13"/>
    <x v="6"/>
    <s v=""/>
    <s v="South East"/>
    <s v=""/>
    <s v="Permanent Full-time"/>
    <x v="0"/>
    <x v="7"/>
    <s v="Gen Z"/>
    <m/>
    <x v="1"/>
    <x v="4"/>
  </r>
  <r>
    <n v="52"/>
    <x v="2"/>
    <s v="2012"/>
    <s v="1993"/>
    <s v="1993"/>
    <x v="32"/>
    <x v="0"/>
    <x v="28"/>
    <x v="6"/>
    <s v=""/>
    <s v="South East"/>
    <s v=""/>
    <s v="Permanent Full-time"/>
    <x v="1"/>
    <x v="1"/>
    <s v="Baby Boomers"/>
    <m/>
    <x v="1"/>
    <x v="0"/>
  </r>
  <r>
    <n v="53"/>
    <x v="6"/>
    <s v="2012"/>
    <s v="1982"/>
    <s v="1983"/>
    <x v="18"/>
    <x v="0"/>
    <x v="29"/>
    <x v="2"/>
    <s v="Secondary"/>
    <s v="South East"/>
    <s v=""/>
    <s v="Permanent Full-time"/>
    <x v="1"/>
    <x v="1"/>
    <s v="Baby Boomers"/>
    <m/>
    <x v="1"/>
    <x v="0"/>
  </r>
  <r>
    <n v="54"/>
    <x v="0"/>
    <s v="2012"/>
    <m/>
    <m/>
    <x v="1"/>
    <x v="1"/>
    <x v="1"/>
    <x v="5"/>
    <s v=""/>
    <s v="North Queensland"/>
    <s v=""/>
    <s v="Permanent Part-time"/>
    <x v="1"/>
    <x v="0"/>
    <s v="Baby Boomers"/>
    <m/>
    <x v="1"/>
    <x v="3"/>
  </r>
  <r>
    <n v="55"/>
    <x v="3"/>
    <s v="2012"/>
    <s v="1979"/>
    <s v="2008"/>
    <x v="33"/>
    <x v="0"/>
    <x v="9"/>
    <x v="2"/>
    <s v="Special Education"/>
    <s v="Metropolitan"/>
    <s v=""/>
    <s v="Permanent Full-time"/>
    <x v="1"/>
    <x v="0"/>
    <s v="Baby Boomers"/>
    <m/>
    <x v="0"/>
    <x v="3"/>
  </r>
  <r>
    <n v="56"/>
    <x v="4"/>
    <s v="2012"/>
    <s v="2008"/>
    <s v="2008"/>
    <x v="30"/>
    <x v="4"/>
    <x v="9"/>
    <x v="5"/>
    <s v=""/>
    <s v="Metropolitan"/>
    <s v=""/>
    <s v="Permanent Part-time"/>
    <x v="1"/>
    <x v="8"/>
    <s v="Millennials"/>
    <m/>
    <x v="1"/>
    <x v="0"/>
  </r>
  <r>
    <n v="57"/>
    <x v="3"/>
    <s v="2012"/>
    <s v="1990"/>
    <s v="1990"/>
    <x v="34"/>
    <x v="0"/>
    <x v="7"/>
    <x v="5"/>
    <s v=""/>
    <s v="Central Queensland"/>
    <s v=""/>
    <s v="Permanent Part-time"/>
    <x v="1"/>
    <x v="1"/>
    <s v="Baby Boomers"/>
    <m/>
    <x v="0"/>
    <x v="0"/>
  </r>
  <r>
    <n v="58"/>
    <x v="4"/>
    <s v="2012"/>
    <s v="2003"/>
    <s v="2012"/>
    <x v="25"/>
    <x v="3"/>
    <x v="16"/>
    <x v="2"/>
    <s v="Secondary"/>
    <s v="Darling Downs South West"/>
    <s v=""/>
    <s v="Permanent Full-time"/>
    <x v="0"/>
    <x v="5"/>
    <s v="Gen X"/>
    <s v="Private Sector"/>
    <x v="1"/>
    <x v="0"/>
  </r>
  <r>
    <n v="59"/>
    <x v="0"/>
    <s v="2012"/>
    <s v="1980"/>
    <s v="2012"/>
    <x v="19"/>
    <x v="0"/>
    <x v="16"/>
    <x v="2"/>
    <s v="Primary"/>
    <s v="North Queensland"/>
    <s v=""/>
    <s v="Permanent Full-time"/>
    <x v="1"/>
    <x v="6"/>
    <s v="Gen X"/>
    <m/>
    <x v="0"/>
    <x v="3"/>
  </r>
  <r>
    <n v="60"/>
    <x v="3"/>
    <s v="2012"/>
    <m/>
    <m/>
    <x v="1"/>
    <x v="1"/>
    <x v="1"/>
    <x v="2"/>
    <s v="Primary"/>
    <s v="Metropolitan"/>
    <s v=""/>
    <s v="Permanent Full-time"/>
    <x v="2"/>
    <x v="1"/>
    <s v="Baby Boomers"/>
    <m/>
    <x v="1"/>
    <x v="0"/>
  </r>
  <r>
    <n v="61"/>
    <x v="3"/>
    <s v="2012"/>
    <s v="1977"/>
    <s v="1987"/>
    <x v="27"/>
    <x v="0"/>
    <x v="30"/>
    <x v="2"/>
    <s v="Primary"/>
    <m/>
    <s v=""/>
    <s v="Permanent Full-time"/>
    <x v="0"/>
    <x v="5"/>
    <s v="Gen X"/>
    <m/>
    <x v="0"/>
    <x v="0"/>
  </r>
  <r>
    <n v="62"/>
    <x v="2"/>
    <s v="2012"/>
    <s v="2011"/>
    <s v="2011"/>
    <x v="2"/>
    <x v="2"/>
    <x v="2"/>
    <x v="1"/>
    <s v=""/>
    <s v="Central Queensland"/>
    <s v=""/>
    <s v="Temporary Part-time"/>
    <x v="1"/>
    <x v="4"/>
    <s v="Millennials"/>
    <m/>
    <x v="1"/>
    <x v="4"/>
  </r>
  <r>
    <n v="63"/>
    <x v="3"/>
    <s v="2012"/>
    <s v="1990"/>
    <s v="1990"/>
    <x v="34"/>
    <x v="0"/>
    <x v="7"/>
    <x v="5"/>
    <s v=""/>
    <s v="Central Office"/>
    <s v="Education Queensland"/>
    <s v="Permanent Part-time"/>
    <x v="1"/>
    <x v="1"/>
    <s v="Baby Boomers"/>
    <m/>
    <x v="1"/>
    <x v="0"/>
  </r>
  <r>
    <n v="64"/>
    <x v="0"/>
    <s v="2012"/>
    <s v="1989"/>
    <s v="1989"/>
    <x v="17"/>
    <x v="0"/>
    <x v="4"/>
    <x v="1"/>
    <s v=""/>
    <s v="Metropolitan"/>
    <s v=""/>
    <s v="Permanent Full-time"/>
    <x v="0"/>
    <x v="0"/>
    <s v="Baby Boomers"/>
    <m/>
    <x v="0"/>
    <x v="3"/>
  </r>
  <r>
    <n v="65"/>
    <x v="3"/>
    <s v="2012"/>
    <s v="1969"/>
    <s v="1985"/>
    <x v="35"/>
    <x v="0"/>
    <x v="31"/>
    <x v="2"/>
    <s v="Primary"/>
    <s v="North Coast"/>
    <s v=""/>
    <s v="Permanent Full-time"/>
    <x v="0"/>
    <x v="1"/>
    <s v="Baby Boomers"/>
    <m/>
    <x v="0"/>
    <x v="0"/>
  </r>
  <r>
    <n v="66"/>
    <x v="3"/>
    <s v="2012"/>
    <s v="1966"/>
    <s v="1985"/>
    <x v="36"/>
    <x v="0"/>
    <x v="31"/>
    <x v="3"/>
    <s v=""/>
    <s v="South East"/>
    <s v=""/>
    <s v="Permanent Full-time"/>
    <x v="1"/>
    <x v="1"/>
    <s v="Baby Boomers"/>
    <m/>
    <x v="1"/>
    <x v="6"/>
  </r>
  <r>
    <n v="67"/>
    <x v="6"/>
    <s v="2012"/>
    <s v="1969"/>
    <s v="2007"/>
    <x v="35"/>
    <x v="0"/>
    <x v="6"/>
    <x v="2"/>
    <s v="Secondary"/>
    <m/>
    <s v=""/>
    <s v="Permanent Full-time"/>
    <x v="0"/>
    <x v="1"/>
    <s v="Baby Boomers"/>
    <m/>
    <x v="0"/>
    <x v="0"/>
  </r>
  <r>
    <n v="68"/>
    <x v="6"/>
    <s v="2012"/>
    <m/>
    <m/>
    <x v="1"/>
    <x v="1"/>
    <x v="1"/>
    <x v="5"/>
    <s v=""/>
    <s v="Central Office"/>
    <s v="Education Queensland"/>
    <s v="Temporary Part-time"/>
    <x v="1"/>
    <x v="8"/>
    <s v="Millennials"/>
    <m/>
    <x v="1"/>
    <x v="7"/>
  </r>
  <r>
    <n v="69"/>
    <x v="3"/>
    <s v="2012"/>
    <s v="1980"/>
    <s v="2006"/>
    <x v="19"/>
    <x v="0"/>
    <x v="3"/>
    <x v="2"/>
    <s v="Primary"/>
    <s v="Metropolitan"/>
    <s v=""/>
    <s v="Permanent Part-time"/>
    <x v="2"/>
    <x v="1"/>
    <s v="Baby Boomers"/>
    <m/>
    <x v="0"/>
    <x v="0"/>
  </r>
  <r>
    <n v="70"/>
    <x v="2"/>
    <s v="2012"/>
    <s v="2006"/>
    <m/>
    <x v="16"/>
    <x v="4"/>
    <x v="1"/>
    <x v="0"/>
    <s v="AO5-AO7"/>
    <s v="Central Office"/>
    <s v="Information and Technologies"/>
    <s v="Permanent Full-time"/>
    <x v="1"/>
    <x v="2"/>
    <s v="Millennials"/>
    <m/>
    <x v="0"/>
    <x v="0"/>
  </r>
  <r>
    <n v="71"/>
    <x v="3"/>
    <s v="2012"/>
    <s v="1975"/>
    <s v="1975"/>
    <x v="23"/>
    <x v="0"/>
    <x v="32"/>
    <x v="2"/>
    <s v="Secondary"/>
    <s v="Metropolitan"/>
    <s v=""/>
    <s v="Permanent Full-time"/>
    <x v="1"/>
    <x v="0"/>
    <s v="Baby Boomers"/>
    <m/>
    <x v="0"/>
    <x v="0"/>
  </r>
  <r>
    <n v="72"/>
    <x v="2"/>
    <s v="2012"/>
    <s v="2011"/>
    <s v="2011"/>
    <x v="2"/>
    <x v="2"/>
    <x v="2"/>
    <x v="5"/>
    <s v=""/>
    <s v="Far North Queensland"/>
    <s v=""/>
    <s v="Permanent Part-time"/>
    <x v="1"/>
    <x v="2"/>
    <s v="Millennials"/>
    <m/>
    <x v="1"/>
    <x v="4"/>
  </r>
  <r>
    <n v="73"/>
    <x v="3"/>
    <s v="2012"/>
    <m/>
    <m/>
    <x v="1"/>
    <x v="1"/>
    <x v="1"/>
    <x v="3"/>
    <s v=""/>
    <s v="South East"/>
    <s v=""/>
    <s v="Permanent Full-time"/>
    <x v="1"/>
    <x v="0"/>
    <s v="Baby Boomers"/>
    <m/>
    <x v="0"/>
    <x v="1"/>
  </r>
  <r>
    <n v="74"/>
    <x v="7"/>
    <s v="2012"/>
    <s v="2009"/>
    <s v="2011"/>
    <x v="8"/>
    <x v="4"/>
    <x v="2"/>
    <x v="0"/>
    <s v="AO5-AO7"/>
    <s v="Central Office"/>
    <s v="Information and Technologies"/>
    <s v="Temporary Full-time"/>
    <x v="0"/>
    <x v="8"/>
    <s v="Millennials"/>
    <m/>
    <x v="1"/>
    <x v="0"/>
  </r>
  <r>
    <n v="75"/>
    <x v="3"/>
    <s v="2012"/>
    <s v="1975"/>
    <s v="1975"/>
    <x v="23"/>
    <x v="0"/>
    <x v="32"/>
    <x v="2"/>
    <s v="Primary"/>
    <s v="North Coast"/>
    <s v=""/>
    <s v="Permanent Full-time"/>
    <x v="1"/>
    <x v="0"/>
    <s v="Baby Boomers"/>
    <m/>
    <x v="0"/>
    <x v="0"/>
  </r>
  <r>
    <n v="76"/>
    <x v="7"/>
    <s v="2012"/>
    <s v="2010"/>
    <s v="2012"/>
    <x v="37"/>
    <x v="2"/>
    <x v="16"/>
    <x v="0"/>
    <s v="A01-A04"/>
    <s v="Central Office"/>
    <s v="Information and Technologies"/>
    <s v="Temporary Full-time"/>
    <x v="0"/>
    <x v="8"/>
    <s v="Millennials"/>
    <m/>
    <x v="1"/>
    <x v="0"/>
  </r>
  <r>
    <n v="77"/>
    <x v="0"/>
    <s v="2012"/>
    <s v="1984"/>
    <s v="2010"/>
    <x v="0"/>
    <x v="0"/>
    <x v="13"/>
    <x v="2"/>
    <s v="Primary"/>
    <s v="Darling Downs South West"/>
    <s v=""/>
    <s v="Permanent Full-time"/>
    <x v="1"/>
    <x v="0"/>
    <s v="Baby Boomers"/>
    <m/>
    <x v="1"/>
    <x v="3"/>
  </r>
  <r>
    <n v="78"/>
    <x v="8"/>
    <s v="2012"/>
    <s v="2007"/>
    <s v="2007"/>
    <x v="13"/>
    <x v="4"/>
    <x v="6"/>
    <x v="0"/>
    <s v="AO5-AO7"/>
    <s v="Central Office"/>
    <s v="Information and Technologies"/>
    <s v="Temporary Full-time"/>
    <x v="0"/>
    <x v="6"/>
    <s v="Gen X"/>
    <m/>
    <x v="1"/>
    <x v="0"/>
  </r>
  <r>
    <n v="79"/>
    <x v="7"/>
    <s v="2012"/>
    <s v="2008"/>
    <s v="2012"/>
    <x v="30"/>
    <x v="4"/>
    <x v="16"/>
    <x v="0"/>
    <s v="AO5-AO7"/>
    <s v="Central Office"/>
    <s v="Information and Technologies"/>
    <s v="Temporary Full-time"/>
    <x v="0"/>
    <x v="7"/>
    <s v="Gen Z"/>
    <m/>
    <x v="1"/>
    <x v="0"/>
  </r>
  <r>
    <n v="80"/>
    <x v="8"/>
    <s v="2012"/>
    <s v="2007"/>
    <s v="2011"/>
    <x v="13"/>
    <x v="4"/>
    <x v="2"/>
    <x v="0"/>
    <s v="AO5-AO7"/>
    <s v="Central Office"/>
    <s v="Information and Technologies"/>
    <s v="Temporary Full-time"/>
    <x v="0"/>
    <x v="8"/>
    <s v="Millennials"/>
    <m/>
    <x v="1"/>
    <x v="6"/>
  </r>
  <r>
    <n v="81"/>
    <x v="7"/>
    <s v="2012"/>
    <s v="1968"/>
    <s v="2004"/>
    <x v="38"/>
    <x v="0"/>
    <x v="0"/>
    <x v="0"/>
    <s v="AO5-AO7"/>
    <s v="Central Office"/>
    <s v="Other"/>
    <s v="Temporary Part-time"/>
    <x v="1"/>
    <x v="1"/>
    <s v="Baby Boomers"/>
    <m/>
    <x v="1"/>
    <x v="0"/>
  </r>
  <r>
    <n v="82"/>
    <x v="7"/>
    <s v="2012"/>
    <s v="2011"/>
    <s v="2011"/>
    <x v="2"/>
    <x v="2"/>
    <x v="2"/>
    <x v="8"/>
    <s v=""/>
    <s v="Central Office"/>
    <s v="Education Queensland"/>
    <s v="Temporary Full-time"/>
    <x v="1"/>
    <x v="7"/>
    <s v="Gen Z"/>
    <m/>
    <x v="1"/>
    <x v="0"/>
  </r>
  <r>
    <n v="83"/>
    <x v="1"/>
    <s v="2012"/>
    <s v="1991"/>
    <s v="2010"/>
    <x v="39"/>
    <x v="0"/>
    <x v="13"/>
    <x v="9"/>
    <s v=""/>
    <m/>
    <s v=""/>
    <s v="Permanent Full-time"/>
    <x v="1"/>
    <x v="6"/>
    <s v="Gen X"/>
    <m/>
    <x v="0"/>
    <x v="0"/>
  </r>
  <r>
    <n v="84"/>
    <x v="7"/>
    <s v="2012"/>
    <s v="2011"/>
    <s v="2012"/>
    <x v="2"/>
    <x v="2"/>
    <x v="16"/>
    <x v="0"/>
    <s v="A01-A04"/>
    <s v="Metropolitan"/>
    <s v=""/>
    <s v="Temporary Full-time"/>
    <x v="1"/>
    <x v="3"/>
    <s v="Gen X"/>
    <m/>
    <x v="1"/>
    <x v="0"/>
  </r>
  <r>
    <n v="85"/>
    <x v="8"/>
    <s v="2012"/>
    <s v="2010"/>
    <s v="2010"/>
    <x v="37"/>
    <x v="2"/>
    <x v="13"/>
    <x v="0"/>
    <s v="AO5-AO7"/>
    <m/>
    <s v=""/>
    <s v="Temporary Full-time"/>
    <x v="1"/>
    <x v="0"/>
    <s v="Baby Boomers"/>
    <m/>
    <x v="1"/>
    <x v="0"/>
  </r>
  <r>
    <n v="86"/>
    <x v="3"/>
    <s v="2012"/>
    <s v="1971"/>
    <s v="1975"/>
    <x v="40"/>
    <x v="0"/>
    <x v="32"/>
    <x v="10"/>
    <s v=""/>
    <s v="Metropolitan"/>
    <s v=""/>
    <s v="Permanent Full-time"/>
    <x v="0"/>
    <x v="0"/>
    <s v="Baby Boomers"/>
    <m/>
    <x v="0"/>
    <x v="0"/>
  </r>
  <r>
    <n v="87"/>
    <x v="8"/>
    <s v="2012"/>
    <s v="2011"/>
    <s v="2011"/>
    <x v="2"/>
    <x v="2"/>
    <x v="2"/>
    <x v="0"/>
    <s v="A01-A04"/>
    <s v="South East"/>
    <s v=""/>
    <s v="Temporary Full-time"/>
    <x v="1"/>
    <x v="0"/>
    <s v="Baby Boomers"/>
    <m/>
    <x v="1"/>
    <x v="6"/>
  </r>
  <r>
    <n v="88"/>
    <x v="5"/>
    <s v="2012"/>
    <s v="2007"/>
    <s v="2007"/>
    <x v="13"/>
    <x v="4"/>
    <x v="6"/>
    <x v="2"/>
    <s v="Secondary"/>
    <s v="Central Queensland"/>
    <s v=""/>
    <s v="Permanent Full-time"/>
    <x v="1"/>
    <x v="8"/>
    <s v="Millennials"/>
    <m/>
    <x v="1"/>
    <x v="7"/>
  </r>
  <r>
    <n v="89"/>
    <x v="8"/>
    <s v="2012"/>
    <s v="2002"/>
    <s v="2011"/>
    <x v="41"/>
    <x v="3"/>
    <x v="2"/>
    <x v="0"/>
    <s v="AO5-AO7"/>
    <s v="Metropolitan"/>
    <s v=""/>
    <s v="Temporary Full-time"/>
    <x v="0"/>
    <x v="5"/>
    <s v="Gen X"/>
    <m/>
    <x v="1"/>
    <x v="0"/>
  </r>
  <r>
    <n v="90"/>
    <x v="3"/>
    <s v="2013"/>
    <s v="1972"/>
    <s v="1975"/>
    <x v="40"/>
    <x v="0"/>
    <x v="33"/>
    <x v="2"/>
    <s v="Primary"/>
    <s v="Central Queensland"/>
    <s v=""/>
    <s v="Permanent Part-time"/>
    <x v="1"/>
    <x v="0"/>
    <s v="Baby Boomers"/>
    <m/>
    <x v="0"/>
    <x v="3"/>
  </r>
  <r>
    <n v="91"/>
    <x v="4"/>
    <s v="2012"/>
    <s v="1986"/>
    <s v="1986"/>
    <x v="42"/>
    <x v="0"/>
    <x v="34"/>
    <x v="5"/>
    <s v=""/>
    <s v="North Coast"/>
    <s v=""/>
    <s v="Permanent Part-time"/>
    <x v="1"/>
    <x v="3"/>
    <s v="Gen X"/>
    <s v="Public Sector"/>
    <x v="1"/>
    <x v="0"/>
  </r>
  <r>
    <n v="92"/>
    <x v="3"/>
    <s v="2012"/>
    <s v="1975"/>
    <s v="1978"/>
    <x v="23"/>
    <x v="0"/>
    <x v="21"/>
    <x v="2"/>
    <s v="Primary"/>
    <s v="North Coast"/>
    <s v=""/>
    <s v="Permanent Full-time"/>
    <x v="0"/>
    <x v="0"/>
    <s v="Baby Boomers"/>
    <m/>
    <x v="0"/>
    <x v="3"/>
  </r>
  <r>
    <n v="93"/>
    <x v="3"/>
    <s v="2012"/>
    <s v="1972"/>
    <s v="2008"/>
    <x v="6"/>
    <x v="0"/>
    <x v="9"/>
    <x v="3"/>
    <s v=""/>
    <s v="Darling Downs South West"/>
    <s v=""/>
    <s v="Permanent Full-time"/>
    <x v="1"/>
    <x v="0"/>
    <s v="Baby Boomers"/>
    <m/>
    <x v="0"/>
    <x v="0"/>
  </r>
  <r>
    <n v="94"/>
    <x v="5"/>
    <s v="2012"/>
    <s v="2002"/>
    <s v="2002"/>
    <x v="41"/>
    <x v="3"/>
    <x v="18"/>
    <x v="2"/>
    <s v="Secondary"/>
    <s v="South East"/>
    <s v=""/>
    <s v="Permanent Full-time"/>
    <x v="1"/>
    <x v="3"/>
    <s v="Gen X"/>
    <m/>
    <x v="0"/>
    <x v="0"/>
  </r>
  <r>
    <n v="95"/>
    <x v="1"/>
    <s v="2012"/>
    <s v="1973"/>
    <s v="1976"/>
    <x v="20"/>
    <x v="0"/>
    <x v="25"/>
    <x v="2"/>
    <s v="Primary"/>
    <s v="South East"/>
    <s v=""/>
    <s v="Permanent Full-time"/>
    <x v="1"/>
    <x v="6"/>
    <s v="Gen X"/>
    <m/>
    <x v="0"/>
    <x v="0"/>
  </r>
  <r>
    <n v="96"/>
    <x v="3"/>
    <s v="2012"/>
    <s v="1979"/>
    <s v="2008"/>
    <x v="33"/>
    <x v="0"/>
    <x v="9"/>
    <x v="2"/>
    <s v="Primary"/>
    <s v="Central Queensland"/>
    <s v=""/>
    <s v="Permanent Full-time"/>
    <x v="0"/>
    <x v="6"/>
    <s v="Gen X"/>
    <m/>
    <x v="0"/>
    <x v="0"/>
  </r>
  <r>
    <n v="97"/>
    <x v="3"/>
    <s v="2012"/>
    <s v="1971"/>
    <s v="2008"/>
    <x v="40"/>
    <x v="0"/>
    <x v="9"/>
    <x v="2"/>
    <s v="Primary"/>
    <s v="North Coast"/>
    <s v=""/>
    <s v="Permanent Full-time"/>
    <x v="0"/>
    <x v="0"/>
    <s v="Baby Boomers"/>
    <m/>
    <x v="0"/>
    <x v="0"/>
  </r>
  <r>
    <n v="98"/>
    <x v="3"/>
    <s v="2012"/>
    <s v="1978"/>
    <s v="1996"/>
    <x v="24"/>
    <x v="0"/>
    <x v="14"/>
    <x v="11"/>
    <s v=""/>
    <s v="North Coast"/>
    <s v=""/>
    <s v="Permanent Full-time"/>
    <x v="0"/>
    <x v="0"/>
    <s v="Baby Boomers"/>
    <m/>
    <x v="1"/>
    <x v="0"/>
  </r>
  <r>
    <n v="99"/>
    <x v="3"/>
    <s v="2012"/>
    <s v="2002"/>
    <s v="2004"/>
    <x v="41"/>
    <x v="3"/>
    <x v="0"/>
    <x v="1"/>
    <s v=""/>
    <s v="North Queensland"/>
    <s v=""/>
    <s v="Permanent Full-time"/>
    <x v="0"/>
    <x v="1"/>
    <s v="Baby Boomers"/>
    <m/>
    <x v="0"/>
    <x v="0"/>
  </r>
  <r>
    <n v="100"/>
    <x v="5"/>
    <s v="2012"/>
    <s v="2011"/>
    <s v="2011"/>
    <x v="2"/>
    <x v="2"/>
    <x v="2"/>
    <x v="2"/>
    <s v="Secondary"/>
    <s v="Darling Downs South West"/>
    <s v=""/>
    <s v="Permanent Full-time"/>
    <x v="0"/>
    <x v="4"/>
    <s v="Millennials"/>
    <m/>
    <x v="0"/>
    <x v="1"/>
  </r>
  <r>
    <n v="101"/>
    <x v="2"/>
    <s v="2012"/>
    <s v="2006"/>
    <s v="2008"/>
    <x v="16"/>
    <x v="4"/>
    <x v="9"/>
    <x v="5"/>
    <s v=""/>
    <m/>
    <s v=""/>
    <s v="Permanent Part-time"/>
    <x v="1"/>
    <x v="2"/>
    <s v="Millennials"/>
    <m/>
    <x v="0"/>
    <x v="0"/>
  </r>
  <r>
    <n v="102"/>
    <x v="3"/>
    <s v="2012"/>
    <s v="1978"/>
    <s v="2001"/>
    <x v="24"/>
    <x v="0"/>
    <x v="27"/>
    <x v="2"/>
    <s v="Primary"/>
    <s v="Metropolitan"/>
    <s v=""/>
    <s v="Permanent Full-time"/>
    <x v="1"/>
    <x v="6"/>
    <s v="Gen X"/>
    <m/>
    <x v="1"/>
    <x v="0"/>
  </r>
  <r>
    <n v="103"/>
    <x v="2"/>
    <s v="2012"/>
    <s v="2002"/>
    <s v="2007"/>
    <x v="41"/>
    <x v="3"/>
    <x v="6"/>
    <x v="2"/>
    <s v="Primary"/>
    <s v="Darling Downs South West"/>
    <s v=""/>
    <s v="Permanent Part-time"/>
    <x v="1"/>
    <x v="6"/>
    <s v="Gen X"/>
    <m/>
    <x v="1"/>
    <x v="0"/>
  </r>
  <r>
    <n v="104"/>
    <x v="2"/>
    <s v="2012"/>
    <s v="2004"/>
    <s v="2008"/>
    <x v="43"/>
    <x v="3"/>
    <x v="9"/>
    <x v="11"/>
    <s v=""/>
    <s v="Metropolitan"/>
    <s v=""/>
    <s v="Permanent Part-time"/>
    <x v="1"/>
    <x v="6"/>
    <s v="Gen X"/>
    <m/>
    <x v="0"/>
    <x v="0"/>
  </r>
  <r>
    <n v="105"/>
    <x v="3"/>
    <s v="2012"/>
    <s v="1979"/>
    <s v="1979"/>
    <x v="33"/>
    <x v="0"/>
    <x v="35"/>
    <x v="6"/>
    <s v=""/>
    <m/>
    <s v=""/>
    <s v="Permanent Part-time"/>
    <x v="1"/>
    <x v="1"/>
    <s v="Baby Boomers"/>
    <m/>
    <x v="1"/>
    <x v="0"/>
  </r>
  <r>
    <n v="106"/>
    <x v="3"/>
    <s v="2012"/>
    <s v="2000"/>
    <s v="2000"/>
    <x v="26"/>
    <x v="0"/>
    <x v="12"/>
    <x v="5"/>
    <s v=""/>
    <s v="North Coast"/>
    <s v=""/>
    <s v="Permanent Part-time"/>
    <x v="1"/>
    <x v="0"/>
    <s v="Baby Boomers"/>
    <m/>
    <x v="0"/>
    <x v="0"/>
  </r>
  <r>
    <n v="107"/>
    <x v="2"/>
    <s v="2012"/>
    <m/>
    <m/>
    <x v="1"/>
    <x v="1"/>
    <x v="1"/>
    <x v="5"/>
    <s v=""/>
    <s v="Central Office"/>
    <s v="Training and Tertiary Education Queensland"/>
    <s v="Temporary Part-time"/>
    <x v="1"/>
    <x v="5"/>
    <s v="Gen X"/>
    <m/>
    <x v="0"/>
    <x v="0"/>
  </r>
  <r>
    <n v="108"/>
    <x v="0"/>
    <s v="2012"/>
    <s v="1998"/>
    <s v="2002"/>
    <x v="11"/>
    <x v="0"/>
    <x v="18"/>
    <x v="2"/>
    <s v="Special Education"/>
    <s v="Metropolitan"/>
    <s v=""/>
    <s v="Permanent Part-time"/>
    <x v="1"/>
    <x v="0"/>
    <s v="Baby Boomers"/>
    <m/>
    <x v="0"/>
    <x v="3"/>
  </r>
  <r>
    <n v="109"/>
    <x v="2"/>
    <s v="2012"/>
    <s v="2008"/>
    <s v="2009"/>
    <x v="30"/>
    <x v="4"/>
    <x v="8"/>
    <x v="8"/>
    <s v=""/>
    <s v="Central Queensland"/>
    <s v=""/>
    <s v="Permanent Part-time"/>
    <x v="1"/>
    <x v="4"/>
    <s v="Millennials"/>
    <m/>
    <x v="1"/>
    <x v="0"/>
  </r>
  <r>
    <n v="110"/>
    <x v="3"/>
    <s v="2012"/>
    <s v="1990"/>
    <m/>
    <x v="34"/>
    <x v="0"/>
    <x v="1"/>
    <x v="0"/>
    <s v="A01-A04"/>
    <s v="Metropolitan"/>
    <s v=""/>
    <s v="Permanent Full-time"/>
    <x v="1"/>
    <x v="1"/>
    <s v="Baby Boomers"/>
    <m/>
    <x v="0"/>
    <x v="0"/>
  </r>
  <r>
    <n v="111"/>
    <x v="0"/>
    <s v="2012"/>
    <s v="1991"/>
    <s v="1996"/>
    <x v="39"/>
    <x v="0"/>
    <x v="14"/>
    <x v="2"/>
    <s v="Primary"/>
    <m/>
    <s v=""/>
    <s v="Permanent Part-time"/>
    <x v="1"/>
    <x v="1"/>
    <s v="Baby Boomers"/>
    <m/>
    <x v="0"/>
    <x v="3"/>
  </r>
  <r>
    <n v="112"/>
    <x v="2"/>
    <s v="2012"/>
    <s v="2004"/>
    <s v="2004"/>
    <x v="43"/>
    <x v="3"/>
    <x v="0"/>
    <x v="2"/>
    <s v="Special Education"/>
    <s v="Far North Queensland"/>
    <s v=""/>
    <s v="Permanent Full-time"/>
    <x v="1"/>
    <x v="8"/>
    <s v="Millennials"/>
    <s v="Public Sector"/>
    <x v="1"/>
    <x v="0"/>
  </r>
  <r>
    <n v="113"/>
    <x v="2"/>
    <s v="2012"/>
    <s v="2007"/>
    <s v="2007"/>
    <x v="13"/>
    <x v="4"/>
    <x v="6"/>
    <x v="6"/>
    <s v=""/>
    <s v="North Queensland"/>
    <s v=""/>
    <s v="Permanent Part-time"/>
    <x v="1"/>
    <x v="0"/>
    <s v="Baby Boomers"/>
    <m/>
    <x v="0"/>
    <x v="0"/>
  </r>
  <r>
    <n v="114"/>
    <x v="3"/>
    <s v="2012"/>
    <s v="2009"/>
    <s v="2009"/>
    <x v="8"/>
    <x v="4"/>
    <x v="8"/>
    <x v="1"/>
    <s v=""/>
    <m/>
    <s v=""/>
    <s v="Temporary Full-time"/>
    <x v="0"/>
    <x v="0"/>
    <s v="Baby Boomers"/>
    <m/>
    <x v="1"/>
    <x v="0"/>
  </r>
  <r>
    <n v="115"/>
    <x v="5"/>
    <s v="2012"/>
    <s v="1997"/>
    <s v="2004"/>
    <x v="9"/>
    <x v="0"/>
    <x v="0"/>
    <x v="4"/>
    <s v=""/>
    <s v="Darling Downs South West"/>
    <s v=""/>
    <s v="Permanent Full-time"/>
    <x v="1"/>
    <x v="3"/>
    <s v="Gen X"/>
    <m/>
    <x v="0"/>
    <x v="0"/>
  </r>
  <r>
    <n v="116"/>
    <x v="3"/>
    <s v="2012"/>
    <s v="1974"/>
    <m/>
    <x v="22"/>
    <x v="0"/>
    <x v="1"/>
    <x v="2"/>
    <s v="Secondary"/>
    <s v="Metropolitan"/>
    <s v=""/>
    <s v="Permanent Full-time"/>
    <x v="1"/>
    <x v="0"/>
    <s v="Baby Boomers"/>
    <m/>
    <x v="0"/>
    <x v="0"/>
  </r>
  <r>
    <n v="117"/>
    <x v="2"/>
    <s v="2012"/>
    <s v="1976"/>
    <s v="1976"/>
    <x v="28"/>
    <x v="0"/>
    <x v="25"/>
    <x v="11"/>
    <s v=""/>
    <s v="South East"/>
    <s v=""/>
    <s v="Permanent Full-time"/>
    <x v="0"/>
    <x v="0"/>
    <s v="Baby Boomers"/>
    <m/>
    <x v="0"/>
    <x v="0"/>
  </r>
  <r>
    <n v="118"/>
    <x v="0"/>
    <s v="2012"/>
    <s v="1986"/>
    <s v="1986"/>
    <x v="42"/>
    <x v="0"/>
    <x v="34"/>
    <x v="5"/>
    <s v=""/>
    <s v="Metropolitan"/>
    <s v=""/>
    <s v="Permanent Part-time"/>
    <x v="1"/>
    <x v="0"/>
    <s v="Baby Boomers"/>
    <m/>
    <x v="0"/>
    <x v="0"/>
  </r>
  <r>
    <n v="119"/>
    <x v="4"/>
    <s v="2012"/>
    <s v="2010"/>
    <s v="2010"/>
    <x v="37"/>
    <x v="2"/>
    <x v="13"/>
    <x v="2"/>
    <s v="Secondary"/>
    <m/>
    <s v=""/>
    <s v="Permanent Full-time"/>
    <x v="1"/>
    <x v="5"/>
    <s v="Gen X"/>
    <s v="Public Sector"/>
    <x v="0"/>
    <x v="0"/>
  </r>
  <r>
    <n v="120"/>
    <x v="7"/>
    <s v="2012"/>
    <s v="2008"/>
    <s v="2011"/>
    <x v="30"/>
    <x v="4"/>
    <x v="2"/>
    <x v="0"/>
    <s v="AO5-AO7"/>
    <s v="Central Office"/>
    <s v="Information and Technologies"/>
    <s v="Temporary Full-time"/>
    <x v="0"/>
    <x v="4"/>
    <s v="Millennials"/>
    <m/>
    <x v="1"/>
    <x v="0"/>
  </r>
  <r>
    <n v="121"/>
    <x v="8"/>
    <s v="2012"/>
    <s v="2009"/>
    <s v="2009"/>
    <x v="8"/>
    <x v="4"/>
    <x v="8"/>
    <x v="0"/>
    <s v="AO5-AO7"/>
    <s v="Central Office"/>
    <s v="Education Queensland"/>
    <s v="Temporary Full-time"/>
    <x v="1"/>
    <x v="8"/>
    <s v="Millennials"/>
    <m/>
    <x v="0"/>
    <x v="0"/>
  </r>
  <r>
    <n v="122"/>
    <x v="7"/>
    <s v="2012"/>
    <m/>
    <m/>
    <x v="1"/>
    <x v="1"/>
    <x v="1"/>
    <x v="0"/>
    <s v="A01-A04"/>
    <s v="South East"/>
    <s v=""/>
    <s v="Temporary Full-time"/>
    <x v="0"/>
    <x v="4"/>
    <s v="Millennials"/>
    <m/>
    <x v="1"/>
    <x v="0"/>
  </r>
  <r>
    <n v="123"/>
    <x v="3"/>
    <s v="2012"/>
    <s v="1979"/>
    <s v="1979"/>
    <x v="33"/>
    <x v="0"/>
    <x v="35"/>
    <x v="2"/>
    <s v="Secondary"/>
    <s v="Metropolitan"/>
    <s v=""/>
    <s v="Permanent Full-time"/>
    <x v="0"/>
    <x v="1"/>
    <s v="Baby Boomers"/>
    <m/>
    <x v="1"/>
    <x v="0"/>
  </r>
  <r>
    <n v="124"/>
    <x v="0"/>
    <s v="2012"/>
    <m/>
    <m/>
    <x v="1"/>
    <x v="1"/>
    <x v="1"/>
    <x v="1"/>
    <s v=""/>
    <m/>
    <s v=""/>
    <s v="Permanent Part-time"/>
    <x v="2"/>
    <x v="9"/>
    <s v=""/>
    <m/>
    <x v="1"/>
    <x v="3"/>
  </r>
  <r>
    <n v="125"/>
    <x v="4"/>
    <s v="2012"/>
    <s v="2012"/>
    <s v="2012"/>
    <x v="44"/>
    <x v="2"/>
    <x v="16"/>
    <x v="0"/>
    <s v="A01-A04"/>
    <s v="Darling Downs South West"/>
    <s v=""/>
    <s v="Permanent Part-time"/>
    <x v="1"/>
    <x v="2"/>
    <s v="Millennials"/>
    <s v="Private Sector"/>
    <x v="0"/>
    <x v="0"/>
  </r>
  <r>
    <n v="126"/>
    <x v="3"/>
    <s v="2012"/>
    <s v="1991"/>
    <s v="1991"/>
    <x v="39"/>
    <x v="0"/>
    <x v="26"/>
    <x v="6"/>
    <s v=""/>
    <s v="Far North Queensland"/>
    <s v=""/>
    <s v="Permanent Part-time"/>
    <x v="0"/>
    <x v="1"/>
    <s v="Baby Boomers"/>
    <m/>
    <x v="1"/>
    <x v="0"/>
  </r>
  <r>
    <n v="127"/>
    <x v="2"/>
    <s v="2012"/>
    <s v="1980"/>
    <s v="1989"/>
    <x v="19"/>
    <x v="0"/>
    <x v="4"/>
    <x v="2"/>
    <s v="Secondary"/>
    <s v="South East"/>
    <s v=""/>
    <s v="Permanent Full-time"/>
    <x v="0"/>
    <x v="6"/>
    <s v="Gen X"/>
    <m/>
    <x v="0"/>
    <x v="0"/>
  </r>
  <r>
    <n v="128"/>
    <x v="3"/>
    <s v="2013"/>
    <s v="1989"/>
    <s v="1989"/>
    <x v="7"/>
    <x v="0"/>
    <x v="36"/>
    <x v="2"/>
    <s v="Primary"/>
    <m/>
    <s v=""/>
    <s v="Permanent Full-time"/>
    <x v="1"/>
    <x v="6"/>
    <s v="Gen X"/>
    <m/>
    <x v="0"/>
    <x v="0"/>
  </r>
  <r>
    <n v="129"/>
    <x v="3"/>
    <s v="2012"/>
    <s v="1977"/>
    <s v="2001"/>
    <x v="27"/>
    <x v="0"/>
    <x v="27"/>
    <x v="2"/>
    <s v=""/>
    <s v="Metropolitan"/>
    <s v=""/>
    <s v="Permanent Full-time"/>
    <x v="0"/>
    <x v="0"/>
    <s v="Baby Boomers"/>
    <m/>
    <x v="1"/>
    <x v="0"/>
  </r>
  <r>
    <n v="130"/>
    <x v="1"/>
    <s v="2012"/>
    <s v="1975"/>
    <s v="1996"/>
    <x v="23"/>
    <x v="0"/>
    <x v="14"/>
    <x v="3"/>
    <s v=""/>
    <s v="North Queensland"/>
    <s v=""/>
    <s v="Permanent Part-time"/>
    <x v="1"/>
    <x v="0"/>
    <s v="Baby Boomers"/>
    <m/>
    <x v="0"/>
    <x v="6"/>
  </r>
  <r>
    <n v="131"/>
    <x v="4"/>
    <s v="2012"/>
    <s v="2012"/>
    <s v="2012"/>
    <x v="44"/>
    <x v="2"/>
    <x v="16"/>
    <x v="0"/>
    <s v="AO5-AO7"/>
    <s v="Central Office"/>
    <s v="Information and Technologies"/>
    <s v="Temporary Full-time"/>
    <x v="0"/>
    <x v="6"/>
    <s v="Gen X"/>
    <s v="Public Sector"/>
    <x v="0"/>
    <x v="0"/>
  </r>
  <r>
    <n v="132"/>
    <x v="3"/>
    <s v="2012"/>
    <s v="1990"/>
    <s v="1992"/>
    <x v="34"/>
    <x v="0"/>
    <x v="22"/>
    <x v="5"/>
    <s v=""/>
    <s v="North Coast"/>
    <s v=""/>
    <s v="Permanent Part-time"/>
    <x v="1"/>
    <x v="1"/>
    <s v="Baby Boomers"/>
    <m/>
    <x v="1"/>
    <x v="0"/>
  </r>
  <r>
    <n v="133"/>
    <x v="2"/>
    <s v="2012"/>
    <s v="2007"/>
    <s v="2010"/>
    <x v="13"/>
    <x v="4"/>
    <x v="13"/>
    <x v="6"/>
    <s v=""/>
    <s v="North Queensland"/>
    <s v=""/>
    <s v="Permanent Part-time"/>
    <x v="1"/>
    <x v="3"/>
    <s v="Gen X"/>
    <m/>
    <x v="0"/>
    <x v="0"/>
  </r>
  <r>
    <n v="134"/>
    <x v="3"/>
    <s v="2012"/>
    <m/>
    <m/>
    <x v="1"/>
    <x v="1"/>
    <x v="1"/>
    <x v="5"/>
    <s v=""/>
    <s v="Central Queensland"/>
    <s v=""/>
    <s v="Permanent Part-time"/>
    <x v="1"/>
    <x v="1"/>
    <s v="Baby Boomers"/>
    <m/>
    <x v="1"/>
    <x v="0"/>
  </r>
  <r>
    <n v="135"/>
    <x v="1"/>
    <s v="2012"/>
    <s v="1983"/>
    <s v="1988"/>
    <x v="45"/>
    <x v="0"/>
    <x v="36"/>
    <x v="12"/>
    <s v=""/>
    <s v="Far North Queensland"/>
    <s v=""/>
    <s v="Permanent Full-time"/>
    <x v="0"/>
    <x v="5"/>
    <s v="Gen X"/>
    <s v="Private Sector"/>
    <x v="0"/>
    <x v="0"/>
  </r>
  <r>
    <n v="136"/>
    <x v="2"/>
    <s v="2012"/>
    <s v="1994"/>
    <s v="1994"/>
    <x v="5"/>
    <x v="0"/>
    <x v="24"/>
    <x v="5"/>
    <s v=""/>
    <s v="Metropolitan"/>
    <s v=""/>
    <s v="Permanent Part-time"/>
    <x v="1"/>
    <x v="0"/>
    <s v="Baby Boomers"/>
    <m/>
    <x v="0"/>
    <x v="0"/>
  </r>
  <r>
    <n v="137"/>
    <x v="0"/>
    <s v="2012"/>
    <m/>
    <m/>
    <x v="1"/>
    <x v="1"/>
    <x v="1"/>
    <x v="3"/>
    <s v=""/>
    <s v="Central Office"/>
    <s v="Education Queensland"/>
    <s v="Permanent Part-time"/>
    <x v="1"/>
    <x v="0"/>
    <s v="Baby Boomers"/>
    <m/>
    <x v="1"/>
    <x v="3"/>
  </r>
  <r>
    <n v="138"/>
    <x v="3"/>
    <s v="2012"/>
    <s v="2001"/>
    <s v="2001"/>
    <x v="46"/>
    <x v="0"/>
    <x v="27"/>
    <x v="2"/>
    <s v=""/>
    <s v="Far North Queensland"/>
    <s v=""/>
    <s v="Permanent Full-time"/>
    <x v="1"/>
    <x v="0"/>
    <s v="Baby Boomers"/>
    <m/>
    <x v="0"/>
    <x v="0"/>
  </r>
  <r>
    <n v="139"/>
    <x v="4"/>
    <s v="2012"/>
    <s v="2004"/>
    <s v="2005"/>
    <x v="43"/>
    <x v="3"/>
    <x v="37"/>
    <x v="5"/>
    <s v=""/>
    <s v="Darling Downs South West"/>
    <s v=""/>
    <s v="Permanent Part-time"/>
    <x v="1"/>
    <x v="3"/>
    <s v="Gen X"/>
    <s v="Private Sector"/>
    <x v="1"/>
    <x v="0"/>
  </r>
  <r>
    <n v="140"/>
    <x v="0"/>
    <s v="2012"/>
    <s v="1974"/>
    <s v="1995"/>
    <x v="22"/>
    <x v="0"/>
    <x v="38"/>
    <x v="2"/>
    <s v="Secondary"/>
    <s v="Darling Downs South West"/>
    <s v=""/>
    <s v="Permanent Full-time"/>
    <x v="0"/>
    <x v="0"/>
    <s v="Baby Boomers"/>
    <m/>
    <x v="1"/>
    <x v="3"/>
  </r>
  <r>
    <n v="141"/>
    <x v="4"/>
    <s v="2012"/>
    <m/>
    <m/>
    <x v="1"/>
    <x v="1"/>
    <x v="1"/>
    <x v="5"/>
    <s v=""/>
    <s v="Metropolitan"/>
    <s v=""/>
    <s v="Permanent Part-time"/>
    <x v="1"/>
    <x v="6"/>
    <s v="Gen X"/>
    <s v="Private Sector"/>
    <x v="1"/>
    <x v="0"/>
  </r>
  <r>
    <n v="142"/>
    <x v="3"/>
    <s v="2012"/>
    <s v="1973"/>
    <m/>
    <x v="20"/>
    <x v="0"/>
    <x v="1"/>
    <x v="2"/>
    <s v="Primary"/>
    <s v="South East"/>
    <s v=""/>
    <s v="Permanent Full-time"/>
    <x v="0"/>
    <x v="0"/>
    <s v="Baby Boomers"/>
    <m/>
    <x v="0"/>
    <x v="3"/>
  </r>
  <r>
    <n v="143"/>
    <x v="0"/>
    <s v="2012"/>
    <s v="1983"/>
    <s v="2008"/>
    <x v="45"/>
    <x v="0"/>
    <x v="9"/>
    <x v="3"/>
    <s v=""/>
    <s v="Darling Downs South West"/>
    <s v=""/>
    <s v="Permanent Full-time"/>
    <x v="1"/>
    <x v="1"/>
    <s v="Baby Boomers"/>
    <m/>
    <x v="1"/>
    <x v="3"/>
  </r>
  <r>
    <n v="144"/>
    <x v="0"/>
    <s v="2012"/>
    <m/>
    <m/>
    <x v="1"/>
    <x v="1"/>
    <x v="1"/>
    <x v="5"/>
    <s v=""/>
    <s v="North Queensland"/>
    <s v=""/>
    <s v="Permanent Part-time"/>
    <x v="1"/>
    <x v="1"/>
    <s v="Baby Boomers"/>
    <m/>
    <x v="1"/>
    <x v="3"/>
  </r>
  <r>
    <n v="145"/>
    <x v="3"/>
    <s v="2012"/>
    <s v="1971"/>
    <s v="1982"/>
    <x v="40"/>
    <x v="0"/>
    <x v="15"/>
    <x v="2"/>
    <s v="Primary"/>
    <m/>
    <s v=""/>
    <s v="Permanent Full-time"/>
    <x v="1"/>
    <x v="0"/>
    <s v="Baby Boomers"/>
    <m/>
    <x v="0"/>
    <x v="0"/>
  </r>
  <r>
    <n v="146"/>
    <x v="2"/>
    <s v="2012"/>
    <s v="2007"/>
    <s v="2007"/>
    <x v="13"/>
    <x v="4"/>
    <x v="6"/>
    <x v="6"/>
    <s v=""/>
    <m/>
    <s v=""/>
    <s v="Permanent Part-time"/>
    <x v="0"/>
    <x v="1"/>
    <s v="Baby Boomers"/>
    <m/>
    <x v="1"/>
    <x v="3"/>
  </r>
  <r>
    <n v="147"/>
    <x v="3"/>
    <s v="2012"/>
    <m/>
    <m/>
    <x v="1"/>
    <x v="1"/>
    <x v="1"/>
    <x v="2"/>
    <s v="Primary"/>
    <s v="Darling Downs South West"/>
    <s v=""/>
    <s v="Temporary Part-time"/>
    <x v="1"/>
    <x v="1"/>
    <s v="Baby Boomers"/>
    <m/>
    <x v="1"/>
    <x v="0"/>
  </r>
  <r>
    <n v="148"/>
    <x v="4"/>
    <s v="2012"/>
    <s v="2003"/>
    <s v="2003"/>
    <x v="25"/>
    <x v="3"/>
    <x v="20"/>
    <x v="0"/>
    <s v="A01-A04"/>
    <s v="Metropolitan"/>
    <s v=""/>
    <s v="Permanent Full-time"/>
    <x v="0"/>
    <x v="8"/>
    <s v="Millennials"/>
    <s v="Private Sector"/>
    <x v="0"/>
    <x v="0"/>
  </r>
  <r>
    <n v="149"/>
    <x v="3"/>
    <s v="2012"/>
    <s v="1997"/>
    <s v="1997"/>
    <x v="9"/>
    <x v="0"/>
    <x v="5"/>
    <x v="6"/>
    <s v=""/>
    <m/>
    <s v=""/>
    <s v="Permanent Part-time"/>
    <x v="1"/>
    <x v="1"/>
    <s v="Baby Boomers"/>
    <m/>
    <x v="1"/>
    <x v="0"/>
  </r>
  <r>
    <n v="150"/>
    <x v="6"/>
    <s v="2012"/>
    <s v="2008"/>
    <s v="2008"/>
    <x v="30"/>
    <x v="4"/>
    <x v="9"/>
    <x v="0"/>
    <s v="A01-A04"/>
    <s v="Central Office"/>
    <s v="Training and Tertiary Education Queensland"/>
    <s v="Permanent Full-time"/>
    <x v="1"/>
    <x v="8"/>
    <s v="Millennials"/>
    <s v="Private Sector"/>
    <x v="0"/>
    <x v="0"/>
  </r>
  <r>
    <n v="151"/>
    <x v="8"/>
    <s v="2012"/>
    <s v="1996"/>
    <s v="2009"/>
    <x v="15"/>
    <x v="0"/>
    <x v="8"/>
    <x v="0"/>
    <s v="A01-A04"/>
    <s v="Central Office"/>
    <s v="Training and Tertiary Education Queensland"/>
    <s v="Permanent Full-time"/>
    <x v="1"/>
    <x v="1"/>
    <s v="Baby Boomers"/>
    <m/>
    <x v="1"/>
    <x v="0"/>
  </r>
  <r>
    <n v="152"/>
    <x v="3"/>
    <s v="2012"/>
    <m/>
    <m/>
    <x v="1"/>
    <x v="1"/>
    <x v="1"/>
    <x v="4"/>
    <s v=""/>
    <s v="Metropolitan"/>
    <s v=""/>
    <s v="Temporary Part-time"/>
    <x v="0"/>
    <x v="1"/>
    <s v="Baby Boomers"/>
    <m/>
    <x v="0"/>
    <x v="0"/>
  </r>
  <r>
    <n v="153"/>
    <x v="6"/>
    <s v="2012"/>
    <s v="1993"/>
    <s v="2012"/>
    <x v="32"/>
    <x v="0"/>
    <x v="16"/>
    <x v="0"/>
    <s v="AO5-AO7"/>
    <s v="Central Office"/>
    <s v="Training and Tertiary Education Queensland"/>
    <s v="Permanent Full-time"/>
    <x v="1"/>
    <x v="2"/>
    <s v="Millennials"/>
    <m/>
    <x v="0"/>
    <x v="0"/>
  </r>
  <r>
    <n v="154"/>
    <x v="8"/>
    <s v="2012"/>
    <s v="2002"/>
    <s v="2008"/>
    <x v="41"/>
    <x v="3"/>
    <x v="9"/>
    <x v="0"/>
    <s v="AO5-AO7"/>
    <s v="Central Office"/>
    <s v="Education Queensland"/>
    <s v="Permanent Full-time"/>
    <x v="1"/>
    <x v="2"/>
    <s v="Millennials"/>
    <m/>
    <x v="1"/>
    <x v="0"/>
  </r>
  <r>
    <n v="155"/>
    <x v="1"/>
    <s v="2012"/>
    <s v="1971"/>
    <s v="2005"/>
    <x v="40"/>
    <x v="0"/>
    <x v="37"/>
    <x v="0"/>
    <s v="AO5-AO7"/>
    <s v="Central Office"/>
    <s v="Training and Tertiary Education Queensland"/>
    <s v="Permanent Full-time"/>
    <x v="0"/>
    <x v="1"/>
    <s v="Baby Boomers"/>
    <m/>
    <x v="0"/>
    <x v="0"/>
  </r>
  <r>
    <n v="156"/>
    <x v="1"/>
    <s v="2012"/>
    <s v="2006"/>
    <s v="2010"/>
    <x v="16"/>
    <x v="4"/>
    <x v="13"/>
    <x v="0"/>
    <s v="A01-A04"/>
    <s v="Central Office"/>
    <s v="Education Queensland"/>
    <s v="Permanent Full-time"/>
    <x v="1"/>
    <x v="7"/>
    <s v="Gen Z"/>
    <m/>
    <x v="0"/>
    <x v="0"/>
  </r>
  <r>
    <n v="157"/>
    <x v="6"/>
    <s v="2012"/>
    <s v="2007"/>
    <s v="2010"/>
    <x v="13"/>
    <x v="4"/>
    <x v="13"/>
    <x v="8"/>
    <s v=""/>
    <s v="Central Office"/>
    <s v="Information and Technologies"/>
    <s v="Temporary Full-time"/>
    <x v="0"/>
    <x v="8"/>
    <s v="Millennials"/>
    <m/>
    <x v="1"/>
    <x v="0"/>
  </r>
  <r>
    <n v="158"/>
    <x v="6"/>
    <s v="2012"/>
    <s v="2009"/>
    <s v="2011"/>
    <x v="8"/>
    <x v="4"/>
    <x v="2"/>
    <x v="0"/>
    <s v="AO5-AO7"/>
    <s v="Central Office"/>
    <s v="Information and Technologies"/>
    <s v="Temporary Full-time"/>
    <x v="0"/>
    <x v="7"/>
    <s v="Gen Z"/>
    <m/>
    <x v="1"/>
    <x v="0"/>
  </r>
  <r>
    <n v="159"/>
    <x v="4"/>
    <s v="2012"/>
    <s v="2011"/>
    <s v="2011"/>
    <x v="2"/>
    <x v="2"/>
    <x v="2"/>
    <x v="0"/>
    <s v="A01-A04"/>
    <s v="Central Office"/>
    <s v="Other"/>
    <s v="Temporary Part-time"/>
    <x v="0"/>
    <x v="7"/>
    <s v="Gen Z"/>
    <s v="Public Sector"/>
    <x v="1"/>
    <x v="0"/>
  </r>
  <r>
    <n v="160"/>
    <x v="3"/>
    <s v="2012"/>
    <s v="1970"/>
    <s v="1970"/>
    <x v="4"/>
    <x v="0"/>
    <x v="39"/>
    <x v="2"/>
    <s v="Primary"/>
    <s v="Metropolitan"/>
    <s v=""/>
    <s v="Permanent Full-time"/>
    <x v="1"/>
    <x v="1"/>
    <s v="Baby Boomers"/>
    <m/>
    <x v="1"/>
    <x v="0"/>
  </r>
  <r>
    <n v="161"/>
    <x v="2"/>
    <s v="2012"/>
    <s v="2003"/>
    <s v="2003"/>
    <x v="25"/>
    <x v="3"/>
    <x v="20"/>
    <x v="6"/>
    <s v=""/>
    <s v="South East"/>
    <s v=""/>
    <s v="Permanent Part-time"/>
    <x v="1"/>
    <x v="3"/>
    <s v="Gen X"/>
    <m/>
    <x v="0"/>
    <x v="0"/>
  </r>
  <r>
    <n v="162"/>
    <x v="1"/>
    <s v="2012"/>
    <s v="1980"/>
    <s v="2004"/>
    <x v="19"/>
    <x v="0"/>
    <x v="0"/>
    <x v="0"/>
    <s v="AO5-AO7"/>
    <s v="Central Office"/>
    <s v="Education Queensland"/>
    <s v="Permanent Full-time"/>
    <x v="1"/>
    <x v="0"/>
    <s v="Baby Boomers"/>
    <m/>
    <x v="1"/>
    <x v="0"/>
  </r>
  <r>
    <n v="163"/>
    <x v="6"/>
    <s v="2012"/>
    <s v="2007"/>
    <s v="2008"/>
    <x v="13"/>
    <x v="4"/>
    <x v="9"/>
    <x v="0"/>
    <s v="A01-A04"/>
    <s v="Metropolitan"/>
    <s v=""/>
    <s v="Permanent Full-time"/>
    <x v="1"/>
    <x v="2"/>
    <s v="Millennials"/>
    <m/>
    <x v="1"/>
    <x v="0"/>
  </r>
  <r>
    <n v="164"/>
    <x v="1"/>
    <s v="2012"/>
    <s v="1969"/>
    <s v="2002"/>
    <x v="35"/>
    <x v="0"/>
    <x v="18"/>
    <x v="13"/>
    <s v="PO1-PO4"/>
    <s v="Central Office"/>
    <s v="Education Queensland"/>
    <s v="Permanent Full-time"/>
    <x v="0"/>
    <x v="1"/>
    <s v="Baby Boomers"/>
    <m/>
    <x v="1"/>
    <x v="0"/>
  </r>
  <r>
    <n v="165"/>
    <x v="4"/>
    <s v="2012"/>
    <s v="2005"/>
    <s v="2009"/>
    <x v="3"/>
    <x v="3"/>
    <x v="8"/>
    <x v="5"/>
    <s v=""/>
    <s v="Central Queensland"/>
    <s v=""/>
    <s v="Permanent Full-time"/>
    <x v="1"/>
    <x v="3"/>
    <s v="Gen X"/>
    <s v="Private Sector"/>
    <x v="0"/>
    <x v="0"/>
  </r>
  <r>
    <n v="166"/>
    <x v="1"/>
    <s v="2012"/>
    <s v="2005"/>
    <s v="2008"/>
    <x v="3"/>
    <x v="3"/>
    <x v="9"/>
    <x v="0"/>
    <s v="AO5-AO7"/>
    <s v="Central Office"/>
    <s v="Human Resources"/>
    <s v="Permanent Full-time"/>
    <x v="0"/>
    <x v="8"/>
    <s v="Millennials"/>
    <m/>
    <x v="0"/>
    <x v="0"/>
  </r>
  <r>
    <n v="167"/>
    <x v="6"/>
    <s v="2012"/>
    <s v="1997"/>
    <s v="2005"/>
    <x v="9"/>
    <x v="0"/>
    <x v="37"/>
    <x v="0"/>
    <s v="AO5-AO7"/>
    <s v="Central Office"/>
    <s v=""/>
    <s v="Permanent Full-time"/>
    <x v="1"/>
    <x v="5"/>
    <s v="Gen X"/>
    <m/>
    <x v="1"/>
    <x v="0"/>
  </r>
  <r>
    <n v="168"/>
    <x v="6"/>
    <s v="2012"/>
    <s v="2004"/>
    <s v="2010"/>
    <x v="43"/>
    <x v="3"/>
    <x v="13"/>
    <x v="0"/>
    <s v="AO5-AO7"/>
    <s v="Central Office"/>
    <s v="Training and Tertiary Education Queensland"/>
    <s v="Permanent Full-time"/>
    <x v="1"/>
    <x v="2"/>
    <s v="Millennials"/>
    <m/>
    <x v="1"/>
    <x v="0"/>
  </r>
  <r>
    <n v="169"/>
    <x v="6"/>
    <s v="2012"/>
    <s v="2008"/>
    <s v="2008"/>
    <x v="30"/>
    <x v="4"/>
    <x v="9"/>
    <x v="0"/>
    <s v="AO5-AO7"/>
    <s v="Central Office"/>
    <s v="Human Resources"/>
    <s v="Permanent Full-time"/>
    <x v="1"/>
    <x v="1"/>
    <s v="Baby Boomers"/>
    <m/>
    <x v="0"/>
    <x v="0"/>
  </r>
  <r>
    <n v="170"/>
    <x v="0"/>
    <s v="2012"/>
    <m/>
    <m/>
    <x v="1"/>
    <x v="1"/>
    <x v="1"/>
    <x v="2"/>
    <s v="Secondary"/>
    <m/>
    <s v=""/>
    <s v="Permanent Part-time"/>
    <x v="0"/>
    <x v="0"/>
    <s v="Baby Boomers"/>
    <m/>
    <x v="1"/>
    <x v="3"/>
  </r>
  <r>
    <n v="171"/>
    <x v="6"/>
    <s v="2012"/>
    <s v="2009"/>
    <s v="2009"/>
    <x v="8"/>
    <x v="4"/>
    <x v="8"/>
    <x v="0"/>
    <s v="AO8 and Above"/>
    <s v="Central Office"/>
    <s v=""/>
    <s v="Permanent Full-time"/>
    <x v="1"/>
    <x v="5"/>
    <s v="Gen X"/>
    <m/>
    <x v="0"/>
    <x v="0"/>
  </r>
  <r>
    <n v="172"/>
    <x v="1"/>
    <s v="2012"/>
    <s v="1987"/>
    <s v="1992"/>
    <x v="47"/>
    <x v="0"/>
    <x v="22"/>
    <x v="13"/>
    <s v="PO1-PO4"/>
    <s v="Central Office"/>
    <s v="Education Queensland"/>
    <s v="Permanent Full-time"/>
    <x v="0"/>
    <x v="5"/>
    <s v="Gen X"/>
    <m/>
    <x v="0"/>
    <x v="0"/>
  </r>
  <r>
    <n v="173"/>
    <x v="6"/>
    <s v="2012"/>
    <s v="1975"/>
    <s v="2008"/>
    <x v="23"/>
    <x v="0"/>
    <x v="9"/>
    <x v="0"/>
    <s v="A01-A04"/>
    <s v="Central Office"/>
    <s v="Education Queensland"/>
    <s v="Permanent Full-time"/>
    <x v="1"/>
    <x v="9"/>
    <s v=""/>
    <m/>
    <x v="0"/>
    <x v="0"/>
  </r>
  <r>
    <n v="174"/>
    <x v="6"/>
    <s v="2012"/>
    <s v="2002"/>
    <s v="2007"/>
    <x v="41"/>
    <x v="3"/>
    <x v="6"/>
    <x v="0"/>
    <s v="AO8 and Above"/>
    <s v="Central Office"/>
    <s v="Other"/>
    <s v="Permanent Full-time"/>
    <x v="0"/>
    <x v="0"/>
    <s v="Baby Boomers"/>
    <m/>
    <x v="1"/>
    <x v="0"/>
  </r>
  <r>
    <n v="175"/>
    <x v="1"/>
    <s v="2012"/>
    <s v="2007"/>
    <s v="2007"/>
    <x v="13"/>
    <x v="4"/>
    <x v="6"/>
    <x v="0"/>
    <s v="A01-A04"/>
    <s v="Central Office"/>
    <s v="Other"/>
    <s v="Permanent Full-time"/>
    <x v="1"/>
    <x v="4"/>
    <s v="Millennials"/>
    <s v="Private Sector"/>
    <x v="1"/>
    <x v="0"/>
  </r>
  <r>
    <n v="176"/>
    <x v="1"/>
    <s v="2012"/>
    <s v="2005"/>
    <s v="2007"/>
    <x v="3"/>
    <x v="3"/>
    <x v="6"/>
    <x v="0"/>
    <s v="A01-A04"/>
    <s v="Central Office"/>
    <s v="Education Queensland"/>
    <s v="Permanent Part-time"/>
    <x v="1"/>
    <x v="8"/>
    <s v="Millennials"/>
    <m/>
    <x v="0"/>
    <x v="1"/>
  </r>
  <r>
    <n v="177"/>
    <x v="1"/>
    <s v="2012"/>
    <s v="2004"/>
    <s v="2009"/>
    <x v="43"/>
    <x v="3"/>
    <x v="8"/>
    <x v="0"/>
    <s v="A01-A04"/>
    <s v="Central Office"/>
    <s v=""/>
    <s v="Permanent Full-time"/>
    <x v="2"/>
    <x v="8"/>
    <s v="Millennials"/>
    <s v="Private Sector"/>
    <x v="1"/>
    <x v="0"/>
  </r>
  <r>
    <n v="178"/>
    <x v="1"/>
    <s v="2012"/>
    <s v="1997"/>
    <s v="2012"/>
    <x v="9"/>
    <x v="0"/>
    <x v="16"/>
    <x v="0"/>
    <s v="AO5-AO7"/>
    <s v="Central Office"/>
    <s v=""/>
    <s v="Permanent Full-time"/>
    <x v="1"/>
    <x v="8"/>
    <s v="Millennials"/>
    <m/>
    <x v="0"/>
    <x v="0"/>
  </r>
  <r>
    <n v="179"/>
    <x v="1"/>
    <s v="2012"/>
    <s v="1996"/>
    <s v="2011"/>
    <x v="15"/>
    <x v="0"/>
    <x v="2"/>
    <x v="0"/>
    <s v="A01-A04"/>
    <s v="Central Office"/>
    <s v="Corporate Procurement"/>
    <s v="Permanent Full-time"/>
    <x v="0"/>
    <x v="3"/>
    <s v="Gen X"/>
    <m/>
    <x v="0"/>
    <x v="0"/>
  </r>
  <r>
    <n v="180"/>
    <x v="2"/>
    <s v="2012"/>
    <s v="2012"/>
    <s v="2012"/>
    <x v="44"/>
    <x v="2"/>
    <x v="16"/>
    <x v="6"/>
    <s v=""/>
    <s v="Central Queensland"/>
    <s v=""/>
    <s v="Permanent Full-time"/>
    <x v="1"/>
    <x v="2"/>
    <s v="Millennials"/>
    <m/>
    <x v="0"/>
    <x v="0"/>
  </r>
  <r>
    <n v="181"/>
    <x v="1"/>
    <s v="2012"/>
    <s v="2010"/>
    <s v="2012"/>
    <x v="37"/>
    <x v="2"/>
    <x v="16"/>
    <x v="0"/>
    <s v="AO5-AO7"/>
    <s v="Central Office"/>
    <s v="Corporate Strategy and Peformance"/>
    <s v="Permanent Full-time"/>
    <x v="1"/>
    <x v="8"/>
    <s v="Millennials"/>
    <m/>
    <x v="0"/>
    <x v="0"/>
  </r>
  <r>
    <n v="182"/>
    <x v="1"/>
    <s v="2012"/>
    <s v="2006"/>
    <s v="2011"/>
    <x v="16"/>
    <x v="4"/>
    <x v="2"/>
    <x v="0"/>
    <s v="A01-A04"/>
    <s v="Central Office"/>
    <s v="Information and Technologies"/>
    <s v="Permanent Part-time"/>
    <x v="1"/>
    <x v="4"/>
    <s v="Millennials"/>
    <m/>
    <x v="0"/>
    <x v="0"/>
  </r>
  <r>
    <n v="183"/>
    <x v="6"/>
    <s v="2012"/>
    <s v="2010"/>
    <s v="2010"/>
    <x v="37"/>
    <x v="2"/>
    <x v="13"/>
    <x v="13"/>
    <s v="PO1-PO4"/>
    <s v="Metropolitan"/>
    <s v=""/>
    <s v="Temporary Full-time"/>
    <x v="1"/>
    <x v="6"/>
    <s v="Gen X"/>
    <m/>
    <x v="1"/>
    <x v="0"/>
  </r>
  <r>
    <n v="184"/>
    <x v="2"/>
    <s v="2012"/>
    <s v="1998"/>
    <s v="1998"/>
    <x v="11"/>
    <x v="0"/>
    <x v="11"/>
    <x v="6"/>
    <s v=""/>
    <s v="Far North Queensland"/>
    <s v=""/>
    <s v="Permanent Part-time"/>
    <x v="1"/>
    <x v="1"/>
    <s v="Baby Boomers"/>
    <m/>
    <x v="0"/>
    <x v="0"/>
  </r>
  <r>
    <n v="185"/>
    <x v="6"/>
    <s v="2012"/>
    <s v="2006"/>
    <s v="2006"/>
    <x v="16"/>
    <x v="4"/>
    <x v="3"/>
    <x v="0"/>
    <s v="A01-A04"/>
    <s v="Central Office"/>
    <s v="Human Resources"/>
    <s v="Permanent Part-time"/>
    <x v="1"/>
    <x v="3"/>
    <s v="Gen X"/>
    <m/>
    <x v="1"/>
    <x v="0"/>
  </r>
  <r>
    <n v="186"/>
    <x v="2"/>
    <s v="2012"/>
    <s v="2005"/>
    <s v="2005"/>
    <x v="3"/>
    <x v="3"/>
    <x v="37"/>
    <x v="6"/>
    <s v=""/>
    <m/>
    <s v=""/>
    <s v="Permanent Part-time"/>
    <x v="1"/>
    <x v="4"/>
    <s v="Millennials"/>
    <m/>
    <x v="0"/>
    <x v="1"/>
  </r>
  <r>
    <n v="187"/>
    <x v="6"/>
    <s v="2012"/>
    <s v="1992"/>
    <s v="2007"/>
    <x v="48"/>
    <x v="0"/>
    <x v="6"/>
    <x v="0"/>
    <s v="AO5-AO7"/>
    <s v="Central Office"/>
    <s v="Training and Tertiary Education Queensland"/>
    <s v="Permanent Full-time"/>
    <x v="1"/>
    <x v="1"/>
    <s v="Baby Boomers"/>
    <m/>
    <x v="1"/>
    <x v="0"/>
  </r>
  <r>
    <n v="188"/>
    <x v="1"/>
    <s v="2012"/>
    <s v="2007"/>
    <s v="2009"/>
    <x v="13"/>
    <x v="4"/>
    <x v="8"/>
    <x v="0"/>
    <s v="AO5-AO7"/>
    <s v="Central Office"/>
    <s v="Training and Tertiary Education Queensland"/>
    <s v="Permanent Full-time"/>
    <x v="1"/>
    <x v="8"/>
    <s v="Millennials"/>
    <s v="Private Sector"/>
    <x v="1"/>
    <x v="0"/>
  </r>
  <r>
    <n v="189"/>
    <x v="6"/>
    <s v="2012"/>
    <s v="2006"/>
    <s v="2009"/>
    <x v="16"/>
    <x v="4"/>
    <x v="8"/>
    <x v="0"/>
    <s v="AO5-AO7"/>
    <s v="Central Office"/>
    <s v=""/>
    <s v="Permanent Full-time"/>
    <x v="1"/>
    <x v="8"/>
    <s v="Millennials"/>
    <s v="Private Sector"/>
    <x v="1"/>
    <x v="0"/>
  </r>
  <r>
    <n v="190"/>
    <x v="4"/>
    <s v="2012"/>
    <s v="2006"/>
    <s v="2007"/>
    <x v="16"/>
    <x v="4"/>
    <x v="6"/>
    <x v="0"/>
    <s v="AO8 and Above"/>
    <s v="Central Office"/>
    <s v="Other"/>
    <s v="Permanent Full-time"/>
    <x v="1"/>
    <x v="3"/>
    <s v="Gen X"/>
    <m/>
    <x v="0"/>
    <x v="0"/>
  </r>
  <r>
    <n v="191"/>
    <x v="1"/>
    <s v="2012"/>
    <s v="1971"/>
    <s v="2004"/>
    <x v="40"/>
    <x v="0"/>
    <x v="0"/>
    <x v="0"/>
    <s v="AO5-AO7"/>
    <s v="Central Office"/>
    <s v="Other"/>
    <s v="Permanent Full-time"/>
    <x v="1"/>
    <x v="0"/>
    <s v="Baby Boomers"/>
    <m/>
    <x v="0"/>
    <x v="0"/>
  </r>
  <r>
    <n v="192"/>
    <x v="6"/>
    <s v="2012"/>
    <s v="1995"/>
    <s v="2009"/>
    <x v="14"/>
    <x v="0"/>
    <x v="8"/>
    <x v="0"/>
    <s v="A01-A04"/>
    <s v="Central Office"/>
    <s v="Education Queensland"/>
    <s v="Permanent Full-time"/>
    <x v="1"/>
    <x v="0"/>
    <s v="Baby Boomers"/>
    <m/>
    <x v="1"/>
    <x v="0"/>
  </r>
  <r>
    <n v="193"/>
    <x v="2"/>
    <s v="2012"/>
    <s v="1995"/>
    <s v="2001"/>
    <x v="14"/>
    <x v="0"/>
    <x v="27"/>
    <x v="5"/>
    <s v=""/>
    <s v="Far North Queensland"/>
    <s v=""/>
    <s v="Permanent Full-time"/>
    <x v="1"/>
    <x v="5"/>
    <s v="Gen X"/>
    <m/>
    <x v="0"/>
    <x v="6"/>
  </r>
  <r>
    <n v="194"/>
    <x v="1"/>
    <s v="2012"/>
    <s v="2001"/>
    <s v="2012"/>
    <x v="46"/>
    <x v="0"/>
    <x v="16"/>
    <x v="0"/>
    <s v="AO8 and Above"/>
    <s v="Central Office"/>
    <s v="Education Queensland"/>
    <s v="Permanent Full-time"/>
    <x v="0"/>
    <x v="4"/>
    <s v="Millennials"/>
    <m/>
    <x v="1"/>
    <x v="0"/>
  </r>
  <r>
    <n v="195"/>
    <x v="3"/>
    <s v="2013"/>
    <s v="1963"/>
    <s v="1984"/>
    <x v="49"/>
    <x v="0"/>
    <x v="29"/>
    <x v="2"/>
    <s v="Primary"/>
    <m/>
    <s v=""/>
    <s v="Permanent Part-time"/>
    <x v="1"/>
    <x v="1"/>
    <s v="Baby Boomers"/>
    <m/>
    <x v="0"/>
    <x v="1"/>
  </r>
  <r>
    <n v="196"/>
    <x v="4"/>
    <s v="2012"/>
    <s v="1989"/>
    <s v="2010"/>
    <x v="17"/>
    <x v="0"/>
    <x v="13"/>
    <x v="8"/>
    <s v=""/>
    <s v="North Coast"/>
    <s v=""/>
    <s v="Permanent Full-time"/>
    <x v="1"/>
    <x v="5"/>
    <s v="Gen X"/>
    <s v="Public Sector"/>
    <x v="1"/>
    <x v="0"/>
  </r>
  <r>
    <n v="197"/>
    <x v="2"/>
    <s v="2012"/>
    <m/>
    <m/>
    <x v="1"/>
    <x v="1"/>
    <x v="1"/>
    <x v="5"/>
    <s v=""/>
    <s v="North Queensland"/>
    <s v=""/>
    <s v="Permanent Part-time"/>
    <x v="1"/>
    <x v="5"/>
    <s v="Gen X"/>
    <m/>
    <x v="1"/>
    <x v="0"/>
  </r>
  <r>
    <n v="198"/>
    <x v="4"/>
    <s v="2012"/>
    <s v="2005"/>
    <s v="2005"/>
    <x v="3"/>
    <x v="3"/>
    <x v="37"/>
    <x v="0"/>
    <s v="A01-A04"/>
    <s v="South East"/>
    <s v=""/>
    <s v="Permanent Full-time"/>
    <x v="1"/>
    <x v="4"/>
    <s v="Millennials"/>
    <m/>
    <x v="0"/>
    <x v="0"/>
  </r>
  <r>
    <n v="199"/>
    <x v="0"/>
    <s v="2012"/>
    <s v="1984"/>
    <s v="1995"/>
    <x v="0"/>
    <x v="0"/>
    <x v="38"/>
    <x v="2"/>
    <s v="Primary"/>
    <s v="Darling Downs South West"/>
    <s v=""/>
    <s v="Permanent Part-time"/>
    <x v="1"/>
    <x v="5"/>
    <s v="Gen X"/>
    <m/>
    <x v="1"/>
    <x v="3"/>
  </r>
  <r>
    <n v="200"/>
    <x v="3"/>
    <s v="2012"/>
    <s v="2003"/>
    <s v="2006"/>
    <x v="25"/>
    <x v="3"/>
    <x v="3"/>
    <x v="6"/>
    <s v=""/>
    <s v="Central Queensland"/>
    <s v=""/>
    <s v="Permanent Part-time"/>
    <x v="1"/>
    <x v="1"/>
    <s v="Baby Boomers"/>
    <m/>
    <x v="1"/>
    <x v="0"/>
  </r>
  <r>
    <n v="201"/>
    <x v="1"/>
    <s v="2012"/>
    <s v="1993"/>
    <s v="2010"/>
    <x v="32"/>
    <x v="0"/>
    <x v="13"/>
    <x v="0"/>
    <s v="AO8 and Above"/>
    <s v="Central Office"/>
    <s v="Education Queensland"/>
    <s v="Permanent Full-time"/>
    <x v="1"/>
    <x v="6"/>
    <s v="Gen X"/>
    <m/>
    <x v="1"/>
    <x v="0"/>
  </r>
  <r>
    <n v="202"/>
    <x v="1"/>
    <s v="2012"/>
    <s v="1991"/>
    <m/>
    <x v="39"/>
    <x v="0"/>
    <x v="1"/>
    <x v="5"/>
    <s v=""/>
    <s v="North Queensland"/>
    <s v=""/>
    <s v="Permanent Part-time"/>
    <x v="1"/>
    <x v="0"/>
    <s v="Baby Boomers"/>
    <m/>
    <x v="1"/>
    <x v="0"/>
  </r>
  <r>
    <n v="203"/>
    <x v="0"/>
    <s v="2012"/>
    <m/>
    <s v="2003"/>
    <x v="1"/>
    <x v="1"/>
    <x v="1"/>
    <x v="5"/>
    <s v=""/>
    <s v="Metropolitan"/>
    <s v=""/>
    <s v="Permanent Part-time"/>
    <x v="1"/>
    <x v="5"/>
    <s v="Gen X"/>
    <m/>
    <x v="0"/>
    <x v="8"/>
  </r>
  <r>
    <n v="204"/>
    <x v="6"/>
    <s v="2012"/>
    <s v="1974"/>
    <s v="1995"/>
    <x v="22"/>
    <x v="0"/>
    <x v="38"/>
    <x v="14"/>
    <s v=""/>
    <s v="South East"/>
    <s v=""/>
    <s v="Permanent Full-time"/>
    <x v="1"/>
    <x v="1"/>
    <s v="Baby Boomers"/>
    <m/>
    <x v="0"/>
    <x v="6"/>
  </r>
  <r>
    <n v="205"/>
    <x v="4"/>
    <s v="2012"/>
    <s v="2008"/>
    <s v="2010"/>
    <x v="30"/>
    <x v="4"/>
    <x v="13"/>
    <x v="0"/>
    <s v="A01-A04"/>
    <s v="Central Office"/>
    <s v="Finance"/>
    <s v="Permanent Part-time"/>
    <x v="1"/>
    <x v="7"/>
    <s v="Gen Z"/>
    <s v="Private Sector"/>
    <x v="1"/>
    <x v="0"/>
  </r>
  <r>
    <n v="206"/>
    <x v="2"/>
    <s v="2012"/>
    <s v="2006"/>
    <s v="2006"/>
    <x v="16"/>
    <x v="4"/>
    <x v="3"/>
    <x v="5"/>
    <s v=""/>
    <s v="North Queensland"/>
    <s v=""/>
    <s v="Permanent Part-time"/>
    <x v="1"/>
    <x v="2"/>
    <s v="Millennials"/>
    <m/>
    <x v="0"/>
    <x v="0"/>
  </r>
  <r>
    <n v="207"/>
    <x v="8"/>
    <s v="2012"/>
    <s v="1970"/>
    <s v="2005"/>
    <x v="4"/>
    <x v="0"/>
    <x v="37"/>
    <x v="0"/>
    <s v="AO5-AO7"/>
    <s v="Central Office"/>
    <s v="Information and Technologies"/>
    <s v="Permanent Full-time"/>
    <x v="0"/>
    <x v="6"/>
    <s v="Gen X"/>
    <m/>
    <x v="0"/>
    <x v="0"/>
  </r>
  <r>
    <n v="208"/>
    <x v="0"/>
    <s v="2012"/>
    <m/>
    <m/>
    <x v="1"/>
    <x v="1"/>
    <x v="1"/>
    <x v="2"/>
    <s v="Special Education"/>
    <s v="North Coast"/>
    <s v=""/>
    <s v="Permanent Part-time"/>
    <x v="1"/>
    <x v="0"/>
    <s v="Baby Boomers"/>
    <m/>
    <x v="1"/>
    <x v="3"/>
  </r>
  <r>
    <n v="209"/>
    <x v="3"/>
    <s v="2012"/>
    <s v="1993"/>
    <s v="1993"/>
    <x v="32"/>
    <x v="0"/>
    <x v="28"/>
    <x v="5"/>
    <s v=""/>
    <s v="Metropolitan"/>
    <s v=""/>
    <s v="Permanent Full-time"/>
    <x v="1"/>
    <x v="1"/>
    <s v="Baby Boomers"/>
    <m/>
    <x v="1"/>
    <x v="0"/>
  </r>
  <r>
    <n v="210"/>
    <x v="0"/>
    <s v="2012"/>
    <s v="1996"/>
    <s v="2002"/>
    <x v="15"/>
    <x v="0"/>
    <x v="18"/>
    <x v="2"/>
    <s v="Primary"/>
    <s v="Central Office"/>
    <s v="Early Childhood Education and Care"/>
    <s v="Permanent Part-time"/>
    <x v="1"/>
    <x v="5"/>
    <s v="Gen X"/>
    <m/>
    <x v="0"/>
    <x v="3"/>
  </r>
  <r>
    <n v="211"/>
    <x v="5"/>
    <s v="2012"/>
    <s v="2007"/>
    <s v="2007"/>
    <x v="13"/>
    <x v="4"/>
    <x v="6"/>
    <x v="13"/>
    <s v="PO1-PO4"/>
    <s v="North Coast"/>
    <s v=""/>
    <s v="Permanent Part-time"/>
    <x v="1"/>
    <x v="6"/>
    <s v="Gen X"/>
    <m/>
    <x v="1"/>
    <x v="4"/>
  </r>
  <r>
    <n v="212"/>
    <x v="1"/>
    <s v="2012"/>
    <s v="1986"/>
    <s v="1986"/>
    <x v="42"/>
    <x v="0"/>
    <x v="34"/>
    <x v="5"/>
    <s v=""/>
    <s v="North Queensland"/>
    <s v=""/>
    <s v="Permanent Part-time"/>
    <x v="1"/>
    <x v="1"/>
    <s v="Baby Boomers"/>
    <m/>
    <x v="0"/>
    <x v="0"/>
  </r>
  <r>
    <n v="213"/>
    <x v="2"/>
    <s v="2012"/>
    <s v="1986"/>
    <s v="1997"/>
    <x v="42"/>
    <x v="0"/>
    <x v="5"/>
    <x v="2"/>
    <s v="Secondary"/>
    <s v="Metropolitan"/>
    <s v=""/>
    <s v="Permanent Part-time"/>
    <x v="0"/>
    <x v="1"/>
    <s v="Baby Boomers"/>
    <m/>
    <x v="0"/>
    <x v="0"/>
  </r>
  <r>
    <n v="214"/>
    <x v="6"/>
    <s v="2012"/>
    <m/>
    <m/>
    <x v="1"/>
    <x v="1"/>
    <x v="1"/>
    <x v="6"/>
    <s v=""/>
    <s v="Central Queensland"/>
    <s v=""/>
    <s v="Permanent Full-time"/>
    <x v="1"/>
    <x v="0"/>
    <s v="Baby Boomers"/>
    <m/>
    <x v="1"/>
    <x v="0"/>
  </r>
  <r>
    <n v="215"/>
    <x v="2"/>
    <s v="2012"/>
    <s v="1999"/>
    <s v="2011"/>
    <x v="10"/>
    <x v="0"/>
    <x v="2"/>
    <x v="7"/>
    <s v=""/>
    <s v="Darling Downs South West"/>
    <s v=""/>
    <s v="Permanent Part-time"/>
    <x v="1"/>
    <x v="9"/>
    <s v=""/>
    <m/>
    <x v="1"/>
    <x v="0"/>
  </r>
  <r>
    <n v="216"/>
    <x v="8"/>
    <s v="2012"/>
    <s v="1987"/>
    <s v="2010"/>
    <x v="47"/>
    <x v="0"/>
    <x v="13"/>
    <x v="0"/>
    <s v="AO8 and Above"/>
    <s v="Central Office"/>
    <s v="Training and Tertiary Education Queensland"/>
    <s v="Permanent Full-time"/>
    <x v="0"/>
    <x v="6"/>
    <s v="Gen X"/>
    <m/>
    <x v="0"/>
    <x v="0"/>
  </r>
  <r>
    <n v="217"/>
    <x v="3"/>
    <s v="2013"/>
    <s v="1979"/>
    <s v="1979"/>
    <x v="24"/>
    <x v="0"/>
    <x v="21"/>
    <x v="2"/>
    <s v="Primary"/>
    <s v="North Queensland"/>
    <s v=""/>
    <s v="Permanent Full-time"/>
    <x v="1"/>
    <x v="6"/>
    <s v="Gen X"/>
    <m/>
    <x v="0"/>
    <x v="0"/>
  </r>
  <r>
    <n v="218"/>
    <x v="1"/>
    <s v="2013"/>
    <s v="1995"/>
    <s v="1995"/>
    <x v="5"/>
    <x v="0"/>
    <x v="24"/>
    <x v="2"/>
    <s v="Secondary"/>
    <s v="South East"/>
    <s v=""/>
    <s v="Permanent Part-time"/>
    <x v="0"/>
    <x v="0"/>
    <s v="Baby Boomers"/>
    <m/>
    <x v="1"/>
    <x v="0"/>
  </r>
  <r>
    <n v="219"/>
    <x v="3"/>
    <s v="2012"/>
    <s v="1999"/>
    <s v="1999"/>
    <x v="10"/>
    <x v="0"/>
    <x v="10"/>
    <x v="2"/>
    <s v="Special Education"/>
    <s v="Central Queensland"/>
    <s v=""/>
    <s v="Permanent Part-time"/>
    <x v="1"/>
    <x v="6"/>
    <s v="Gen X"/>
    <m/>
    <x v="0"/>
    <x v="3"/>
  </r>
  <r>
    <n v="220"/>
    <x v="3"/>
    <s v="2012"/>
    <s v="1999"/>
    <s v="1999"/>
    <x v="10"/>
    <x v="0"/>
    <x v="10"/>
    <x v="2"/>
    <s v="Primary"/>
    <s v="Far North Queensland"/>
    <s v=""/>
    <s v="Permanent Part-time"/>
    <x v="1"/>
    <x v="1"/>
    <s v="Baby Boomers"/>
    <m/>
    <x v="0"/>
    <x v="0"/>
  </r>
  <r>
    <n v="221"/>
    <x v="0"/>
    <s v="2012"/>
    <s v="2007"/>
    <s v="2010"/>
    <x v="13"/>
    <x v="4"/>
    <x v="13"/>
    <x v="6"/>
    <s v=""/>
    <s v="Central Office"/>
    <s v="Education Queensland"/>
    <s v="Permanent Part-time"/>
    <x v="1"/>
    <x v="0"/>
    <s v="Baby Boomers"/>
    <m/>
    <x v="1"/>
    <x v="3"/>
  </r>
  <r>
    <n v="222"/>
    <x v="3"/>
    <s v="2012"/>
    <s v="1977"/>
    <s v="1988"/>
    <x v="27"/>
    <x v="0"/>
    <x v="36"/>
    <x v="2"/>
    <s v="Primary"/>
    <s v="South East"/>
    <s v=""/>
    <s v="Permanent Part-time"/>
    <x v="1"/>
    <x v="6"/>
    <s v="Gen X"/>
    <m/>
    <x v="1"/>
    <x v="0"/>
  </r>
  <r>
    <n v="223"/>
    <x v="7"/>
    <s v="2012"/>
    <s v="2011"/>
    <s v="2011"/>
    <x v="2"/>
    <x v="2"/>
    <x v="2"/>
    <x v="0"/>
    <s v="AO5-AO7"/>
    <s v="Central Office"/>
    <s v="Education Queensland"/>
    <s v="Temporary Full-time"/>
    <x v="1"/>
    <x v="2"/>
    <s v="Millennials"/>
    <m/>
    <x v="1"/>
    <x v="0"/>
  </r>
  <r>
    <n v="224"/>
    <x v="2"/>
    <s v="2012"/>
    <s v="1996"/>
    <s v="2006"/>
    <x v="15"/>
    <x v="0"/>
    <x v="3"/>
    <x v="2"/>
    <s v="Primary"/>
    <s v="Metropolitan"/>
    <s v=""/>
    <s v="Permanent Full-time"/>
    <x v="2"/>
    <x v="6"/>
    <s v="Gen X"/>
    <m/>
    <x v="0"/>
    <x v="0"/>
  </r>
  <r>
    <n v="225"/>
    <x v="2"/>
    <s v="2012"/>
    <s v="2009"/>
    <s v="2009"/>
    <x v="8"/>
    <x v="4"/>
    <x v="8"/>
    <x v="2"/>
    <s v="Secondary"/>
    <m/>
    <s v=""/>
    <s v="Permanent Full-time"/>
    <x v="1"/>
    <x v="2"/>
    <s v="Millennials"/>
    <m/>
    <x v="0"/>
    <x v="0"/>
  </r>
  <r>
    <n v="226"/>
    <x v="3"/>
    <s v="2012"/>
    <s v="1997"/>
    <s v="1997"/>
    <x v="9"/>
    <x v="0"/>
    <x v="5"/>
    <x v="6"/>
    <s v=""/>
    <s v="South East"/>
    <s v=""/>
    <s v="Permanent Part-time"/>
    <x v="1"/>
    <x v="0"/>
    <s v="Baby Boomers"/>
    <m/>
    <x v="0"/>
    <x v="0"/>
  </r>
  <r>
    <n v="227"/>
    <x v="7"/>
    <s v="2012"/>
    <s v="2010"/>
    <s v="2011"/>
    <x v="37"/>
    <x v="2"/>
    <x v="2"/>
    <x v="0"/>
    <s v="A01-A04"/>
    <s v="Central Office"/>
    <s v=""/>
    <s v="Temporary Full-time"/>
    <x v="1"/>
    <x v="8"/>
    <s v="Millennials"/>
    <m/>
    <x v="1"/>
    <x v="0"/>
  </r>
  <r>
    <n v="228"/>
    <x v="1"/>
    <s v="2012"/>
    <s v="1992"/>
    <s v="2008"/>
    <x v="48"/>
    <x v="0"/>
    <x v="9"/>
    <x v="0"/>
    <s v="AO8 and Above"/>
    <s v="Central Office"/>
    <s v="Human Resources"/>
    <s v="Permanent Full-time"/>
    <x v="0"/>
    <x v="5"/>
    <s v="Gen X"/>
    <m/>
    <x v="0"/>
    <x v="0"/>
  </r>
  <r>
    <n v="229"/>
    <x v="2"/>
    <s v="2012"/>
    <s v="1994"/>
    <s v="2012"/>
    <x v="5"/>
    <x v="0"/>
    <x v="16"/>
    <x v="6"/>
    <s v="Primary"/>
    <s v="South East"/>
    <s v=""/>
    <s v="Permanent Part-time"/>
    <x v="0"/>
    <x v="0"/>
    <s v="Baby Boomers"/>
    <m/>
    <x v="0"/>
    <x v="2"/>
  </r>
  <r>
    <n v="230"/>
    <x v="3"/>
    <s v="2012"/>
    <s v="2008"/>
    <s v="2012"/>
    <x v="30"/>
    <x v="4"/>
    <x v="16"/>
    <x v="2"/>
    <s v="Secondary"/>
    <s v="Darling Downs South West"/>
    <s v=""/>
    <s v="Temporary Part-time"/>
    <x v="1"/>
    <x v="0"/>
    <s v="Baby Boomers"/>
    <m/>
    <x v="0"/>
    <x v="1"/>
  </r>
  <r>
    <n v="231"/>
    <x v="1"/>
    <s v="2012"/>
    <s v="1995"/>
    <s v="2012"/>
    <x v="14"/>
    <x v="0"/>
    <x v="16"/>
    <x v="0"/>
    <s v="AO5-AO7"/>
    <s v="North Coast"/>
    <s v=""/>
    <s v="Permanent Full-time"/>
    <x v="1"/>
    <x v="1"/>
    <s v="Baby Boomers"/>
    <m/>
    <x v="1"/>
    <x v="0"/>
  </r>
  <r>
    <n v="232"/>
    <x v="1"/>
    <s v="2012"/>
    <s v="1970"/>
    <s v="2002"/>
    <x v="4"/>
    <x v="0"/>
    <x v="18"/>
    <x v="0"/>
    <s v="AO5-AO7"/>
    <s v="North Coast"/>
    <s v=""/>
    <s v="Permanent Full-time"/>
    <x v="0"/>
    <x v="0"/>
    <s v="Baby Boomers"/>
    <m/>
    <x v="0"/>
    <x v="5"/>
  </r>
  <r>
    <n v="233"/>
    <x v="6"/>
    <s v="2012"/>
    <s v="1979"/>
    <s v="2005"/>
    <x v="33"/>
    <x v="0"/>
    <x v="37"/>
    <x v="0"/>
    <s v="A01-A04"/>
    <s v="Central Office"/>
    <s v="Education Queensland"/>
    <s v="Permanent Full-time"/>
    <x v="1"/>
    <x v="2"/>
    <s v="Millennials"/>
    <m/>
    <x v="1"/>
    <x v="0"/>
  </r>
  <r>
    <n v="234"/>
    <x v="1"/>
    <s v="2012"/>
    <s v="1985"/>
    <s v="1998"/>
    <x v="29"/>
    <x v="0"/>
    <x v="11"/>
    <x v="0"/>
    <s v="A01-A04"/>
    <s v="Central Queensland"/>
    <s v=""/>
    <s v="Permanent Full-time"/>
    <x v="1"/>
    <x v="5"/>
    <s v="Gen X"/>
    <m/>
    <x v="0"/>
    <x v="0"/>
  </r>
  <r>
    <n v="235"/>
    <x v="3"/>
    <s v="2012"/>
    <s v="2000"/>
    <s v="2000"/>
    <x v="26"/>
    <x v="0"/>
    <x v="12"/>
    <x v="6"/>
    <s v=""/>
    <s v="Central Office"/>
    <s v="Education Queensland"/>
    <s v="Permanent Full-time"/>
    <x v="1"/>
    <x v="1"/>
    <s v="Baby Boomers"/>
    <m/>
    <x v="1"/>
    <x v="0"/>
  </r>
  <r>
    <n v="236"/>
    <x v="5"/>
    <s v="2012"/>
    <s v="2009"/>
    <s v="2009"/>
    <x v="8"/>
    <x v="4"/>
    <x v="8"/>
    <x v="8"/>
    <s v=""/>
    <s v="Central Queensland"/>
    <s v=""/>
    <s v="Permanent Full-time"/>
    <x v="1"/>
    <x v="7"/>
    <s v="Gen Z"/>
    <m/>
    <x v="1"/>
    <x v="7"/>
  </r>
  <r>
    <n v="237"/>
    <x v="3"/>
    <s v="2012"/>
    <s v="1979"/>
    <s v="1979"/>
    <x v="33"/>
    <x v="0"/>
    <x v="35"/>
    <x v="2"/>
    <s v="Secondary"/>
    <m/>
    <s v=""/>
    <s v="Permanent Full-time"/>
    <x v="1"/>
    <x v="6"/>
    <s v="Gen X"/>
    <m/>
    <x v="0"/>
    <x v="0"/>
  </r>
  <r>
    <n v="238"/>
    <x v="3"/>
    <s v="2012"/>
    <s v="1994"/>
    <s v="1998"/>
    <x v="5"/>
    <x v="0"/>
    <x v="11"/>
    <x v="6"/>
    <s v=""/>
    <s v="South East"/>
    <s v=""/>
    <s v="Permanent Full-time"/>
    <x v="0"/>
    <x v="1"/>
    <s v="Baby Boomers"/>
    <m/>
    <x v="1"/>
    <x v="0"/>
  </r>
  <r>
    <n v="239"/>
    <x v="1"/>
    <s v="2012"/>
    <s v="1976"/>
    <s v="2003"/>
    <x v="28"/>
    <x v="0"/>
    <x v="20"/>
    <x v="0"/>
    <s v="AO5-AO7"/>
    <s v="North Coast"/>
    <s v="Human Resources"/>
    <s v="Permanent Part-time"/>
    <x v="0"/>
    <x v="6"/>
    <s v="Gen X"/>
    <s v="Private Sector"/>
    <x v="0"/>
    <x v="0"/>
  </r>
  <r>
    <n v="240"/>
    <x v="3"/>
    <s v="2012"/>
    <s v="1970"/>
    <s v="1995"/>
    <x v="4"/>
    <x v="0"/>
    <x v="38"/>
    <x v="2"/>
    <s v="Primary"/>
    <s v="Metropolitan"/>
    <s v=""/>
    <s v="Permanent Full-time"/>
    <x v="1"/>
    <x v="1"/>
    <s v="Baby Boomers"/>
    <m/>
    <x v="0"/>
    <x v="0"/>
  </r>
  <r>
    <n v="241"/>
    <x v="3"/>
    <s v="2013"/>
    <s v="1970"/>
    <s v="2001"/>
    <x v="35"/>
    <x v="0"/>
    <x v="12"/>
    <x v="10"/>
    <s v=""/>
    <s v="Central Office"/>
    <s v="Education Queensland"/>
    <s v="Permanent Full-time"/>
    <x v="1"/>
    <x v="1"/>
    <s v="Baby Boomers"/>
    <m/>
    <x v="1"/>
    <x v="0"/>
  </r>
  <r>
    <n v="242"/>
    <x v="0"/>
    <s v="2012"/>
    <s v="1993"/>
    <s v="1993"/>
    <x v="32"/>
    <x v="0"/>
    <x v="28"/>
    <x v="1"/>
    <s v=""/>
    <s v="South East"/>
    <s v="Pacific Pines SHS"/>
    <s v="Permanent Full-time"/>
    <x v="0"/>
    <x v="0"/>
    <s v="Baby Boomers"/>
    <m/>
    <x v="1"/>
    <x v="3"/>
  </r>
  <r>
    <n v="243"/>
    <x v="3"/>
    <s v="2013"/>
    <s v="1980"/>
    <s v="1995"/>
    <x v="33"/>
    <x v="0"/>
    <x v="24"/>
    <x v="0"/>
    <s v="A01-A04"/>
    <s v="Metropolitan"/>
    <s v=""/>
    <s v="Permanent Full-time"/>
    <x v="0"/>
    <x v="6"/>
    <s v="Gen X"/>
    <m/>
    <x v="0"/>
    <x v="0"/>
  </r>
  <r>
    <n v="244"/>
    <x v="3"/>
    <s v="2012"/>
    <s v="1981"/>
    <s v="1981"/>
    <x v="21"/>
    <x v="0"/>
    <x v="17"/>
    <x v="5"/>
    <s v=""/>
    <s v="Central Queensland"/>
    <s v="Calliope State School"/>
    <s v="Permanent Part-time"/>
    <x v="1"/>
    <x v="1"/>
    <s v="Baby Boomers"/>
    <m/>
    <x v="1"/>
    <x v="0"/>
  </r>
  <r>
    <n v="245"/>
    <x v="1"/>
    <s v="2012"/>
    <s v="1967"/>
    <m/>
    <x v="12"/>
    <x v="0"/>
    <x v="1"/>
    <x v="0"/>
    <s v="AO5-AO7"/>
    <s v="North Coast"/>
    <s v=""/>
    <s v="Permanent Full-time"/>
    <x v="1"/>
    <x v="1"/>
    <s v="Baby Boomers"/>
    <m/>
    <x v="1"/>
    <x v="0"/>
  </r>
  <r>
    <n v="246"/>
    <x v="1"/>
    <s v="2012"/>
    <s v="1990"/>
    <s v="1992"/>
    <x v="34"/>
    <x v="0"/>
    <x v="22"/>
    <x v="0"/>
    <s v="A01-A04"/>
    <s v="Central Queensland"/>
    <s v=""/>
    <s v="Permanent Part-time"/>
    <x v="1"/>
    <x v="1"/>
    <s v="Baby Boomers"/>
    <m/>
    <x v="1"/>
    <x v="0"/>
  </r>
  <r>
    <n v="247"/>
    <x v="1"/>
    <s v="2012"/>
    <s v="1975"/>
    <s v="1988"/>
    <x v="23"/>
    <x v="0"/>
    <x v="36"/>
    <x v="0"/>
    <s v="A01-A04"/>
    <s v="South East"/>
    <s v=""/>
    <s v="Permanent Full-time"/>
    <x v="1"/>
    <x v="6"/>
    <s v="Gen X"/>
    <m/>
    <x v="0"/>
    <x v="0"/>
  </r>
  <r>
    <n v="248"/>
    <x v="5"/>
    <s v="2013"/>
    <s v="2007"/>
    <s v="2007"/>
    <x v="16"/>
    <x v="4"/>
    <x v="3"/>
    <x v="15"/>
    <s v="PO1-PO4"/>
    <s v="South East"/>
    <s v=""/>
    <s v="Permanent Full-time"/>
    <x v="1"/>
    <x v="8"/>
    <s v="Millennials"/>
    <m/>
    <x v="1"/>
    <x v="7"/>
  </r>
  <r>
    <n v="249"/>
    <x v="5"/>
    <s v="2012"/>
    <s v="2011"/>
    <s v="2011"/>
    <x v="2"/>
    <x v="2"/>
    <x v="2"/>
    <x v="2"/>
    <s v="Primary"/>
    <s v="Far North Queensland"/>
    <s v=""/>
    <s v="Temporary Full-time"/>
    <x v="0"/>
    <x v="4"/>
    <s v="Millennials"/>
    <m/>
    <x v="1"/>
    <x v="4"/>
  </r>
  <r>
    <n v="250"/>
    <x v="7"/>
    <s v="2012"/>
    <s v="2011"/>
    <s v="2012"/>
    <x v="2"/>
    <x v="2"/>
    <x v="16"/>
    <x v="5"/>
    <s v=""/>
    <s v="Central Queensland"/>
    <s v=""/>
    <s v="Permanent Full-time"/>
    <x v="1"/>
    <x v="5"/>
    <s v="Gen X"/>
    <m/>
    <x v="1"/>
    <x v="0"/>
  </r>
  <r>
    <n v="251"/>
    <x v="2"/>
    <s v="2013"/>
    <s v="2006"/>
    <s v="2006"/>
    <x v="3"/>
    <x v="3"/>
    <x v="37"/>
    <x v="2"/>
    <s v="Primary"/>
    <m/>
    <s v=""/>
    <s v="Permanent Full-time"/>
    <x v="0"/>
    <x v="8"/>
    <s v="Millennials"/>
    <m/>
    <x v="0"/>
    <x v="5"/>
  </r>
  <r>
    <n v="252"/>
    <x v="3"/>
    <s v="2012"/>
    <s v="1989"/>
    <s v="2008"/>
    <x v="17"/>
    <x v="0"/>
    <x v="9"/>
    <x v="2"/>
    <s v="Primary"/>
    <s v="North Queensland"/>
    <s v=""/>
    <s v="Permanent Part-time"/>
    <x v="1"/>
    <x v="1"/>
    <s v="Baby Boomers"/>
    <m/>
    <x v="1"/>
    <x v="3"/>
  </r>
  <r>
    <n v="253"/>
    <x v="3"/>
    <s v="2012"/>
    <s v="2011"/>
    <s v="2011"/>
    <x v="2"/>
    <x v="2"/>
    <x v="2"/>
    <x v="2"/>
    <s v="Secondary"/>
    <s v="Far North Queensland"/>
    <s v=""/>
    <s v="Permanent Full-time"/>
    <x v="0"/>
    <x v="1"/>
    <s v="Baby Boomers"/>
    <m/>
    <x v="0"/>
    <x v="0"/>
  </r>
  <r>
    <n v="254"/>
    <x v="3"/>
    <s v="2012"/>
    <s v="1996"/>
    <s v="1996"/>
    <x v="15"/>
    <x v="0"/>
    <x v="14"/>
    <x v="6"/>
    <s v=""/>
    <s v="North Coast"/>
    <s v=""/>
    <s v="Permanent Part-time"/>
    <x v="1"/>
    <x v="6"/>
    <s v="Gen X"/>
    <m/>
    <x v="0"/>
    <x v="0"/>
  </r>
  <r>
    <n v="255"/>
    <x v="2"/>
    <s v="2012"/>
    <s v="2000"/>
    <s v="2012"/>
    <x v="26"/>
    <x v="0"/>
    <x v="16"/>
    <x v="2"/>
    <s v="Secondary"/>
    <s v="Central Queensland"/>
    <s v=""/>
    <s v="Permanent Part-time"/>
    <x v="1"/>
    <x v="4"/>
    <s v="Millennials"/>
    <s v="Private Sector"/>
    <x v="0"/>
    <x v="1"/>
  </r>
  <r>
    <n v="256"/>
    <x v="4"/>
    <s v="2012"/>
    <s v="2008"/>
    <s v="2012"/>
    <x v="30"/>
    <x v="4"/>
    <x v="16"/>
    <x v="6"/>
    <s v=""/>
    <s v="South East"/>
    <s v=""/>
    <s v="Permanent Part-time"/>
    <x v="1"/>
    <x v="5"/>
    <s v="Gen X"/>
    <s v="Private Sector"/>
    <x v="0"/>
    <x v="0"/>
  </r>
  <r>
    <n v="257"/>
    <x v="5"/>
    <s v="2012"/>
    <s v="2005"/>
    <s v="2005"/>
    <x v="3"/>
    <x v="3"/>
    <x v="37"/>
    <x v="5"/>
    <s v=""/>
    <m/>
    <s v=""/>
    <s v="Permanent Part-time"/>
    <x v="1"/>
    <x v="5"/>
    <s v="Gen X"/>
    <m/>
    <x v="0"/>
    <x v="0"/>
  </r>
  <r>
    <n v="258"/>
    <x v="2"/>
    <s v="2012"/>
    <s v="2012"/>
    <s v="2012"/>
    <x v="44"/>
    <x v="2"/>
    <x v="16"/>
    <x v="0"/>
    <s v="A01-A04"/>
    <s v="Darling Downs South West"/>
    <s v=""/>
    <s v="Temporary Part-time"/>
    <x v="1"/>
    <x v="7"/>
    <s v="Gen Z"/>
    <m/>
    <x v="1"/>
    <x v="0"/>
  </r>
  <r>
    <n v="259"/>
    <x v="4"/>
    <s v="2012"/>
    <s v="2007"/>
    <s v="2007"/>
    <x v="13"/>
    <x v="4"/>
    <x v="6"/>
    <x v="2"/>
    <s v="Secondary"/>
    <s v="Central Office"/>
    <s v="Education Queensland"/>
    <s v="Permanent Full-time"/>
    <x v="1"/>
    <x v="8"/>
    <s v="Millennials"/>
    <s v="Private Sector"/>
    <x v="0"/>
    <x v="0"/>
  </r>
  <r>
    <n v="260"/>
    <x v="5"/>
    <s v="2012"/>
    <s v="2008"/>
    <s v="2008"/>
    <x v="30"/>
    <x v="4"/>
    <x v="9"/>
    <x v="1"/>
    <s v=""/>
    <s v="Metropolitan"/>
    <s v=""/>
    <s v="Permanent Full-time"/>
    <x v="0"/>
    <x v="3"/>
    <s v="Gen X"/>
    <m/>
    <x v="0"/>
    <x v="0"/>
  </r>
  <r>
    <n v="261"/>
    <x v="3"/>
    <s v="2012"/>
    <s v="1996"/>
    <s v="1996"/>
    <x v="15"/>
    <x v="0"/>
    <x v="14"/>
    <x v="6"/>
    <s v=""/>
    <s v="South East"/>
    <s v=""/>
    <s v="Permanent Full-time"/>
    <x v="1"/>
    <x v="1"/>
    <s v="Baby Boomers"/>
    <m/>
    <x v="1"/>
    <x v="0"/>
  </r>
  <r>
    <n v="262"/>
    <x v="0"/>
    <s v="2012"/>
    <s v="2011"/>
    <s v="2011"/>
    <x v="2"/>
    <x v="2"/>
    <x v="2"/>
    <x v="1"/>
    <s v=""/>
    <s v="Central Queensland"/>
    <s v=""/>
    <s v="Permanent Full-time"/>
    <x v="0"/>
    <x v="0"/>
    <s v="Baby Boomers"/>
    <m/>
    <x v="1"/>
    <x v="3"/>
  </r>
  <r>
    <n v="263"/>
    <x v="5"/>
    <s v="2013"/>
    <s v="2011"/>
    <s v="2011"/>
    <x v="37"/>
    <x v="2"/>
    <x v="13"/>
    <x v="2"/>
    <s v="Secondary"/>
    <s v="South East"/>
    <s v=""/>
    <s v="Permanent Full-time"/>
    <x v="0"/>
    <x v="2"/>
    <s v="Millennials"/>
    <s v="Private Sector"/>
    <x v="0"/>
    <x v="4"/>
  </r>
  <r>
    <n v="264"/>
    <x v="5"/>
    <s v="2013"/>
    <s v="2009"/>
    <s v="2012"/>
    <x v="30"/>
    <x v="4"/>
    <x v="2"/>
    <x v="2"/>
    <s v="Special Education"/>
    <s v="North Queensland"/>
    <s v=""/>
    <s v="Permanent Full-time"/>
    <x v="1"/>
    <x v="7"/>
    <s v="Gen Z"/>
    <m/>
    <x v="1"/>
    <x v="4"/>
  </r>
  <r>
    <n v="265"/>
    <x v="2"/>
    <s v="2012"/>
    <s v="2011"/>
    <s v="2011"/>
    <x v="2"/>
    <x v="2"/>
    <x v="2"/>
    <x v="7"/>
    <s v=""/>
    <s v="Darling Downs South West"/>
    <s v=""/>
    <s v="Permanent Part-time"/>
    <x v="1"/>
    <x v="10"/>
    <s v="Gen Z"/>
    <m/>
    <x v="1"/>
    <x v="1"/>
  </r>
  <r>
    <n v="266"/>
    <x v="3"/>
    <s v="2012"/>
    <s v="2007"/>
    <s v="2007"/>
    <x v="13"/>
    <x v="4"/>
    <x v="6"/>
    <x v="1"/>
    <s v=""/>
    <m/>
    <s v=""/>
    <s v="Permanent Part-time"/>
    <x v="0"/>
    <x v="1"/>
    <s v="Baby Boomers"/>
    <m/>
    <x v="1"/>
    <x v="0"/>
  </r>
  <r>
    <n v="267"/>
    <x v="3"/>
    <s v="2013"/>
    <s v="1989"/>
    <s v="1989"/>
    <x v="7"/>
    <x v="0"/>
    <x v="36"/>
    <x v="6"/>
    <s v=""/>
    <m/>
    <s v=""/>
    <s v="Permanent Part-time"/>
    <x v="1"/>
    <x v="0"/>
    <s v="Baby Boomers"/>
    <m/>
    <x v="0"/>
    <x v="0"/>
  </r>
  <r>
    <n v="268"/>
    <x v="4"/>
    <s v="2012"/>
    <s v="2011"/>
    <s v="2011"/>
    <x v="2"/>
    <x v="2"/>
    <x v="2"/>
    <x v="6"/>
    <s v=""/>
    <s v="Darling Downs South West"/>
    <s v=""/>
    <s v="Permanent Part-time"/>
    <x v="1"/>
    <x v="2"/>
    <s v="Millennials"/>
    <m/>
    <x v="1"/>
    <x v="1"/>
  </r>
  <r>
    <n v="269"/>
    <x v="5"/>
    <s v="2012"/>
    <s v="2011"/>
    <s v="2012"/>
    <x v="2"/>
    <x v="2"/>
    <x v="16"/>
    <x v="2"/>
    <s v="Secondary"/>
    <s v="Central Queensland"/>
    <s v=""/>
    <s v="Permanent Full-time"/>
    <x v="1"/>
    <x v="4"/>
    <s v="Millennials"/>
    <m/>
    <x v="1"/>
    <x v="9"/>
  </r>
  <r>
    <n v="270"/>
    <x v="2"/>
    <s v="2012"/>
    <s v="2010"/>
    <s v="2010"/>
    <x v="37"/>
    <x v="2"/>
    <x v="13"/>
    <x v="2"/>
    <s v="Secondary"/>
    <s v="Central Queensland"/>
    <s v=""/>
    <s v="Permanent Full-time"/>
    <x v="1"/>
    <x v="8"/>
    <s v="Millennials"/>
    <m/>
    <x v="1"/>
    <x v="0"/>
  </r>
  <r>
    <n v="271"/>
    <x v="3"/>
    <s v="2012"/>
    <s v="1981"/>
    <s v="1981"/>
    <x v="21"/>
    <x v="0"/>
    <x v="17"/>
    <x v="5"/>
    <s v=""/>
    <s v="Metropolitan"/>
    <s v=""/>
    <s v="Permanent Part-time"/>
    <x v="1"/>
    <x v="1"/>
    <s v="Baby Boomers"/>
    <m/>
    <x v="1"/>
    <x v="0"/>
  </r>
  <r>
    <n v="272"/>
    <x v="8"/>
    <s v="2012"/>
    <s v="1970"/>
    <s v="2005"/>
    <x v="4"/>
    <x v="0"/>
    <x v="37"/>
    <x v="0"/>
    <s v="AO8 and Above"/>
    <s v="Central Office"/>
    <s v="Training and Tertiary Education Queensland"/>
    <s v="Permanent Full-time"/>
    <x v="0"/>
    <x v="1"/>
    <s v="Baby Boomers"/>
    <m/>
    <x v="0"/>
    <x v="0"/>
  </r>
  <r>
    <n v="273"/>
    <x v="0"/>
    <s v="2012"/>
    <s v="1972"/>
    <s v="1978"/>
    <x v="6"/>
    <x v="0"/>
    <x v="21"/>
    <x v="3"/>
    <s v=""/>
    <s v="Metropolitan"/>
    <s v=""/>
    <s v="Permanent Full-time"/>
    <x v="0"/>
    <x v="1"/>
    <s v="Baby Boomers"/>
    <m/>
    <x v="0"/>
    <x v="3"/>
  </r>
  <r>
    <n v="274"/>
    <x v="2"/>
    <s v="2012"/>
    <s v="1991"/>
    <s v="2007"/>
    <x v="39"/>
    <x v="0"/>
    <x v="6"/>
    <x v="2"/>
    <s v="Primary"/>
    <s v="Central Queensland"/>
    <s v=""/>
    <s v="Permanent Part-time"/>
    <x v="1"/>
    <x v="0"/>
    <s v="Baby Boomers"/>
    <m/>
    <x v="1"/>
    <x v="0"/>
  </r>
  <r>
    <n v="275"/>
    <x v="4"/>
    <s v="2013"/>
    <s v="2011"/>
    <s v="2011"/>
    <x v="37"/>
    <x v="2"/>
    <x v="13"/>
    <x v="0"/>
    <s v="A01-A04"/>
    <m/>
    <s v=""/>
    <s v="Temporary Part-time"/>
    <x v="1"/>
    <x v="2"/>
    <s v="Millennials"/>
    <s v="Private Sector"/>
    <x v="1"/>
    <x v="0"/>
  </r>
  <r>
    <n v="276"/>
    <x v="6"/>
    <s v="2012"/>
    <s v="2001"/>
    <s v="2005"/>
    <x v="46"/>
    <x v="0"/>
    <x v="37"/>
    <x v="0"/>
    <s v="AO5-AO7"/>
    <s v="Central Office"/>
    <s v="Policy, Research, Legislation"/>
    <s v="Permanent Full-time"/>
    <x v="1"/>
    <x v="6"/>
    <s v="Gen X"/>
    <m/>
    <x v="1"/>
    <x v="0"/>
  </r>
  <r>
    <n v="277"/>
    <x v="3"/>
    <s v="2012"/>
    <s v="1986"/>
    <s v="1986"/>
    <x v="42"/>
    <x v="0"/>
    <x v="34"/>
    <x v="5"/>
    <s v=""/>
    <s v="Central Office"/>
    <s v="Education Queensland"/>
    <s v="Permanent Part-time"/>
    <x v="1"/>
    <x v="1"/>
    <s v="Baby Boomers"/>
    <m/>
    <x v="0"/>
    <x v="0"/>
  </r>
  <r>
    <n v="278"/>
    <x v="1"/>
    <s v="2012"/>
    <s v="1992"/>
    <s v="1998"/>
    <x v="48"/>
    <x v="0"/>
    <x v="11"/>
    <x v="7"/>
    <s v=""/>
    <s v="Darling Downs South West"/>
    <s v=""/>
    <s v="Permanent Part-time"/>
    <x v="1"/>
    <x v="0"/>
    <s v="Baby Boomers"/>
    <m/>
    <x v="0"/>
    <x v="0"/>
  </r>
  <r>
    <n v="279"/>
    <x v="1"/>
    <s v="2012"/>
    <s v="2009"/>
    <s v="2010"/>
    <x v="8"/>
    <x v="4"/>
    <x v="13"/>
    <x v="0"/>
    <s v="A01-A04"/>
    <s v="North Coast"/>
    <s v=""/>
    <s v="Permanent Full-time"/>
    <x v="1"/>
    <x v="4"/>
    <s v="Millennials"/>
    <m/>
    <x v="1"/>
    <x v="0"/>
  </r>
  <r>
    <n v="280"/>
    <x v="2"/>
    <s v="2012"/>
    <s v="1992"/>
    <s v="1992"/>
    <x v="48"/>
    <x v="0"/>
    <x v="22"/>
    <x v="6"/>
    <s v=""/>
    <m/>
    <s v=""/>
    <s v="Permanent Part-time"/>
    <x v="1"/>
    <x v="1"/>
    <s v="Baby Boomers"/>
    <m/>
    <x v="0"/>
    <x v="3"/>
  </r>
  <r>
    <n v="281"/>
    <x v="3"/>
    <s v="2012"/>
    <s v="1997"/>
    <s v="1997"/>
    <x v="9"/>
    <x v="0"/>
    <x v="5"/>
    <x v="6"/>
    <s v=""/>
    <s v="North Coast"/>
    <s v=""/>
    <s v="Permanent Full-time"/>
    <x v="1"/>
    <x v="6"/>
    <s v="Gen X"/>
    <m/>
    <x v="1"/>
    <x v="0"/>
  </r>
  <r>
    <n v="282"/>
    <x v="3"/>
    <s v="2013"/>
    <s v="1978"/>
    <s v="1978"/>
    <x v="27"/>
    <x v="0"/>
    <x v="19"/>
    <x v="2"/>
    <s v="Primary"/>
    <s v="Metropolitan"/>
    <s v=""/>
    <s v="Permanent Full-time"/>
    <x v="1"/>
    <x v="6"/>
    <s v="Gen X"/>
    <m/>
    <x v="0"/>
    <x v="0"/>
  </r>
  <r>
    <n v="283"/>
    <x v="1"/>
    <s v="2012"/>
    <s v="2003"/>
    <s v="2012"/>
    <x v="25"/>
    <x v="3"/>
    <x v="16"/>
    <x v="0"/>
    <s v="AO5-AO7"/>
    <s v="Central Office"/>
    <s v="Infrastructure"/>
    <s v="Permanent Full-time"/>
    <x v="1"/>
    <x v="8"/>
    <s v="Millennials"/>
    <s v="Private Sector"/>
    <x v="0"/>
    <x v="0"/>
  </r>
  <r>
    <n v="284"/>
    <x v="4"/>
    <s v="2012"/>
    <s v="2007"/>
    <s v="2007"/>
    <x v="13"/>
    <x v="4"/>
    <x v="6"/>
    <x v="2"/>
    <s v="Secondary"/>
    <s v="North Coast"/>
    <s v=""/>
    <s v="Permanent Full-time"/>
    <x v="1"/>
    <x v="8"/>
    <s v="Millennials"/>
    <s v="Private Sector"/>
    <x v="0"/>
    <x v="0"/>
  </r>
  <r>
    <n v="285"/>
    <x v="4"/>
    <s v="2012"/>
    <s v="2007"/>
    <s v="2008"/>
    <x v="13"/>
    <x v="4"/>
    <x v="9"/>
    <x v="2"/>
    <s v="Secondary"/>
    <s v="North Coast"/>
    <s v=""/>
    <s v="Permanent Full-time"/>
    <x v="1"/>
    <x v="4"/>
    <s v="Millennials"/>
    <s v="Private Sector"/>
    <x v="0"/>
    <x v="0"/>
  </r>
  <r>
    <n v="286"/>
    <x v="5"/>
    <s v="2012"/>
    <s v="2012"/>
    <s v="2012"/>
    <x v="44"/>
    <x v="2"/>
    <x v="16"/>
    <x v="6"/>
    <s v=""/>
    <m/>
    <s v=""/>
    <s v="Permanent Full-time"/>
    <x v="1"/>
    <x v="9"/>
    <s v=""/>
    <m/>
    <x v="1"/>
    <x v="4"/>
  </r>
  <r>
    <n v="287"/>
    <x v="4"/>
    <s v="2012"/>
    <s v="2012"/>
    <s v="2012"/>
    <x v="44"/>
    <x v="2"/>
    <x v="16"/>
    <x v="5"/>
    <s v=""/>
    <m/>
    <s v=""/>
    <s v="Permanent Part-time"/>
    <x v="1"/>
    <x v="2"/>
    <s v="Millennials"/>
    <s v="Private Sector"/>
    <x v="1"/>
    <x v="0"/>
  </r>
  <r>
    <n v="288"/>
    <x v="3"/>
    <s v="2012"/>
    <s v="2003"/>
    <s v="2003"/>
    <x v="25"/>
    <x v="3"/>
    <x v="20"/>
    <x v="6"/>
    <s v=""/>
    <s v="South East"/>
    <s v=""/>
    <s v="Permanent Full-time"/>
    <x v="0"/>
    <x v="1"/>
    <s v="Baby Boomers"/>
    <m/>
    <x v="1"/>
    <x v="0"/>
  </r>
  <r>
    <n v="289"/>
    <x v="5"/>
    <s v="2013"/>
    <m/>
    <m/>
    <x v="1"/>
    <x v="1"/>
    <x v="1"/>
    <x v="0"/>
    <s v="AO5-AO7"/>
    <s v="Central Office"/>
    <s v="Education Queensland"/>
    <s v="Permanent Full-time"/>
    <x v="1"/>
    <x v="8"/>
    <s v="Millennials"/>
    <m/>
    <x v="0"/>
    <x v="5"/>
  </r>
  <r>
    <n v="290"/>
    <x v="3"/>
    <s v="2012"/>
    <s v="1974"/>
    <s v="1989"/>
    <x v="22"/>
    <x v="0"/>
    <x v="4"/>
    <x v="2"/>
    <s v="Primary"/>
    <s v="North Queensland"/>
    <s v=""/>
    <s v="Permanent Part-time"/>
    <x v="1"/>
    <x v="1"/>
    <s v="Baby Boomers"/>
    <m/>
    <x v="0"/>
    <x v="0"/>
  </r>
  <r>
    <n v="291"/>
    <x v="3"/>
    <s v="2013"/>
    <s v="1994"/>
    <s v="1996"/>
    <x v="32"/>
    <x v="0"/>
    <x v="38"/>
    <x v="6"/>
    <s v=""/>
    <s v="Metropolitan"/>
    <s v=""/>
    <s v="Permanent Part-time"/>
    <x v="0"/>
    <x v="1"/>
    <s v="Baby Boomers"/>
    <m/>
    <x v="0"/>
    <x v="0"/>
  </r>
  <r>
    <n v="292"/>
    <x v="4"/>
    <s v="2013"/>
    <m/>
    <m/>
    <x v="1"/>
    <x v="1"/>
    <x v="1"/>
    <x v="5"/>
    <s v=""/>
    <m/>
    <s v=""/>
    <s v="Permanent Part-time"/>
    <x v="1"/>
    <x v="0"/>
    <s v="Baby Boomers"/>
    <s v="Private Sector"/>
    <x v="1"/>
    <x v="0"/>
  </r>
  <r>
    <n v="293"/>
    <x v="3"/>
    <s v="2013"/>
    <s v="1983"/>
    <s v="1983"/>
    <x v="18"/>
    <x v="0"/>
    <x v="15"/>
    <x v="2"/>
    <s v="Primary"/>
    <m/>
    <s v=""/>
    <s v="Permanent Full-time"/>
    <x v="2"/>
    <x v="0"/>
    <s v="Baby Boomers"/>
    <m/>
    <x v="1"/>
    <x v="0"/>
  </r>
  <r>
    <n v="294"/>
    <x v="5"/>
    <s v="2012"/>
    <m/>
    <m/>
    <x v="1"/>
    <x v="1"/>
    <x v="1"/>
    <x v="1"/>
    <s v=""/>
    <s v="South East"/>
    <s v=""/>
    <s v="Permanent Part-time"/>
    <x v="2"/>
    <x v="1"/>
    <s v="Baby Boomers"/>
    <m/>
    <x v="1"/>
    <x v="9"/>
  </r>
  <r>
    <n v="295"/>
    <x v="1"/>
    <s v="2013"/>
    <s v="1992"/>
    <s v="1992"/>
    <x v="39"/>
    <x v="0"/>
    <x v="26"/>
    <x v="13"/>
    <s v="PO1-PO4"/>
    <s v="South East"/>
    <s v=""/>
    <s v="Permanent Full-time"/>
    <x v="0"/>
    <x v="0"/>
    <s v="Baby Boomers"/>
    <m/>
    <x v="1"/>
    <x v="0"/>
  </r>
  <r>
    <n v="296"/>
    <x v="5"/>
    <s v="2012"/>
    <s v="1980"/>
    <s v="2003"/>
    <x v="19"/>
    <x v="0"/>
    <x v="20"/>
    <x v="2"/>
    <s v="Special Education"/>
    <s v="Central Office"/>
    <s v=""/>
    <s v="Permanent Full-time"/>
    <x v="1"/>
    <x v="6"/>
    <s v="Gen X"/>
    <m/>
    <x v="0"/>
    <x v="5"/>
  </r>
  <r>
    <n v="297"/>
    <x v="4"/>
    <s v="2012"/>
    <s v="2006"/>
    <s v="2009"/>
    <x v="16"/>
    <x v="4"/>
    <x v="8"/>
    <x v="8"/>
    <s v=""/>
    <s v="North Coast"/>
    <s v=""/>
    <s v="Permanent Part-time"/>
    <x v="0"/>
    <x v="3"/>
    <s v="Gen X"/>
    <s v="Private Sector"/>
    <x v="1"/>
    <x v="0"/>
  </r>
  <r>
    <n v="298"/>
    <x v="3"/>
    <s v="2012"/>
    <s v="1997"/>
    <s v="1997"/>
    <x v="9"/>
    <x v="0"/>
    <x v="5"/>
    <x v="5"/>
    <s v=""/>
    <s v="Darling Downs South West"/>
    <s v=""/>
    <s v="Permanent Full-time"/>
    <x v="1"/>
    <x v="1"/>
    <s v="Baby Boomers"/>
    <m/>
    <x v="1"/>
    <x v="5"/>
  </r>
  <r>
    <n v="299"/>
    <x v="6"/>
    <s v="2013"/>
    <s v="2012"/>
    <s v="2012"/>
    <x v="2"/>
    <x v="2"/>
    <x v="2"/>
    <x v="2"/>
    <s v="Primary"/>
    <s v="Central Queensland"/>
    <s v=""/>
    <s v="Permanent Full-time"/>
    <x v="1"/>
    <x v="7"/>
    <s v="Gen Z"/>
    <m/>
    <x v="1"/>
    <x v="8"/>
  </r>
  <r>
    <n v="300"/>
    <x v="3"/>
    <s v="2012"/>
    <s v="1990"/>
    <s v="1997"/>
    <x v="34"/>
    <x v="0"/>
    <x v="5"/>
    <x v="0"/>
    <s v="A01-A04"/>
    <s v="Central Queensland"/>
    <s v=""/>
    <s v="Permanent Full-time"/>
    <x v="1"/>
    <x v="0"/>
    <s v="Baby Boomers"/>
    <m/>
    <x v="1"/>
    <x v="0"/>
  </r>
  <r>
    <n v="301"/>
    <x v="5"/>
    <s v="2012"/>
    <s v="1996"/>
    <s v="1996"/>
    <x v="15"/>
    <x v="0"/>
    <x v="14"/>
    <x v="2"/>
    <s v="Primary"/>
    <s v="Darling Downs South West"/>
    <s v=""/>
    <s v="Permanent Part-time"/>
    <x v="1"/>
    <x v="6"/>
    <s v="Gen X"/>
    <s v="Private Sector"/>
    <x v="0"/>
    <x v="5"/>
  </r>
  <r>
    <n v="302"/>
    <x v="4"/>
    <s v="2012"/>
    <m/>
    <m/>
    <x v="1"/>
    <x v="1"/>
    <x v="1"/>
    <x v="7"/>
    <s v=""/>
    <m/>
    <s v=""/>
    <s v="Permanent Part-time"/>
    <x v="1"/>
    <x v="5"/>
    <s v="Gen X"/>
    <s v="Private Sector"/>
    <x v="1"/>
    <x v="0"/>
  </r>
  <r>
    <n v="303"/>
    <x v="3"/>
    <s v="2013"/>
    <s v="1988"/>
    <s v="1988"/>
    <x v="47"/>
    <x v="0"/>
    <x v="30"/>
    <x v="6"/>
    <s v=""/>
    <s v="Central Queensland"/>
    <s v=""/>
    <s v="Permanent Full-time"/>
    <x v="1"/>
    <x v="0"/>
    <s v="Baby Boomers"/>
    <m/>
    <x v="0"/>
    <x v="0"/>
  </r>
  <r>
    <n v="304"/>
    <x v="2"/>
    <s v="2012"/>
    <s v="2005"/>
    <s v="2011"/>
    <x v="3"/>
    <x v="3"/>
    <x v="2"/>
    <x v="6"/>
    <s v=""/>
    <s v="South East"/>
    <s v=""/>
    <s v="Permanent Part-time"/>
    <x v="0"/>
    <x v="6"/>
    <s v="Gen X"/>
    <m/>
    <x v="0"/>
    <x v="0"/>
  </r>
  <r>
    <n v="305"/>
    <x v="4"/>
    <s v="2013"/>
    <s v="2009"/>
    <s v="2009"/>
    <x v="30"/>
    <x v="4"/>
    <x v="9"/>
    <x v="2"/>
    <s v="Secondary"/>
    <s v="Central Queensland"/>
    <s v=""/>
    <s v="Permanent Full-time"/>
    <x v="0"/>
    <x v="5"/>
    <s v="Gen X"/>
    <m/>
    <x v="1"/>
    <x v="4"/>
  </r>
  <r>
    <n v="306"/>
    <x v="7"/>
    <s v="2012"/>
    <s v="2011"/>
    <s v="2011"/>
    <x v="2"/>
    <x v="2"/>
    <x v="2"/>
    <x v="0"/>
    <s v="AO5-AO7"/>
    <s v="Central Office"/>
    <s v="Information and Technologies"/>
    <s v="Temporary Full-time"/>
    <x v="0"/>
    <x v="3"/>
    <s v="Gen X"/>
    <m/>
    <x v="1"/>
    <x v="0"/>
  </r>
  <r>
    <n v="307"/>
    <x v="7"/>
    <s v="2012"/>
    <s v="2011"/>
    <s v="2011"/>
    <x v="2"/>
    <x v="2"/>
    <x v="2"/>
    <x v="0"/>
    <s v="A01-A04"/>
    <s v="Central Office"/>
    <s v="Information and Technologies"/>
    <s v="Casual"/>
    <x v="0"/>
    <x v="7"/>
    <s v="Gen Z"/>
    <m/>
    <x v="1"/>
    <x v="0"/>
  </r>
  <r>
    <n v="308"/>
    <x v="3"/>
    <s v="2012"/>
    <s v="2007"/>
    <s v="2007"/>
    <x v="13"/>
    <x v="4"/>
    <x v="6"/>
    <x v="6"/>
    <s v=""/>
    <s v="Far North Queensland"/>
    <s v=""/>
    <s v="Permanent Full-time"/>
    <x v="1"/>
    <x v="1"/>
    <s v="Baby Boomers"/>
    <m/>
    <x v="1"/>
    <x v="0"/>
  </r>
  <r>
    <n v="309"/>
    <x v="3"/>
    <s v="2013"/>
    <s v="1988"/>
    <s v="1988"/>
    <x v="47"/>
    <x v="0"/>
    <x v="30"/>
    <x v="2"/>
    <s v="Secondary"/>
    <m/>
    <s v=""/>
    <s v="Permanent Full-time"/>
    <x v="0"/>
    <x v="6"/>
    <s v="Gen X"/>
    <m/>
    <x v="0"/>
    <x v="0"/>
  </r>
  <r>
    <n v="310"/>
    <x v="3"/>
    <s v="2012"/>
    <s v="1988"/>
    <s v="2008"/>
    <x v="7"/>
    <x v="0"/>
    <x v="9"/>
    <x v="2"/>
    <s v="Special Education"/>
    <s v="South East"/>
    <s v=""/>
    <s v="Permanent Full-time"/>
    <x v="1"/>
    <x v="6"/>
    <s v="Gen X"/>
    <m/>
    <x v="0"/>
    <x v="0"/>
  </r>
  <r>
    <n v="311"/>
    <x v="3"/>
    <s v="2013"/>
    <s v="1972"/>
    <s v="1989"/>
    <x v="40"/>
    <x v="0"/>
    <x v="36"/>
    <x v="4"/>
    <s v=""/>
    <s v="North Coast"/>
    <s v=""/>
    <s v="Permanent Full-time"/>
    <x v="0"/>
    <x v="1"/>
    <s v="Baby Boomers"/>
    <m/>
    <x v="1"/>
    <x v="0"/>
  </r>
  <r>
    <n v="312"/>
    <x v="4"/>
    <s v="2013"/>
    <s v="2001"/>
    <s v="2007"/>
    <x v="26"/>
    <x v="0"/>
    <x v="3"/>
    <x v="2"/>
    <s v="Secondary"/>
    <s v="North Queensland"/>
    <s v=""/>
    <s v="Permanent Full-time"/>
    <x v="0"/>
    <x v="2"/>
    <s v="Millennials"/>
    <m/>
    <x v="0"/>
    <x v="0"/>
  </r>
  <r>
    <n v="313"/>
    <x v="2"/>
    <s v="2013"/>
    <s v="1999"/>
    <s v="2012"/>
    <x v="11"/>
    <x v="0"/>
    <x v="2"/>
    <x v="2"/>
    <s v="Primary"/>
    <s v="North Coast"/>
    <s v=""/>
    <s v="Permanent Part-time"/>
    <x v="1"/>
    <x v="2"/>
    <s v="Millennials"/>
    <m/>
    <x v="0"/>
    <x v="1"/>
  </r>
  <r>
    <n v="314"/>
    <x v="3"/>
    <s v="2013"/>
    <s v="1969"/>
    <s v="1995"/>
    <x v="38"/>
    <x v="0"/>
    <x v="24"/>
    <x v="4"/>
    <s v=""/>
    <s v="Metropolitan"/>
    <s v=""/>
    <s v="Permanent Part-time"/>
    <x v="1"/>
    <x v="1"/>
    <s v="Baby Boomers"/>
    <m/>
    <x v="1"/>
    <x v="0"/>
  </r>
  <r>
    <n v="315"/>
    <x v="4"/>
    <s v="2013"/>
    <s v="2001"/>
    <s v="2006"/>
    <x v="26"/>
    <x v="0"/>
    <x v="37"/>
    <x v="2"/>
    <s v="Primary"/>
    <m/>
    <s v=""/>
    <s v="Permanent Full-time"/>
    <x v="1"/>
    <x v="2"/>
    <s v="Millennials"/>
    <s v="Private Sector"/>
    <x v="1"/>
    <x v="0"/>
  </r>
  <r>
    <n v="316"/>
    <x v="6"/>
    <s v="2012"/>
    <m/>
    <m/>
    <x v="1"/>
    <x v="1"/>
    <x v="1"/>
    <x v="6"/>
    <s v=""/>
    <s v="South East"/>
    <s v=""/>
    <s v="Permanent Full-time"/>
    <x v="1"/>
    <x v="1"/>
    <s v="Baby Boomers"/>
    <m/>
    <x v="1"/>
    <x v="4"/>
  </r>
  <r>
    <n v="317"/>
    <x v="3"/>
    <s v="2012"/>
    <m/>
    <m/>
    <x v="1"/>
    <x v="1"/>
    <x v="1"/>
    <x v="6"/>
    <s v=""/>
    <s v="South East"/>
    <s v=""/>
    <s v="Permanent Part-time"/>
    <x v="1"/>
    <x v="1"/>
    <s v="Baby Boomers"/>
    <m/>
    <x v="1"/>
    <x v="0"/>
  </r>
  <r>
    <n v="318"/>
    <x v="4"/>
    <s v="2012"/>
    <s v="1989"/>
    <s v="1989"/>
    <x v="17"/>
    <x v="0"/>
    <x v="4"/>
    <x v="2"/>
    <s v=""/>
    <s v="Metropolitan"/>
    <s v=""/>
    <s v="Permanent Full-time"/>
    <x v="0"/>
    <x v="3"/>
    <s v="Gen X"/>
    <s v="Private Sector"/>
    <x v="0"/>
    <x v="0"/>
  </r>
  <r>
    <n v="319"/>
    <x v="2"/>
    <s v="2012"/>
    <s v="2012"/>
    <s v="2012"/>
    <x v="44"/>
    <x v="2"/>
    <x v="16"/>
    <x v="7"/>
    <s v=""/>
    <s v="North Queensland"/>
    <s v=""/>
    <s v="Permanent Part-time"/>
    <x v="1"/>
    <x v="5"/>
    <s v="Gen X"/>
    <m/>
    <x v="0"/>
    <x v="0"/>
  </r>
  <r>
    <n v="320"/>
    <x v="3"/>
    <s v="2013"/>
    <s v="1979"/>
    <s v="1992"/>
    <x v="24"/>
    <x v="0"/>
    <x v="26"/>
    <x v="2"/>
    <s v="Secondary"/>
    <s v="Metropolitan"/>
    <s v=""/>
    <s v="Permanent Full-time"/>
    <x v="0"/>
    <x v="1"/>
    <s v="Baby Boomers"/>
    <m/>
    <x v="0"/>
    <x v="0"/>
  </r>
  <r>
    <n v="321"/>
    <x v="2"/>
    <s v="2012"/>
    <s v="2011"/>
    <s v="2011"/>
    <x v="2"/>
    <x v="2"/>
    <x v="2"/>
    <x v="6"/>
    <s v=""/>
    <s v="Metropolitan"/>
    <s v=""/>
    <s v="Permanent Part-time"/>
    <x v="1"/>
    <x v="8"/>
    <s v="Millennials"/>
    <m/>
    <x v="0"/>
    <x v="0"/>
  </r>
  <r>
    <n v="322"/>
    <x v="3"/>
    <s v="2013"/>
    <s v="1987"/>
    <s v="1987"/>
    <x v="42"/>
    <x v="0"/>
    <x v="34"/>
    <x v="2"/>
    <s v="Primary"/>
    <s v="North Coast"/>
    <s v=""/>
    <s v="Permanent Full-time"/>
    <x v="1"/>
    <x v="1"/>
    <s v="Baby Boomers"/>
    <m/>
    <x v="1"/>
    <x v="0"/>
  </r>
  <r>
    <n v="323"/>
    <x v="4"/>
    <s v="2013"/>
    <s v="2007"/>
    <s v="2007"/>
    <x v="16"/>
    <x v="4"/>
    <x v="3"/>
    <x v="2"/>
    <s v="Middle"/>
    <s v="Metropolitan"/>
    <s v=""/>
    <s v="Permanent Full-time"/>
    <x v="0"/>
    <x v="8"/>
    <s v="Millennials"/>
    <s v="Private Sector"/>
    <x v="0"/>
    <x v="0"/>
  </r>
  <r>
    <n v="324"/>
    <x v="1"/>
    <s v="2012"/>
    <s v="2000"/>
    <s v="2000"/>
    <x v="26"/>
    <x v="0"/>
    <x v="12"/>
    <x v="6"/>
    <s v=""/>
    <s v="Darling Downs South West"/>
    <s v=""/>
    <s v="Permanent Part-time"/>
    <x v="0"/>
    <x v="1"/>
    <s v="Baby Boomers"/>
    <m/>
    <x v="1"/>
    <x v="0"/>
  </r>
  <r>
    <n v="325"/>
    <x v="2"/>
    <s v="2012"/>
    <s v="2011"/>
    <s v="2011"/>
    <x v="2"/>
    <x v="2"/>
    <x v="2"/>
    <x v="5"/>
    <s v=""/>
    <s v="South East"/>
    <s v=""/>
    <s v="Permanent Part-time"/>
    <x v="1"/>
    <x v="7"/>
    <s v="Gen Z"/>
    <m/>
    <x v="1"/>
    <x v="5"/>
  </r>
  <r>
    <n v="326"/>
    <x v="4"/>
    <s v="2012"/>
    <s v="2000"/>
    <s v="2004"/>
    <x v="26"/>
    <x v="0"/>
    <x v="0"/>
    <x v="5"/>
    <s v=""/>
    <s v="Darling Downs South West"/>
    <s v=""/>
    <s v="Permanent Part-time"/>
    <x v="1"/>
    <x v="5"/>
    <s v="Gen X"/>
    <m/>
    <x v="1"/>
    <x v="0"/>
  </r>
  <r>
    <n v="327"/>
    <x v="2"/>
    <s v="2012"/>
    <s v="2008"/>
    <s v="2008"/>
    <x v="30"/>
    <x v="4"/>
    <x v="9"/>
    <x v="6"/>
    <s v=""/>
    <s v="North Queensland"/>
    <s v=""/>
    <s v="Permanent Full-time"/>
    <x v="1"/>
    <x v="2"/>
    <s v="Millennials"/>
    <m/>
    <x v="1"/>
    <x v="0"/>
  </r>
  <r>
    <n v="328"/>
    <x v="3"/>
    <s v="2012"/>
    <s v="1975"/>
    <s v="1975"/>
    <x v="23"/>
    <x v="0"/>
    <x v="32"/>
    <x v="5"/>
    <s v=""/>
    <s v="South East"/>
    <s v=""/>
    <s v="Permanent Part-time"/>
    <x v="1"/>
    <x v="1"/>
    <s v="Baby Boomers"/>
    <m/>
    <x v="1"/>
    <x v="0"/>
  </r>
  <r>
    <n v="329"/>
    <x v="3"/>
    <s v="2013"/>
    <s v="1973"/>
    <s v="2009"/>
    <x v="6"/>
    <x v="0"/>
    <x v="9"/>
    <x v="2"/>
    <s v="Special Education"/>
    <s v="South East"/>
    <s v=""/>
    <s v="Permanent Full-time"/>
    <x v="1"/>
    <x v="0"/>
    <s v="Baby Boomers"/>
    <m/>
    <x v="1"/>
    <x v="2"/>
  </r>
  <r>
    <n v="330"/>
    <x v="1"/>
    <s v="2013"/>
    <s v="1971"/>
    <m/>
    <x v="4"/>
    <x v="0"/>
    <x v="1"/>
    <x v="2"/>
    <s v="Secondary"/>
    <s v="Metropolitan"/>
    <s v=""/>
    <s v="Permanent Full-time"/>
    <x v="2"/>
    <x v="9"/>
    <s v=""/>
    <m/>
    <x v="1"/>
    <x v="0"/>
  </r>
  <r>
    <n v="331"/>
    <x v="3"/>
    <s v="2012"/>
    <s v="1973"/>
    <s v="1986"/>
    <x v="20"/>
    <x v="0"/>
    <x v="34"/>
    <x v="2"/>
    <s v="Secondary"/>
    <s v="Central Queensland"/>
    <s v=""/>
    <s v="Permanent Full-time"/>
    <x v="1"/>
    <x v="1"/>
    <s v="Baby Boomers"/>
    <m/>
    <x v="1"/>
    <x v="0"/>
  </r>
  <r>
    <n v="332"/>
    <x v="3"/>
    <s v="2012"/>
    <s v="1995"/>
    <s v="1999"/>
    <x v="14"/>
    <x v="0"/>
    <x v="10"/>
    <x v="10"/>
    <s v=""/>
    <m/>
    <s v=""/>
    <s v="Permanent Full-time"/>
    <x v="1"/>
    <x v="1"/>
    <s v="Baby Boomers"/>
    <m/>
    <x v="0"/>
    <x v="0"/>
  </r>
  <r>
    <n v="333"/>
    <x v="2"/>
    <s v="2012"/>
    <s v="2011"/>
    <s v="2011"/>
    <x v="2"/>
    <x v="2"/>
    <x v="2"/>
    <x v="6"/>
    <s v=""/>
    <m/>
    <s v=""/>
    <s v="Permanent Full-time"/>
    <x v="1"/>
    <x v="7"/>
    <s v="Gen Z"/>
    <m/>
    <x v="0"/>
    <x v="4"/>
  </r>
  <r>
    <n v="334"/>
    <x v="4"/>
    <s v="2012"/>
    <s v="2012"/>
    <s v="2012"/>
    <x v="44"/>
    <x v="2"/>
    <x v="16"/>
    <x v="7"/>
    <s v=""/>
    <s v="South East"/>
    <s v=""/>
    <s v="Temporary Part-time"/>
    <x v="1"/>
    <x v="6"/>
    <s v="Gen X"/>
    <m/>
    <x v="0"/>
    <x v="0"/>
  </r>
  <r>
    <n v="335"/>
    <x v="3"/>
    <s v="2013"/>
    <s v="1979"/>
    <m/>
    <x v="24"/>
    <x v="0"/>
    <x v="1"/>
    <x v="2"/>
    <s v="Secondary"/>
    <s v="North Coast"/>
    <s v=""/>
    <s v="Permanent Full-time"/>
    <x v="0"/>
    <x v="6"/>
    <s v="Gen X"/>
    <m/>
    <x v="0"/>
    <x v="0"/>
  </r>
  <r>
    <n v="336"/>
    <x v="7"/>
    <s v="2012"/>
    <s v="2012"/>
    <s v="2012"/>
    <x v="44"/>
    <x v="2"/>
    <x v="16"/>
    <x v="2"/>
    <s v="Primary"/>
    <s v="Far North Queensland"/>
    <s v=""/>
    <s v="Temporary Full-time"/>
    <x v="1"/>
    <x v="7"/>
    <s v="Gen Z"/>
    <m/>
    <x v="1"/>
    <x v="0"/>
  </r>
  <r>
    <n v="337"/>
    <x v="6"/>
    <s v="2012"/>
    <m/>
    <m/>
    <x v="1"/>
    <x v="1"/>
    <x v="1"/>
    <x v="7"/>
    <s v=""/>
    <m/>
    <s v=""/>
    <s v="Permanent Part-time"/>
    <x v="2"/>
    <x v="9"/>
    <s v=""/>
    <m/>
    <x v="0"/>
    <x v="0"/>
  </r>
  <r>
    <n v="338"/>
    <x v="3"/>
    <s v="2013"/>
    <s v="1988"/>
    <s v="2001"/>
    <x v="47"/>
    <x v="0"/>
    <x v="12"/>
    <x v="2"/>
    <s v="Secondary"/>
    <s v="Metropolitan"/>
    <s v=""/>
    <s v="Permanent Full-time"/>
    <x v="0"/>
    <x v="6"/>
    <s v="Gen X"/>
    <m/>
    <x v="1"/>
    <x v="0"/>
  </r>
  <r>
    <n v="339"/>
    <x v="3"/>
    <s v="2012"/>
    <s v="1984"/>
    <s v="1985"/>
    <x v="0"/>
    <x v="0"/>
    <x v="31"/>
    <x v="5"/>
    <s v=""/>
    <m/>
    <s v=""/>
    <s v="Permanent Part-time"/>
    <x v="1"/>
    <x v="1"/>
    <s v="Baby Boomers"/>
    <m/>
    <x v="1"/>
    <x v="0"/>
  </r>
  <r>
    <n v="340"/>
    <x v="3"/>
    <s v="2013"/>
    <m/>
    <m/>
    <x v="1"/>
    <x v="1"/>
    <x v="1"/>
    <x v="3"/>
    <s v=""/>
    <s v="North Coast"/>
    <s v=""/>
    <s v="Permanent Full-time"/>
    <x v="0"/>
    <x v="0"/>
    <s v="Baby Boomers"/>
    <m/>
    <x v="0"/>
    <x v="1"/>
  </r>
  <r>
    <n v="341"/>
    <x v="2"/>
    <s v="2013"/>
    <s v="2005"/>
    <s v="2012"/>
    <x v="43"/>
    <x v="3"/>
    <x v="2"/>
    <x v="2"/>
    <s v="Primary"/>
    <s v="North Coast"/>
    <s v=""/>
    <s v="Permanent Full-time"/>
    <x v="0"/>
    <x v="8"/>
    <s v="Millennials"/>
    <m/>
    <x v="0"/>
    <x v="1"/>
  </r>
  <r>
    <n v="342"/>
    <x v="1"/>
    <s v="2013"/>
    <s v="1972"/>
    <s v="1996"/>
    <x v="40"/>
    <x v="0"/>
    <x v="38"/>
    <x v="2"/>
    <s v="Primary"/>
    <s v="Far North Queensland"/>
    <s v=""/>
    <s v="Permanent Full-time"/>
    <x v="1"/>
    <x v="1"/>
    <s v="Baby Boomers"/>
    <m/>
    <x v="1"/>
    <x v="0"/>
  </r>
  <r>
    <n v="343"/>
    <x v="3"/>
    <s v="2012"/>
    <s v="1999"/>
    <s v="2012"/>
    <x v="10"/>
    <x v="0"/>
    <x v="16"/>
    <x v="5"/>
    <s v=""/>
    <s v="Central Queensland"/>
    <s v=""/>
    <s v="Permanent Part-time"/>
    <x v="1"/>
    <x v="0"/>
    <s v="Baby Boomers"/>
    <m/>
    <x v="1"/>
    <x v="0"/>
  </r>
  <r>
    <n v="344"/>
    <x v="4"/>
    <s v="2012"/>
    <m/>
    <m/>
    <x v="1"/>
    <x v="1"/>
    <x v="1"/>
    <x v="7"/>
    <s v=""/>
    <s v="Metropolitan"/>
    <s v=""/>
    <s v="Permanent Part-time"/>
    <x v="1"/>
    <x v="3"/>
    <s v="Gen X"/>
    <m/>
    <x v="1"/>
    <x v="0"/>
  </r>
  <r>
    <n v="345"/>
    <x v="3"/>
    <s v="2013"/>
    <s v="1981"/>
    <s v="1996"/>
    <x v="19"/>
    <x v="0"/>
    <x v="38"/>
    <x v="5"/>
    <s v=""/>
    <s v="South East"/>
    <s v=""/>
    <s v="Permanent Part-time"/>
    <x v="1"/>
    <x v="1"/>
    <s v="Baby Boomers"/>
    <m/>
    <x v="1"/>
    <x v="0"/>
  </r>
  <r>
    <n v="346"/>
    <x v="4"/>
    <s v="2012"/>
    <s v="1988"/>
    <s v="1988"/>
    <x v="7"/>
    <x v="0"/>
    <x v="36"/>
    <x v="2"/>
    <s v="Primary"/>
    <s v="Metropolitan"/>
    <s v=""/>
    <s v="Permanent Full-time"/>
    <x v="1"/>
    <x v="3"/>
    <s v="Gen X"/>
    <m/>
    <x v="0"/>
    <x v="0"/>
  </r>
  <r>
    <n v="347"/>
    <x v="3"/>
    <s v="2013"/>
    <m/>
    <m/>
    <x v="1"/>
    <x v="1"/>
    <x v="1"/>
    <x v="2"/>
    <s v="Primary"/>
    <m/>
    <s v=""/>
    <s v="Permanent Full-time"/>
    <x v="1"/>
    <x v="0"/>
    <s v="Baby Boomers"/>
    <m/>
    <x v="1"/>
    <x v="0"/>
  </r>
  <r>
    <n v="348"/>
    <x v="4"/>
    <s v="2012"/>
    <s v="2008"/>
    <s v="2008"/>
    <x v="30"/>
    <x v="4"/>
    <x v="9"/>
    <x v="3"/>
    <s v=""/>
    <s v="North Queensland"/>
    <s v=""/>
    <s v="Permanent Full-time"/>
    <x v="1"/>
    <x v="2"/>
    <s v="Millennials"/>
    <s v="Private Sector"/>
    <x v="1"/>
    <x v="0"/>
  </r>
  <r>
    <n v="349"/>
    <x v="2"/>
    <s v="2013"/>
    <s v="1980"/>
    <s v="1999"/>
    <x v="33"/>
    <x v="0"/>
    <x v="11"/>
    <x v="2"/>
    <s v="Secondary"/>
    <m/>
    <s v=""/>
    <s v="Permanent Part-time"/>
    <x v="0"/>
    <x v="0"/>
    <s v="Baby Boomers"/>
    <m/>
    <x v="0"/>
    <x v="0"/>
  </r>
  <r>
    <n v="350"/>
    <x v="3"/>
    <s v="2013"/>
    <m/>
    <m/>
    <x v="1"/>
    <x v="1"/>
    <x v="1"/>
    <x v="2"/>
    <s v="Primary"/>
    <s v="Darling Downs South West"/>
    <s v=""/>
    <s v="Permanent Full-time"/>
    <x v="1"/>
    <x v="6"/>
    <s v="Gen X"/>
    <m/>
    <x v="0"/>
    <x v="0"/>
  </r>
  <r>
    <n v="351"/>
    <x v="3"/>
    <s v="2013"/>
    <s v="1974"/>
    <s v="1983"/>
    <x v="20"/>
    <x v="0"/>
    <x v="15"/>
    <x v="2"/>
    <s v="Primary"/>
    <s v="Darling Downs South West"/>
    <s v=""/>
    <s v="Permanent Part-time"/>
    <x v="1"/>
    <x v="0"/>
    <s v="Baby Boomers"/>
    <m/>
    <x v="0"/>
    <x v="0"/>
  </r>
  <r>
    <n v="352"/>
    <x v="3"/>
    <s v="2012"/>
    <s v="1986"/>
    <s v="1986"/>
    <x v="42"/>
    <x v="0"/>
    <x v="34"/>
    <x v="5"/>
    <s v=""/>
    <m/>
    <s v=""/>
    <s v="Permanent Part-time"/>
    <x v="1"/>
    <x v="1"/>
    <s v="Baby Boomers"/>
    <m/>
    <x v="1"/>
    <x v="0"/>
  </r>
  <r>
    <n v="353"/>
    <x v="3"/>
    <s v="2013"/>
    <m/>
    <m/>
    <x v="1"/>
    <x v="1"/>
    <x v="1"/>
    <x v="2"/>
    <s v="Primary"/>
    <m/>
    <s v=""/>
    <s v="Permanent Full-time"/>
    <x v="1"/>
    <x v="0"/>
    <s v="Baby Boomers"/>
    <m/>
    <x v="1"/>
    <x v="0"/>
  </r>
  <r>
    <n v="354"/>
    <x v="6"/>
    <s v="2012"/>
    <s v="2004"/>
    <s v="2011"/>
    <x v="43"/>
    <x v="3"/>
    <x v="2"/>
    <x v="5"/>
    <s v=""/>
    <m/>
    <s v=""/>
    <s v="Permanent Part-time"/>
    <x v="1"/>
    <x v="0"/>
    <s v="Baby Boomers"/>
    <m/>
    <x v="1"/>
    <x v="0"/>
  </r>
  <r>
    <n v="355"/>
    <x v="4"/>
    <s v="2013"/>
    <s v="2007"/>
    <s v="2007"/>
    <x v="16"/>
    <x v="4"/>
    <x v="3"/>
    <x v="2"/>
    <s v="Secondary"/>
    <s v="Metropolitan"/>
    <s v=""/>
    <s v="Permanent Full-time"/>
    <x v="0"/>
    <x v="8"/>
    <s v="Millennials"/>
    <s v="Private Sector"/>
    <x v="0"/>
    <x v="4"/>
  </r>
  <r>
    <n v="356"/>
    <x v="2"/>
    <s v="2013"/>
    <s v="1992"/>
    <s v="1992"/>
    <x v="39"/>
    <x v="0"/>
    <x v="26"/>
    <x v="5"/>
    <s v=""/>
    <m/>
    <s v=""/>
    <s v="Permanent Part-time"/>
    <x v="1"/>
    <x v="0"/>
    <s v="Baby Boomers"/>
    <m/>
    <x v="1"/>
    <x v="0"/>
  </r>
  <r>
    <n v="357"/>
    <x v="5"/>
    <s v="2013"/>
    <s v="2003"/>
    <s v="2011"/>
    <x v="41"/>
    <x v="3"/>
    <x v="13"/>
    <x v="2"/>
    <s v="Secondary"/>
    <s v="North Queensland"/>
    <s v=""/>
    <s v="Permanent Part-time"/>
    <x v="1"/>
    <x v="4"/>
    <s v="Millennials"/>
    <m/>
    <x v="1"/>
    <x v="5"/>
  </r>
  <r>
    <n v="358"/>
    <x v="3"/>
    <s v="2013"/>
    <s v="1978"/>
    <s v="2006"/>
    <x v="27"/>
    <x v="0"/>
    <x v="37"/>
    <x v="3"/>
    <s v=""/>
    <s v="North Queensland"/>
    <s v=""/>
    <s v="Permanent Full-time"/>
    <x v="0"/>
    <x v="0"/>
    <s v="Baby Boomers"/>
    <m/>
    <x v="1"/>
    <x v="0"/>
  </r>
  <r>
    <n v="359"/>
    <x v="3"/>
    <s v="2013"/>
    <s v="1975"/>
    <s v="1975"/>
    <x v="22"/>
    <x v="0"/>
    <x v="33"/>
    <x v="2"/>
    <s v="Secondary"/>
    <s v="Metropolitan"/>
    <s v=""/>
    <s v="Permanent Full-time"/>
    <x v="1"/>
    <x v="0"/>
    <s v="Baby Boomers"/>
    <m/>
    <x v="0"/>
    <x v="0"/>
  </r>
  <r>
    <n v="360"/>
    <x v="3"/>
    <s v="2013"/>
    <s v="1990"/>
    <s v="1990"/>
    <x v="17"/>
    <x v="0"/>
    <x v="4"/>
    <x v="0"/>
    <s v="A01-A04"/>
    <s v="Darling Downs South West"/>
    <s v=""/>
    <s v="Permanent Part-time"/>
    <x v="1"/>
    <x v="1"/>
    <s v="Baby Boomers"/>
    <m/>
    <x v="1"/>
    <x v="0"/>
  </r>
  <r>
    <n v="361"/>
    <x v="7"/>
    <s v="2012"/>
    <s v="2006"/>
    <s v="2012"/>
    <x v="16"/>
    <x v="4"/>
    <x v="16"/>
    <x v="5"/>
    <s v=""/>
    <s v="South East"/>
    <s v=""/>
    <s v="Temporary Part-time"/>
    <x v="1"/>
    <x v="5"/>
    <s v="Gen X"/>
    <m/>
    <x v="0"/>
    <x v="0"/>
  </r>
  <r>
    <n v="362"/>
    <x v="3"/>
    <s v="2013"/>
    <s v="1975"/>
    <s v="1981"/>
    <x v="22"/>
    <x v="0"/>
    <x v="23"/>
    <x v="2"/>
    <s v="Secondary"/>
    <m/>
    <s v=""/>
    <s v="Permanent Full-time"/>
    <x v="1"/>
    <x v="0"/>
    <s v="Baby Boomers"/>
    <m/>
    <x v="1"/>
    <x v="0"/>
  </r>
  <r>
    <n v="363"/>
    <x v="3"/>
    <s v="2013"/>
    <s v="1994"/>
    <s v="1998"/>
    <x v="32"/>
    <x v="0"/>
    <x v="5"/>
    <x v="2"/>
    <s v="Primary"/>
    <s v="North Queensland"/>
    <s v=""/>
    <s v="Permanent Part-time"/>
    <x v="1"/>
    <x v="0"/>
    <s v="Baby Boomers"/>
    <m/>
    <x v="0"/>
    <x v="0"/>
  </r>
  <r>
    <n v="364"/>
    <x v="3"/>
    <s v="2013"/>
    <s v="1984"/>
    <s v="2006"/>
    <x v="45"/>
    <x v="0"/>
    <x v="37"/>
    <x v="0"/>
    <s v="AO8 and Above"/>
    <s v="Central Office"/>
    <s v="Infrastructure"/>
    <s v="Permanent Full-time"/>
    <x v="0"/>
    <x v="1"/>
    <s v="Baby Boomers"/>
    <m/>
    <x v="1"/>
    <x v="0"/>
  </r>
  <r>
    <n v="365"/>
    <x v="6"/>
    <s v="2012"/>
    <m/>
    <m/>
    <x v="1"/>
    <x v="1"/>
    <x v="1"/>
    <x v="2"/>
    <s v="Primary"/>
    <m/>
    <s v=""/>
    <s v="Permanent Full-time"/>
    <x v="0"/>
    <x v="5"/>
    <s v="Gen X"/>
    <m/>
    <x v="1"/>
    <x v="3"/>
  </r>
  <r>
    <n v="366"/>
    <x v="2"/>
    <s v="2012"/>
    <m/>
    <m/>
    <x v="1"/>
    <x v="1"/>
    <x v="1"/>
    <x v="2"/>
    <s v="Secondary"/>
    <s v="Metropolitan"/>
    <s v=""/>
    <s v="Permanent Full-time"/>
    <x v="0"/>
    <x v="8"/>
    <s v="Millennials"/>
    <m/>
    <x v="1"/>
    <x v="0"/>
  </r>
  <r>
    <n v="367"/>
    <x v="5"/>
    <s v="2013"/>
    <s v="2010"/>
    <s v="2010"/>
    <x v="8"/>
    <x v="4"/>
    <x v="8"/>
    <x v="2"/>
    <s v="Secondary"/>
    <s v="South East"/>
    <s v=""/>
    <s v="Permanent Full-time"/>
    <x v="0"/>
    <x v="7"/>
    <s v="Gen Z"/>
    <s v="Private Sector"/>
    <x v="0"/>
    <x v="0"/>
  </r>
  <r>
    <n v="368"/>
    <x v="5"/>
    <s v="2013"/>
    <s v="2012"/>
    <s v="2012"/>
    <x v="2"/>
    <x v="2"/>
    <x v="2"/>
    <x v="2"/>
    <s v="Secondary"/>
    <s v="Darling Downs South West"/>
    <s v=""/>
    <s v="Permanent Full-time"/>
    <x v="1"/>
    <x v="7"/>
    <s v="Gen Z"/>
    <m/>
    <x v="0"/>
    <x v="7"/>
  </r>
  <r>
    <n v="369"/>
    <x v="1"/>
    <s v="2013"/>
    <s v="1994"/>
    <s v="1994"/>
    <x v="32"/>
    <x v="0"/>
    <x v="28"/>
    <x v="5"/>
    <s v=""/>
    <s v="Far North Queensland"/>
    <s v=""/>
    <s v="Permanent Full-time"/>
    <x v="1"/>
    <x v="6"/>
    <s v="Gen X"/>
    <m/>
    <x v="1"/>
    <x v="0"/>
  </r>
  <r>
    <n v="370"/>
    <x v="3"/>
    <s v="2013"/>
    <s v="1970"/>
    <s v="1976"/>
    <x v="35"/>
    <x v="0"/>
    <x v="32"/>
    <x v="2"/>
    <s v="Secondary"/>
    <s v="Darling Downs South West"/>
    <s v=""/>
    <s v="Permanent Full-time"/>
    <x v="0"/>
    <x v="0"/>
    <s v="Baby Boomers"/>
    <m/>
    <x v="1"/>
    <x v="0"/>
  </r>
  <r>
    <n v="371"/>
    <x v="7"/>
    <s v="2012"/>
    <s v="2012"/>
    <s v="2012"/>
    <x v="44"/>
    <x v="2"/>
    <x v="16"/>
    <x v="2"/>
    <s v="Secondary"/>
    <s v="Darling Downs South West"/>
    <s v=""/>
    <s v="Temporary Full-time"/>
    <x v="1"/>
    <x v="8"/>
    <s v="Millennials"/>
    <m/>
    <x v="1"/>
    <x v="0"/>
  </r>
  <r>
    <n v="372"/>
    <x v="2"/>
    <s v="2012"/>
    <s v="2012"/>
    <s v="2012"/>
    <x v="44"/>
    <x v="2"/>
    <x v="16"/>
    <x v="5"/>
    <s v=""/>
    <s v="Central Queensland"/>
    <s v=""/>
    <s v="Permanent Full-time"/>
    <x v="1"/>
    <x v="2"/>
    <s v="Millennials"/>
    <m/>
    <x v="1"/>
    <x v="5"/>
  </r>
  <r>
    <n v="373"/>
    <x v="3"/>
    <s v="2012"/>
    <m/>
    <m/>
    <x v="1"/>
    <x v="1"/>
    <x v="1"/>
    <x v="2"/>
    <s v="Primary"/>
    <m/>
    <s v=""/>
    <s v="Permanent Full-time"/>
    <x v="1"/>
    <x v="0"/>
    <s v="Baby Boomers"/>
    <m/>
    <x v="1"/>
    <x v="0"/>
  </r>
  <r>
    <n v="374"/>
    <x v="3"/>
    <s v="2012"/>
    <s v="1988"/>
    <s v="2012"/>
    <x v="7"/>
    <x v="0"/>
    <x v="16"/>
    <x v="2"/>
    <s v="Special Education"/>
    <s v="South East"/>
    <s v=""/>
    <s v="Permanent Full-time"/>
    <x v="1"/>
    <x v="1"/>
    <s v="Baby Boomers"/>
    <m/>
    <x v="1"/>
    <x v="3"/>
  </r>
  <r>
    <n v="375"/>
    <x v="4"/>
    <s v="2012"/>
    <s v="1992"/>
    <s v="1992"/>
    <x v="48"/>
    <x v="0"/>
    <x v="22"/>
    <x v="2"/>
    <s v="Secondary"/>
    <s v="Darling Downs South West"/>
    <s v=""/>
    <s v="Permanent Full-time"/>
    <x v="1"/>
    <x v="3"/>
    <s v="Gen X"/>
    <m/>
    <x v="1"/>
    <x v="1"/>
  </r>
  <r>
    <n v="376"/>
    <x v="2"/>
    <s v="2012"/>
    <s v="1999"/>
    <s v="1999"/>
    <x v="10"/>
    <x v="0"/>
    <x v="10"/>
    <x v="5"/>
    <s v=""/>
    <m/>
    <s v=""/>
    <s v="Permanent Full-time"/>
    <x v="1"/>
    <x v="5"/>
    <s v="Gen X"/>
    <m/>
    <x v="0"/>
    <x v="0"/>
  </r>
  <r>
    <n v="377"/>
    <x v="5"/>
    <s v="2012"/>
    <s v="2007"/>
    <s v="2007"/>
    <x v="13"/>
    <x v="4"/>
    <x v="6"/>
    <x v="5"/>
    <s v=""/>
    <m/>
    <s v=""/>
    <s v="Permanent Part-time"/>
    <x v="1"/>
    <x v="5"/>
    <s v="Gen X"/>
    <m/>
    <x v="1"/>
    <x v="1"/>
  </r>
  <r>
    <n v="378"/>
    <x v="4"/>
    <s v="2012"/>
    <s v="1990"/>
    <m/>
    <x v="34"/>
    <x v="0"/>
    <x v="1"/>
    <x v="5"/>
    <s v=""/>
    <m/>
    <s v=""/>
    <s v="Permanent Part-time"/>
    <x v="1"/>
    <x v="5"/>
    <s v="Gen X"/>
    <m/>
    <x v="0"/>
    <x v="0"/>
  </r>
  <r>
    <n v="379"/>
    <x v="3"/>
    <s v="2013"/>
    <s v="1975"/>
    <s v="1978"/>
    <x v="22"/>
    <x v="0"/>
    <x v="19"/>
    <x v="2"/>
    <s v=""/>
    <s v="South East"/>
    <s v=""/>
    <s v="Permanent Full-time"/>
    <x v="0"/>
    <x v="6"/>
    <s v="Gen X"/>
    <m/>
    <x v="0"/>
    <x v="0"/>
  </r>
  <r>
    <n v="380"/>
    <x v="5"/>
    <s v="2012"/>
    <m/>
    <m/>
    <x v="1"/>
    <x v="1"/>
    <x v="1"/>
    <x v="2"/>
    <s v="Primary"/>
    <s v="Darling Downs South West"/>
    <s v=""/>
    <s v="Permanent Part-time"/>
    <x v="1"/>
    <x v="8"/>
    <s v="Millennials"/>
    <s v="Private Sector"/>
    <x v="1"/>
    <x v="0"/>
  </r>
  <r>
    <n v="381"/>
    <x v="3"/>
    <s v="2013"/>
    <s v="1978"/>
    <s v="2004"/>
    <x v="27"/>
    <x v="0"/>
    <x v="20"/>
    <x v="2"/>
    <s v="Primary"/>
    <s v="Metropolitan"/>
    <s v=""/>
    <s v="Permanent Full-time"/>
    <x v="1"/>
    <x v="6"/>
    <s v="Gen X"/>
    <m/>
    <x v="1"/>
    <x v="0"/>
  </r>
  <r>
    <n v="382"/>
    <x v="4"/>
    <s v="2013"/>
    <s v="2008"/>
    <s v="2008"/>
    <x v="13"/>
    <x v="4"/>
    <x v="6"/>
    <x v="2"/>
    <s v="Secondary"/>
    <m/>
    <s v=""/>
    <s v="Permanent Full-time"/>
    <x v="1"/>
    <x v="8"/>
    <s v="Millennials"/>
    <s v="Private Sector"/>
    <x v="0"/>
    <x v="0"/>
  </r>
  <r>
    <n v="383"/>
    <x v="1"/>
    <s v="2012"/>
    <s v="2003"/>
    <s v="2009"/>
    <x v="25"/>
    <x v="3"/>
    <x v="8"/>
    <x v="0"/>
    <s v="AO8 and Above"/>
    <s v="Central Office"/>
    <s v="Other"/>
    <s v="Permanent Full-time"/>
    <x v="0"/>
    <x v="0"/>
    <s v="Baby Boomers"/>
    <m/>
    <x v="0"/>
    <x v="3"/>
  </r>
  <r>
    <n v="384"/>
    <x v="5"/>
    <s v="2012"/>
    <s v="1994"/>
    <s v="1996"/>
    <x v="5"/>
    <x v="0"/>
    <x v="14"/>
    <x v="2"/>
    <s v="Special Education"/>
    <s v="Metropolitan"/>
    <s v=""/>
    <s v="Permanent Full-time"/>
    <x v="1"/>
    <x v="0"/>
    <s v="Baby Boomers"/>
    <m/>
    <x v="1"/>
    <x v="4"/>
  </r>
  <r>
    <n v="385"/>
    <x v="7"/>
    <s v="2013"/>
    <s v="2012"/>
    <s v="2012"/>
    <x v="2"/>
    <x v="2"/>
    <x v="2"/>
    <x v="0"/>
    <s v="AO5-AO7"/>
    <s v="Central Office"/>
    <s v="Information and Technologies"/>
    <s v="Temporary Full-time"/>
    <x v="0"/>
    <x v="2"/>
    <s v="Millennials"/>
    <m/>
    <x v="0"/>
    <x v="0"/>
  </r>
  <r>
    <n v="386"/>
    <x v="3"/>
    <s v="2013"/>
    <s v="1986"/>
    <s v="1995"/>
    <x v="29"/>
    <x v="0"/>
    <x v="24"/>
    <x v="2"/>
    <s v="Special Education"/>
    <m/>
    <s v=""/>
    <s v="Permanent Full-time"/>
    <x v="1"/>
    <x v="1"/>
    <s v="Baby Boomers"/>
    <m/>
    <x v="1"/>
    <x v="0"/>
  </r>
  <r>
    <n v="387"/>
    <x v="0"/>
    <s v="2013"/>
    <s v="1976"/>
    <s v="1988"/>
    <x v="23"/>
    <x v="0"/>
    <x v="30"/>
    <x v="4"/>
    <s v=""/>
    <s v="Darling Downs South West"/>
    <s v=""/>
    <s v="Permanent Part-time"/>
    <x v="0"/>
    <x v="6"/>
    <s v="Gen X"/>
    <m/>
    <x v="1"/>
    <x v="3"/>
  </r>
  <r>
    <n v="388"/>
    <x v="3"/>
    <s v="2013"/>
    <s v="1978"/>
    <s v="1990"/>
    <x v="27"/>
    <x v="0"/>
    <x v="4"/>
    <x v="2"/>
    <s v="Primary"/>
    <m/>
    <s v=""/>
    <s v="Permanent Full-time"/>
    <x v="1"/>
    <x v="6"/>
    <s v="Gen X"/>
    <m/>
    <x v="0"/>
    <x v="0"/>
  </r>
  <r>
    <n v="389"/>
    <x v="5"/>
    <s v="2013"/>
    <s v="2007"/>
    <s v="2007"/>
    <x v="16"/>
    <x v="4"/>
    <x v="3"/>
    <x v="2"/>
    <s v="Secondary"/>
    <m/>
    <s v=""/>
    <s v="Permanent Full-time"/>
    <x v="1"/>
    <x v="5"/>
    <s v="Gen X"/>
    <s v="Public Sector"/>
    <x v="1"/>
    <x v="0"/>
  </r>
  <r>
    <n v="390"/>
    <x v="4"/>
    <s v="2013"/>
    <s v="1985"/>
    <s v="1999"/>
    <x v="0"/>
    <x v="0"/>
    <x v="11"/>
    <x v="2"/>
    <s v="Secondary"/>
    <s v="Central Queensland"/>
    <s v=""/>
    <s v="Permanent Full-time"/>
    <x v="1"/>
    <x v="5"/>
    <s v="Gen X"/>
    <s v="Public Sector"/>
    <x v="0"/>
    <x v="0"/>
  </r>
  <r>
    <n v="391"/>
    <x v="4"/>
    <s v="2013"/>
    <s v="2000"/>
    <m/>
    <x v="10"/>
    <x v="0"/>
    <x v="1"/>
    <x v="2"/>
    <s v="Secondary"/>
    <s v="Central Queensland"/>
    <s v=""/>
    <s v="Permanent Full-time"/>
    <x v="1"/>
    <x v="5"/>
    <s v="Gen X"/>
    <s v="Private Sector"/>
    <x v="1"/>
    <x v="0"/>
  </r>
  <r>
    <n v="392"/>
    <x v="4"/>
    <s v="2012"/>
    <s v="2007"/>
    <s v="2007"/>
    <x v="13"/>
    <x v="4"/>
    <x v="6"/>
    <x v="2"/>
    <s v="Secondary"/>
    <s v="Darling Downs South West"/>
    <s v=""/>
    <s v="Permanent Full-time"/>
    <x v="1"/>
    <x v="4"/>
    <s v="Millennials"/>
    <s v="Private Sector"/>
    <x v="0"/>
    <x v="0"/>
  </r>
  <r>
    <n v="393"/>
    <x v="3"/>
    <s v="2013"/>
    <s v="1973"/>
    <s v="1988"/>
    <x v="6"/>
    <x v="0"/>
    <x v="30"/>
    <x v="2"/>
    <s v="Primary"/>
    <s v="Darling Downs South West"/>
    <s v=""/>
    <s v="Permanent Full-time"/>
    <x v="0"/>
    <x v="0"/>
    <s v="Baby Boomers"/>
    <m/>
    <x v="0"/>
    <x v="0"/>
  </r>
  <r>
    <n v="394"/>
    <x v="6"/>
    <s v="2012"/>
    <s v="2008"/>
    <s v="2008"/>
    <x v="30"/>
    <x v="4"/>
    <x v="9"/>
    <x v="2"/>
    <s v="Secondary"/>
    <s v="North Queensland"/>
    <s v=""/>
    <s v="Permanent Full-time"/>
    <x v="0"/>
    <x v="5"/>
    <s v="Gen X"/>
    <m/>
    <x v="1"/>
    <x v="6"/>
  </r>
  <r>
    <n v="395"/>
    <x v="3"/>
    <s v="2013"/>
    <s v="1980"/>
    <s v="1980"/>
    <x v="33"/>
    <x v="0"/>
    <x v="35"/>
    <x v="2"/>
    <s v="Primary"/>
    <s v="Darling Downs South West"/>
    <s v=""/>
    <s v="Permanent Full-time"/>
    <x v="0"/>
    <x v="0"/>
    <s v="Baby Boomers"/>
    <m/>
    <x v="1"/>
    <x v="0"/>
  </r>
  <r>
    <n v="396"/>
    <x v="3"/>
    <s v="2013"/>
    <s v="1989"/>
    <s v="1990"/>
    <x v="7"/>
    <x v="0"/>
    <x v="4"/>
    <x v="2"/>
    <s v="Secondary"/>
    <s v="Metropolitan"/>
    <s v=""/>
    <s v="Permanent Part-time"/>
    <x v="0"/>
    <x v="0"/>
    <s v="Baby Boomers"/>
    <m/>
    <x v="1"/>
    <x v="0"/>
  </r>
  <r>
    <n v="397"/>
    <x v="3"/>
    <s v="2013"/>
    <s v="1979"/>
    <s v="1991"/>
    <x v="24"/>
    <x v="0"/>
    <x v="7"/>
    <x v="2"/>
    <s v="Secondary"/>
    <s v="Far North Queensland"/>
    <s v=""/>
    <s v="Permanent Part-time"/>
    <x v="1"/>
    <x v="6"/>
    <s v="Gen X"/>
    <m/>
    <x v="0"/>
    <x v="5"/>
  </r>
  <r>
    <n v="398"/>
    <x v="3"/>
    <s v="2013"/>
    <s v="1996"/>
    <s v="1996"/>
    <x v="14"/>
    <x v="0"/>
    <x v="38"/>
    <x v="5"/>
    <s v=""/>
    <m/>
    <s v=""/>
    <s v="Permanent Part-time"/>
    <x v="1"/>
    <x v="1"/>
    <s v="Baby Boomers"/>
    <m/>
    <x v="1"/>
    <x v="0"/>
  </r>
  <r>
    <n v="399"/>
    <x v="2"/>
    <s v="2012"/>
    <s v="1993"/>
    <s v="2011"/>
    <x v="32"/>
    <x v="0"/>
    <x v="2"/>
    <x v="4"/>
    <s v=""/>
    <s v="Darling Downs South West"/>
    <s v=""/>
    <s v="Permanent Part-time"/>
    <x v="1"/>
    <x v="3"/>
    <s v="Gen X"/>
    <m/>
    <x v="0"/>
    <x v="2"/>
  </r>
  <r>
    <n v="400"/>
    <x v="4"/>
    <s v="2013"/>
    <m/>
    <m/>
    <x v="1"/>
    <x v="1"/>
    <x v="1"/>
    <x v="6"/>
    <s v=""/>
    <m/>
    <s v=""/>
    <s v=""/>
    <x v="0"/>
    <x v="0"/>
    <s v="Baby Boomers"/>
    <m/>
    <x v="0"/>
    <x v="0"/>
  </r>
  <r>
    <n v="401"/>
    <x v="3"/>
    <s v="2013"/>
    <s v="1971"/>
    <s v="1974"/>
    <x v="4"/>
    <x v="0"/>
    <x v="40"/>
    <x v="2"/>
    <s v="Primary"/>
    <s v="South East"/>
    <s v=""/>
    <s v="Permanent Full-time"/>
    <x v="1"/>
    <x v="0"/>
    <s v="Baby Boomers"/>
    <m/>
    <x v="0"/>
    <x v="0"/>
  </r>
  <r>
    <n v="402"/>
    <x v="3"/>
    <s v="2013"/>
    <s v="1998"/>
    <s v="2011"/>
    <x v="9"/>
    <x v="0"/>
    <x v="13"/>
    <x v="2"/>
    <s v="Primary"/>
    <s v="Metropolitan"/>
    <s v=""/>
    <s v="Permanent Part-time"/>
    <x v="1"/>
    <x v="0"/>
    <s v="Baby Boomers"/>
    <m/>
    <x v="0"/>
    <x v="0"/>
  </r>
  <r>
    <n v="403"/>
    <x v="1"/>
    <s v="2013"/>
    <s v="1976"/>
    <s v="1989"/>
    <x v="23"/>
    <x v="0"/>
    <x v="36"/>
    <x v="2"/>
    <s v="Primary"/>
    <s v="Metropolitan"/>
    <s v=""/>
    <s v="Permanent Full-time"/>
    <x v="1"/>
    <x v="0"/>
    <s v="Baby Boomers"/>
    <m/>
    <x v="0"/>
    <x v="0"/>
  </r>
  <r>
    <n v="404"/>
    <x v="8"/>
    <s v="2013"/>
    <s v="2008"/>
    <s v="2008"/>
    <x v="13"/>
    <x v="4"/>
    <x v="6"/>
    <x v="6"/>
    <s v=""/>
    <s v="North Coast"/>
    <s v=""/>
    <s v="Permanent Part-time"/>
    <x v="1"/>
    <x v="5"/>
    <s v="Gen X"/>
    <m/>
    <x v="1"/>
    <x v="1"/>
  </r>
  <r>
    <n v="405"/>
    <x v="3"/>
    <s v="2013"/>
    <s v="1999"/>
    <s v="1999"/>
    <x v="11"/>
    <x v="0"/>
    <x v="11"/>
    <x v="2"/>
    <s v="Primary"/>
    <s v="Central Queensland"/>
    <s v=""/>
    <s v="Permanent Full-time"/>
    <x v="1"/>
    <x v="6"/>
    <s v="Gen X"/>
    <m/>
    <x v="0"/>
    <x v="0"/>
  </r>
  <r>
    <n v="406"/>
    <x v="2"/>
    <s v="2012"/>
    <m/>
    <m/>
    <x v="1"/>
    <x v="1"/>
    <x v="1"/>
    <x v="2"/>
    <s v="Primary"/>
    <m/>
    <s v=""/>
    <s v=""/>
    <x v="2"/>
    <x v="9"/>
    <s v=""/>
    <m/>
    <x v="0"/>
    <x v="1"/>
  </r>
  <r>
    <n v="407"/>
    <x v="2"/>
    <s v="2013"/>
    <s v="1991"/>
    <s v="1992"/>
    <x v="34"/>
    <x v="0"/>
    <x v="26"/>
    <x v="5"/>
    <s v=""/>
    <s v="Darling Downs South West"/>
    <s v=""/>
    <s v="Permanent Part-time"/>
    <x v="1"/>
    <x v="0"/>
    <s v="Baby Boomers"/>
    <m/>
    <x v="0"/>
    <x v="8"/>
  </r>
  <r>
    <n v="408"/>
    <x v="5"/>
    <s v="2013"/>
    <m/>
    <s v="2011"/>
    <x v="1"/>
    <x v="1"/>
    <x v="1"/>
    <x v="8"/>
    <s v=""/>
    <s v="Central Queensland"/>
    <s v=""/>
    <s v="Temporary Part-time"/>
    <x v="0"/>
    <x v="1"/>
    <s v="Baby Boomers"/>
    <m/>
    <x v="1"/>
    <x v="4"/>
  </r>
  <r>
    <n v="409"/>
    <x v="2"/>
    <s v="2012"/>
    <s v="2006"/>
    <s v="2006"/>
    <x v="16"/>
    <x v="4"/>
    <x v="3"/>
    <x v="2"/>
    <s v="Primary"/>
    <m/>
    <s v=""/>
    <s v="Permanent Full-time"/>
    <x v="1"/>
    <x v="8"/>
    <s v="Millennials"/>
    <s v="Private Sector"/>
    <x v="0"/>
    <x v="2"/>
  </r>
  <r>
    <n v="410"/>
    <x v="2"/>
    <s v="2012"/>
    <m/>
    <m/>
    <x v="1"/>
    <x v="1"/>
    <x v="1"/>
    <x v="5"/>
    <s v=""/>
    <m/>
    <s v=""/>
    <s v="Permanent Part-time"/>
    <x v="1"/>
    <x v="2"/>
    <s v="Millennials"/>
    <m/>
    <x v="1"/>
    <x v="1"/>
  </r>
  <r>
    <n v="411"/>
    <x v="2"/>
    <s v="2013"/>
    <s v="2008"/>
    <s v="2008"/>
    <x v="13"/>
    <x v="4"/>
    <x v="6"/>
    <x v="2"/>
    <s v="Primary"/>
    <s v="Central Queensland"/>
    <s v=""/>
    <s v="Permanent Full-time"/>
    <x v="1"/>
    <x v="8"/>
    <s v="Millennials"/>
    <m/>
    <x v="1"/>
    <x v="0"/>
  </r>
  <r>
    <n v="412"/>
    <x v="3"/>
    <s v="2012"/>
    <m/>
    <m/>
    <x v="1"/>
    <x v="1"/>
    <x v="1"/>
    <x v="7"/>
    <s v="Primary"/>
    <m/>
    <s v=""/>
    <s v="Permanent Part-time"/>
    <x v="1"/>
    <x v="1"/>
    <s v="Baby Boomers"/>
    <m/>
    <x v="1"/>
    <x v="0"/>
  </r>
  <r>
    <n v="413"/>
    <x v="2"/>
    <s v="2013"/>
    <s v="2008"/>
    <s v="2009"/>
    <x v="13"/>
    <x v="4"/>
    <x v="9"/>
    <x v="6"/>
    <s v=""/>
    <m/>
    <s v=""/>
    <s v="Permanent Full-time"/>
    <x v="1"/>
    <x v="3"/>
    <s v="Gen X"/>
    <m/>
    <x v="1"/>
    <x v="3"/>
  </r>
  <r>
    <n v="414"/>
    <x v="3"/>
    <s v="2012"/>
    <s v="1988"/>
    <s v="1988"/>
    <x v="7"/>
    <x v="0"/>
    <x v="36"/>
    <x v="2"/>
    <s v="Primary"/>
    <s v="Metropolitan"/>
    <s v=""/>
    <s v="Permanent Part-time"/>
    <x v="1"/>
    <x v="1"/>
    <s v="Baby Boomers"/>
    <m/>
    <x v="1"/>
    <x v="0"/>
  </r>
  <r>
    <n v="415"/>
    <x v="4"/>
    <s v="2013"/>
    <s v="1997"/>
    <s v="2009"/>
    <x v="15"/>
    <x v="0"/>
    <x v="9"/>
    <x v="2"/>
    <s v="Primary"/>
    <s v="Darling Downs South West"/>
    <s v=""/>
    <s v="Permanent Full-time"/>
    <x v="1"/>
    <x v="3"/>
    <s v="Gen X"/>
    <s v="Public Sector"/>
    <x v="1"/>
    <x v="0"/>
  </r>
  <r>
    <n v="416"/>
    <x v="5"/>
    <s v="2013"/>
    <s v="2011"/>
    <s v="2013"/>
    <x v="37"/>
    <x v="2"/>
    <x v="16"/>
    <x v="2"/>
    <s v="Primary"/>
    <s v="Central Queensland"/>
    <s v=""/>
    <s v="Permanent Full-time"/>
    <x v="0"/>
    <x v="8"/>
    <s v="Millennials"/>
    <s v="Public Sector"/>
    <x v="0"/>
    <x v="0"/>
  </r>
  <r>
    <n v="417"/>
    <x v="2"/>
    <s v="2012"/>
    <s v="1963"/>
    <s v="1989"/>
    <x v="31"/>
    <x v="0"/>
    <x v="4"/>
    <x v="2"/>
    <s v="Special Education"/>
    <s v="Metropolitan"/>
    <s v=""/>
    <s v="Permanent Full-time"/>
    <x v="1"/>
    <x v="1"/>
    <s v="Baby Boomers"/>
    <m/>
    <x v="1"/>
    <x v="8"/>
  </r>
  <r>
    <n v="418"/>
    <x v="2"/>
    <s v="2013"/>
    <s v="2008"/>
    <s v="2011"/>
    <x v="13"/>
    <x v="4"/>
    <x v="13"/>
    <x v="5"/>
    <s v="Primary"/>
    <s v="South East"/>
    <s v=""/>
    <s v="Permanent Part-time"/>
    <x v="1"/>
    <x v="3"/>
    <s v="Gen X"/>
    <s v="Private Sector"/>
    <x v="0"/>
    <x v="0"/>
  </r>
  <r>
    <n v="419"/>
    <x v="3"/>
    <s v="2013"/>
    <m/>
    <m/>
    <x v="1"/>
    <x v="1"/>
    <x v="1"/>
    <x v="3"/>
    <s v=""/>
    <s v="North Coast"/>
    <s v=""/>
    <s v="Permanent Full-time"/>
    <x v="0"/>
    <x v="0"/>
    <s v="Baby Boomers"/>
    <m/>
    <x v="0"/>
    <x v="1"/>
  </r>
  <r>
    <n v="420"/>
    <x v="2"/>
    <s v="2013"/>
    <s v="2012"/>
    <s v="2012"/>
    <x v="2"/>
    <x v="2"/>
    <x v="2"/>
    <x v="5"/>
    <s v=""/>
    <s v="North Queensland"/>
    <s v=""/>
    <s v="Temporary Part-time"/>
    <x v="1"/>
    <x v="3"/>
    <s v="Gen X"/>
    <m/>
    <x v="0"/>
    <x v="0"/>
  </r>
  <r>
    <n v="421"/>
    <x v="3"/>
    <s v="2013"/>
    <s v="1970"/>
    <s v="1970"/>
    <x v="35"/>
    <x v="0"/>
    <x v="41"/>
    <x v="2"/>
    <s v="Primary"/>
    <s v="Metropolitan"/>
    <s v=""/>
    <s v="Permanent Full-time"/>
    <x v="1"/>
    <x v="1"/>
    <s v="Baby Boomers"/>
    <m/>
    <x v="0"/>
    <x v="1"/>
  </r>
  <r>
    <n v="422"/>
    <x v="3"/>
    <s v="2013"/>
    <s v="1972"/>
    <s v="1984"/>
    <x v="40"/>
    <x v="0"/>
    <x v="29"/>
    <x v="2"/>
    <s v="Secondary"/>
    <s v="South East"/>
    <s v=""/>
    <s v="Permanent Full-time"/>
    <x v="0"/>
    <x v="1"/>
    <s v="Baby Boomers"/>
    <m/>
    <x v="1"/>
    <x v="0"/>
  </r>
  <r>
    <n v="423"/>
    <x v="3"/>
    <s v="2013"/>
    <s v="2005"/>
    <s v="2006"/>
    <x v="43"/>
    <x v="3"/>
    <x v="37"/>
    <x v="6"/>
    <s v=""/>
    <s v="North Coast"/>
    <s v=""/>
    <s v="Permanent Part-time"/>
    <x v="0"/>
    <x v="1"/>
    <s v="Baby Boomers"/>
    <m/>
    <x v="1"/>
    <x v="0"/>
  </r>
  <r>
    <n v="424"/>
    <x v="4"/>
    <s v="2013"/>
    <s v="2008"/>
    <s v="2012"/>
    <x v="13"/>
    <x v="4"/>
    <x v="2"/>
    <x v="3"/>
    <s v=""/>
    <s v="North Queensland"/>
    <s v=""/>
    <s v="Permanent Full-time"/>
    <x v="0"/>
    <x v="4"/>
    <s v="Millennials"/>
    <m/>
    <x v="1"/>
    <x v="4"/>
  </r>
  <r>
    <n v="425"/>
    <x v="6"/>
    <s v="2013"/>
    <s v="2000"/>
    <s v="2006"/>
    <x v="10"/>
    <x v="0"/>
    <x v="37"/>
    <x v="5"/>
    <s v=""/>
    <m/>
    <s v=""/>
    <s v="Permanent Part-time"/>
    <x v="1"/>
    <x v="6"/>
    <s v="Gen X"/>
    <m/>
    <x v="1"/>
    <x v="0"/>
  </r>
  <r>
    <n v="426"/>
    <x v="6"/>
    <s v="2013"/>
    <s v="2009"/>
    <s v="2009"/>
    <x v="30"/>
    <x v="4"/>
    <x v="9"/>
    <x v="5"/>
    <s v=""/>
    <m/>
    <s v=""/>
    <s v=""/>
    <x v="0"/>
    <x v="8"/>
    <s v="Millennials"/>
    <m/>
    <x v="0"/>
    <x v="0"/>
  </r>
  <r>
    <n v="427"/>
    <x v="6"/>
    <s v="2013"/>
    <s v="2010"/>
    <s v="2012"/>
    <x v="8"/>
    <x v="4"/>
    <x v="2"/>
    <x v="5"/>
    <s v=""/>
    <s v="Darling Downs South West"/>
    <s v=""/>
    <s v="Permanent Full-time"/>
    <x v="1"/>
    <x v="5"/>
    <s v="Gen X"/>
    <m/>
    <x v="1"/>
    <x v="4"/>
  </r>
  <r>
    <n v="428"/>
    <x v="3"/>
    <s v="2013"/>
    <s v="1993"/>
    <s v="2003"/>
    <x v="48"/>
    <x v="0"/>
    <x v="18"/>
    <x v="5"/>
    <s v=""/>
    <s v="Central Queensland"/>
    <s v=""/>
    <s v="Permanent Part-time"/>
    <x v="1"/>
    <x v="1"/>
    <s v="Baby Boomers"/>
    <m/>
    <x v="1"/>
    <x v="0"/>
  </r>
  <r>
    <n v="429"/>
    <x v="0"/>
    <s v="2013"/>
    <s v="1984"/>
    <s v="1984"/>
    <x v="45"/>
    <x v="0"/>
    <x v="29"/>
    <x v="6"/>
    <s v=""/>
    <s v="Metropolitan"/>
    <s v=""/>
    <s v="Permanent Full-time"/>
    <x v="1"/>
    <x v="1"/>
    <s v="Baby Boomers"/>
    <m/>
    <x v="0"/>
    <x v="0"/>
  </r>
  <r>
    <n v="430"/>
    <x v="0"/>
    <s v="2013"/>
    <s v="1976"/>
    <s v="1976"/>
    <x v="23"/>
    <x v="0"/>
    <x v="32"/>
    <x v="5"/>
    <s v=""/>
    <s v="Darling Downs South West"/>
    <s v=""/>
    <s v="Permanent Part-time"/>
    <x v="1"/>
    <x v="1"/>
    <s v="Baby Boomers"/>
    <m/>
    <x v="1"/>
    <x v="3"/>
  </r>
  <r>
    <n v="431"/>
    <x v="6"/>
    <s v="2012"/>
    <s v="2003"/>
    <s v="2004"/>
    <x v="25"/>
    <x v="3"/>
    <x v="0"/>
    <x v="5"/>
    <s v=""/>
    <s v="Metropolitan"/>
    <s v=""/>
    <s v="Permanent Part-time"/>
    <x v="1"/>
    <x v="3"/>
    <s v="Gen X"/>
    <m/>
    <x v="0"/>
    <x v="0"/>
  </r>
  <r>
    <n v="432"/>
    <x v="3"/>
    <s v="2013"/>
    <s v="2002"/>
    <s v="2002"/>
    <x v="46"/>
    <x v="0"/>
    <x v="27"/>
    <x v="6"/>
    <s v=""/>
    <s v="North Queensland"/>
    <s v=""/>
    <s v="Permanent Part-time"/>
    <x v="0"/>
    <x v="1"/>
    <s v="Baby Boomers"/>
    <m/>
    <x v="1"/>
    <x v="0"/>
  </r>
  <r>
    <n v="433"/>
    <x v="5"/>
    <s v="2013"/>
    <s v="2008"/>
    <s v="2010"/>
    <x v="13"/>
    <x v="4"/>
    <x v="8"/>
    <x v="8"/>
    <s v=""/>
    <s v="Central Office"/>
    <s v=""/>
    <s v="Permanent Full-time"/>
    <x v="1"/>
    <x v="8"/>
    <s v="Millennials"/>
    <m/>
    <x v="0"/>
    <x v="0"/>
  </r>
  <r>
    <n v="434"/>
    <x v="2"/>
    <s v="2013"/>
    <s v="1993"/>
    <s v="2002"/>
    <x v="48"/>
    <x v="0"/>
    <x v="27"/>
    <x v="2"/>
    <s v="Primary"/>
    <s v="North Queensland"/>
    <s v=""/>
    <s v="Permanent Part-time"/>
    <x v="1"/>
    <x v="5"/>
    <s v="Gen X"/>
    <m/>
    <x v="0"/>
    <x v="0"/>
  </r>
  <r>
    <n v="435"/>
    <x v="2"/>
    <s v="2013"/>
    <s v="2006"/>
    <s v="2010"/>
    <x v="3"/>
    <x v="3"/>
    <x v="8"/>
    <x v="3"/>
    <s v=""/>
    <s v="Central Queensland"/>
    <s v=""/>
    <s v="Permanent Full-time"/>
    <x v="1"/>
    <x v="8"/>
    <s v="Millennials"/>
    <s v="Private Sector"/>
    <x v="0"/>
    <x v="4"/>
  </r>
  <r>
    <n v="436"/>
    <x v="3"/>
    <s v="2013"/>
    <s v="2003"/>
    <s v="2003"/>
    <x v="41"/>
    <x v="3"/>
    <x v="18"/>
    <x v="6"/>
    <s v=""/>
    <s v="South East"/>
    <s v=""/>
    <s v="Permanent Part-time"/>
    <x v="1"/>
    <x v="6"/>
    <s v="Gen X"/>
    <m/>
    <x v="1"/>
    <x v="0"/>
  </r>
  <r>
    <n v="437"/>
    <x v="0"/>
    <s v="2013"/>
    <s v="1986"/>
    <s v="2000"/>
    <x v="29"/>
    <x v="0"/>
    <x v="10"/>
    <x v="2"/>
    <s v="Secondary"/>
    <s v="Metropolitan"/>
    <s v=""/>
    <s v="Permanent Part-time"/>
    <x v="1"/>
    <x v="5"/>
    <s v="Gen X"/>
    <m/>
    <x v="1"/>
    <x v="3"/>
  </r>
  <r>
    <n v="438"/>
    <x v="2"/>
    <s v="2013"/>
    <s v="2002"/>
    <s v="2002"/>
    <x v="46"/>
    <x v="0"/>
    <x v="27"/>
    <x v="2"/>
    <s v="Special Education"/>
    <s v="Darling Downs South West"/>
    <s v=""/>
    <s v="Permanent Full-time"/>
    <x v="1"/>
    <x v="4"/>
    <s v="Millennials"/>
    <m/>
    <x v="0"/>
    <x v="10"/>
  </r>
  <r>
    <n v="439"/>
    <x v="4"/>
    <s v="2013"/>
    <m/>
    <m/>
    <x v="1"/>
    <x v="1"/>
    <x v="1"/>
    <x v="2"/>
    <s v="Secondary"/>
    <s v="North Queensland"/>
    <s v=""/>
    <s v="Permanent Full-time"/>
    <x v="1"/>
    <x v="7"/>
    <s v="Gen Z"/>
    <s v="Public Sector"/>
    <x v="1"/>
    <x v="4"/>
  </r>
  <r>
    <n v="440"/>
    <x v="2"/>
    <s v="2012"/>
    <s v="1992"/>
    <s v="2009"/>
    <x v="48"/>
    <x v="0"/>
    <x v="8"/>
    <x v="5"/>
    <s v=""/>
    <s v="South East"/>
    <s v=""/>
    <s v="Permanent Full-time"/>
    <x v="1"/>
    <x v="0"/>
    <s v="Baby Boomers"/>
    <m/>
    <x v="0"/>
    <x v="6"/>
  </r>
  <r>
    <n v="441"/>
    <x v="3"/>
    <s v="2012"/>
    <s v="1993"/>
    <s v="1993"/>
    <x v="32"/>
    <x v="0"/>
    <x v="28"/>
    <x v="4"/>
    <s v=""/>
    <s v="South East"/>
    <s v=""/>
    <s v="Permanent Part-time"/>
    <x v="1"/>
    <x v="1"/>
    <s v="Baby Boomers"/>
    <m/>
    <x v="0"/>
    <x v="0"/>
  </r>
  <r>
    <n v="442"/>
    <x v="2"/>
    <s v="2013"/>
    <s v="2010"/>
    <s v="2010"/>
    <x v="8"/>
    <x v="4"/>
    <x v="8"/>
    <x v="5"/>
    <s v=""/>
    <s v="North Queensland"/>
    <s v=""/>
    <s v="Permanent Part-time"/>
    <x v="1"/>
    <x v="4"/>
    <s v="Millennials"/>
    <m/>
    <x v="1"/>
    <x v="0"/>
  </r>
  <r>
    <n v="443"/>
    <x v="0"/>
    <s v="2013"/>
    <m/>
    <m/>
    <x v="1"/>
    <x v="1"/>
    <x v="1"/>
    <x v="1"/>
    <s v=""/>
    <s v="South East"/>
    <s v=""/>
    <s v="Permanent Full-time"/>
    <x v="0"/>
    <x v="0"/>
    <s v="Baby Boomers"/>
    <m/>
    <x v="1"/>
    <x v="3"/>
  </r>
  <r>
    <n v="444"/>
    <x v="3"/>
    <s v="2013"/>
    <s v="1977"/>
    <s v="1999"/>
    <x v="28"/>
    <x v="0"/>
    <x v="11"/>
    <x v="9"/>
    <s v=""/>
    <s v="Central Queensland"/>
    <s v=""/>
    <s v="Permanent Full-time"/>
    <x v="1"/>
    <x v="0"/>
    <s v="Baby Boomers"/>
    <m/>
    <x v="0"/>
    <x v="0"/>
  </r>
  <r>
    <n v="445"/>
    <x v="3"/>
    <s v="2013"/>
    <s v="1986"/>
    <s v="2006"/>
    <x v="29"/>
    <x v="0"/>
    <x v="37"/>
    <x v="2"/>
    <s v="Secondary"/>
    <s v="Metropolitan"/>
    <s v=""/>
    <s v="Permanent Full-time"/>
    <x v="1"/>
    <x v="1"/>
    <s v="Baby Boomers"/>
    <m/>
    <x v="0"/>
    <x v="0"/>
  </r>
  <r>
    <n v="446"/>
    <x v="0"/>
    <s v="2012"/>
    <s v="1999"/>
    <s v="2009"/>
    <x v="10"/>
    <x v="0"/>
    <x v="8"/>
    <x v="5"/>
    <s v=""/>
    <s v="North Coast"/>
    <s v=""/>
    <s v="Permanent Part-time"/>
    <x v="0"/>
    <x v="1"/>
    <s v="Baby Boomers"/>
    <m/>
    <x v="0"/>
    <x v="6"/>
  </r>
  <r>
    <n v="447"/>
    <x v="3"/>
    <s v="2013"/>
    <s v="1987"/>
    <s v="2000"/>
    <x v="42"/>
    <x v="0"/>
    <x v="10"/>
    <x v="2"/>
    <s v="Primary"/>
    <s v="Metropolitan"/>
    <s v=""/>
    <s v="Permanent Full-time"/>
    <x v="1"/>
    <x v="1"/>
    <s v="Baby Boomers"/>
    <m/>
    <x v="1"/>
    <x v="0"/>
  </r>
  <r>
    <n v="448"/>
    <x v="8"/>
    <s v="2012"/>
    <s v="2010"/>
    <s v="2010"/>
    <x v="37"/>
    <x v="2"/>
    <x v="13"/>
    <x v="0"/>
    <s v="AO8 and Above"/>
    <s v="Central Office"/>
    <s v="Information and Technologies"/>
    <s v="Temporary Full-time"/>
    <x v="0"/>
    <x v="4"/>
    <s v="Millennials"/>
    <s v="Private Sector"/>
    <x v="0"/>
    <x v="0"/>
  </r>
  <r>
    <n v="449"/>
    <x v="0"/>
    <s v="2013"/>
    <s v="2003"/>
    <s v="2003"/>
    <x v="41"/>
    <x v="3"/>
    <x v="18"/>
    <x v="6"/>
    <s v=""/>
    <s v="Metropolitan"/>
    <s v=""/>
    <s v="Permanent Part-time"/>
    <x v="1"/>
    <x v="1"/>
    <s v="Baby Boomers"/>
    <m/>
    <x v="1"/>
    <x v="3"/>
  </r>
  <r>
    <n v="450"/>
    <x v="4"/>
    <s v="2012"/>
    <m/>
    <m/>
    <x v="1"/>
    <x v="1"/>
    <x v="1"/>
    <x v="2"/>
    <s v="Primary"/>
    <s v="South East"/>
    <s v=""/>
    <s v="Permanent Full-time"/>
    <x v="0"/>
    <x v="2"/>
    <s v="Millennials"/>
    <m/>
    <x v="0"/>
    <x v="0"/>
  </r>
  <r>
    <n v="451"/>
    <x v="3"/>
    <s v="2013"/>
    <s v="1970"/>
    <s v="1992"/>
    <x v="35"/>
    <x v="0"/>
    <x v="26"/>
    <x v="2"/>
    <s v="Primary"/>
    <s v="North Coast"/>
    <s v=""/>
    <s v="Permanent Full-time"/>
    <x v="1"/>
    <x v="1"/>
    <s v="Baby Boomers"/>
    <m/>
    <x v="0"/>
    <x v="0"/>
  </r>
  <r>
    <n v="452"/>
    <x v="2"/>
    <s v="2013"/>
    <s v="2009"/>
    <s v="2012"/>
    <x v="30"/>
    <x v="4"/>
    <x v="2"/>
    <x v="5"/>
    <s v=""/>
    <s v="Metropolitan"/>
    <s v=""/>
    <s v="Permanent Part-time"/>
    <x v="1"/>
    <x v="7"/>
    <s v="Gen Z"/>
    <m/>
    <x v="1"/>
    <x v="4"/>
  </r>
  <r>
    <n v="453"/>
    <x v="5"/>
    <s v="2013"/>
    <s v="1991"/>
    <s v="2007"/>
    <x v="34"/>
    <x v="0"/>
    <x v="3"/>
    <x v="3"/>
    <s v=""/>
    <m/>
    <s v=""/>
    <s v="Permanent Full-time"/>
    <x v="1"/>
    <x v="3"/>
    <s v="Gen X"/>
    <m/>
    <x v="1"/>
    <x v="0"/>
  </r>
  <r>
    <n v="454"/>
    <x v="3"/>
    <s v="2013"/>
    <m/>
    <m/>
    <x v="1"/>
    <x v="1"/>
    <x v="1"/>
    <x v="6"/>
    <s v=""/>
    <s v="Darling Downs South West"/>
    <s v=""/>
    <s v="Permanent Full-time"/>
    <x v="0"/>
    <x v="1"/>
    <s v="Baby Boomers"/>
    <m/>
    <x v="1"/>
    <x v="0"/>
  </r>
  <r>
    <n v="455"/>
    <x v="5"/>
    <s v="2013"/>
    <s v="2013"/>
    <s v="2013"/>
    <x v="44"/>
    <x v="2"/>
    <x v="16"/>
    <x v="0"/>
    <s v="A01-A04"/>
    <s v="Central Office"/>
    <s v="Human Resources"/>
    <s v="Permanent Full-time"/>
    <x v="1"/>
    <x v="0"/>
    <s v="Baby Boomers"/>
    <m/>
    <x v="0"/>
    <x v="4"/>
  </r>
  <r>
    <n v="456"/>
    <x v="6"/>
    <s v="2013"/>
    <s v="2009"/>
    <s v="2009"/>
    <x v="30"/>
    <x v="4"/>
    <x v="9"/>
    <x v="2"/>
    <s v="Secondary"/>
    <s v="Central Queensland"/>
    <s v=""/>
    <s v="Permanent Full-time"/>
    <x v="1"/>
    <x v="8"/>
    <s v="Millennials"/>
    <m/>
    <x v="0"/>
    <x v="3"/>
  </r>
  <r>
    <n v="457"/>
    <x v="2"/>
    <s v="2013"/>
    <s v="2013"/>
    <s v="2013"/>
    <x v="44"/>
    <x v="2"/>
    <x v="16"/>
    <x v="2"/>
    <s v="Primary"/>
    <m/>
    <s v=""/>
    <s v="Permanent Full-time"/>
    <x v="1"/>
    <x v="7"/>
    <s v="Gen Z"/>
    <m/>
    <x v="0"/>
    <x v="0"/>
  </r>
  <r>
    <n v="458"/>
    <x v="1"/>
    <s v="2013"/>
    <s v="1974"/>
    <s v="1982"/>
    <x v="20"/>
    <x v="0"/>
    <x v="17"/>
    <x v="2"/>
    <s v="Primary"/>
    <m/>
    <s v=""/>
    <s v="Permanent Full-time"/>
    <x v="1"/>
    <x v="0"/>
    <s v="Baby Boomers"/>
    <m/>
    <x v="0"/>
    <x v="3"/>
  </r>
  <r>
    <n v="459"/>
    <x v="3"/>
    <s v="2013"/>
    <s v="1972"/>
    <s v="1989"/>
    <x v="40"/>
    <x v="0"/>
    <x v="36"/>
    <x v="0"/>
    <s v="A01-A04"/>
    <s v="Metropolitan"/>
    <s v=""/>
    <s v="Permanent Full-time"/>
    <x v="1"/>
    <x v="0"/>
    <s v="Baby Boomers"/>
    <m/>
    <x v="0"/>
    <x v="0"/>
  </r>
  <r>
    <n v="460"/>
    <x v="5"/>
    <s v="2012"/>
    <s v="2011"/>
    <m/>
    <x v="2"/>
    <x v="2"/>
    <x v="1"/>
    <x v="0"/>
    <s v="AO5-AO7"/>
    <s v="Central Office"/>
    <s v="Information and Technologies"/>
    <s v="Temporary Full-time"/>
    <x v="1"/>
    <x v="2"/>
    <s v="Millennials"/>
    <s v="Private Sector"/>
    <x v="1"/>
    <x v="0"/>
  </r>
  <r>
    <n v="461"/>
    <x v="8"/>
    <s v="2013"/>
    <s v="2009"/>
    <s v="2009"/>
    <x v="30"/>
    <x v="4"/>
    <x v="9"/>
    <x v="7"/>
    <s v=""/>
    <s v="Darling Downs South West"/>
    <s v=""/>
    <s v="Permanent Part-time"/>
    <x v="1"/>
    <x v="6"/>
    <s v="Gen X"/>
    <m/>
    <x v="1"/>
    <x v="0"/>
  </r>
  <r>
    <n v="462"/>
    <x v="2"/>
    <s v="2013"/>
    <s v="2010"/>
    <s v="2010"/>
    <x v="8"/>
    <x v="4"/>
    <x v="8"/>
    <x v="5"/>
    <s v=""/>
    <m/>
    <s v=""/>
    <s v="Permanent Part-time"/>
    <x v="1"/>
    <x v="6"/>
    <s v="Gen X"/>
    <s v="Private Sector"/>
    <x v="1"/>
    <x v="0"/>
  </r>
  <r>
    <n v="463"/>
    <x v="1"/>
    <s v="2013"/>
    <s v="1981"/>
    <s v="1981"/>
    <x v="19"/>
    <x v="0"/>
    <x v="23"/>
    <x v="2"/>
    <s v="Primary"/>
    <s v="North Queensland"/>
    <s v=""/>
    <s v="Permanent Full-time"/>
    <x v="1"/>
    <x v="6"/>
    <s v="Gen X"/>
    <m/>
    <x v="1"/>
    <x v="0"/>
  </r>
  <r>
    <n v="464"/>
    <x v="0"/>
    <s v="2013"/>
    <s v="1991"/>
    <m/>
    <x v="34"/>
    <x v="0"/>
    <x v="1"/>
    <x v="2"/>
    <s v="Primary"/>
    <s v="Central Queensland"/>
    <s v=""/>
    <s v="Permanent Part-time"/>
    <x v="1"/>
    <x v="3"/>
    <s v="Gen X"/>
    <m/>
    <x v="0"/>
    <x v="3"/>
  </r>
  <r>
    <n v="465"/>
    <x v="4"/>
    <s v="2013"/>
    <s v="2002"/>
    <s v="2002"/>
    <x v="46"/>
    <x v="0"/>
    <x v="27"/>
    <x v="2"/>
    <s v="Primary"/>
    <m/>
    <s v=""/>
    <s v="Permanent Part-time"/>
    <x v="1"/>
    <x v="2"/>
    <s v="Millennials"/>
    <m/>
    <x v="0"/>
    <x v="0"/>
  </r>
  <r>
    <n v="466"/>
    <x v="3"/>
    <s v="2013"/>
    <s v="1991"/>
    <s v="2008"/>
    <x v="34"/>
    <x v="0"/>
    <x v="6"/>
    <x v="2"/>
    <s v="Special Education"/>
    <m/>
    <s v=""/>
    <s v="Permanent Part-time"/>
    <x v="1"/>
    <x v="0"/>
    <s v="Baby Boomers"/>
    <m/>
    <x v="0"/>
    <x v="3"/>
  </r>
  <r>
    <n v="467"/>
    <x v="2"/>
    <s v="2013"/>
    <s v="2000"/>
    <s v="2013"/>
    <x v="10"/>
    <x v="0"/>
    <x v="16"/>
    <x v="2"/>
    <s v="Secondary"/>
    <s v="Metropolitan"/>
    <s v=""/>
    <s v="Permanent Part-time"/>
    <x v="1"/>
    <x v="3"/>
    <s v="Gen X"/>
    <m/>
    <x v="0"/>
    <x v="1"/>
  </r>
  <r>
    <n v="468"/>
    <x v="3"/>
    <s v="2012"/>
    <m/>
    <m/>
    <x v="1"/>
    <x v="1"/>
    <x v="1"/>
    <x v="5"/>
    <s v=""/>
    <s v="Darling Downs South West"/>
    <s v=""/>
    <s v="Permanent Part-time"/>
    <x v="1"/>
    <x v="1"/>
    <s v="Baby Boomers"/>
    <m/>
    <x v="1"/>
    <x v="0"/>
  </r>
  <r>
    <n v="469"/>
    <x v="0"/>
    <s v="2013"/>
    <s v="1999"/>
    <s v="1999"/>
    <x v="11"/>
    <x v="0"/>
    <x v="11"/>
    <x v="6"/>
    <s v=""/>
    <m/>
    <s v=""/>
    <s v="Permanent Part-time"/>
    <x v="1"/>
    <x v="1"/>
    <s v="Baby Boomers"/>
    <m/>
    <x v="1"/>
    <x v="3"/>
  </r>
  <r>
    <n v="470"/>
    <x v="6"/>
    <s v="2013"/>
    <s v="2010"/>
    <s v="2013"/>
    <x v="8"/>
    <x v="4"/>
    <x v="16"/>
    <x v="2"/>
    <s v="Primary"/>
    <s v="Darling Downs South West"/>
    <s v=""/>
    <s v="Permanent Full-time"/>
    <x v="1"/>
    <x v="7"/>
    <s v="Gen Z"/>
    <s v="Private Sector"/>
    <x v="0"/>
    <x v="0"/>
  </r>
  <r>
    <n v="471"/>
    <x v="2"/>
    <s v="2013"/>
    <s v="1990"/>
    <s v="2013"/>
    <x v="17"/>
    <x v="0"/>
    <x v="16"/>
    <x v="2"/>
    <s v="Primary"/>
    <s v="North Queensland"/>
    <s v=""/>
    <s v="Permanent Full-time"/>
    <x v="1"/>
    <x v="5"/>
    <s v="Gen X"/>
    <m/>
    <x v="0"/>
    <x v="8"/>
  </r>
  <r>
    <n v="472"/>
    <x v="2"/>
    <s v="2013"/>
    <m/>
    <m/>
    <x v="1"/>
    <x v="1"/>
    <x v="1"/>
    <x v="2"/>
    <s v="Secondary"/>
    <s v="South East"/>
    <s v=""/>
    <s v="Permanent Part-time"/>
    <x v="1"/>
    <x v="0"/>
    <s v="Baby Boomers"/>
    <m/>
    <x v="0"/>
    <x v="0"/>
  </r>
  <r>
    <n v="473"/>
    <x v="3"/>
    <s v="2013"/>
    <s v="1970"/>
    <s v="1998"/>
    <x v="35"/>
    <x v="0"/>
    <x v="5"/>
    <x v="3"/>
    <s v=""/>
    <s v="North Queensland"/>
    <s v=""/>
    <s v="Permanent Full-time"/>
    <x v="1"/>
    <x v="1"/>
    <s v="Baby Boomers"/>
    <m/>
    <x v="0"/>
    <x v="0"/>
  </r>
  <r>
    <n v="474"/>
    <x v="2"/>
    <s v="2013"/>
    <s v="1997"/>
    <s v="1997"/>
    <x v="15"/>
    <x v="0"/>
    <x v="14"/>
    <x v="2"/>
    <s v="Primary"/>
    <s v="North Queensland"/>
    <s v=""/>
    <s v="Permanent Part-time"/>
    <x v="1"/>
    <x v="6"/>
    <s v="Gen X"/>
    <m/>
    <x v="0"/>
    <x v="0"/>
  </r>
  <r>
    <n v="475"/>
    <x v="3"/>
    <s v="2013"/>
    <s v="2002"/>
    <s v="2009"/>
    <x v="46"/>
    <x v="0"/>
    <x v="9"/>
    <x v="5"/>
    <s v=""/>
    <s v="Darling Downs South West"/>
    <s v=""/>
    <s v="Permanent Part-time"/>
    <x v="2"/>
    <x v="1"/>
    <s v="Baby Boomers"/>
    <m/>
    <x v="0"/>
    <x v="4"/>
  </r>
  <r>
    <n v="476"/>
    <x v="0"/>
    <s v="2013"/>
    <s v="2005"/>
    <s v="2005"/>
    <x v="43"/>
    <x v="3"/>
    <x v="0"/>
    <x v="6"/>
    <s v=""/>
    <s v="Darling Downs South West"/>
    <s v=""/>
    <s v="Permanent Part-time"/>
    <x v="1"/>
    <x v="1"/>
    <s v="Baby Boomers"/>
    <m/>
    <x v="1"/>
    <x v="3"/>
  </r>
  <r>
    <n v="477"/>
    <x v="2"/>
    <s v="2013"/>
    <s v="2008"/>
    <s v="2011"/>
    <x v="13"/>
    <x v="4"/>
    <x v="13"/>
    <x v="2"/>
    <s v="Secondary"/>
    <s v="Metropolitan"/>
    <s v=""/>
    <s v="Casual"/>
    <x v="0"/>
    <x v="6"/>
    <s v="Gen X"/>
    <m/>
    <x v="0"/>
    <x v="0"/>
  </r>
  <r>
    <n v="478"/>
    <x v="5"/>
    <s v="2013"/>
    <s v="2004"/>
    <s v="2004"/>
    <x v="25"/>
    <x v="3"/>
    <x v="20"/>
    <x v="6"/>
    <s v=""/>
    <s v="South East"/>
    <s v=""/>
    <s v="Permanent Full-time"/>
    <x v="0"/>
    <x v="5"/>
    <s v="Gen X"/>
    <m/>
    <x v="1"/>
    <x v="0"/>
  </r>
  <r>
    <n v="479"/>
    <x v="2"/>
    <s v="2013"/>
    <s v="2000"/>
    <m/>
    <x v="10"/>
    <x v="0"/>
    <x v="1"/>
    <x v="2"/>
    <s v="Primary"/>
    <s v="Darling Downs South West"/>
    <s v=""/>
    <s v="Permanent Part-time"/>
    <x v="1"/>
    <x v="6"/>
    <s v="Gen X"/>
    <m/>
    <x v="1"/>
    <x v="0"/>
  </r>
  <r>
    <n v="480"/>
    <x v="2"/>
    <s v="2013"/>
    <s v="2013"/>
    <s v="2013"/>
    <x v="44"/>
    <x v="2"/>
    <x v="16"/>
    <x v="2"/>
    <s v="Primary"/>
    <s v="Metropolitan"/>
    <s v=""/>
    <s v="Permanent Part-time"/>
    <x v="1"/>
    <x v="8"/>
    <s v="Millennials"/>
    <m/>
    <x v="0"/>
    <x v="1"/>
  </r>
  <r>
    <n v="481"/>
    <x v="3"/>
    <s v="2013"/>
    <s v="1976"/>
    <s v="1976"/>
    <x v="23"/>
    <x v="0"/>
    <x v="32"/>
    <x v="5"/>
    <s v=""/>
    <s v="South East"/>
    <s v=""/>
    <s v="Permanent Part-time"/>
    <x v="1"/>
    <x v="1"/>
    <s v="Baby Boomers"/>
    <m/>
    <x v="1"/>
    <x v="4"/>
  </r>
  <r>
    <n v="482"/>
    <x v="2"/>
    <s v="2012"/>
    <s v="1990"/>
    <s v="1990"/>
    <x v="34"/>
    <x v="0"/>
    <x v="7"/>
    <x v="5"/>
    <s v=""/>
    <s v="Central Queensland"/>
    <s v=""/>
    <s v="Permanent Part-time"/>
    <x v="0"/>
    <x v="3"/>
    <s v="Gen X"/>
    <m/>
    <x v="0"/>
    <x v="0"/>
  </r>
  <r>
    <n v="483"/>
    <x v="3"/>
    <s v="2013"/>
    <s v="1999"/>
    <s v="2008"/>
    <x v="11"/>
    <x v="0"/>
    <x v="6"/>
    <x v="5"/>
    <s v=""/>
    <s v="South East"/>
    <s v=""/>
    <s v="Permanent Part-time"/>
    <x v="1"/>
    <x v="0"/>
    <s v="Baby Boomers"/>
    <m/>
    <x v="1"/>
    <x v="0"/>
  </r>
  <r>
    <n v="484"/>
    <x v="3"/>
    <s v="2013"/>
    <s v="1975"/>
    <s v="2009"/>
    <x v="22"/>
    <x v="0"/>
    <x v="9"/>
    <x v="3"/>
    <s v=""/>
    <s v="Far North Queensland"/>
    <s v=""/>
    <s v="Permanent Part-time"/>
    <x v="1"/>
    <x v="1"/>
    <s v="Baby Boomers"/>
    <m/>
    <x v="0"/>
    <x v="0"/>
  </r>
  <r>
    <n v="485"/>
    <x v="3"/>
    <s v="2013"/>
    <s v="1988"/>
    <s v="1988"/>
    <x v="47"/>
    <x v="0"/>
    <x v="30"/>
    <x v="4"/>
    <s v=""/>
    <s v="North Queensland"/>
    <s v=""/>
    <s v="Permanent Part-time"/>
    <x v="1"/>
    <x v="1"/>
    <s v="Baby Boomers"/>
    <m/>
    <x v="0"/>
    <x v="0"/>
  </r>
  <r>
    <n v="486"/>
    <x v="5"/>
    <s v="2012"/>
    <s v="2005"/>
    <s v="2010"/>
    <x v="3"/>
    <x v="3"/>
    <x v="13"/>
    <x v="5"/>
    <s v=""/>
    <s v="South East"/>
    <s v=""/>
    <s v="Permanent Part-time"/>
    <x v="1"/>
    <x v="5"/>
    <s v="Gen X"/>
    <m/>
    <x v="1"/>
    <x v="4"/>
  </r>
  <r>
    <n v="487"/>
    <x v="2"/>
    <s v="2013"/>
    <s v="1993"/>
    <s v="1993"/>
    <x v="48"/>
    <x v="0"/>
    <x v="22"/>
    <x v="2"/>
    <s v="Primary"/>
    <s v="Darling Downs South West"/>
    <s v=""/>
    <s v="Permanent Part-time"/>
    <x v="1"/>
    <x v="3"/>
    <s v="Gen X"/>
    <m/>
    <x v="1"/>
    <x v="1"/>
  </r>
  <r>
    <n v="488"/>
    <x v="0"/>
    <s v="2012"/>
    <s v="1993"/>
    <s v="2010"/>
    <x v="32"/>
    <x v="0"/>
    <x v="13"/>
    <x v="5"/>
    <s v=""/>
    <s v="North Coast"/>
    <s v=""/>
    <s v="Permanent Part-time"/>
    <x v="1"/>
    <x v="1"/>
    <s v="Baby Boomers"/>
    <m/>
    <x v="0"/>
    <x v="8"/>
  </r>
  <r>
    <n v="489"/>
    <x v="3"/>
    <s v="2013"/>
    <s v="1987"/>
    <s v="1992"/>
    <x v="42"/>
    <x v="0"/>
    <x v="26"/>
    <x v="4"/>
    <s v=""/>
    <s v="Metropolitan"/>
    <s v=""/>
    <s v="Permanent Part-time"/>
    <x v="1"/>
    <x v="1"/>
    <s v="Baby Boomers"/>
    <m/>
    <x v="0"/>
    <x v="3"/>
  </r>
  <r>
    <n v="490"/>
    <x v="2"/>
    <s v="2012"/>
    <m/>
    <m/>
    <x v="1"/>
    <x v="1"/>
    <x v="1"/>
    <x v="6"/>
    <s v=""/>
    <m/>
    <s v=""/>
    <s v=""/>
    <x v="1"/>
    <x v="5"/>
    <s v="Gen X"/>
    <m/>
    <x v="1"/>
    <x v="0"/>
  </r>
  <r>
    <n v="491"/>
    <x v="3"/>
    <s v="2013"/>
    <s v="1970"/>
    <s v="2012"/>
    <x v="35"/>
    <x v="0"/>
    <x v="2"/>
    <x v="3"/>
    <s v=""/>
    <s v="South East"/>
    <s v=""/>
    <s v="Permanent Full-time"/>
    <x v="1"/>
    <x v="1"/>
    <s v="Baby Boomers"/>
    <m/>
    <x v="0"/>
    <x v="0"/>
  </r>
  <r>
    <n v="492"/>
    <x v="0"/>
    <s v="2013"/>
    <s v="1989"/>
    <s v="2005"/>
    <x v="7"/>
    <x v="0"/>
    <x v="0"/>
    <x v="13"/>
    <s v="PO1-PO4"/>
    <s v="North Coast"/>
    <s v=""/>
    <s v="Permanent Full-time"/>
    <x v="1"/>
    <x v="1"/>
    <s v="Baby Boomers"/>
    <m/>
    <x v="0"/>
    <x v="3"/>
  </r>
  <r>
    <n v="493"/>
    <x v="2"/>
    <s v="2013"/>
    <s v="1974"/>
    <s v="2008"/>
    <x v="20"/>
    <x v="0"/>
    <x v="6"/>
    <x v="2"/>
    <s v="Special Education"/>
    <s v="Central Queensland"/>
    <s v=""/>
    <s v="Permanent Part-time"/>
    <x v="2"/>
    <x v="1"/>
    <s v="Baby Boomers"/>
    <m/>
    <x v="0"/>
    <x v="0"/>
  </r>
  <r>
    <n v="494"/>
    <x v="6"/>
    <s v="2013"/>
    <s v="1996"/>
    <s v="1996"/>
    <x v="14"/>
    <x v="0"/>
    <x v="38"/>
    <x v="5"/>
    <s v=""/>
    <m/>
    <s v=""/>
    <s v="Permanent Part-time"/>
    <x v="1"/>
    <x v="0"/>
    <s v="Baby Boomers"/>
    <m/>
    <x v="1"/>
    <x v="0"/>
  </r>
  <r>
    <n v="495"/>
    <x v="4"/>
    <s v="2012"/>
    <s v="1988"/>
    <s v="1988"/>
    <x v="7"/>
    <x v="0"/>
    <x v="36"/>
    <x v="6"/>
    <s v=""/>
    <s v="Central Queensland"/>
    <s v=""/>
    <s v="Permanent Part-time"/>
    <x v="1"/>
    <x v="0"/>
    <s v="Baby Boomers"/>
    <s v="Private Sector"/>
    <x v="0"/>
    <x v="0"/>
  </r>
  <r>
    <n v="496"/>
    <x v="2"/>
    <s v="2013"/>
    <s v="2012"/>
    <s v="2012"/>
    <x v="2"/>
    <x v="2"/>
    <x v="2"/>
    <x v="6"/>
    <s v=""/>
    <s v="Central Queensland"/>
    <s v=""/>
    <s v="Permanent Part-time"/>
    <x v="1"/>
    <x v="5"/>
    <s v="Gen X"/>
    <s v="Private Sector"/>
    <x v="1"/>
    <x v="0"/>
  </r>
  <r>
    <n v="497"/>
    <x v="0"/>
    <s v="2013"/>
    <s v="2011"/>
    <s v="2012"/>
    <x v="37"/>
    <x v="2"/>
    <x v="2"/>
    <x v="2"/>
    <s v="Secondary"/>
    <s v="Central Queensland"/>
    <s v=""/>
    <s v="Permanent Full-time"/>
    <x v="0"/>
    <x v="6"/>
    <s v="Gen X"/>
    <m/>
    <x v="0"/>
    <x v="3"/>
  </r>
  <r>
    <n v="498"/>
    <x v="5"/>
    <s v="2013"/>
    <s v="2009"/>
    <s v="2009"/>
    <x v="30"/>
    <x v="4"/>
    <x v="9"/>
    <x v="2"/>
    <s v="Primary"/>
    <s v="Far North Queensland"/>
    <s v=""/>
    <s v="Permanent Full-time"/>
    <x v="0"/>
    <x v="2"/>
    <s v="Millennials"/>
    <m/>
    <x v="0"/>
    <x v="4"/>
  </r>
  <r>
    <n v="499"/>
    <x v="3"/>
    <s v="2013"/>
    <s v="1995"/>
    <s v="2010"/>
    <x v="5"/>
    <x v="0"/>
    <x v="8"/>
    <x v="0"/>
    <s v="A01-A04"/>
    <s v="Metropolitan"/>
    <s v=""/>
    <s v="Permanent Part-time"/>
    <x v="0"/>
    <x v="6"/>
    <s v="Gen X"/>
    <m/>
    <x v="0"/>
    <x v="0"/>
  </r>
  <r>
    <n v="500"/>
    <x v="5"/>
    <s v="2013"/>
    <s v="2013"/>
    <s v="2013"/>
    <x v="44"/>
    <x v="2"/>
    <x v="16"/>
    <x v="0"/>
    <s v="A01-A04"/>
    <s v="Central Office"/>
    <s v="Other"/>
    <s v="Temporary Full-time"/>
    <x v="1"/>
    <x v="8"/>
    <s v="Millennials"/>
    <m/>
    <x v="1"/>
    <x v="2"/>
  </r>
  <r>
    <n v="501"/>
    <x v="4"/>
    <s v="2013"/>
    <s v="2002"/>
    <s v="2002"/>
    <x v="46"/>
    <x v="0"/>
    <x v="27"/>
    <x v="2"/>
    <s v="Primary"/>
    <s v="Central Queensland"/>
    <s v="Education Queensland"/>
    <s v="Permanent Full-time"/>
    <x v="1"/>
    <x v="4"/>
    <s v="Millennials"/>
    <s v="Private Sector"/>
    <x v="1"/>
    <x v="0"/>
  </r>
  <r>
    <n v="502"/>
    <x v="0"/>
    <s v="2013"/>
    <s v="1971"/>
    <s v="1971"/>
    <x v="4"/>
    <x v="0"/>
    <x v="39"/>
    <x v="2"/>
    <s v="Secondary"/>
    <s v="Central Queensland"/>
    <s v=""/>
    <s v="Permanent Part-time"/>
    <x v="2"/>
    <x v="1"/>
    <s v="Baby Boomers"/>
    <m/>
    <x v="0"/>
    <x v="3"/>
  </r>
  <r>
    <n v="503"/>
    <x v="0"/>
    <s v="2013"/>
    <s v="1977"/>
    <s v="1978"/>
    <x v="28"/>
    <x v="0"/>
    <x v="19"/>
    <x v="10"/>
    <s v=""/>
    <s v="Darling Downs South West"/>
    <s v=""/>
    <s v="Permanent Full-time"/>
    <x v="1"/>
    <x v="0"/>
    <s v="Baby Boomers"/>
    <m/>
    <x v="1"/>
    <x v="8"/>
  </r>
  <r>
    <n v="504"/>
    <x v="2"/>
    <s v="2013"/>
    <s v="1972"/>
    <s v="2013"/>
    <x v="40"/>
    <x v="0"/>
    <x v="16"/>
    <x v="2"/>
    <s v="Secondary"/>
    <s v="North Queensland"/>
    <s v=""/>
    <s v="Permanent Full-time"/>
    <x v="0"/>
    <x v="1"/>
    <s v="Baby Boomers"/>
    <m/>
    <x v="0"/>
    <x v="0"/>
  </r>
  <r>
    <n v="505"/>
    <x v="5"/>
    <s v="2013"/>
    <s v="2008"/>
    <s v="2011"/>
    <x v="13"/>
    <x v="4"/>
    <x v="13"/>
    <x v="2"/>
    <s v="Secondary"/>
    <s v="South East"/>
    <s v=""/>
    <s v="Permanent Full-time"/>
    <x v="0"/>
    <x v="2"/>
    <s v="Millennials"/>
    <s v="Private Sector"/>
    <x v="1"/>
    <x v="0"/>
  </r>
  <r>
    <n v="506"/>
    <x v="2"/>
    <s v="2013"/>
    <s v="1989"/>
    <m/>
    <x v="7"/>
    <x v="0"/>
    <x v="1"/>
    <x v="2"/>
    <s v="Special Education"/>
    <m/>
    <s v=""/>
    <s v="Permanent Full-time"/>
    <x v="1"/>
    <x v="5"/>
    <s v="Gen X"/>
    <m/>
    <x v="0"/>
    <x v="1"/>
  </r>
  <r>
    <n v="507"/>
    <x v="2"/>
    <s v="2013"/>
    <s v="2009"/>
    <s v="2010"/>
    <x v="30"/>
    <x v="4"/>
    <x v="8"/>
    <x v="0"/>
    <s v="A01-A04"/>
    <s v="North Coast"/>
    <s v=""/>
    <s v="Permanent Full-time"/>
    <x v="1"/>
    <x v="7"/>
    <s v="Gen Z"/>
    <s v="Public Sector"/>
    <x v="0"/>
    <x v="3"/>
  </r>
  <r>
    <n v="508"/>
    <x v="0"/>
    <s v="2013"/>
    <s v="1992"/>
    <s v="1994"/>
    <x v="39"/>
    <x v="0"/>
    <x v="28"/>
    <x v="0"/>
    <s v="A01-A04"/>
    <m/>
    <s v=""/>
    <s v="Permanent Full-time"/>
    <x v="1"/>
    <x v="5"/>
    <s v="Gen X"/>
    <m/>
    <x v="1"/>
    <x v="3"/>
  </r>
  <r>
    <n v="509"/>
    <x v="0"/>
    <s v="2013"/>
    <m/>
    <m/>
    <x v="1"/>
    <x v="1"/>
    <x v="1"/>
    <x v="5"/>
    <s v="Primary"/>
    <s v="Central Office"/>
    <s v="Early Childhood Education and Care"/>
    <s v="Permanent Full-time"/>
    <x v="1"/>
    <x v="0"/>
    <s v="Baby Boomers"/>
    <m/>
    <x v="1"/>
    <x v="3"/>
  </r>
  <r>
    <n v="510"/>
    <x v="3"/>
    <s v="2013"/>
    <s v="1995"/>
    <s v="1995"/>
    <x v="5"/>
    <x v="0"/>
    <x v="24"/>
    <x v="2"/>
    <s v="Primary"/>
    <s v="South East"/>
    <s v=""/>
    <s v="Permanent Full-time"/>
    <x v="0"/>
    <x v="6"/>
    <s v="Gen X"/>
    <m/>
    <x v="1"/>
    <x v="3"/>
  </r>
  <r>
    <n v="511"/>
    <x v="6"/>
    <s v="2013"/>
    <s v="2013"/>
    <s v="2013"/>
    <x v="44"/>
    <x v="2"/>
    <x v="16"/>
    <x v="14"/>
    <s v=""/>
    <s v="South East"/>
    <s v=""/>
    <s v="Permanent Part-time"/>
    <x v="0"/>
    <x v="2"/>
    <s v="Millennials"/>
    <m/>
    <x v="1"/>
    <x v="4"/>
  </r>
  <r>
    <n v="512"/>
    <x v="3"/>
    <s v="2013"/>
    <s v="1970"/>
    <s v="1975"/>
    <x v="35"/>
    <x v="0"/>
    <x v="33"/>
    <x v="2"/>
    <s v="Secondary"/>
    <s v="Darling Downs South West"/>
    <s v=""/>
    <s v="Permanent Full-time"/>
    <x v="0"/>
    <x v="1"/>
    <s v="Baby Boomers"/>
    <m/>
    <x v="1"/>
    <x v="0"/>
  </r>
  <r>
    <n v="513"/>
    <x v="3"/>
    <s v="2014"/>
    <s v="1977"/>
    <s v="1977"/>
    <x v="23"/>
    <x v="0"/>
    <x v="32"/>
    <x v="2"/>
    <s v="Secondary"/>
    <s v="Darling Downs South West"/>
    <s v=""/>
    <s v="Permanent Part-time"/>
    <x v="1"/>
    <x v="0"/>
    <s v="Baby Boomers"/>
    <m/>
    <x v="0"/>
    <x v="0"/>
  </r>
  <r>
    <n v="514"/>
    <x v="3"/>
    <s v="2013"/>
    <s v="1965"/>
    <s v="1975"/>
    <x v="50"/>
    <x v="0"/>
    <x v="33"/>
    <x v="2"/>
    <s v="Secondary"/>
    <s v="Central Office"/>
    <s v="Education Queensland"/>
    <s v="Permanent Full-time"/>
    <x v="1"/>
    <x v="1"/>
    <s v="Baby Boomers"/>
    <m/>
    <x v="1"/>
    <x v="0"/>
  </r>
  <r>
    <n v="515"/>
    <x v="3"/>
    <s v="2013"/>
    <s v="2004"/>
    <s v="2004"/>
    <x v="25"/>
    <x v="3"/>
    <x v="20"/>
    <x v="1"/>
    <s v=""/>
    <s v="Metropolitan"/>
    <s v=""/>
    <s v="Permanent Full-time"/>
    <x v="0"/>
    <x v="1"/>
    <s v="Baby Boomers"/>
    <m/>
    <x v="1"/>
    <x v="0"/>
  </r>
  <r>
    <n v="516"/>
    <x v="3"/>
    <s v="2013"/>
    <s v="1989"/>
    <s v="1999"/>
    <x v="7"/>
    <x v="0"/>
    <x v="11"/>
    <x v="12"/>
    <s v=""/>
    <s v="North Coast"/>
    <s v=""/>
    <s v="Permanent Full-time"/>
    <x v="1"/>
    <x v="0"/>
    <s v="Baby Boomers"/>
    <m/>
    <x v="0"/>
    <x v="0"/>
  </r>
  <r>
    <n v="517"/>
    <x v="3"/>
    <s v="2012"/>
    <s v="1963"/>
    <s v="1984"/>
    <x v="31"/>
    <x v="0"/>
    <x v="42"/>
    <x v="2"/>
    <s v="Primary"/>
    <s v="Metropolitan"/>
    <s v=""/>
    <s v="Permanent Part-time"/>
    <x v="1"/>
    <x v="1"/>
    <s v="Baby Boomers"/>
    <m/>
    <x v="1"/>
    <x v="0"/>
  </r>
  <r>
    <n v="518"/>
    <x v="5"/>
    <s v="2010"/>
    <s v="2007"/>
    <s v="2007"/>
    <x v="8"/>
    <x v="4"/>
    <x v="8"/>
    <x v="5"/>
    <s v=""/>
    <s v="Metropolitan"/>
    <s v=""/>
    <s v="Permanent Full-time"/>
    <x v="2"/>
    <x v="4"/>
    <s v="Millennials"/>
    <m/>
    <x v="1"/>
    <x v="4"/>
  </r>
  <r>
    <n v="519"/>
    <x v="3"/>
    <s v="2012"/>
    <s v="1977"/>
    <s v="1988"/>
    <x v="27"/>
    <x v="0"/>
    <x v="36"/>
    <x v="2"/>
    <s v="Primary"/>
    <s v="South East"/>
    <s v=""/>
    <s v="Permanent Full-time"/>
    <x v="0"/>
    <x v="0"/>
    <s v="Baby Boomers"/>
    <m/>
    <x v="0"/>
    <x v="0"/>
  </r>
  <r>
    <n v="520"/>
    <x v="3"/>
    <s v="2013"/>
    <s v="1970"/>
    <s v="1978"/>
    <x v="35"/>
    <x v="0"/>
    <x v="19"/>
    <x v="2"/>
    <s v="Primary"/>
    <s v="Central Queensland"/>
    <s v=""/>
    <s v="Permanent Full-time"/>
    <x v="2"/>
    <x v="0"/>
    <s v="Baby Boomers"/>
    <m/>
    <x v="0"/>
    <x v="0"/>
  </r>
  <r>
    <n v="521"/>
    <x v="0"/>
    <s v="2013"/>
    <s v="1996"/>
    <s v="2000"/>
    <x v="14"/>
    <x v="0"/>
    <x v="10"/>
    <x v="5"/>
    <s v=""/>
    <m/>
    <s v=""/>
    <s v="Permanent Part-time"/>
    <x v="1"/>
    <x v="6"/>
    <s v="Gen X"/>
    <m/>
    <x v="1"/>
    <x v="3"/>
  </r>
  <r>
    <n v="522"/>
    <x v="3"/>
    <s v="2013"/>
    <s v="1971"/>
    <s v="1986"/>
    <x v="4"/>
    <x v="0"/>
    <x v="31"/>
    <x v="3"/>
    <s v=""/>
    <s v="Darling Downs South West"/>
    <s v=""/>
    <s v="Permanent Full-time"/>
    <x v="0"/>
    <x v="0"/>
    <s v="Baby Boomers"/>
    <m/>
    <x v="1"/>
    <x v="0"/>
  </r>
  <r>
    <n v="523"/>
    <x v="3"/>
    <s v="2013"/>
    <s v="1999"/>
    <s v="1999"/>
    <x v="11"/>
    <x v="0"/>
    <x v="11"/>
    <x v="1"/>
    <s v=""/>
    <s v="North Coast"/>
    <s v=""/>
    <s v="Permanent Full-time"/>
    <x v="0"/>
    <x v="1"/>
    <s v="Baby Boomers"/>
    <m/>
    <x v="0"/>
    <x v="0"/>
  </r>
  <r>
    <n v="524"/>
    <x v="3"/>
    <s v="2013"/>
    <s v="1974"/>
    <s v="1999"/>
    <x v="20"/>
    <x v="0"/>
    <x v="11"/>
    <x v="2"/>
    <s v="Primary"/>
    <s v="Metropolitan"/>
    <s v=""/>
    <s v="Permanent Part-time"/>
    <x v="1"/>
    <x v="0"/>
    <s v="Baby Boomers"/>
    <m/>
    <x v="1"/>
    <x v="0"/>
  </r>
  <r>
    <n v="525"/>
    <x v="3"/>
    <s v="2012"/>
    <s v="1985"/>
    <s v="2008"/>
    <x v="29"/>
    <x v="0"/>
    <x v="9"/>
    <x v="2"/>
    <s v="Secondary"/>
    <s v="Far North Queensland"/>
    <s v=""/>
    <s v="Permanent Full-time"/>
    <x v="1"/>
    <x v="1"/>
    <s v="Baby Boomers"/>
    <m/>
    <x v="0"/>
    <x v="0"/>
  </r>
  <r>
    <n v="526"/>
    <x v="3"/>
    <s v="2013"/>
    <s v="1992"/>
    <s v="1995"/>
    <x v="39"/>
    <x v="0"/>
    <x v="24"/>
    <x v="5"/>
    <s v=""/>
    <s v="Metropolitan"/>
    <s v=""/>
    <s v="Permanent Part-time"/>
    <x v="1"/>
    <x v="1"/>
    <s v="Baby Boomers"/>
    <m/>
    <x v="0"/>
    <x v="0"/>
  </r>
  <r>
    <n v="527"/>
    <x v="3"/>
    <s v="2013"/>
    <s v="1970"/>
    <s v="2012"/>
    <x v="35"/>
    <x v="0"/>
    <x v="2"/>
    <x v="11"/>
    <s v=""/>
    <s v="Metropolitan"/>
    <s v=""/>
    <s v="Permanent Full-time"/>
    <x v="1"/>
    <x v="1"/>
    <s v="Baby Boomers"/>
    <m/>
    <x v="0"/>
    <x v="0"/>
  </r>
  <r>
    <n v="528"/>
    <x v="3"/>
    <s v="2012"/>
    <s v="1986"/>
    <s v="1986"/>
    <x v="42"/>
    <x v="0"/>
    <x v="34"/>
    <x v="5"/>
    <s v=""/>
    <s v="Central Queensland"/>
    <s v=""/>
    <s v="Permanent Part-time"/>
    <x v="1"/>
    <x v="1"/>
    <s v="Baby Boomers"/>
    <m/>
    <x v="0"/>
    <x v="0"/>
  </r>
  <r>
    <n v="529"/>
    <x v="0"/>
    <s v="2012"/>
    <s v="1969"/>
    <s v="1990"/>
    <x v="35"/>
    <x v="0"/>
    <x v="7"/>
    <x v="2"/>
    <s v="Primary"/>
    <s v="North Queensland"/>
    <s v=""/>
    <s v="Permanent Part-time"/>
    <x v="0"/>
    <x v="1"/>
    <s v="Baby Boomers"/>
    <m/>
    <x v="0"/>
    <x v="3"/>
  </r>
  <r>
    <n v="530"/>
    <x v="3"/>
    <s v="2013"/>
    <m/>
    <m/>
    <x v="1"/>
    <x v="1"/>
    <x v="1"/>
    <x v="1"/>
    <s v=""/>
    <s v="Central Office"/>
    <s v="Education Queensland"/>
    <s v="Permanent Full-time"/>
    <x v="0"/>
    <x v="1"/>
    <s v="Baby Boomers"/>
    <m/>
    <x v="0"/>
    <x v="0"/>
  </r>
  <r>
    <n v="531"/>
    <x v="3"/>
    <s v="2013"/>
    <s v="1975"/>
    <s v="1975"/>
    <x v="22"/>
    <x v="0"/>
    <x v="33"/>
    <x v="2"/>
    <s v="Primary"/>
    <s v="Metropolitan"/>
    <s v=""/>
    <s v="Permanent Full-time"/>
    <x v="2"/>
    <x v="1"/>
    <s v="Baby Boomers"/>
    <m/>
    <x v="1"/>
    <x v="0"/>
  </r>
  <r>
    <n v="532"/>
    <x v="2"/>
    <s v="2013"/>
    <m/>
    <m/>
    <x v="1"/>
    <x v="1"/>
    <x v="1"/>
    <x v="6"/>
    <s v=""/>
    <s v="Central Office"/>
    <s v="Education Queensland"/>
    <s v="Permanent Part-time"/>
    <x v="1"/>
    <x v="0"/>
    <s v="Baby Boomers"/>
    <m/>
    <x v="0"/>
    <x v="11"/>
  </r>
  <r>
    <n v="533"/>
    <x v="1"/>
    <s v="2013"/>
    <s v="1990"/>
    <s v="1995"/>
    <x v="17"/>
    <x v="0"/>
    <x v="24"/>
    <x v="2"/>
    <s v="Secondary"/>
    <s v="Central Office"/>
    <s v="Education Queensland"/>
    <s v="Permanent Full-time"/>
    <x v="1"/>
    <x v="0"/>
    <s v="Baby Boomers"/>
    <m/>
    <x v="0"/>
    <x v="0"/>
  </r>
  <r>
    <n v="534"/>
    <x v="5"/>
    <s v="2013"/>
    <s v="1999"/>
    <s v="2012"/>
    <x v="11"/>
    <x v="0"/>
    <x v="2"/>
    <x v="0"/>
    <s v="AO8 and Above"/>
    <s v="Central Office"/>
    <s v="Indigenous Education and Training Futures"/>
    <s v="Permanent Full-time"/>
    <x v="0"/>
    <x v="2"/>
    <s v="Millennials"/>
    <s v="Private Sector"/>
    <x v="1"/>
    <x v="0"/>
  </r>
  <r>
    <n v="535"/>
    <x v="2"/>
    <s v="2012"/>
    <s v="2008"/>
    <s v="2008"/>
    <x v="30"/>
    <x v="4"/>
    <x v="9"/>
    <x v="6"/>
    <s v=""/>
    <s v="North Coast"/>
    <s v=""/>
    <s v="Permanent Part-time"/>
    <x v="1"/>
    <x v="0"/>
    <s v="Baby Boomers"/>
    <m/>
    <x v="1"/>
    <x v="3"/>
  </r>
  <r>
    <n v="536"/>
    <x v="3"/>
    <s v="2013"/>
    <s v="1974"/>
    <s v="1997"/>
    <x v="20"/>
    <x v="0"/>
    <x v="14"/>
    <x v="2"/>
    <s v="Primary"/>
    <s v="North Coast"/>
    <s v=""/>
    <s v="Permanent Full-time"/>
    <x v="1"/>
    <x v="0"/>
    <s v="Baby Boomers"/>
    <m/>
    <x v="0"/>
    <x v="11"/>
  </r>
  <r>
    <n v="537"/>
    <x v="2"/>
    <s v="2013"/>
    <s v="2007"/>
    <s v="2012"/>
    <x v="16"/>
    <x v="4"/>
    <x v="2"/>
    <x v="5"/>
    <s v=""/>
    <s v="Metropolitan"/>
    <s v="Education Queensland"/>
    <s v="Permanent Full-time"/>
    <x v="1"/>
    <x v="5"/>
    <s v="Gen X"/>
    <m/>
    <x v="0"/>
    <x v="4"/>
  </r>
  <r>
    <n v="538"/>
    <x v="1"/>
    <s v="2013"/>
    <s v="1995"/>
    <s v="1996"/>
    <x v="5"/>
    <x v="0"/>
    <x v="38"/>
    <x v="5"/>
    <s v=""/>
    <s v="Far North Queensland"/>
    <s v=""/>
    <s v="Permanent Part-time"/>
    <x v="1"/>
    <x v="0"/>
    <s v="Baby Boomers"/>
    <m/>
    <x v="0"/>
    <x v="0"/>
  </r>
  <r>
    <n v="539"/>
    <x v="2"/>
    <s v="2013"/>
    <m/>
    <m/>
    <x v="1"/>
    <x v="1"/>
    <x v="1"/>
    <x v="2"/>
    <s v="Primary"/>
    <s v="Darling Downs South West"/>
    <s v=""/>
    <s v="Permanent Full-time"/>
    <x v="0"/>
    <x v="8"/>
    <s v="Millennials"/>
    <m/>
    <x v="0"/>
    <x v="0"/>
  </r>
  <r>
    <n v="540"/>
    <x v="2"/>
    <s v="2013"/>
    <s v="2007"/>
    <s v="2009"/>
    <x v="16"/>
    <x v="4"/>
    <x v="9"/>
    <x v="0"/>
    <s v="A01-A04"/>
    <s v="North Coast"/>
    <s v=""/>
    <s v="Permanent Full-time"/>
    <x v="1"/>
    <x v="6"/>
    <s v="Gen X"/>
    <m/>
    <x v="1"/>
    <x v="4"/>
  </r>
  <r>
    <n v="541"/>
    <x v="0"/>
    <s v="2013"/>
    <s v="1998"/>
    <s v="2006"/>
    <x v="9"/>
    <x v="0"/>
    <x v="37"/>
    <x v="5"/>
    <s v=""/>
    <s v="Central Office"/>
    <s v="Education Queensland"/>
    <s v="Permanent Part-time"/>
    <x v="1"/>
    <x v="5"/>
    <s v="Gen X"/>
    <m/>
    <x v="1"/>
    <x v="3"/>
  </r>
  <r>
    <n v="542"/>
    <x v="2"/>
    <s v="2013"/>
    <s v="1996"/>
    <s v="2012"/>
    <x v="14"/>
    <x v="0"/>
    <x v="2"/>
    <x v="0"/>
    <s v="A01-A04"/>
    <s v="South East"/>
    <s v=""/>
    <s v="Permanent Part-time"/>
    <x v="1"/>
    <x v="3"/>
    <s v="Gen X"/>
    <m/>
    <x v="0"/>
    <x v="0"/>
  </r>
  <r>
    <n v="543"/>
    <x v="3"/>
    <s v="2013"/>
    <s v="2006"/>
    <s v="2007"/>
    <x v="3"/>
    <x v="3"/>
    <x v="3"/>
    <x v="6"/>
    <s v=""/>
    <s v="Central Queensland"/>
    <s v=""/>
    <s v="Permanent Part-time"/>
    <x v="1"/>
    <x v="1"/>
    <s v="Baby Boomers"/>
    <m/>
    <x v="1"/>
    <x v="0"/>
  </r>
  <r>
    <n v="544"/>
    <x v="4"/>
    <s v="2013"/>
    <s v="2011"/>
    <s v="2011"/>
    <x v="37"/>
    <x v="2"/>
    <x v="13"/>
    <x v="13"/>
    <s v="PO1-PO4"/>
    <s v="South East"/>
    <s v=""/>
    <s v="Permanent Full-time"/>
    <x v="1"/>
    <x v="7"/>
    <s v="Gen Z"/>
    <s v="Public Sector"/>
    <x v="1"/>
    <x v="1"/>
  </r>
  <r>
    <n v="545"/>
    <x v="3"/>
    <s v="2013"/>
    <s v="1991"/>
    <s v="2009"/>
    <x v="34"/>
    <x v="0"/>
    <x v="9"/>
    <x v="6"/>
    <s v=""/>
    <s v="South East"/>
    <s v=""/>
    <s v="Permanent Part-time"/>
    <x v="1"/>
    <x v="6"/>
    <s v="Gen X"/>
    <m/>
    <x v="1"/>
    <x v="0"/>
  </r>
  <r>
    <n v="546"/>
    <x v="3"/>
    <s v="2013"/>
    <s v="1975"/>
    <s v="2001"/>
    <x v="22"/>
    <x v="0"/>
    <x v="12"/>
    <x v="2"/>
    <s v="Primary"/>
    <s v="Central Queensland"/>
    <s v=""/>
    <s v="Permanent Full-time"/>
    <x v="0"/>
    <x v="0"/>
    <s v="Baby Boomers"/>
    <m/>
    <x v="0"/>
    <x v="0"/>
  </r>
  <r>
    <n v="547"/>
    <x v="6"/>
    <s v="2013"/>
    <s v="2009"/>
    <s v="2009"/>
    <x v="30"/>
    <x v="4"/>
    <x v="9"/>
    <x v="6"/>
    <s v=""/>
    <s v="Darling Downs South West"/>
    <s v=""/>
    <s v="Permanent Part-time"/>
    <x v="0"/>
    <x v="1"/>
    <s v="Baby Boomers"/>
    <m/>
    <x v="1"/>
    <x v="12"/>
  </r>
  <r>
    <n v="548"/>
    <x v="4"/>
    <s v="2013"/>
    <s v="2010"/>
    <s v="2012"/>
    <x v="8"/>
    <x v="4"/>
    <x v="2"/>
    <x v="5"/>
    <s v=""/>
    <s v="Metropolitan"/>
    <s v=""/>
    <s v="Permanent Full-time"/>
    <x v="1"/>
    <x v="3"/>
    <s v="Gen X"/>
    <s v="Public Sector"/>
    <x v="0"/>
    <x v="0"/>
  </r>
  <r>
    <n v="549"/>
    <x v="3"/>
    <s v="2013"/>
    <s v="1974"/>
    <s v="1986"/>
    <x v="20"/>
    <x v="0"/>
    <x v="31"/>
    <x v="2"/>
    <s v="Secondary"/>
    <s v="Central Queensland"/>
    <s v=""/>
    <s v="Permanent Part-time"/>
    <x v="1"/>
    <x v="1"/>
    <s v="Baby Boomers"/>
    <m/>
    <x v="0"/>
    <x v="0"/>
  </r>
  <r>
    <n v="550"/>
    <x v="3"/>
    <s v="2013"/>
    <s v="1979"/>
    <s v="1979"/>
    <x v="24"/>
    <x v="0"/>
    <x v="21"/>
    <x v="2"/>
    <s v="Secondary"/>
    <s v="Darling Downs South West"/>
    <s v=""/>
    <s v="Permanent Full-time"/>
    <x v="0"/>
    <x v="6"/>
    <s v="Gen X"/>
    <m/>
    <x v="1"/>
    <x v="0"/>
  </r>
  <r>
    <n v="551"/>
    <x v="2"/>
    <s v="2013"/>
    <s v="2000"/>
    <s v="2005"/>
    <x v="10"/>
    <x v="0"/>
    <x v="0"/>
    <x v="2"/>
    <s v="Primary"/>
    <s v="South East"/>
    <s v=""/>
    <s v="Permanent Full-time"/>
    <x v="0"/>
    <x v="2"/>
    <s v="Millennials"/>
    <m/>
    <x v="1"/>
    <x v="1"/>
  </r>
  <r>
    <n v="552"/>
    <x v="5"/>
    <s v="2013"/>
    <s v="2011"/>
    <s v="2011"/>
    <x v="37"/>
    <x v="2"/>
    <x v="13"/>
    <x v="1"/>
    <s v=""/>
    <s v="Central Office"/>
    <s v="Education Queensland"/>
    <s v="Permanent Full-time"/>
    <x v="0"/>
    <x v="3"/>
    <s v="Gen X"/>
    <m/>
    <x v="1"/>
    <x v="4"/>
  </r>
  <r>
    <n v="553"/>
    <x v="2"/>
    <s v="2013"/>
    <s v="2005"/>
    <s v="2013"/>
    <x v="43"/>
    <x v="3"/>
    <x v="16"/>
    <x v="2"/>
    <s v="Special Education"/>
    <s v="Central Queensland"/>
    <s v=""/>
    <s v="Permanent Part-time"/>
    <x v="1"/>
    <x v="0"/>
    <s v="Baby Boomers"/>
    <m/>
    <x v="0"/>
    <x v="0"/>
  </r>
  <r>
    <n v="554"/>
    <x v="3"/>
    <s v="2013"/>
    <s v="1968"/>
    <s v="1998"/>
    <x v="12"/>
    <x v="0"/>
    <x v="5"/>
    <x v="2"/>
    <s v="Special Education"/>
    <s v="Darling Downs South West"/>
    <s v=""/>
    <s v="Permanent Full-time"/>
    <x v="1"/>
    <x v="1"/>
    <s v="Baby Boomers"/>
    <m/>
    <x v="1"/>
    <x v="0"/>
  </r>
  <r>
    <n v="555"/>
    <x v="3"/>
    <s v="2012"/>
    <m/>
    <m/>
    <x v="1"/>
    <x v="1"/>
    <x v="1"/>
    <x v="2"/>
    <s v="Secondary"/>
    <s v="Darling Downs South West"/>
    <s v=""/>
    <s v="Permanent Part-time"/>
    <x v="1"/>
    <x v="1"/>
    <s v="Baby Boomers"/>
    <m/>
    <x v="0"/>
    <x v="0"/>
  </r>
  <r>
    <n v="556"/>
    <x v="3"/>
    <s v="09/2013"/>
    <s v="1975"/>
    <s v="1975"/>
    <x v="22"/>
    <x v="0"/>
    <x v="33"/>
    <x v="5"/>
    <s v="Primary"/>
    <m/>
    <s v=""/>
    <s v="Permanent Part-time"/>
    <x v="1"/>
    <x v="1"/>
    <s v="Baby Boomers"/>
    <m/>
    <x v="1"/>
    <x v="0"/>
  </r>
  <r>
    <n v="557"/>
    <x v="3"/>
    <s v="09/2013"/>
    <s v="1978"/>
    <s v="2010"/>
    <x v="27"/>
    <x v="0"/>
    <x v="8"/>
    <x v="3"/>
    <s v=""/>
    <s v="Central Queensland"/>
    <s v=""/>
    <s v="Permanent Full-time"/>
    <x v="1"/>
    <x v="0"/>
    <s v="Baby Boomers"/>
    <m/>
    <x v="0"/>
    <x v="3"/>
  </r>
  <r>
    <n v="558"/>
    <x v="5"/>
    <s v="07/2013"/>
    <s v="2011"/>
    <s v="2011"/>
    <x v="37"/>
    <x v="2"/>
    <x v="13"/>
    <x v="2"/>
    <s v="Middle"/>
    <s v="North Queensland"/>
    <s v=""/>
    <s v="Permanent Full-time"/>
    <x v="1"/>
    <x v="7"/>
    <s v="Gen Z"/>
    <m/>
    <x v="0"/>
    <x v="0"/>
  </r>
  <r>
    <n v="559"/>
    <x v="3"/>
    <s v="08/2013"/>
    <s v="2006"/>
    <s v="2006"/>
    <x v="3"/>
    <x v="3"/>
    <x v="37"/>
    <x v="2"/>
    <s v="Primary"/>
    <s v="South East"/>
    <s v=""/>
    <s v="Permanent Part-time"/>
    <x v="0"/>
    <x v="1"/>
    <s v="Baby Boomers"/>
    <m/>
    <x v="0"/>
    <x v="0"/>
  </r>
  <r>
    <n v="560"/>
    <x v="1"/>
    <s v="09/2013"/>
    <s v="2001"/>
    <s v="2001"/>
    <x v="26"/>
    <x v="0"/>
    <x v="12"/>
    <x v="5"/>
    <s v=""/>
    <s v="Metropolitan"/>
    <s v=""/>
    <s v="Permanent Part-time"/>
    <x v="1"/>
    <x v="1"/>
    <s v="Baby Boomers"/>
    <m/>
    <x v="0"/>
    <x v="0"/>
  </r>
  <r>
    <n v="561"/>
    <x v="3"/>
    <s v="07/2013"/>
    <s v="1989"/>
    <s v="2012"/>
    <x v="7"/>
    <x v="0"/>
    <x v="2"/>
    <x v="0"/>
    <s v="AO5-AO7"/>
    <s v="Darling Downs South West"/>
    <s v=""/>
    <s v="Permanent Full-time"/>
    <x v="1"/>
    <x v="0"/>
    <s v="Baby Boomers"/>
    <m/>
    <x v="1"/>
    <x v="0"/>
  </r>
  <r>
    <n v="562"/>
    <x v="1"/>
    <s v="08/2013"/>
    <s v="1979"/>
    <s v="2000"/>
    <x v="24"/>
    <x v="0"/>
    <x v="10"/>
    <x v="3"/>
    <s v=""/>
    <s v="North Coast"/>
    <s v=""/>
    <s v="Permanent Full-time"/>
    <x v="0"/>
    <x v="0"/>
    <s v="Baby Boomers"/>
    <m/>
    <x v="0"/>
    <x v="0"/>
  </r>
  <r>
    <n v="563"/>
    <x v="5"/>
    <s v="06/2013"/>
    <s v="2012"/>
    <s v="2012"/>
    <x v="2"/>
    <x v="2"/>
    <x v="2"/>
    <x v="6"/>
    <s v=""/>
    <s v="Central Office"/>
    <s v="Education Queensland"/>
    <s v="Permanent Part-time"/>
    <x v="1"/>
    <x v="3"/>
    <s v="Gen X"/>
    <s v="Private Sector"/>
    <x v="1"/>
    <x v="0"/>
  </r>
  <r>
    <n v="564"/>
    <x v="2"/>
    <s v="06/2013"/>
    <s v="1990"/>
    <s v="2011"/>
    <x v="17"/>
    <x v="0"/>
    <x v="13"/>
    <x v="2"/>
    <s v="Secondary"/>
    <s v="North Queensland"/>
    <s v=""/>
    <s v="Permanent Full-time"/>
    <x v="1"/>
    <x v="3"/>
    <s v="Gen X"/>
    <m/>
    <x v="0"/>
    <x v="0"/>
  </r>
  <r>
    <n v="565"/>
    <x v="1"/>
    <s v="09/2013"/>
    <s v="1981"/>
    <s v="1996"/>
    <x v="19"/>
    <x v="0"/>
    <x v="38"/>
    <x v="2"/>
    <s v="Secondary"/>
    <s v="Central Office"/>
    <s v="Education Queensland"/>
    <s v="Permanent Part-time"/>
    <x v="1"/>
    <x v="6"/>
    <s v="Gen X"/>
    <m/>
    <x v="0"/>
    <x v="0"/>
  </r>
  <r>
    <n v="566"/>
    <x v="3"/>
    <s v="07/2013"/>
    <s v="1978"/>
    <s v="1996"/>
    <x v="27"/>
    <x v="0"/>
    <x v="38"/>
    <x v="2"/>
    <s v="Secondary"/>
    <s v="Central Queensland"/>
    <s v=""/>
    <s v="Permanent Full-time"/>
    <x v="1"/>
    <x v="6"/>
    <s v="Gen X"/>
    <m/>
    <x v="0"/>
    <x v="0"/>
  </r>
  <r>
    <n v="567"/>
    <x v="3"/>
    <s v="04/2013"/>
    <s v="1980"/>
    <s v="1985"/>
    <x v="33"/>
    <x v="0"/>
    <x v="42"/>
    <x v="3"/>
    <s v=""/>
    <m/>
    <s v=""/>
    <s v="Permanent Full-time"/>
    <x v="0"/>
    <x v="0"/>
    <s v="Baby Boomers"/>
    <m/>
    <x v="0"/>
    <x v="0"/>
  </r>
  <r>
    <n v="568"/>
    <x v="3"/>
    <s v="07/2013"/>
    <m/>
    <s v="2011"/>
    <x v="1"/>
    <x v="1"/>
    <x v="1"/>
    <x v="2"/>
    <s v="Primary"/>
    <s v="Metropolitan"/>
    <s v=""/>
    <s v="Permanent Part-time"/>
    <x v="0"/>
    <x v="1"/>
    <s v="Baby Boomers"/>
    <m/>
    <x v="1"/>
    <x v="3"/>
  </r>
  <r>
    <n v="569"/>
    <x v="2"/>
    <s v="06/2013"/>
    <s v="2000"/>
    <m/>
    <x v="10"/>
    <x v="0"/>
    <x v="1"/>
    <x v="5"/>
    <s v=""/>
    <s v="Central Office"/>
    <s v="Education Queensland"/>
    <s v="Permanent Part-time"/>
    <x v="1"/>
    <x v="5"/>
    <s v="Gen X"/>
    <s v="Private Sector"/>
    <x v="0"/>
    <x v="1"/>
  </r>
  <r>
    <n v="570"/>
    <x v="2"/>
    <s v="07/2013"/>
    <s v="2010"/>
    <s v="2010"/>
    <x v="8"/>
    <x v="4"/>
    <x v="8"/>
    <x v="1"/>
    <s v=""/>
    <s v="North Queensland"/>
    <s v=""/>
    <s v="Permanent Full-time"/>
    <x v="0"/>
    <x v="4"/>
    <s v="Millennials"/>
    <m/>
    <x v="0"/>
    <x v="0"/>
  </r>
  <r>
    <n v="571"/>
    <x v="6"/>
    <s v="06/2013"/>
    <s v="2005"/>
    <s v="2005"/>
    <x v="43"/>
    <x v="3"/>
    <x v="0"/>
    <x v="5"/>
    <s v=""/>
    <s v="Central Queensland"/>
    <s v=""/>
    <s v="Permanent Part-time"/>
    <x v="1"/>
    <x v="3"/>
    <s v="Gen X"/>
    <m/>
    <x v="0"/>
    <x v="0"/>
  </r>
  <r>
    <n v="572"/>
    <x v="2"/>
    <s v="07/2013"/>
    <s v="1998"/>
    <s v="2008"/>
    <x v="9"/>
    <x v="0"/>
    <x v="6"/>
    <x v="12"/>
    <s v=""/>
    <s v="Darling Downs South West"/>
    <s v=""/>
    <s v="Permanent Full-time"/>
    <x v="1"/>
    <x v="3"/>
    <s v="Gen X"/>
    <s v="Public Sector"/>
    <x v="1"/>
    <x v="0"/>
  </r>
  <r>
    <n v="573"/>
    <x v="8"/>
    <s v="09/2013"/>
    <m/>
    <m/>
    <x v="1"/>
    <x v="1"/>
    <x v="1"/>
    <x v="6"/>
    <s v=""/>
    <s v="Central Office"/>
    <s v=""/>
    <s v="Permanent Part-time"/>
    <x v="0"/>
    <x v="0"/>
    <s v="Baby Boomers"/>
    <m/>
    <x v="1"/>
    <x v="0"/>
  </r>
  <r>
    <n v="574"/>
    <x v="0"/>
    <s v="06/2013"/>
    <s v="2009"/>
    <s v="2011"/>
    <x v="30"/>
    <x v="4"/>
    <x v="13"/>
    <x v="6"/>
    <s v=""/>
    <m/>
    <s v=""/>
    <s v="Permanent Part-time"/>
    <x v="1"/>
    <x v="3"/>
    <s v="Gen X"/>
    <m/>
    <x v="0"/>
    <x v="3"/>
  </r>
  <r>
    <n v="575"/>
    <x v="1"/>
    <s v="06/2013"/>
    <s v="1990"/>
    <s v="2007"/>
    <x v="17"/>
    <x v="0"/>
    <x v="3"/>
    <x v="0"/>
    <s v="AO5-AO7"/>
    <s v="Central Office"/>
    <s v="Education Queensland"/>
    <s v="Permanent Full-time"/>
    <x v="1"/>
    <x v="6"/>
    <s v="Gen X"/>
    <m/>
    <x v="1"/>
    <x v="0"/>
  </r>
  <r>
    <n v="576"/>
    <x v="2"/>
    <s v="07/2013"/>
    <s v="2004"/>
    <s v="2005"/>
    <x v="25"/>
    <x v="3"/>
    <x v="0"/>
    <x v="0"/>
    <s v="AO5-AO7"/>
    <s v="Central Office"/>
    <s v="Education Queensland"/>
    <s v="Permanent Full-time"/>
    <x v="1"/>
    <x v="4"/>
    <s v="Millennials"/>
    <m/>
    <x v="0"/>
    <x v="1"/>
  </r>
  <r>
    <n v="577"/>
    <x v="2"/>
    <s v="06/2013"/>
    <s v="2004"/>
    <m/>
    <x v="25"/>
    <x v="3"/>
    <x v="1"/>
    <x v="5"/>
    <s v=""/>
    <m/>
    <s v=""/>
    <s v="Permanent Part-time"/>
    <x v="1"/>
    <x v="8"/>
    <s v="Millennials"/>
    <s v="Private Sector"/>
    <x v="0"/>
    <x v="1"/>
  </r>
  <r>
    <n v="578"/>
    <x v="4"/>
    <s v="09/2013"/>
    <s v="1994"/>
    <s v="1998"/>
    <x v="32"/>
    <x v="0"/>
    <x v="5"/>
    <x v="2"/>
    <s v="Primary"/>
    <s v="North Queensland"/>
    <s v=""/>
    <s v="Permanent Full-time"/>
    <x v="1"/>
    <x v="2"/>
    <s v="Millennials"/>
    <m/>
    <x v="1"/>
    <x v="0"/>
  </r>
  <r>
    <n v="579"/>
    <x v="3"/>
    <s v="07/2013"/>
    <s v="1998"/>
    <s v="2003"/>
    <x v="9"/>
    <x v="0"/>
    <x v="18"/>
    <x v="2"/>
    <s v="Secondary"/>
    <s v="Darling Downs South West"/>
    <s v=""/>
    <s v="Permanent Part-time"/>
    <x v="0"/>
    <x v="1"/>
    <s v="Baby Boomers"/>
    <m/>
    <x v="0"/>
    <x v="0"/>
  </r>
  <r>
    <n v="580"/>
    <x v="0"/>
    <s v="07/2013"/>
    <s v="1997"/>
    <s v="2003"/>
    <x v="15"/>
    <x v="0"/>
    <x v="18"/>
    <x v="1"/>
    <s v=""/>
    <m/>
    <s v=""/>
    <s v="Permanent Full-time"/>
    <x v="0"/>
    <x v="0"/>
    <s v="Baby Boomers"/>
    <m/>
    <x v="1"/>
    <x v="3"/>
  </r>
  <r>
    <n v="581"/>
    <x v="3"/>
    <s v="07/2013"/>
    <s v="1985"/>
    <s v="1987"/>
    <x v="0"/>
    <x v="0"/>
    <x v="34"/>
    <x v="1"/>
    <s v=""/>
    <s v="Far North Queensland"/>
    <s v=""/>
    <s v="Permanent Full-time"/>
    <x v="0"/>
    <x v="1"/>
    <s v="Baby Boomers"/>
    <m/>
    <x v="1"/>
    <x v="0"/>
  </r>
  <r>
    <n v="582"/>
    <x v="3"/>
    <s v="05/2013"/>
    <s v="1996"/>
    <s v="1996"/>
    <x v="14"/>
    <x v="0"/>
    <x v="38"/>
    <x v="5"/>
    <s v=""/>
    <s v="Metropolitan"/>
    <s v=""/>
    <s v="Permanent Part-time"/>
    <x v="1"/>
    <x v="1"/>
    <s v="Baby Boomers"/>
    <m/>
    <x v="1"/>
    <x v="0"/>
  </r>
  <r>
    <n v="583"/>
    <x v="3"/>
    <s v="05/2013"/>
    <s v="2000"/>
    <s v="2000"/>
    <x v="10"/>
    <x v="0"/>
    <x v="10"/>
    <x v="2"/>
    <s v="Secondary"/>
    <s v="Darling Downs South West"/>
    <s v=""/>
    <s v="Permanent Full-time"/>
    <x v="1"/>
    <x v="0"/>
    <s v="Baby Boomers"/>
    <m/>
    <x v="0"/>
    <x v="3"/>
  </r>
  <r>
    <n v="584"/>
    <x v="3"/>
    <s v="09/2013"/>
    <s v="1992"/>
    <s v="1992"/>
    <x v="39"/>
    <x v="0"/>
    <x v="26"/>
    <x v="6"/>
    <s v=""/>
    <s v="Darling Downs South West"/>
    <s v=""/>
    <s v="Permanent Full-time"/>
    <x v="1"/>
    <x v="1"/>
    <s v="Baby Boomers"/>
    <m/>
    <x v="0"/>
    <x v="0"/>
  </r>
  <r>
    <n v="585"/>
    <x v="4"/>
    <s v="07/2013"/>
    <s v="2008"/>
    <s v="2008"/>
    <x v="13"/>
    <x v="4"/>
    <x v="6"/>
    <x v="7"/>
    <s v=""/>
    <m/>
    <s v=""/>
    <s v="Permanent Part-time"/>
    <x v="1"/>
    <x v="6"/>
    <s v="Gen X"/>
    <m/>
    <x v="1"/>
    <x v="2"/>
  </r>
  <r>
    <n v="586"/>
    <x v="5"/>
    <s v="06/2013"/>
    <s v="2012"/>
    <s v="2013"/>
    <x v="2"/>
    <x v="2"/>
    <x v="16"/>
    <x v="5"/>
    <s v=""/>
    <m/>
    <s v=""/>
    <s v="Temporary Full-time"/>
    <x v="1"/>
    <x v="7"/>
    <s v="Gen Z"/>
    <m/>
    <x v="1"/>
    <x v="5"/>
  </r>
  <r>
    <n v="587"/>
    <x v="5"/>
    <s v="09/2010"/>
    <s v="1999"/>
    <s v="2000"/>
    <x v="46"/>
    <x v="0"/>
    <x v="18"/>
    <x v="2"/>
    <s v="Special Education"/>
    <s v="Darling Downs South West"/>
    <s v=""/>
    <s v="Permanent Part-time"/>
    <x v="1"/>
    <x v="6"/>
    <s v="Gen X"/>
    <m/>
    <x v="1"/>
    <x v="7"/>
  </r>
  <r>
    <n v="588"/>
    <x v="3"/>
    <s v="06/2013"/>
    <s v="1998"/>
    <s v="1998"/>
    <x v="9"/>
    <x v="0"/>
    <x v="5"/>
    <x v="2"/>
    <s v="Secondary"/>
    <s v="South East"/>
    <s v=""/>
    <s v="Permanent Part-time"/>
    <x v="1"/>
    <x v="1"/>
    <s v="Baby Boomers"/>
    <m/>
    <x v="0"/>
    <x v="0"/>
  </r>
  <r>
    <n v="589"/>
    <x v="4"/>
    <s v="06/2013"/>
    <s v="2011"/>
    <s v="2011"/>
    <x v="37"/>
    <x v="2"/>
    <x v="13"/>
    <x v="14"/>
    <s v=""/>
    <s v="South East"/>
    <s v=""/>
    <s v="Temporary Part-time"/>
    <x v="0"/>
    <x v="4"/>
    <s v="Millennials"/>
    <m/>
    <x v="0"/>
    <x v="0"/>
  </r>
  <r>
    <n v="590"/>
    <x v="2"/>
    <s v="09/2013"/>
    <s v="1985"/>
    <s v="1989"/>
    <x v="0"/>
    <x v="0"/>
    <x v="36"/>
    <x v="14"/>
    <s v=""/>
    <s v="Metropolitan"/>
    <s v=""/>
    <s v="Permanent Full-time"/>
    <x v="0"/>
    <x v="1"/>
    <s v="Baby Boomers"/>
    <m/>
    <x v="0"/>
    <x v="6"/>
  </r>
  <r>
    <n v="591"/>
    <x v="4"/>
    <s v="01/2014"/>
    <s v="2005"/>
    <s v="2012"/>
    <x v="25"/>
    <x v="3"/>
    <x v="13"/>
    <x v="0"/>
    <s v=""/>
    <s v="Metropolitan"/>
    <s v=""/>
    <s v="Permanent Full-time"/>
    <x v="1"/>
    <x v="4"/>
    <s v="Millennials"/>
    <m/>
    <x v="0"/>
    <x v="0"/>
  </r>
  <r>
    <n v="592"/>
    <x v="0"/>
    <s v="06/2013"/>
    <s v="2002"/>
    <s v="2002"/>
    <x v="46"/>
    <x v="0"/>
    <x v="27"/>
    <x v="6"/>
    <s v=""/>
    <s v="Darling Downs South West"/>
    <s v=""/>
    <s v="Permanent Part-time"/>
    <x v="1"/>
    <x v="6"/>
    <s v="Gen X"/>
    <m/>
    <x v="0"/>
    <x v="3"/>
  </r>
  <r>
    <n v="593"/>
    <x v="2"/>
    <s v="06/2013"/>
    <s v="2001"/>
    <s v="2010"/>
    <x v="26"/>
    <x v="0"/>
    <x v="8"/>
    <x v="6"/>
    <s v=""/>
    <s v="North Queensland"/>
    <s v=""/>
    <s v="Permanent Part-time"/>
    <x v="1"/>
    <x v="0"/>
    <s v="Baby Boomers"/>
    <m/>
    <x v="1"/>
    <x v="0"/>
  </r>
  <r>
    <n v="594"/>
    <x v="2"/>
    <s v="06/2013"/>
    <s v="2005"/>
    <s v="2009"/>
    <x v="43"/>
    <x v="3"/>
    <x v="9"/>
    <x v="2"/>
    <s v="Secondary"/>
    <m/>
    <s v=""/>
    <s v="Permanent Full-time"/>
    <x v="1"/>
    <x v="2"/>
    <s v="Millennials"/>
    <m/>
    <x v="0"/>
    <x v="13"/>
  </r>
  <r>
    <n v="595"/>
    <x v="0"/>
    <s v="06/2013"/>
    <m/>
    <m/>
    <x v="1"/>
    <x v="1"/>
    <x v="1"/>
    <x v="6"/>
    <s v=""/>
    <s v="Central Office"/>
    <s v="Education Queensland"/>
    <s v="Permanent Part-time"/>
    <x v="1"/>
    <x v="0"/>
    <s v="Baby Boomers"/>
    <m/>
    <x v="1"/>
    <x v="3"/>
  </r>
  <r>
    <n v="596"/>
    <x v="3"/>
    <s v="06/2013"/>
    <s v="1990"/>
    <s v="2004"/>
    <x v="17"/>
    <x v="0"/>
    <x v="20"/>
    <x v="3"/>
    <s v=""/>
    <s v="Central Office"/>
    <s v="Education Queensland"/>
    <s v="Permanent Full-time"/>
    <x v="1"/>
    <x v="0"/>
    <s v="Baby Boomers"/>
    <m/>
    <x v="0"/>
    <x v="0"/>
  </r>
  <r>
    <n v="597"/>
    <x v="1"/>
    <s v="09/2013"/>
    <s v="1988"/>
    <s v="2000"/>
    <x v="47"/>
    <x v="0"/>
    <x v="10"/>
    <x v="6"/>
    <s v=""/>
    <s v="Central Office"/>
    <s v="Education Queensland"/>
    <s v="Permanent Full-time"/>
    <x v="1"/>
    <x v="1"/>
    <s v="Baby Boomers"/>
    <m/>
    <x v="1"/>
    <x v="0"/>
  </r>
  <r>
    <n v="598"/>
    <x v="1"/>
    <s v="06/2013"/>
    <s v="1978"/>
    <s v="1986"/>
    <x v="27"/>
    <x v="0"/>
    <x v="31"/>
    <x v="3"/>
    <s v=""/>
    <s v="North Queensland"/>
    <s v=""/>
    <s v="Permanent Full-time"/>
    <x v="0"/>
    <x v="0"/>
    <s v="Baby Boomers"/>
    <m/>
    <x v="0"/>
    <x v="0"/>
  </r>
  <r>
    <n v="599"/>
    <x v="3"/>
    <s v="07/2013"/>
    <s v="1984"/>
    <s v="1986"/>
    <x v="45"/>
    <x v="0"/>
    <x v="31"/>
    <x v="2"/>
    <s v="Primary"/>
    <s v="Central Office"/>
    <s v="Education Queensland"/>
    <s v="Permanent Full-time"/>
    <x v="1"/>
    <x v="0"/>
    <s v="Baby Boomers"/>
    <m/>
    <x v="1"/>
    <x v="0"/>
  </r>
  <r>
    <n v="600"/>
    <x v="1"/>
    <s v="09/2013"/>
    <s v="1970"/>
    <s v="1998"/>
    <x v="35"/>
    <x v="0"/>
    <x v="5"/>
    <x v="2"/>
    <s v="Secondary"/>
    <m/>
    <s v=""/>
    <s v="Permanent Part-time"/>
    <x v="1"/>
    <x v="1"/>
    <s v="Baby Boomers"/>
    <m/>
    <x v="0"/>
    <x v="0"/>
  </r>
  <r>
    <n v="601"/>
    <x v="3"/>
    <s v="07/2013"/>
    <s v="1990"/>
    <m/>
    <x v="17"/>
    <x v="0"/>
    <x v="1"/>
    <x v="5"/>
    <s v=""/>
    <s v="North Queensland"/>
    <s v=""/>
    <s v="Permanent Part-time"/>
    <x v="1"/>
    <x v="1"/>
    <s v="Baby Boomers"/>
    <m/>
    <x v="1"/>
    <x v="0"/>
  </r>
  <r>
    <n v="602"/>
    <x v="4"/>
    <s v="07/2013"/>
    <s v="2010"/>
    <s v="2010"/>
    <x v="8"/>
    <x v="4"/>
    <x v="8"/>
    <x v="0"/>
    <s v="AO5-AO7"/>
    <s v="Central Office"/>
    <s v="Other"/>
    <s v="Permanent Full-time"/>
    <x v="1"/>
    <x v="8"/>
    <s v="Millennials"/>
    <m/>
    <x v="0"/>
    <x v="5"/>
  </r>
  <r>
    <n v="603"/>
    <x v="3"/>
    <s v="06/2013"/>
    <s v="2007"/>
    <s v="2007"/>
    <x v="16"/>
    <x v="4"/>
    <x v="3"/>
    <x v="6"/>
    <s v=""/>
    <s v="Metropolitan"/>
    <s v=""/>
    <s v="Permanent Part-time"/>
    <x v="1"/>
    <x v="1"/>
    <s v="Baby Boomers"/>
    <m/>
    <x v="1"/>
    <x v="0"/>
  </r>
  <r>
    <n v="604"/>
    <x v="7"/>
    <s v="09/2013"/>
    <s v="2013"/>
    <s v="2013"/>
    <x v="44"/>
    <x v="2"/>
    <x v="16"/>
    <x v="0"/>
    <s v="A01-A04"/>
    <s v="South East"/>
    <s v=""/>
    <s v="Temporary Full-time"/>
    <x v="1"/>
    <x v="2"/>
    <s v="Millennials"/>
    <m/>
    <x v="1"/>
    <x v="0"/>
  </r>
  <r>
    <n v="605"/>
    <x v="2"/>
    <s v="07/2013"/>
    <s v="1996"/>
    <s v="1996"/>
    <x v="14"/>
    <x v="0"/>
    <x v="38"/>
    <x v="1"/>
    <s v=""/>
    <m/>
    <s v=""/>
    <s v="Permanent Part-time"/>
    <x v="1"/>
    <x v="1"/>
    <s v="Baby Boomers"/>
    <m/>
    <x v="1"/>
    <x v="3"/>
  </r>
  <r>
    <n v="606"/>
    <x v="3"/>
    <s v="07/2013"/>
    <s v="1991"/>
    <s v="2010"/>
    <x v="34"/>
    <x v="0"/>
    <x v="8"/>
    <x v="7"/>
    <s v=""/>
    <s v="Metropolitan"/>
    <s v=""/>
    <s v="Permanent Part-time"/>
    <x v="1"/>
    <x v="1"/>
    <s v="Baby Boomers"/>
    <m/>
    <x v="1"/>
    <x v="0"/>
  </r>
  <r>
    <n v="607"/>
    <x v="3"/>
    <s v="07/2013"/>
    <s v="1980"/>
    <s v="2000"/>
    <x v="33"/>
    <x v="0"/>
    <x v="10"/>
    <x v="2"/>
    <s v="Secondary"/>
    <s v="Far North Queensland"/>
    <s v=""/>
    <s v="Permanent Part-time"/>
    <x v="1"/>
    <x v="1"/>
    <s v="Baby Boomers"/>
    <m/>
    <x v="0"/>
    <x v="0"/>
  </r>
  <r>
    <n v="608"/>
    <x v="2"/>
    <s v="06/2013"/>
    <s v="2004"/>
    <s v="2011"/>
    <x v="25"/>
    <x v="3"/>
    <x v="13"/>
    <x v="2"/>
    <s v="Primary"/>
    <m/>
    <s v=""/>
    <s v="Permanent Part-time"/>
    <x v="1"/>
    <x v="4"/>
    <s v="Millennials"/>
    <m/>
    <x v="0"/>
    <x v="4"/>
  </r>
  <r>
    <n v="609"/>
    <x v="2"/>
    <s v="07/2013"/>
    <s v="2004"/>
    <s v="2012"/>
    <x v="25"/>
    <x v="3"/>
    <x v="2"/>
    <x v="2"/>
    <s v="Secondary"/>
    <s v="Far North Queensland"/>
    <s v=""/>
    <s v="Permanent Full-time"/>
    <x v="1"/>
    <x v="4"/>
    <s v="Millennials"/>
    <m/>
    <x v="0"/>
    <x v="0"/>
  </r>
  <r>
    <n v="610"/>
    <x v="0"/>
    <s v="11/2012"/>
    <s v="1968"/>
    <s v="2012"/>
    <x v="38"/>
    <x v="0"/>
    <x v="16"/>
    <x v="2"/>
    <s v="Secondary"/>
    <s v="South East"/>
    <s v=""/>
    <s v="Temporary Part-time"/>
    <x v="0"/>
    <x v="1"/>
    <s v="Baby Boomers"/>
    <m/>
    <x v="1"/>
    <x v="3"/>
  </r>
  <r>
    <n v="611"/>
    <x v="2"/>
    <s v="06/2013"/>
    <s v="1989"/>
    <s v="1989"/>
    <x v="7"/>
    <x v="0"/>
    <x v="36"/>
    <x v="5"/>
    <s v=""/>
    <s v="South East"/>
    <s v=""/>
    <s v="Permanent Part-time"/>
    <x v="1"/>
    <x v="1"/>
    <s v="Baby Boomers"/>
    <m/>
    <x v="0"/>
    <x v="0"/>
  </r>
  <r>
    <n v="612"/>
    <x v="0"/>
    <s v="05/2013"/>
    <s v="1990"/>
    <s v="1990"/>
    <x v="17"/>
    <x v="0"/>
    <x v="4"/>
    <x v="2"/>
    <s v="Secondary"/>
    <s v="South East"/>
    <s v=""/>
    <s v="Permanent Full-time"/>
    <x v="0"/>
    <x v="1"/>
    <s v="Baby Boomers"/>
    <m/>
    <x v="1"/>
    <x v="3"/>
  </r>
  <r>
    <n v="613"/>
    <x v="2"/>
    <s v="06/2013"/>
    <s v="1993"/>
    <s v="1999"/>
    <x v="48"/>
    <x v="0"/>
    <x v="11"/>
    <x v="2"/>
    <s v="Primary"/>
    <s v="South East"/>
    <s v=""/>
    <s v="Permanent Part-time"/>
    <x v="1"/>
    <x v="6"/>
    <s v="Gen X"/>
    <m/>
    <x v="1"/>
    <x v="3"/>
  </r>
  <r>
    <n v="614"/>
    <x v="5"/>
    <s v="06/2013"/>
    <s v="2010"/>
    <s v="2010"/>
    <x v="8"/>
    <x v="4"/>
    <x v="8"/>
    <x v="5"/>
    <s v=""/>
    <m/>
    <s v=""/>
    <s v="Permanent Part-time"/>
    <x v="1"/>
    <x v="8"/>
    <s v="Millennials"/>
    <m/>
    <x v="1"/>
    <x v="4"/>
  </r>
  <r>
    <n v="615"/>
    <x v="1"/>
    <s v="07/2013"/>
    <s v="1991"/>
    <s v="2000"/>
    <x v="34"/>
    <x v="0"/>
    <x v="10"/>
    <x v="5"/>
    <s v=""/>
    <s v="South East"/>
    <s v=""/>
    <s v="Permanent Full-time"/>
    <x v="1"/>
    <x v="0"/>
    <s v="Baby Boomers"/>
    <m/>
    <x v="1"/>
    <x v="0"/>
  </r>
  <r>
    <n v="616"/>
    <x v="0"/>
    <s v="06/2013"/>
    <s v="2000"/>
    <s v="2000"/>
    <x v="10"/>
    <x v="0"/>
    <x v="10"/>
    <x v="2"/>
    <s v="Secondary"/>
    <m/>
    <s v=""/>
    <s v="Permanent Full-time"/>
    <x v="0"/>
    <x v="6"/>
    <s v="Gen X"/>
    <m/>
    <x v="1"/>
    <x v="3"/>
  </r>
  <r>
    <n v="617"/>
    <x v="3"/>
    <s v="05/2013"/>
    <s v="1973"/>
    <s v="1973"/>
    <x v="6"/>
    <x v="0"/>
    <x v="43"/>
    <x v="2"/>
    <s v="Secondary"/>
    <s v="Metropolitan"/>
    <s v=""/>
    <s v="Permanent Full-time"/>
    <x v="1"/>
    <x v="0"/>
    <s v="Baby Boomers"/>
    <m/>
    <x v="0"/>
    <x v="0"/>
  </r>
  <r>
    <n v="618"/>
    <x v="2"/>
    <s v="09/2013"/>
    <s v="1996"/>
    <s v="2008"/>
    <x v="14"/>
    <x v="0"/>
    <x v="6"/>
    <x v="2"/>
    <s v="Secondary"/>
    <s v="North Queensland"/>
    <s v=""/>
    <s v="Permanent Part-time"/>
    <x v="1"/>
    <x v="6"/>
    <s v="Gen X"/>
    <m/>
    <x v="0"/>
    <x v="6"/>
  </r>
  <r>
    <n v="619"/>
    <x v="3"/>
    <s v="07/2013"/>
    <s v="1987"/>
    <s v="2000"/>
    <x v="42"/>
    <x v="0"/>
    <x v="10"/>
    <x v="2"/>
    <s v="Secondary"/>
    <s v="Metropolitan"/>
    <s v=""/>
    <s v="Permanent Full-time"/>
    <x v="1"/>
    <x v="0"/>
    <s v="Baby Boomers"/>
    <m/>
    <x v="1"/>
    <x v="0"/>
  </r>
  <r>
    <n v="620"/>
    <x v="4"/>
    <s v="06/2013"/>
    <s v="2003"/>
    <s v="2004"/>
    <x v="41"/>
    <x v="3"/>
    <x v="20"/>
    <x v="2"/>
    <s v="Special Education"/>
    <s v="South East"/>
    <s v=""/>
    <s v="Permanent Part-time"/>
    <x v="1"/>
    <x v="2"/>
    <s v="Millennials"/>
    <s v="Private Sector"/>
    <x v="1"/>
    <x v="0"/>
  </r>
  <r>
    <n v="621"/>
    <x v="3"/>
    <s v="08/2013"/>
    <s v="1984"/>
    <s v="1994"/>
    <x v="45"/>
    <x v="0"/>
    <x v="28"/>
    <x v="0"/>
    <s v="A01-A04"/>
    <s v="South East"/>
    <s v=""/>
    <s v="Permanent Full-time"/>
    <x v="1"/>
    <x v="1"/>
    <s v="Baby Boomers"/>
    <m/>
    <x v="1"/>
    <x v="0"/>
  </r>
  <r>
    <n v="622"/>
    <x v="2"/>
    <s v="06/2013"/>
    <s v="1983"/>
    <s v="2012"/>
    <x v="18"/>
    <x v="0"/>
    <x v="2"/>
    <x v="2"/>
    <s v="Primary"/>
    <s v="Central Queensland"/>
    <s v=""/>
    <s v="Permanent Part-time"/>
    <x v="1"/>
    <x v="6"/>
    <s v="Gen X"/>
    <m/>
    <x v="0"/>
    <x v="1"/>
  </r>
  <r>
    <n v="623"/>
    <x v="3"/>
    <s v="06/2013"/>
    <s v="2001"/>
    <s v="2008"/>
    <x v="26"/>
    <x v="0"/>
    <x v="6"/>
    <x v="5"/>
    <s v=""/>
    <s v="South East"/>
    <s v=""/>
    <s v="Permanent Part-time"/>
    <x v="0"/>
    <x v="1"/>
    <s v="Baby Boomers"/>
    <m/>
    <x v="1"/>
    <x v="0"/>
  </r>
  <r>
    <n v="624"/>
    <x v="5"/>
    <s v="07/2013"/>
    <s v="2004"/>
    <s v="2007"/>
    <x v="25"/>
    <x v="3"/>
    <x v="3"/>
    <x v="2"/>
    <s v="Special Education"/>
    <s v="Metropolitan"/>
    <s v=""/>
    <s v="Permanent Full-time"/>
    <x v="1"/>
    <x v="0"/>
    <s v="Baby Boomers"/>
    <m/>
    <x v="1"/>
    <x v="0"/>
  </r>
  <r>
    <n v="625"/>
    <x v="3"/>
    <s v="07/2013"/>
    <s v="1996"/>
    <s v="2003"/>
    <x v="14"/>
    <x v="0"/>
    <x v="18"/>
    <x v="3"/>
    <s v=""/>
    <s v="Central Office"/>
    <s v="Education Queensland"/>
    <s v="Permanent Full-time"/>
    <x v="1"/>
    <x v="0"/>
    <s v="Baby Boomers"/>
    <m/>
    <x v="0"/>
    <x v="0"/>
  </r>
  <r>
    <n v="626"/>
    <x v="2"/>
    <s v="05/2013"/>
    <s v="2011"/>
    <s v="2011"/>
    <x v="37"/>
    <x v="2"/>
    <x v="13"/>
    <x v="6"/>
    <s v=""/>
    <s v="Central Queensland"/>
    <s v=""/>
    <s v="Permanent Part-time"/>
    <x v="1"/>
    <x v="3"/>
    <s v="Gen X"/>
    <m/>
    <x v="0"/>
    <x v="0"/>
  </r>
  <r>
    <n v="627"/>
    <x v="2"/>
    <s v="05/2013"/>
    <s v="2010"/>
    <s v="2010"/>
    <x v="8"/>
    <x v="4"/>
    <x v="8"/>
    <x v="0"/>
    <s v="A01-A04"/>
    <s v="Central Office"/>
    <s v="Other"/>
    <s v="Permanent Part-time"/>
    <x v="1"/>
    <x v="8"/>
    <s v="Millennials"/>
    <s v="Private Sector"/>
    <x v="0"/>
    <x v="5"/>
  </r>
  <r>
    <n v="628"/>
    <x v="0"/>
    <s v="05/2013"/>
    <s v="2000"/>
    <s v="2000"/>
    <x v="10"/>
    <x v="0"/>
    <x v="10"/>
    <x v="5"/>
    <s v=""/>
    <m/>
    <s v=""/>
    <s v="Permanent Part-time"/>
    <x v="1"/>
    <x v="1"/>
    <s v="Baby Boomers"/>
    <m/>
    <x v="1"/>
    <x v="3"/>
  </r>
  <r>
    <n v="629"/>
    <x v="3"/>
    <s v="04/2014"/>
    <s v="1976"/>
    <s v="2007"/>
    <x v="22"/>
    <x v="0"/>
    <x v="37"/>
    <x v="2"/>
    <s v="Primary"/>
    <s v="Darling Downs South West"/>
    <s v=""/>
    <s v="Permanent Full-time"/>
    <x v="0"/>
    <x v="1"/>
    <s v="Baby Boomers"/>
    <m/>
    <x v="1"/>
    <x v="0"/>
  </r>
  <r>
    <n v="630"/>
    <x v="3"/>
    <s v="09/2013"/>
    <s v="1991"/>
    <s v="1992"/>
    <x v="34"/>
    <x v="0"/>
    <x v="26"/>
    <x v="5"/>
    <s v=""/>
    <s v="Metropolitan"/>
    <s v=""/>
    <s v="Permanent Part-time"/>
    <x v="1"/>
    <x v="0"/>
    <s v="Baby Boomers"/>
    <m/>
    <x v="0"/>
    <x v="0"/>
  </r>
  <r>
    <n v="631"/>
    <x v="3"/>
    <s v="12/2013"/>
    <s v="2007"/>
    <s v="2007"/>
    <x v="16"/>
    <x v="4"/>
    <x v="3"/>
    <x v="6"/>
    <s v=""/>
    <s v="Darling Downs South West"/>
    <s v=""/>
    <s v="Permanent Full-time"/>
    <x v="1"/>
    <x v="1"/>
    <s v="Baby Boomers"/>
    <m/>
    <x v="0"/>
    <x v="10"/>
  </r>
  <r>
    <n v="632"/>
    <x v="2"/>
    <s v="08/2013"/>
    <s v="2006"/>
    <s v="2008"/>
    <x v="3"/>
    <x v="3"/>
    <x v="6"/>
    <x v="5"/>
    <s v=""/>
    <s v="South East"/>
    <s v=""/>
    <s v="Permanent Part-time"/>
    <x v="0"/>
    <x v="3"/>
    <s v="Gen X"/>
    <m/>
    <x v="0"/>
    <x v="3"/>
  </r>
  <r>
    <n v="633"/>
    <x v="7"/>
    <s v="08/2013"/>
    <s v="2012"/>
    <s v="2013"/>
    <x v="2"/>
    <x v="2"/>
    <x v="16"/>
    <x v="5"/>
    <s v=""/>
    <s v="Darling Downs South West"/>
    <s v=""/>
    <s v="Temporary Part-time"/>
    <x v="1"/>
    <x v="1"/>
    <s v="Baby Boomers"/>
    <m/>
    <x v="1"/>
    <x v="0"/>
  </r>
  <r>
    <n v="634"/>
    <x v="0"/>
    <s v="06/2013"/>
    <s v="1991"/>
    <s v="1991"/>
    <x v="34"/>
    <x v="0"/>
    <x v="7"/>
    <x v="6"/>
    <s v=""/>
    <s v="North Coast"/>
    <s v=""/>
    <s v="Permanent Part-time"/>
    <x v="1"/>
    <x v="0"/>
    <s v="Baby Boomers"/>
    <m/>
    <x v="1"/>
    <x v="3"/>
  </r>
  <r>
    <n v="635"/>
    <x v="3"/>
    <s v="08/2013"/>
    <s v="1982"/>
    <s v="1982"/>
    <x v="21"/>
    <x v="0"/>
    <x v="17"/>
    <x v="6"/>
    <s v=""/>
    <s v="Far North Queensland"/>
    <s v=""/>
    <s v="Permanent Part-time"/>
    <x v="1"/>
    <x v="1"/>
    <s v="Baby Boomers"/>
    <m/>
    <x v="1"/>
    <x v="0"/>
  </r>
  <r>
    <n v="636"/>
    <x v="3"/>
    <s v="08/2013"/>
    <s v="1976"/>
    <s v="1979"/>
    <x v="23"/>
    <x v="0"/>
    <x v="21"/>
    <x v="2"/>
    <s v="Primary"/>
    <s v="North Coast"/>
    <s v=""/>
    <s v="Permanent Full-time"/>
    <x v="1"/>
    <x v="6"/>
    <s v="Gen X"/>
    <m/>
    <x v="0"/>
    <x v="6"/>
  </r>
  <r>
    <n v="637"/>
    <x v="3"/>
    <s v="01/2014"/>
    <s v="2000"/>
    <s v="2000"/>
    <x v="11"/>
    <x v="0"/>
    <x v="11"/>
    <x v="6"/>
    <s v=""/>
    <s v="Far North Queensland"/>
    <s v=""/>
    <s v="Permanent Part-time"/>
    <x v="1"/>
    <x v="1"/>
    <s v="Baby Boomers"/>
    <m/>
    <x v="0"/>
    <x v="0"/>
  </r>
  <r>
    <n v="638"/>
    <x v="2"/>
    <s v="09/2013"/>
    <s v="2013"/>
    <s v="2013"/>
    <x v="44"/>
    <x v="2"/>
    <x v="16"/>
    <x v="5"/>
    <s v=""/>
    <s v="Darling Downs South West"/>
    <s v=""/>
    <s v="Casual"/>
    <x v="1"/>
    <x v="2"/>
    <s v="Millennials"/>
    <m/>
    <x v="1"/>
    <x v="5"/>
  </r>
  <r>
    <n v="639"/>
    <x v="3"/>
    <s v="07/2014"/>
    <s v="1972"/>
    <s v="1972"/>
    <x v="4"/>
    <x v="0"/>
    <x v="39"/>
    <x v="2"/>
    <s v="Secondary"/>
    <s v="Central Office"/>
    <s v="Education Queensland"/>
    <s v="Permanent Part-time"/>
    <x v="0"/>
    <x v="1"/>
    <s v="Baby Boomers"/>
    <m/>
    <x v="0"/>
    <x v="0"/>
  </r>
  <r>
    <n v="640"/>
    <x v="3"/>
    <s v="09/2013"/>
    <s v="1973"/>
    <s v="2004"/>
    <x v="6"/>
    <x v="0"/>
    <x v="20"/>
    <x v="9"/>
    <s v=""/>
    <s v="Metropolitan"/>
    <s v=""/>
    <s v="Permanent Full-time"/>
    <x v="1"/>
    <x v="0"/>
    <s v="Baby Boomers"/>
    <m/>
    <x v="1"/>
    <x v="0"/>
  </r>
  <r>
    <n v="641"/>
    <x v="6"/>
    <s v="08/2013"/>
    <s v="2007"/>
    <s v="2007"/>
    <x v="16"/>
    <x v="4"/>
    <x v="3"/>
    <x v="5"/>
    <s v=""/>
    <s v="North Coast"/>
    <s v=""/>
    <s v="Permanent Part-time"/>
    <x v="1"/>
    <x v="3"/>
    <s v="Gen X"/>
    <m/>
    <x v="1"/>
    <x v="3"/>
  </r>
  <r>
    <n v="642"/>
    <x v="5"/>
    <s v="09/2013"/>
    <s v="2010"/>
    <s v="2010"/>
    <x v="8"/>
    <x v="4"/>
    <x v="8"/>
    <x v="15"/>
    <s v=""/>
    <s v="North Coast"/>
    <s v=""/>
    <s v="Permanent Part-time"/>
    <x v="1"/>
    <x v="2"/>
    <s v="Millennials"/>
    <m/>
    <x v="1"/>
    <x v="4"/>
  </r>
  <r>
    <n v="643"/>
    <x v="5"/>
    <s v="09/2013"/>
    <s v="2010"/>
    <s v="2010"/>
    <x v="8"/>
    <x v="4"/>
    <x v="8"/>
    <x v="5"/>
    <s v=""/>
    <s v="Metropolitan"/>
    <s v=""/>
    <s v="Permanent Part-time"/>
    <x v="1"/>
    <x v="4"/>
    <s v="Millennials"/>
    <m/>
    <x v="1"/>
    <x v="4"/>
  </r>
  <r>
    <n v="644"/>
    <x v="1"/>
    <s v="08/2013"/>
    <s v="1982"/>
    <s v="2009"/>
    <x v="21"/>
    <x v="0"/>
    <x v="9"/>
    <x v="2"/>
    <s v="Secondary"/>
    <s v="Far North Queensland"/>
    <s v=""/>
    <s v="Permanent Full-time"/>
    <x v="1"/>
    <x v="0"/>
    <s v="Baby Boomers"/>
    <m/>
    <x v="1"/>
    <x v="3"/>
  </r>
  <r>
    <n v="645"/>
    <x v="1"/>
    <s v="10/2013"/>
    <s v="1976"/>
    <s v="2008"/>
    <x v="23"/>
    <x v="0"/>
    <x v="6"/>
    <x v="2"/>
    <s v="Special Education"/>
    <s v="Darling Downs South West"/>
    <s v=""/>
    <s v="Permanent Part-time"/>
    <x v="1"/>
    <x v="0"/>
    <s v="Baby Boomers"/>
    <m/>
    <x v="0"/>
    <x v="0"/>
  </r>
  <r>
    <n v="646"/>
    <x v="3"/>
    <s v="12/2013"/>
    <s v="1993"/>
    <s v="1993"/>
    <x v="48"/>
    <x v="0"/>
    <x v="22"/>
    <x v="6"/>
    <s v=""/>
    <m/>
    <s v=""/>
    <s v="Permanent Full-time"/>
    <x v="1"/>
    <x v="1"/>
    <s v="Baby Boomers"/>
    <m/>
    <x v="1"/>
    <x v="0"/>
  </r>
  <r>
    <n v="647"/>
    <x v="3"/>
    <s v="09/2013"/>
    <s v="1981"/>
    <s v="1997"/>
    <x v="19"/>
    <x v="0"/>
    <x v="14"/>
    <x v="0"/>
    <s v="AO5-AO7"/>
    <s v="Central Office"/>
    <s v="Corporate Strategy and Peformance"/>
    <s v="Permanent Full-time"/>
    <x v="0"/>
    <x v="6"/>
    <s v="Gen X"/>
    <m/>
    <x v="0"/>
    <x v="0"/>
  </r>
  <r>
    <n v="648"/>
    <x v="2"/>
    <s v="09/2013"/>
    <s v="1992"/>
    <s v="1997"/>
    <x v="39"/>
    <x v="0"/>
    <x v="14"/>
    <x v="8"/>
    <s v=""/>
    <s v="Darling Downs South West"/>
    <s v=""/>
    <s v="Permanent Full-time"/>
    <x v="1"/>
    <x v="6"/>
    <s v="Gen X"/>
    <m/>
    <x v="1"/>
    <x v="3"/>
  </r>
  <r>
    <n v="649"/>
    <x v="6"/>
    <s v="10/2013"/>
    <s v="2010"/>
    <s v="2010"/>
    <x v="8"/>
    <x v="4"/>
    <x v="8"/>
    <x v="6"/>
    <s v=""/>
    <m/>
    <s v=""/>
    <s v="Permanent Part-time"/>
    <x v="1"/>
    <x v="6"/>
    <s v="Gen X"/>
    <s v="Private Sector"/>
    <x v="0"/>
    <x v="0"/>
  </r>
  <r>
    <n v="650"/>
    <x v="4"/>
    <s v="09/2013"/>
    <s v="1995"/>
    <s v="2008"/>
    <x v="5"/>
    <x v="0"/>
    <x v="6"/>
    <x v="5"/>
    <s v=""/>
    <s v="South East"/>
    <s v=""/>
    <s v="Permanent Full-time"/>
    <x v="1"/>
    <x v="6"/>
    <s v="Gen X"/>
    <s v="Private Sector"/>
    <x v="1"/>
    <x v="0"/>
  </r>
  <r>
    <n v="651"/>
    <x v="4"/>
    <s v="10/2013"/>
    <s v="1996"/>
    <s v="2003"/>
    <x v="14"/>
    <x v="0"/>
    <x v="18"/>
    <x v="3"/>
    <s v=""/>
    <s v="North Coast"/>
    <s v=""/>
    <s v="Permanent Full-time"/>
    <x v="1"/>
    <x v="1"/>
    <s v="Baby Boomers"/>
    <s v="Private Sector"/>
    <x v="0"/>
    <x v="0"/>
  </r>
  <r>
    <n v="652"/>
    <x v="2"/>
    <s v="09/2013"/>
    <s v="2010"/>
    <s v="2012"/>
    <x v="8"/>
    <x v="4"/>
    <x v="2"/>
    <x v="2"/>
    <s v="Primary"/>
    <s v="Central Queensland"/>
    <s v=""/>
    <s v="Permanent Full-time"/>
    <x v="1"/>
    <x v="6"/>
    <s v="Gen X"/>
    <m/>
    <x v="0"/>
    <x v="0"/>
  </r>
  <r>
    <n v="653"/>
    <x v="5"/>
    <s v="08/2013"/>
    <s v="1986"/>
    <s v="1993"/>
    <x v="29"/>
    <x v="0"/>
    <x v="22"/>
    <x v="3"/>
    <s v=""/>
    <s v="South East"/>
    <s v=""/>
    <s v="Permanent Full-time"/>
    <x v="1"/>
    <x v="1"/>
    <s v="Baby Boomers"/>
    <m/>
    <x v="1"/>
    <x v="2"/>
  </r>
  <r>
    <n v="654"/>
    <x v="3"/>
    <s v="09/2013"/>
    <s v="1970"/>
    <s v="2013"/>
    <x v="35"/>
    <x v="0"/>
    <x v="16"/>
    <x v="2"/>
    <s v=""/>
    <s v="Central Office"/>
    <s v="Early Childhood Education and Care"/>
    <s v="Permanent Full-time"/>
    <x v="1"/>
    <x v="0"/>
    <s v="Baby Boomers"/>
    <m/>
    <x v="1"/>
    <x v="3"/>
  </r>
  <r>
    <n v="655"/>
    <x v="3"/>
    <s v="01/2014"/>
    <s v="1974"/>
    <s v="1995"/>
    <x v="6"/>
    <x v="0"/>
    <x v="28"/>
    <x v="2"/>
    <s v="Special Education"/>
    <s v="Darling Downs South West"/>
    <s v=""/>
    <s v="Permanent Part-time"/>
    <x v="1"/>
    <x v="0"/>
    <s v="Baby Boomers"/>
    <m/>
    <x v="0"/>
    <x v="0"/>
  </r>
  <r>
    <n v="656"/>
    <x v="3"/>
    <s v="09/2013"/>
    <s v="1970"/>
    <s v="1994"/>
    <x v="35"/>
    <x v="0"/>
    <x v="28"/>
    <x v="10"/>
    <s v=""/>
    <s v="South East"/>
    <s v=""/>
    <s v="Permanent Full-time"/>
    <x v="0"/>
    <x v="0"/>
    <s v="Baby Boomers"/>
    <m/>
    <x v="0"/>
    <x v="8"/>
  </r>
  <r>
    <n v="657"/>
    <x v="6"/>
    <s v="10/2013"/>
    <s v="2011"/>
    <s v="2011"/>
    <x v="37"/>
    <x v="2"/>
    <x v="13"/>
    <x v="5"/>
    <s v=""/>
    <m/>
    <s v=""/>
    <s v="Temporary Part-time"/>
    <x v="1"/>
    <x v="8"/>
    <s v="Millennials"/>
    <m/>
    <x v="1"/>
    <x v="1"/>
  </r>
  <r>
    <n v="658"/>
    <x v="3"/>
    <s v="10/2013"/>
    <s v="1978"/>
    <s v="1978"/>
    <x v="27"/>
    <x v="0"/>
    <x v="19"/>
    <x v="2"/>
    <s v="Primary"/>
    <s v="Metropolitan"/>
    <s v=""/>
    <s v="Permanent Part-time"/>
    <x v="1"/>
    <x v="6"/>
    <s v="Gen X"/>
    <m/>
    <x v="0"/>
    <x v="12"/>
  </r>
  <r>
    <n v="659"/>
    <x v="5"/>
    <s v="09/2013"/>
    <s v="1971"/>
    <s v="2002"/>
    <x v="4"/>
    <x v="0"/>
    <x v="27"/>
    <x v="2"/>
    <s v="Secondary"/>
    <s v="Metropolitan"/>
    <s v=""/>
    <s v="Temporary Full-time"/>
    <x v="2"/>
    <x v="1"/>
    <s v="Baby Boomers"/>
    <m/>
    <x v="1"/>
    <x v="4"/>
  </r>
  <r>
    <n v="660"/>
    <x v="2"/>
    <s v="08/2013"/>
    <s v="1998"/>
    <m/>
    <x v="9"/>
    <x v="0"/>
    <x v="1"/>
    <x v="5"/>
    <s v="Primary"/>
    <m/>
    <s v=""/>
    <s v="Permanent Full-time"/>
    <x v="1"/>
    <x v="3"/>
    <s v="Gen X"/>
    <m/>
    <x v="1"/>
    <x v="0"/>
  </r>
  <r>
    <n v="661"/>
    <x v="3"/>
    <s v="09/2013"/>
    <m/>
    <m/>
    <x v="1"/>
    <x v="1"/>
    <x v="1"/>
    <x v="6"/>
    <s v=""/>
    <s v="Metropolitan"/>
    <s v=""/>
    <s v="Permanent Part-time"/>
    <x v="0"/>
    <x v="1"/>
    <s v="Baby Boomers"/>
    <m/>
    <x v="1"/>
    <x v="0"/>
  </r>
  <r>
    <n v="662"/>
    <x v="3"/>
    <s v="01/2014"/>
    <s v="1970"/>
    <s v="2010"/>
    <x v="38"/>
    <x v="0"/>
    <x v="9"/>
    <x v="2"/>
    <s v="Secondary"/>
    <s v="Metropolitan"/>
    <s v=""/>
    <s v="Permanent Part-time"/>
    <x v="0"/>
    <x v="1"/>
    <s v="Baby Boomers"/>
    <m/>
    <x v="1"/>
    <x v="0"/>
  </r>
  <r>
    <n v="663"/>
    <x v="2"/>
    <s v="09/2013"/>
    <m/>
    <m/>
    <x v="1"/>
    <x v="1"/>
    <x v="1"/>
    <x v="2"/>
    <s v="Primary"/>
    <s v="Central Queensland"/>
    <s v=""/>
    <s v="Permanent Part-time"/>
    <x v="1"/>
    <x v="5"/>
    <s v="Gen X"/>
    <m/>
    <x v="1"/>
    <x v="1"/>
  </r>
  <r>
    <n v="665"/>
    <x v="1"/>
    <s v="06/2013"/>
    <s v="1969"/>
    <m/>
    <x v="38"/>
    <x v="0"/>
    <x v="1"/>
    <x v="0"/>
    <s v="A01-A04"/>
    <s v="South East"/>
    <s v=""/>
    <s v="Permanent Part-time"/>
    <x v="1"/>
    <x v="1"/>
    <s v="Baby Boomers"/>
    <m/>
    <x v="0"/>
    <x v="5"/>
  </r>
  <r>
    <n v="666"/>
    <x v="4"/>
    <s v="01/2014"/>
    <s v="1999"/>
    <s v="2013"/>
    <x v="9"/>
    <x v="0"/>
    <x v="2"/>
    <x v="3"/>
    <s v=""/>
    <s v="North Coast"/>
    <s v=""/>
    <s v="Permanent Full-time"/>
    <x v="0"/>
    <x v="5"/>
    <s v="Gen X"/>
    <s v="Public Sector"/>
    <x v="0"/>
    <x v="5"/>
  </r>
  <r>
    <n v="667"/>
    <x v="3"/>
    <s v="07/2014"/>
    <s v="1991"/>
    <s v="2001"/>
    <x v="17"/>
    <x v="0"/>
    <x v="10"/>
    <x v="2"/>
    <s v="Special Education"/>
    <s v="Darling Downs South West"/>
    <s v=""/>
    <s v="Permanent Full-time"/>
    <x v="1"/>
    <x v="9"/>
    <s v=""/>
    <m/>
    <x v="0"/>
    <x v="5"/>
  </r>
  <r>
    <n v="668"/>
    <x v="4"/>
    <s v="01/2014"/>
    <s v="2012"/>
    <s v="2013"/>
    <x v="37"/>
    <x v="2"/>
    <x v="2"/>
    <x v="0"/>
    <s v="A01-A04"/>
    <s v="Central Office"/>
    <s v="Information and Technologies"/>
    <s v="Temporary Full-time"/>
    <x v="0"/>
    <x v="7"/>
    <s v="Gen Z"/>
    <s v="Private Sector"/>
    <x v="1"/>
    <x v="0"/>
  </r>
  <r>
    <n v="669"/>
    <x v="2"/>
    <s v="12/2013"/>
    <s v="2011"/>
    <s v="2011"/>
    <x v="37"/>
    <x v="2"/>
    <x v="13"/>
    <x v="5"/>
    <s v=""/>
    <s v="South East"/>
    <s v=""/>
    <s v="Permanent Part-time"/>
    <x v="1"/>
    <x v="3"/>
    <s v="Gen X"/>
    <m/>
    <x v="1"/>
    <x v="4"/>
  </r>
  <r>
    <n v="670"/>
    <x v="3"/>
    <s v="01/2014"/>
    <s v="1983"/>
    <s v="2002"/>
    <x v="21"/>
    <x v="0"/>
    <x v="12"/>
    <x v="4"/>
    <s v=""/>
    <s v="South East"/>
    <s v=""/>
    <s v="Permanent Full-time"/>
    <x v="2"/>
    <x v="1"/>
    <s v="Baby Boomers"/>
    <m/>
    <x v="1"/>
    <x v="0"/>
  </r>
  <r>
    <n v="671"/>
    <x v="5"/>
    <s v="12/2013"/>
    <s v="2013"/>
    <s v="2013"/>
    <x v="44"/>
    <x v="2"/>
    <x v="16"/>
    <x v="15"/>
    <s v=""/>
    <s v="Metropolitan"/>
    <s v=""/>
    <s v="Temporary Full-time"/>
    <x v="1"/>
    <x v="8"/>
    <s v="Millennials"/>
    <s v="Private Sector"/>
    <x v="0"/>
    <x v="0"/>
  </r>
  <r>
    <n v="672"/>
    <x v="5"/>
    <s v="12/2013"/>
    <s v="2013"/>
    <s v="2013"/>
    <x v="44"/>
    <x v="2"/>
    <x v="16"/>
    <x v="15"/>
    <s v=""/>
    <s v="Metropolitan"/>
    <s v=""/>
    <s v="Temporary Full-time"/>
    <x v="1"/>
    <x v="7"/>
    <s v="Gen Z"/>
    <m/>
    <x v="1"/>
    <x v="5"/>
  </r>
  <r>
    <n v="673"/>
    <x v="4"/>
    <s v="12/2013"/>
    <s v="2009"/>
    <s v="2009"/>
    <x v="30"/>
    <x v="4"/>
    <x v="9"/>
    <x v="2"/>
    <s v="Primary"/>
    <s v="North Coast"/>
    <s v=""/>
    <s v="Permanent Full-time"/>
    <x v="1"/>
    <x v="3"/>
    <s v="Gen X"/>
    <s v="Private Sector"/>
    <x v="1"/>
    <x v="0"/>
  </r>
  <r>
    <n v="674"/>
    <x v="3"/>
    <s v="01/2014"/>
    <s v="1969"/>
    <s v="2001"/>
    <x v="12"/>
    <x v="0"/>
    <x v="10"/>
    <x v="2"/>
    <s v="Primary"/>
    <s v="North Coast"/>
    <s v=""/>
    <s v="Permanent Full-time"/>
    <x v="1"/>
    <x v="1"/>
    <s v="Baby Boomers"/>
    <m/>
    <x v="0"/>
    <x v="0"/>
  </r>
  <r>
    <n v="675"/>
    <x v="7"/>
    <s v="12/2013"/>
    <s v="2012"/>
    <s v="2013"/>
    <x v="2"/>
    <x v="2"/>
    <x v="16"/>
    <x v="7"/>
    <s v=""/>
    <s v="Metropolitan"/>
    <s v=""/>
    <s v="Temporary Part-time"/>
    <x v="1"/>
    <x v="0"/>
    <s v="Baby Boomers"/>
    <m/>
    <x v="1"/>
    <x v="0"/>
  </r>
  <r>
    <n v="676"/>
    <x v="3"/>
    <s v="11/2013"/>
    <s v="1991"/>
    <s v="1998"/>
    <x v="34"/>
    <x v="0"/>
    <x v="5"/>
    <x v="6"/>
    <s v=""/>
    <s v="North Coast"/>
    <s v=""/>
    <s v="Permanent Full-time"/>
    <x v="1"/>
    <x v="6"/>
    <s v="Gen X"/>
    <m/>
    <x v="1"/>
    <x v="3"/>
  </r>
  <r>
    <n v="677"/>
    <x v="1"/>
    <s v="09/2013"/>
    <s v="1988"/>
    <s v="1988"/>
    <x v="47"/>
    <x v="0"/>
    <x v="30"/>
    <x v="0"/>
    <s v="AO8 and Above"/>
    <s v="Central Office"/>
    <s v="Education Queensland"/>
    <s v="Permanent Part-time"/>
    <x v="1"/>
    <x v="1"/>
    <s v="Baby Boomers"/>
    <m/>
    <x v="1"/>
    <x v="0"/>
  </r>
  <r>
    <n v="678"/>
    <x v="4"/>
    <s v="01/2014"/>
    <s v="2010"/>
    <s v="2011"/>
    <x v="30"/>
    <x v="4"/>
    <x v="8"/>
    <x v="2"/>
    <s v="Secondary"/>
    <s v="Far North Queensland"/>
    <s v=""/>
    <s v="Permanent Full-time"/>
    <x v="1"/>
    <x v="8"/>
    <s v="Millennials"/>
    <s v="Private Sector"/>
    <x v="0"/>
    <x v="0"/>
  </r>
  <r>
    <n v="679"/>
    <x v="0"/>
    <s v="12/2013"/>
    <s v="1991"/>
    <s v="1991"/>
    <x v="34"/>
    <x v="0"/>
    <x v="7"/>
    <x v="2"/>
    <s v="Secondary"/>
    <s v="Metropolitan"/>
    <s v=""/>
    <s v="Permanent Part-time"/>
    <x v="1"/>
    <x v="0"/>
    <s v="Baby Boomers"/>
    <m/>
    <x v="1"/>
    <x v="3"/>
  </r>
  <r>
    <n v="680"/>
    <x v="5"/>
    <s v="12/2013"/>
    <s v="2012"/>
    <s v="2012"/>
    <x v="2"/>
    <x v="2"/>
    <x v="2"/>
    <x v="11"/>
    <s v=""/>
    <s v="Central Queensland"/>
    <s v=""/>
    <s v="Casual"/>
    <x v="1"/>
    <x v="2"/>
    <s v="Millennials"/>
    <m/>
    <x v="1"/>
    <x v="4"/>
  </r>
  <r>
    <n v="681"/>
    <x v="3"/>
    <s v="12/2013"/>
    <s v="2001"/>
    <s v="2001"/>
    <x v="26"/>
    <x v="0"/>
    <x v="12"/>
    <x v="6"/>
    <s v=""/>
    <s v="Metropolitan"/>
    <s v=""/>
    <s v="Permanent Part-time"/>
    <x v="1"/>
    <x v="1"/>
    <s v="Baby Boomers"/>
    <m/>
    <x v="1"/>
    <x v="0"/>
  </r>
  <r>
    <n v="682"/>
    <x v="7"/>
    <s v="12/2013"/>
    <s v="2013"/>
    <s v="2013"/>
    <x v="44"/>
    <x v="2"/>
    <x v="16"/>
    <x v="0"/>
    <s v="A01-A04"/>
    <s v="Central Office"/>
    <s v="Other"/>
    <s v="Temporary Part-time"/>
    <x v="1"/>
    <x v="7"/>
    <s v="Gen Z"/>
    <m/>
    <x v="1"/>
    <x v="0"/>
  </r>
  <r>
    <n v="683"/>
    <x v="3"/>
    <s v="04/2014"/>
    <s v="1978"/>
    <s v="1994"/>
    <x v="28"/>
    <x v="0"/>
    <x v="22"/>
    <x v="2"/>
    <s v=""/>
    <s v="Darling Downs South West"/>
    <s v=""/>
    <s v="Permanent Part-time"/>
    <x v="1"/>
    <x v="6"/>
    <s v="Gen X"/>
    <m/>
    <x v="1"/>
    <x v="3"/>
  </r>
  <r>
    <n v="684"/>
    <x v="4"/>
    <s v="11/2013"/>
    <s v="1988"/>
    <s v="1991"/>
    <x v="47"/>
    <x v="0"/>
    <x v="7"/>
    <x v="2"/>
    <s v="Secondary"/>
    <s v="North Coast"/>
    <s v=""/>
    <s v="Permanent Full-time"/>
    <x v="2"/>
    <x v="5"/>
    <s v="Gen X"/>
    <m/>
    <x v="1"/>
    <x v="0"/>
  </r>
  <r>
    <n v="685"/>
    <x v="4"/>
    <m/>
    <s v="2011"/>
    <s v="2012"/>
    <x v="1"/>
    <x v="1"/>
    <x v="1"/>
    <x v="2"/>
    <s v="Primary"/>
    <s v="Central Queensland"/>
    <s v=""/>
    <s v="Permanent Full-time"/>
    <x v="0"/>
    <x v="7"/>
    <s v="Gen Z"/>
    <s v="Private Sector"/>
    <x v="0"/>
    <x v="0"/>
  </r>
  <r>
    <n v="686"/>
    <x v="4"/>
    <s v="11/2013"/>
    <s v="2004"/>
    <s v="2004"/>
    <x v="25"/>
    <x v="3"/>
    <x v="20"/>
    <x v="1"/>
    <s v=""/>
    <s v="South East"/>
    <s v=""/>
    <s v="Permanent Full-time"/>
    <x v="1"/>
    <x v="5"/>
    <s v="Gen X"/>
    <m/>
    <x v="0"/>
    <x v="6"/>
  </r>
  <r>
    <n v="687"/>
    <x v="4"/>
    <s v="01/2014"/>
    <s v="1985"/>
    <s v="2010"/>
    <x v="45"/>
    <x v="0"/>
    <x v="9"/>
    <x v="0"/>
    <s v="AO8 and Above"/>
    <s v="Central Office"/>
    <s v="Corporate Strategy and Peformance"/>
    <s v="Permanent Full-time"/>
    <x v="0"/>
    <x v="0"/>
    <s v="Baby Boomers"/>
    <m/>
    <x v="1"/>
    <x v="0"/>
  </r>
  <r>
    <n v="688"/>
    <x v="0"/>
    <s v="12/2013"/>
    <m/>
    <m/>
    <x v="1"/>
    <x v="1"/>
    <x v="1"/>
    <x v="2"/>
    <s v="Primary"/>
    <s v="South East"/>
    <s v=""/>
    <s v="Permanent Part-time"/>
    <x v="1"/>
    <x v="0"/>
    <s v="Baby Boomers"/>
    <m/>
    <x v="1"/>
    <x v="3"/>
  </r>
  <r>
    <n v="689"/>
    <x v="2"/>
    <s v="11/2013"/>
    <s v="2013"/>
    <s v="2013"/>
    <x v="44"/>
    <x v="2"/>
    <x v="16"/>
    <x v="5"/>
    <s v=""/>
    <s v="Darling Downs South West"/>
    <s v=""/>
    <s v="Permanent Part-time"/>
    <x v="1"/>
    <x v="5"/>
    <s v="Gen X"/>
    <s v="Public Sector"/>
    <x v="1"/>
    <x v="0"/>
  </r>
  <r>
    <n v="690"/>
    <x v="3"/>
    <s v="12/2013"/>
    <s v="2002"/>
    <s v="2002"/>
    <x v="46"/>
    <x v="0"/>
    <x v="27"/>
    <x v="14"/>
    <s v=""/>
    <s v="South East"/>
    <s v=""/>
    <s v="Permanent Full-time"/>
    <x v="1"/>
    <x v="1"/>
    <s v="Baby Boomers"/>
    <m/>
    <x v="0"/>
    <x v="0"/>
  </r>
  <r>
    <n v="691"/>
    <x v="3"/>
    <m/>
    <s v="1975"/>
    <s v="1975"/>
    <x v="1"/>
    <x v="1"/>
    <x v="1"/>
    <x v="2"/>
    <s v="Secondary"/>
    <s v="Metropolitan"/>
    <s v=""/>
    <s v="Permanent Part-time"/>
    <x v="1"/>
    <x v="0"/>
    <s v="Baby Boomers"/>
    <m/>
    <x v="0"/>
    <x v="0"/>
  </r>
  <r>
    <n v="692"/>
    <x v="5"/>
    <s v="01/2014"/>
    <s v="2004"/>
    <s v="2004"/>
    <x v="41"/>
    <x v="3"/>
    <x v="18"/>
    <x v="2"/>
    <s v="Secondary"/>
    <s v="South East"/>
    <s v=""/>
    <s v="Permanent Full-time"/>
    <x v="1"/>
    <x v="4"/>
    <s v="Millennials"/>
    <s v="Private Sector"/>
    <x v="1"/>
    <x v="7"/>
  </r>
  <r>
    <n v="693"/>
    <x v="4"/>
    <s v="01/2014"/>
    <s v="1998"/>
    <s v="2013"/>
    <x v="15"/>
    <x v="0"/>
    <x v="2"/>
    <x v="2"/>
    <s v=""/>
    <s v="Darling Downs South West"/>
    <s v=""/>
    <s v="Permanent Full-time"/>
    <x v="1"/>
    <x v="2"/>
    <s v="Millennials"/>
    <s v="Private Sector"/>
    <x v="1"/>
    <x v="0"/>
  </r>
  <r>
    <n v="694"/>
    <x v="2"/>
    <s v="12/2013"/>
    <s v="2012"/>
    <s v="2012"/>
    <x v="2"/>
    <x v="2"/>
    <x v="2"/>
    <x v="2"/>
    <s v="Secondary"/>
    <s v="North Queensland"/>
    <s v=""/>
    <s v="Permanent Part-time"/>
    <x v="1"/>
    <x v="7"/>
    <s v="Gen Z"/>
    <m/>
    <x v="1"/>
    <x v="4"/>
  </r>
  <r>
    <n v="695"/>
    <x v="5"/>
    <s v="01/2014"/>
    <s v="2010"/>
    <s v="2010"/>
    <x v="30"/>
    <x v="4"/>
    <x v="9"/>
    <x v="2"/>
    <s v="Secondary"/>
    <s v="South East"/>
    <s v=""/>
    <s v="Permanent Full-time"/>
    <x v="0"/>
    <x v="3"/>
    <s v="Gen X"/>
    <m/>
    <x v="1"/>
    <x v="4"/>
  </r>
  <r>
    <n v="696"/>
    <x v="2"/>
    <m/>
    <s v="2012"/>
    <m/>
    <x v="1"/>
    <x v="1"/>
    <x v="1"/>
    <x v="5"/>
    <s v=""/>
    <s v="Metropolitan"/>
    <s v=""/>
    <s v="Casual"/>
    <x v="1"/>
    <x v="5"/>
    <s v="Gen X"/>
    <m/>
    <x v="1"/>
    <x v="1"/>
  </r>
  <r>
    <n v="697"/>
    <x v="3"/>
    <s v="10/2013"/>
    <s v="2011"/>
    <s v="2011"/>
    <x v="37"/>
    <x v="2"/>
    <x v="13"/>
    <x v="2"/>
    <s v="Primary"/>
    <s v="South East"/>
    <s v=""/>
    <s v="Permanent Part-time"/>
    <x v="0"/>
    <x v="1"/>
    <s v="Baby Boomers"/>
    <m/>
    <x v="1"/>
    <x v="0"/>
  </r>
  <r>
    <n v="698"/>
    <x v="5"/>
    <s v="10/2013"/>
    <s v="2008"/>
    <s v="2008"/>
    <x v="13"/>
    <x v="4"/>
    <x v="6"/>
    <x v="5"/>
    <s v=""/>
    <s v="Darling Downs South West"/>
    <s v=""/>
    <s v="Permanent Full-time"/>
    <x v="0"/>
    <x v="8"/>
    <s v="Millennials"/>
    <m/>
    <x v="1"/>
    <x v="0"/>
  </r>
  <r>
    <n v="699"/>
    <x v="3"/>
    <s v="10/2013"/>
    <s v="1974"/>
    <s v="1989"/>
    <x v="20"/>
    <x v="0"/>
    <x v="36"/>
    <x v="7"/>
    <s v=""/>
    <s v="North Coast"/>
    <s v=""/>
    <s v="Permanent Full-time"/>
    <x v="1"/>
    <x v="6"/>
    <s v="Gen X"/>
    <m/>
    <x v="0"/>
    <x v="0"/>
  </r>
  <r>
    <n v="700"/>
    <x v="2"/>
    <s v="11/2013"/>
    <s v="2010"/>
    <s v="2010"/>
    <x v="8"/>
    <x v="4"/>
    <x v="8"/>
    <x v="6"/>
    <s v=""/>
    <s v="Central Queensland"/>
    <s v=""/>
    <s v="Permanent Part-time"/>
    <x v="1"/>
    <x v="3"/>
    <s v="Gen X"/>
    <m/>
    <x v="0"/>
    <x v="0"/>
  </r>
  <r>
    <n v="701"/>
    <x v="3"/>
    <m/>
    <s v="2006"/>
    <s v="2006"/>
    <x v="1"/>
    <x v="1"/>
    <x v="1"/>
    <x v="1"/>
    <s v=""/>
    <s v="Metropolitan"/>
    <s v=""/>
    <s v="Permanent Full-time"/>
    <x v="0"/>
    <x v="1"/>
    <s v="Baby Boomers"/>
    <m/>
    <x v="1"/>
    <x v="0"/>
  </r>
  <r>
    <n v="702"/>
    <x v="4"/>
    <s v="11/2013"/>
    <s v="2007"/>
    <s v="2013"/>
    <x v="16"/>
    <x v="4"/>
    <x v="16"/>
    <x v="14"/>
    <s v=""/>
    <s v="Central Office"/>
    <s v="Information and Technologies"/>
    <s v="Casual"/>
    <x v="0"/>
    <x v="7"/>
    <s v="Gen Z"/>
    <s v="Public Sector"/>
    <x v="1"/>
    <x v="0"/>
  </r>
  <r>
    <n v="703"/>
    <x v="2"/>
    <s v="08/2013"/>
    <s v="1988"/>
    <s v="1988"/>
    <x v="47"/>
    <x v="0"/>
    <x v="30"/>
    <x v="2"/>
    <s v="Primary"/>
    <s v="Central Queensland"/>
    <s v=""/>
    <s v="Permanent Part-time"/>
    <x v="1"/>
    <x v="5"/>
    <s v="Gen X"/>
    <s v="Private Sector"/>
    <x v="1"/>
    <x v="0"/>
  </r>
  <r>
    <n v="704"/>
    <x v="6"/>
    <s v="09/2013"/>
    <s v="1998"/>
    <s v="2006"/>
    <x v="9"/>
    <x v="0"/>
    <x v="37"/>
    <x v="6"/>
    <s v=""/>
    <s v="Far North Queensland"/>
    <s v=""/>
    <s v="Permanent Part-time"/>
    <x v="1"/>
    <x v="0"/>
    <s v="Baby Boomers"/>
    <m/>
    <x v="1"/>
    <x v="0"/>
  </r>
  <r>
    <n v="705"/>
    <x v="5"/>
    <s v="10/2013"/>
    <s v="2013"/>
    <s v="2013"/>
    <x v="44"/>
    <x v="2"/>
    <x v="16"/>
    <x v="0"/>
    <s v="A01-A04"/>
    <s v="Central Office"/>
    <s v="Policy, Research, Legislation"/>
    <s v="Permanent Full-time"/>
    <x v="1"/>
    <x v="6"/>
    <s v="Gen X"/>
    <m/>
    <x v="0"/>
    <x v="0"/>
  </r>
  <r>
    <n v="706"/>
    <x v="2"/>
    <m/>
    <s v="2006"/>
    <s v="2007"/>
    <x v="1"/>
    <x v="1"/>
    <x v="1"/>
    <x v="5"/>
    <s v=""/>
    <s v="Darling Downs South West"/>
    <s v=""/>
    <s v="Permanent Full-time"/>
    <x v="1"/>
    <x v="3"/>
    <s v="Gen X"/>
    <m/>
    <x v="1"/>
    <x v="7"/>
  </r>
  <r>
    <n v="707"/>
    <x v="3"/>
    <s v="11/2013"/>
    <s v="1984"/>
    <m/>
    <x v="45"/>
    <x v="0"/>
    <x v="1"/>
    <x v="5"/>
    <s v=""/>
    <s v="Metropolitan"/>
    <s v=""/>
    <s v="Permanent Part-time"/>
    <x v="1"/>
    <x v="1"/>
    <s v="Baby Boomers"/>
    <m/>
    <x v="1"/>
    <x v="0"/>
  </r>
  <r>
    <n v="708"/>
    <x v="3"/>
    <s v="12/2013"/>
    <s v="1976"/>
    <s v="1976"/>
    <x v="23"/>
    <x v="0"/>
    <x v="32"/>
    <x v="5"/>
    <s v=""/>
    <s v="Metropolitan"/>
    <s v=""/>
    <s v="Permanent Part-time"/>
    <x v="1"/>
    <x v="1"/>
    <s v="Baby Boomers"/>
    <m/>
    <x v="1"/>
    <x v="0"/>
  </r>
  <r>
    <n v="709"/>
    <x v="0"/>
    <s v="11/2013"/>
    <s v="2007"/>
    <s v="2008"/>
    <x v="16"/>
    <x v="4"/>
    <x v="6"/>
    <x v="14"/>
    <s v=""/>
    <s v="Central Office"/>
    <s v="Education Queensland"/>
    <s v="Permanent Part-time"/>
    <x v="1"/>
    <x v="3"/>
    <s v="Gen X"/>
    <m/>
    <x v="1"/>
    <x v="3"/>
  </r>
  <r>
    <n v="710"/>
    <x v="0"/>
    <m/>
    <m/>
    <m/>
    <x v="1"/>
    <x v="1"/>
    <x v="1"/>
    <x v="6"/>
    <s v=""/>
    <s v="Far North Queensland"/>
    <s v=""/>
    <s v="Permanent Full-time"/>
    <x v="1"/>
    <x v="9"/>
    <s v=""/>
    <m/>
    <x v="1"/>
    <x v="3"/>
  </r>
  <r>
    <n v="711"/>
    <x v="4"/>
    <m/>
    <m/>
    <m/>
    <x v="1"/>
    <x v="1"/>
    <x v="1"/>
    <x v="2"/>
    <s v="Primary"/>
    <s v="Central Office"/>
    <s v="Education Queensland"/>
    <s v="Permanent Full-time"/>
    <x v="1"/>
    <x v="6"/>
    <s v="Gen X"/>
    <s v="Private Sector"/>
    <x v="0"/>
    <x v="0"/>
  </r>
  <r>
    <n v="712"/>
    <x v="6"/>
    <s v="12/2013"/>
    <s v="1990"/>
    <s v="1990"/>
    <x v="17"/>
    <x v="0"/>
    <x v="4"/>
    <x v="5"/>
    <s v=""/>
    <s v="South East"/>
    <s v=""/>
    <s v="Permanent Full-time"/>
    <x v="1"/>
    <x v="0"/>
    <s v="Baby Boomers"/>
    <m/>
    <x v="1"/>
    <x v="14"/>
  </r>
  <r>
    <n v="713"/>
    <x v="3"/>
    <s v="01/2014"/>
    <s v="1978"/>
    <s v="1978"/>
    <x v="28"/>
    <x v="0"/>
    <x v="25"/>
    <x v="2"/>
    <s v=""/>
    <s v="Central Queensland"/>
    <s v=""/>
    <s v="Permanent Full-time"/>
    <x v="0"/>
    <x v="1"/>
    <s v="Baby Boomers"/>
    <m/>
    <x v="1"/>
    <x v="0"/>
  </r>
  <r>
    <n v="714"/>
    <x v="2"/>
    <s v="12/2013"/>
    <m/>
    <m/>
    <x v="1"/>
    <x v="1"/>
    <x v="1"/>
    <x v="5"/>
    <s v=""/>
    <s v="Metropolitan"/>
    <s v=""/>
    <s v="Permanent Part-time"/>
    <x v="1"/>
    <x v="1"/>
    <s v="Baby Boomers"/>
    <m/>
    <x v="1"/>
    <x v="1"/>
  </r>
  <r>
    <n v="715"/>
    <x v="3"/>
    <s v="12/2013"/>
    <s v="1976"/>
    <s v="2001"/>
    <x v="23"/>
    <x v="0"/>
    <x v="12"/>
    <x v="2"/>
    <s v="Special Education"/>
    <s v="Metropolitan"/>
    <s v=""/>
    <s v="Permanent Part-time"/>
    <x v="1"/>
    <x v="0"/>
    <s v="Baby Boomers"/>
    <m/>
    <x v="1"/>
    <x v="0"/>
  </r>
  <r>
    <n v="716"/>
    <x v="3"/>
    <s v="11/2013"/>
    <s v="1979"/>
    <s v="1979"/>
    <x v="24"/>
    <x v="0"/>
    <x v="21"/>
    <x v="2"/>
    <s v="Primary"/>
    <s v="South East"/>
    <s v=""/>
    <s v="Permanent Part-time"/>
    <x v="0"/>
    <x v="0"/>
    <s v="Baby Boomers"/>
    <m/>
    <x v="0"/>
    <x v="0"/>
  </r>
  <r>
    <n v="717"/>
    <x v="7"/>
    <s v="12/2013"/>
    <s v="2010"/>
    <s v="2013"/>
    <x v="8"/>
    <x v="4"/>
    <x v="16"/>
    <x v="5"/>
    <s v=""/>
    <s v="North Queensland"/>
    <s v=""/>
    <s v="Temporary Part-time"/>
    <x v="1"/>
    <x v="2"/>
    <s v="Millennials"/>
    <m/>
    <x v="1"/>
    <x v="0"/>
  </r>
  <r>
    <n v="718"/>
    <x v="2"/>
    <s v="12/2013"/>
    <s v="2000"/>
    <s v="2001"/>
    <x v="10"/>
    <x v="0"/>
    <x v="12"/>
    <x v="5"/>
    <s v=""/>
    <s v="Metropolitan"/>
    <s v=""/>
    <s v="Permanent Part-time"/>
    <x v="1"/>
    <x v="6"/>
    <s v="Gen X"/>
    <m/>
    <x v="0"/>
    <x v="0"/>
  </r>
  <r>
    <n v="719"/>
    <x v="3"/>
    <s v="10/2013"/>
    <s v="1992"/>
    <s v="2003"/>
    <x v="39"/>
    <x v="0"/>
    <x v="18"/>
    <x v="0"/>
    <s v="A01-A04"/>
    <s v="North Coast"/>
    <s v=""/>
    <s v="Permanent Full-time"/>
    <x v="1"/>
    <x v="1"/>
    <s v="Baby Boomers"/>
    <m/>
    <x v="0"/>
    <x v="5"/>
  </r>
  <r>
    <n v="720"/>
    <x v="7"/>
    <m/>
    <s v="2013"/>
    <s v="2013"/>
    <x v="1"/>
    <x v="1"/>
    <x v="1"/>
    <x v="8"/>
    <s v=""/>
    <s v="Central Office"/>
    <s v="Training and Tertiary Education Queensland"/>
    <s v="Temporary Full-time"/>
    <x v="0"/>
    <x v="3"/>
    <s v="Gen X"/>
    <m/>
    <x v="1"/>
    <x v="0"/>
  </r>
  <r>
    <n v="721"/>
    <x v="7"/>
    <s v="09/2013"/>
    <s v="2013"/>
    <s v="2013"/>
    <x v="44"/>
    <x v="2"/>
    <x v="16"/>
    <x v="0"/>
    <s v="A01-A04"/>
    <s v="Central Office"/>
    <s v="Information and Technologies"/>
    <s v="Casual"/>
    <x v="0"/>
    <x v="8"/>
    <s v="Millennials"/>
    <m/>
    <x v="0"/>
    <x v="0"/>
  </r>
  <r>
    <n v="722"/>
    <x v="7"/>
    <s v="09/2013"/>
    <s v="2013"/>
    <s v="2013"/>
    <x v="44"/>
    <x v="2"/>
    <x v="16"/>
    <x v="0"/>
    <s v="A01-A04"/>
    <s v="Central Office"/>
    <s v="Information and Technologies"/>
    <s v="Temporary Full-time"/>
    <x v="0"/>
    <x v="4"/>
    <s v="Millennials"/>
    <m/>
    <x v="1"/>
    <x v="0"/>
  </r>
  <r>
    <n v="723"/>
    <x v="7"/>
    <s v="09/2013"/>
    <s v="2013"/>
    <s v="2013"/>
    <x v="44"/>
    <x v="2"/>
    <x v="16"/>
    <x v="0"/>
    <s v="A01-A04"/>
    <s v="Central Office"/>
    <s v="Information and Technologies"/>
    <s v="Casual"/>
    <x v="0"/>
    <x v="7"/>
    <s v="Gen Z"/>
    <s v="Private Sector"/>
    <x v="0"/>
    <x v="5"/>
  </r>
  <r>
    <n v="724"/>
    <x v="7"/>
    <s v="09/2013"/>
    <s v="2013"/>
    <s v="2013"/>
    <x v="44"/>
    <x v="2"/>
    <x v="16"/>
    <x v="0"/>
    <s v="A01-A04"/>
    <s v="Central Office"/>
    <s v="Information and Technologies"/>
    <s v="Casual"/>
    <x v="0"/>
    <x v="6"/>
    <s v="Gen X"/>
    <m/>
    <x v="1"/>
    <x v="0"/>
  </r>
  <r>
    <n v="725"/>
    <x v="7"/>
    <s v="09/2013"/>
    <s v="2013"/>
    <s v="2013"/>
    <x v="44"/>
    <x v="2"/>
    <x v="16"/>
    <x v="0"/>
    <s v="A01-A04"/>
    <s v="Central Office"/>
    <s v="Information and Technologies"/>
    <s v="Casual"/>
    <x v="0"/>
    <x v="4"/>
    <s v="Millennials"/>
    <m/>
    <x v="1"/>
    <x v="0"/>
  </r>
  <r>
    <n v="726"/>
    <x v="2"/>
    <m/>
    <s v="1984"/>
    <m/>
    <x v="1"/>
    <x v="1"/>
    <x v="1"/>
    <x v="2"/>
    <s v="Primary"/>
    <s v="Darling Downs South West"/>
    <s v=""/>
    <s v="Permanent Full-time"/>
    <x v="1"/>
    <x v="5"/>
    <s v="Gen X"/>
    <m/>
    <x v="1"/>
    <x v="5"/>
  </r>
  <r>
    <n v="727"/>
    <x v="7"/>
    <m/>
    <s v="2013"/>
    <s v="2013"/>
    <x v="1"/>
    <x v="1"/>
    <x v="1"/>
    <x v="0"/>
    <s v="A01-A04"/>
    <s v="Metropolitan"/>
    <s v=""/>
    <s v="Temporary Full-time"/>
    <x v="0"/>
    <x v="8"/>
    <s v="Millennials"/>
    <m/>
    <x v="1"/>
    <x v="0"/>
  </r>
  <r>
    <n v="728"/>
    <x v="4"/>
    <s v="01/2014"/>
    <s v="1975"/>
    <s v="1987"/>
    <x v="20"/>
    <x v="0"/>
    <x v="31"/>
    <x v="3"/>
    <s v=""/>
    <s v="Far North Queensland"/>
    <s v=""/>
    <s v="Permanent Full-time"/>
    <x v="0"/>
    <x v="0"/>
    <s v="Baby Boomers"/>
    <m/>
    <x v="0"/>
    <x v="0"/>
  </r>
  <r>
    <n v="729"/>
    <x v="2"/>
    <s v="01/2014"/>
    <s v="1980"/>
    <s v="2003"/>
    <x v="24"/>
    <x v="0"/>
    <x v="27"/>
    <x v="2"/>
    <s v="Secondary"/>
    <s v="North Queensland"/>
    <s v=""/>
    <s v="Permanent Full-time"/>
    <x v="1"/>
    <x v="6"/>
    <s v="Gen X"/>
    <m/>
    <x v="0"/>
    <x v="4"/>
  </r>
  <r>
    <n v="730"/>
    <x v="3"/>
    <s v="01/2014"/>
    <s v="1975"/>
    <s v="2013"/>
    <x v="20"/>
    <x v="0"/>
    <x v="2"/>
    <x v="2"/>
    <s v="Primary"/>
    <s v="North Coast"/>
    <s v=""/>
    <s v="Permanent Full-time"/>
    <x v="1"/>
    <x v="0"/>
    <s v="Baby Boomers"/>
    <m/>
    <x v="0"/>
    <x v="6"/>
  </r>
  <r>
    <n v="731"/>
    <x v="3"/>
    <m/>
    <s v="1978"/>
    <s v="2004"/>
    <x v="1"/>
    <x v="1"/>
    <x v="1"/>
    <x v="9"/>
    <s v=""/>
    <s v="North Coast"/>
    <s v=""/>
    <s v="Permanent Full-time"/>
    <x v="0"/>
    <x v="0"/>
    <s v="Baby Boomers"/>
    <m/>
    <x v="0"/>
    <x v="0"/>
  </r>
  <r>
    <n v="732"/>
    <x v="4"/>
    <s v="12/2013"/>
    <s v="1999"/>
    <s v="1999"/>
    <x v="11"/>
    <x v="0"/>
    <x v="11"/>
    <x v="5"/>
    <s v=""/>
    <m/>
    <s v=""/>
    <s v="Permanent Part-time"/>
    <x v="1"/>
    <x v="5"/>
    <s v="Gen X"/>
    <m/>
    <x v="0"/>
    <x v="0"/>
  </r>
  <r>
    <n v="733"/>
    <x v="2"/>
    <s v="01/2014"/>
    <s v="1992"/>
    <s v="1997"/>
    <x v="34"/>
    <x v="0"/>
    <x v="38"/>
    <x v="8"/>
    <s v=""/>
    <s v="Central Queensland"/>
    <s v=""/>
    <s v="Permanent Full-time"/>
    <x v="0"/>
    <x v="0"/>
    <s v="Baby Boomers"/>
    <m/>
    <x v="0"/>
    <x v="0"/>
  </r>
  <r>
    <n v="734"/>
    <x v="3"/>
    <s v="01/2014"/>
    <s v="1969"/>
    <s v="1985"/>
    <x v="12"/>
    <x v="0"/>
    <x v="29"/>
    <x v="3"/>
    <s v=""/>
    <s v="Metropolitan"/>
    <s v=""/>
    <s v="Permanent Full-time"/>
    <x v="0"/>
    <x v="1"/>
    <s v="Baby Boomers"/>
    <m/>
    <x v="0"/>
    <x v="0"/>
  </r>
  <r>
    <n v="735"/>
    <x v="3"/>
    <m/>
    <s v="1976"/>
    <s v="1976"/>
    <x v="1"/>
    <x v="1"/>
    <x v="1"/>
    <x v="5"/>
    <s v=""/>
    <m/>
    <s v=""/>
    <s v="Permanent Part-time"/>
    <x v="1"/>
    <x v="1"/>
    <s v="Baby Boomers"/>
    <m/>
    <x v="1"/>
    <x v="0"/>
  </r>
  <r>
    <n v="736"/>
    <x v="1"/>
    <s v="10/2013"/>
    <s v="1989"/>
    <s v="1989"/>
    <x v="7"/>
    <x v="0"/>
    <x v="36"/>
    <x v="5"/>
    <s v=""/>
    <s v="Metropolitan"/>
    <s v=""/>
    <s v="Permanent Part-time"/>
    <x v="1"/>
    <x v="1"/>
    <s v="Baby Boomers"/>
    <m/>
    <x v="1"/>
    <x v="0"/>
  </r>
  <r>
    <n v="737"/>
    <x v="5"/>
    <s v="10/2013"/>
    <s v="2006"/>
    <m/>
    <x v="3"/>
    <x v="3"/>
    <x v="1"/>
    <x v="6"/>
    <s v=""/>
    <s v="Darling Downs South West"/>
    <s v=""/>
    <s v="Permanent Full-time"/>
    <x v="1"/>
    <x v="1"/>
    <s v="Baby Boomers"/>
    <m/>
    <x v="1"/>
    <x v="15"/>
  </r>
  <r>
    <n v="738"/>
    <x v="3"/>
    <s v="10/2013"/>
    <s v="1999"/>
    <s v="2002"/>
    <x v="11"/>
    <x v="0"/>
    <x v="27"/>
    <x v="3"/>
    <s v=""/>
    <s v="South East"/>
    <s v=""/>
    <s v="Permanent Full-time"/>
    <x v="1"/>
    <x v="0"/>
    <s v="Baby Boomers"/>
    <m/>
    <x v="0"/>
    <x v="3"/>
  </r>
  <r>
    <n v="739"/>
    <x v="2"/>
    <s v="10/2013"/>
    <s v="1999"/>
    <s v="2004"/>
    <x v="11"/>
    <x v="0"/>
    <x v="20"/>
    <x v="2"/>
    <s v="Special Education"/>
    <s v="South East"/>
    <s v=""/>
    <s v="Permanent Part-time"/>
    <x v="0"/>
    <x v="0"/>
    <s v="Baby Boomers"/>
    <m/>
    <x v="1"/>
    <x v="3"/>
  </r>
  <r>
    <n v="740"/>
    <x v="0"/>
    <s v="10/2013"/>
    <s v="1997"/>
    <s v="2000"/>
    <x v="15"/>
    <x v="0"/>
    <x v="10"/>
    <x v="5"/>
    <s v=""/>
    <s v="North Queensland"/>
    <s v=""/>
    <s v="Permanent Part-time"/>
    <x v="1"/>
    <x v="1"/>
    <s v="Baby Boomers"/>
    <m/>
    <x v="1"/>
    <x v="3"/>
  </r>
  <r>
    <n v="741"/>
    <x v="3"/>
    <m/>
    <s v="1975"/>
    <s v="1999"/>
    <x v="1"/>
    <x v="1"/>
    <x v="1"/>
    <x v="2"/>
    <s v="Secondary"/>
    <s v="South East"/>
    <s v=""/>
    <s v="Permanent Full-time"/>
    <x v="1"/>
    <x v="0"/>
    <s v="Baby Boomers"/>
    <m/>
    <x v="0"/>
    <x v="1"/>
  </r>
  <r>
    <n v="742"/>
    <x v="3"/>
    <m/>
    <s v="1985"/>
    <s v="1985"/>
    <x v="1"/>
    <x v="1"/>
    <x v="1"/>
    <x v="2"/>
    <s v="Primary"/>
    <s v="North Queensland"/>
    <s v=""/>
    <s v="Permanent Full-time"/>
    <x v="2"/>
    <x v="1"/>
    <s v="Baby Boomers"/>
    <m/>
    <x v="0"/>
    <x v="0"/>
  </r>
  <r>
    <n v="743"/>
    <x v="7"/>
    <s v="01/2014"/>
    <s v="1983"/>
    <s v="2001"/>
    <x v="21"/>
    <x v="0"/>
    <x v="10"/>
    <x v="2"/>
    <s v="Primary"/>
    <m/>
    <s v=""/>
    <s v="Permanent Part-time"/>
    <x v="1"/>
    <x v="1"/>
    <s v="Baby Boomers"/>
    <m/>
    <x v="1"/>
    <x v="0"/>
  </r>
  <r>
    <n v="744"/>
    <x v="3"/>
    <s v="01/2014"/>
    <s v="1995"/>
    <s v="2003"/>
    <x v="32"/>
    <x v="0"/>
    <x v="27"/>
    <x v="2"/>
    <s v="Primary"/>
    <s v="Metropolitan"/>
    <s v=""/>
    <s v="Permanent Full-time"/>
    <x v="1"/>
    <x v="6"/>
    <s v="Gen X"/>
    <m/>
    <x v="1"/>
    <x v="4"/>
  </r>
  <r>
    <n v="745"/>
    <x v="3"/>
    <s v="09/2014"/>
    <s v="1986"/>
    <s v="2012"/>
    <x v="0"/>
    <x v="0"/>
    <x v="13"/>
    <x v="2"/>
    <s v="Primary"/>
    <s v="North Coast"/>
    <s v=""/>
    <s v="Permanent Full-time"/>
    <x v="1"/>
    <x v="1"/>
    <s v="Baby Boomers"/>
    <m/>
    <x v="1"/>
    <x v="0"/>
  </r>
  <r>
    <n v="746"/>
    <x v="4"/>
    <s v="12/2013"/>
    <s v="1991"/>
    <s v="2004"/>
    <x v="34"/>
    <x v="0"/>
    <x v="20"/>
    <x v="0"/>
    <s v="A01-A04"/>
    <s v="Central Office"/>
    <s v="Information and Technologies"/>
    <s v="Permanent Full-time"/>
    <x v="1"/>
    <x v="3"/>
    <s v="Gen X"/>
    <m/>
    <x v="0"/>
    <x v="0"/>
  </r>
  <r>
    <n v="747"/>
    <x v="3"/>
    <m/>
    <m/>
    <m/>
    <x v="1"/>
    <x v="1"/>
    <x v="1"/>
    <x v="4"/>
    <s v=""/>
    <s v="Darling Downs South West"/>
    <s v=""/>
    <s v="Permanent Full-time"/>
    <x v="0"/>
    <x v="0"/>
    <s v="Baby Boomers"/>
    <m/>
    <x v="1"/>
    <x v="0"/>
  </r>
  <r>
    <n v="748"/>
    <x v="3"/>
    <s v="01/2014"/>
    <s v="2003"/>
    <s v="2003"/>
    <x v="46"/>
    <x v="0"/>
    <x v="27"/>
    <x v="2"/>
    <s v="Middle"/>
    <s v="North Coast"/>
    <s v=""/>
    <s v="Permanent Full-time"/>
    <x v="1"/>
    <x v="0"/>
    <s v="Baby Boomers"/>
    <m/>
    <x v="1"/>
    <x v="16"/>
  </r>
  <r>
    <n v="749"/>
    <x v="5"/>
    <s v="01/2014"/>
    <s v="2008"/>
    <s v="2008"/>
    <x v="16"/>
    <x v="4"/>
    <x v="3"/>
    <x v="2"/>
    <s v="Primary"/>
    <s v="North Coast"/>
    <s v=""/>
    <s v="Permanent Full-time"/>
    <x v="1"/>
    <x v="3"/>
    <s v="Gen X"/>
    <m/>
    <x v="1"/>
    <x v="2"/>
  </r>
  <r>
    <n v="750"/>
    <x v="3"/>
    <s v="12/2013"/>
    <s v="1996"/>
    <s v="1996"/>
    <x v="14"/>
    <x v="0"/>
    <x v="38"/>
    <x v="2"/>
    <s v="Special Education"/>
    <s v="Central Queensland"/>
    <s v=""/>
    <s v="Permanent Part-time"/>
    <x v="1"/>
    <x v="1"/>
    <s v="Baby Boomers"/>
    <m/>
    <x v="1"/>
    <x v="0"/>
  </r>
  <r>
    <n v="751"/>
    <x v="1"/>
    <m/>
    <m/>
    <m/>
    <x v="1"/>
    <x v="1"/>
    <x v="1"/>
    <x v="2"/>
    <s v="Primary"/>
    <s v="North Queensland"/>
    <s v=""/>
    <s v="Permanent Part-time"/>
    <x v="1"/>
    <x v="6"/>
    <s v="Gen X"/>
    <m/>
    <x v="1"/>
    <x v="6"/>
  </r>
  <r>
    <n v="752"/>
    <x v="3"/>
    <s v="01/2014"/>
    <s v="1983"/>
    <s v="1983"/>
    <x v="21"/>
    <x v="0"/>
    <x v="17"/>
    <x v="2"/>
    <s v="Primary"/>
    <s v="North Coast"/>
    <s v=""/>
    <s v="Temporary Full-time"/>
    <x v="1"/>
    <x v="1"/>
    <s v="Baby Boomers"/>
    <m/>
    <x v="1"/>
    <x v="0"/>
  </r>
  <r>
    <n v="753"/>
    <x v="2"/>
    <s v="12/2013"/>
    <s v="2005"/>
    <s v="2005"/>
    <x v="43"/>
    <x v="3"/>
    <x v="0"/>
    <x v="6"/>
    <s v=""/>
    <s v="Central Office"/>
    <s v="Education Queensland"/>
    <s v="Permanent Part-time"/>
    <x v="0"/>
    <x v="1"/>
    <s v="Baby Boomers"/>
    <m/>
    <x v="0"/>
    <x v="0"/>
  </r>
  <r>
    <n v="754"/>
    <x v="2"/>
    <s v="11/2013"/>
    <s v="1998"/>
    <m/>
    <x v="9"/>
    <x v="0"/>
    <x v="1"/>
    <x v="5"/>
    <s v=""/>
    <s v="Darling Downs South West"/>
    <s v=""/>
    <s v="Permanent Part-time"/>
    <x v="1"/>
    <x v="5"/>
    <s v="Gen X"/>
    <m/>
    <x v="1"/>
    <x v="8"/>
  </r>
  <r>
    <n v="755"/>
    <x v="4"/>
    <s v="11/2013"/>
    <s v="2004"/>
    <s v="2011"/>
    <x v="25"/>
    <x v="3"/>
    <x v="13"/>
    <x v="2"/>
    <s v="Primary"/>
    <s v="Central Queensland"/>
    <s v=""/>
    <s v="Permanent Full-time"/>
    <x v="1"/>
    <x v="4"/>
    <s v="Millennials"/>
    <m/>
    <x v="0"/>
    <x v="3"/>
  </r>
  <r>
    <n v="756"/>
    <x v="3"/>
    <m/>
    <s v="1988"/>
    <s v="2013"/>
    <x v="1"/>
    <x v="1"/>
    <x v="1"/>
    <x v="0"/>
    <s v="A01-A04"/>
    <s v="Far North Queensland"/>
    <s v=""/>
    <s v="Permanent Full-time"/>
    <x v="2"/>
    <x v="1"/>
    <s v="Baby Boomers"/>
    <m/>
    <x v="1"/>
    <x v="0"/>
  </r>
  <r>
    <n v="757"/>
    <x v="4"/>
    <s v="12/2013"/>
    <s v="2012"/>
    <s v="2013"/>
    <x v="2"/>
    <x v="2"/>
    <x v="16"/>
    <x v="2"/>
    <s v="Primary"/>
    <s v="Central Queensland"/>
    <s v=""/>
    <s v="Permanent Part-time"/>
    <x v="1"/>
    <x v="3"/>
    <s v="Gen X"/>
    <m/>
    <x v="1"/>
    <x v="0"/>
  </r>
  <r>
    <n v="758"/>
    <x v="3"/>
    <s v="11/2013"/>
    <s v="1970"/>
    <s v="2000"/>
    <x v="35"/>
    <x v="0"/>
    <x v="10"/>
    <x v="0"/>
    <s v="A01-A04"/>
    <s v="Metropolitan"/>
    <s v=""/>
    <s v="Permanent Full-time"/>
    <x v="1"/>
    <x v="0"/>
    <s v="Baby Boomers"/>
    <m/>
    <x v="0"/>
    <x v="0"/>
  </r>
  <r>
    <n v="759"/>
    <x v="3"/>
    <s v="01/2014"/>
    <s v="1975"/>
    <s v="1991"/>
    <x v="20"/>
    <x v="0"/>
    <x v="4"/>
    <x v="3"/>
    <s v=""/>
    <s v="Darling Downs South West"/>
    <s v=""/>
    <s v="Permanent Full-time"/>
    <x v="0"/>
    <x v="0"/>
    <s v="Baby Boomers"/>
    <m/>
    <x v="0"/>
    <x v="0"/>
  </r>
  <r>
    <n v="760"/>
    <x v="3"/>
    <s v="12/2013"/>
    <s v="1976"/>
    <s v="1999"/>
    <x v="23"/>
    <x v="0"/>
    <x v="11"/>
    <x v="3"/>
    <s v=""/>
    <s v="North Queensland"/>
    <s v=""/>
    <s v="Permanent Full-time"/>
    <x v="0"/>
    <x v="0"/>
    <s v="Baby Boomers"/>
    <m/>
    <x v="0"/>
    <x v="0"/>
  </r>
  <r>
    <n v="761"/>
    <x v="1"/>
    <s v="12/2013"/>
    <s v="1981"/>
    <s v="1998"/>
    <x v="19"/>
    <x v="0"/>
    <x v="5"/>
    <x v="2"/>
    <s v="Secondary"/>
    <s v="Darling Downs South West"/>
    <s v=""/>
    <s v="Permanent Part-time"/>
    <x v="1"/>
    <x v="6"/>
    <s v="Gen X"/>
    <m/>
    <x v="0"/>
    <x v="0"/>
  </r>
  <r>
    <n v="762"/>
    <x v="7"/>
    <m/>
    <s v="2011"/>
    <s v="2012"/>
    <x v="1"/>
    <x v="1"/>
    <x v="1"/>
    <x v="2"/>
    <s v="Special Education"/>
    <s v="Darling Downs South West"/>
    <s v=""/>
    <s v="Temporary Full-time"/>
    <x v="1"/>
    <x v="6"/>
    <s v="Gen X"/>
    <m/>
    <x v="1"/>
    <x v="0"/>
  </r>
  <r>
    <n v="763"/>
    <x v="6"/>
    <s v="12/2013"/>
    <m/>
    <m/>
    <x v="1"/>
    <x v="1"/>
    <x v="1"/>
    <x v="2"/>
    <s v="Secondary"/>
    <s v="Darling Downs South West"/>
    <s v=""/>
    <s v="Permanent Part-time"/>
    <x v="1"/>
    <x v="6"/>
    <s v="Gen X"/>
    <m/>
    <x v="1"/>
    <x v="1"/>
  </r>
  <r>
    <n v="764"/>
    <x v="4"/>
    <s v="07/2006"/>
    <s v="2006"/>
    <s v="2006"/>
    <x v="44"/>
    <x v="2"/>
    <x v="16"/>
    <x v="2"/>
    <s v="Primary"/>
    <s v="Metropolitan"/>
    <s v=""/>
    <s v="Permanent Part-time"/>
    <x v="1"/>
    <x v="3"/>
    <s v="Gen X"/>
    <s v="Private Sector"/>
    <x v="1"/>
    <x v="0"/>
  </r>
  <r>
    <n v="765"/>
    <x v="3"/>
    <s v="12/2013"/>
    <s v="1997"/>
    <s v="2005"/>
    <x v="15"/>
    <x v="0"/>
    <x v="0"/>
    <x v="5"/>
    <s v=""/>
    <s v="Central Queensland"/>
    <s v=""/>
    <s v="Permanent Part-time"/>
    <x v="1"/>
    <x v="0"/>
    <s v="Baby Boomers"/>
    <m/>
    <x v="0"/>
    <x v="0"/>
  </r>
  <r>
    <n v="766"/>
    <x v="3"/>
    <m/>
    <s v="1978"/>
    <s v="1995"/>
    <x v="1"/>
    <x v="1"/>
    <x v="1"/>
    <x v="2"/>
    <s v="Primary"/>
    <s v="Far North Queensland"/>
    <s v=""/>
    <s v="Permanent Full-time"/>
    <x v="1"/>
    <x v="6"/>
    <s v="Gen X"/>
    <m/>
    <x v="0"/>
    <x v="0"/>
  </r>
  <r>
    <n v="767"/>
    <x v="3"/>
    <s v="01/2014"/>
    <s v="1983"/>
    <s v="1983"/>
    <x v="21"/>
    <x v="0"/>
    <x v="17"/>
    <x v="2"/>
    <s v="Secondary"/>
    <s v="Metropolitan"/>
    <s v=""/>
    <s v="Permanent Full-time"/>
    <x v="0"/>
    <x v="6"/>
    <s v="Gen X"/>
    <m/>
    <x v="0"/>
    <x v="0"/>
  </r>
  <r>
    <n v="768"/>
    <x v="4"/>
    <s v="01/2014"/>
    <s v="2007"/>
    <s v="2007"/>
    <x v="3"/>
    <x v="3"/>
    <x v="37"/>
    <x v="2"/>
    <s v="Primary"/>
    <s v="Metropolitan"/>
    <s v=""/>
    <s v="Permanent Full-time"/>
    <x v="0"/>
    <x v="8"/>
    <s v="Millennials"/>
    <s v="Private Sector"/>
    <x v="1"/>
    <x v="0"/>
  </r>
  <r>
    <n v="769"/>
    <x v="3"/>
    <s v="12/2013"/>
    <s v="1992"/>
    <s v="1992"/>
    <x v="39"/>
    <x v="0"/>
    <x v="26"/>
    <x v="2"/>
    <s v="Primary"/>
    <s v="North Coast"/>
    <s v=""/>
    <s v="Permanent Part-time"/>
    <x v="1"/>
    <x v="1"/>
    <s v="Baby Boomers"/>
    <m/>
    <x v="1"/>
    <x v="0"/>
  </r>
  <r>
    <n v="770"/>
    <x v="0"/>
    <s v="02/2014"/>
    <s v="1976"/>
    <s v="1993"/>
    <x v="22"/>
    <x v="0"/>
    <x v="26"/>
    <x v="3"/>
    <s v=""/>
    <s v="South East"/>
    <s v=""/>
    <s v="Permanent Full-time"/>
    <x v="0"/>
    <x v="0"/>
    <s v="Baby Boomers"/>
    <m/>
    <x v="0"/>
    <x v="3"/>
  </r>
  <r>
    <n v="771"/>
    <x v="2"/>
    <s v="11/2013"/>
    <s v="2008"/>
    <m/>
    <x v="13"/>
    <x v="4"/>
    <x v="1"/>
    <x v="5"/>
    <s v=""/>
    <s v="South East"/>
    <s v=""/>
    <s v="Permanent Full-time"/>
    <x v="1"/>
    <x v="5"/>
    <s v="Gen X"/>
    <m/>
    <x v="1"/>
    <x v="3"/>
  </r>
  <r>
    <n v="772"/>
    <x v="2"/>
    <m/>
    <s v="1987"/>
    <s v="1987"/>
    <x v="1"/>
    <x v="1"/>
    <x v="1"/>
    <x v="6"/>
    <s v=""/>
    <s v="Darling Downs South West"/>
    <s v=""/>
    <s v="Permanent Part-time"/>
    <x v="1"/>
    <x v="1"/>
    <s v="Baby Boomers"/>
    <m/>
    <x v="1"/>
    <x v="0"/>
  </r>
  <r>
    <n v="773"/>
    <x v="4"/>
    <s v="01/2014"/>
    <s v="2002"/>
    <s v="2007"/>
    <x v="26"/>
    <x v="0"/>
    <x v="37"/>
    <x v="3"/>
    <s v=""/>
    <s v="Central Queensland"/>
    <s v=""/>
    <s v="Permanent Full-time"/>
    <x v="0"/>
    <x v="2"/>
    <s v="Millennials"/>
    <s v="Private Sector"/>
    <x v="1"/>
    <x v="0"/>
  </r>
  <r>
    <n v="774"/>
    <x v="3"/>
    <s v="04/2013"/>
    <s v="1969"/>
    <s v="2006"/>
    <x v="38"/>
    <x v="0"/>
    <x v="37"/>
    <x v="3"/>
    <s v=""/>
    <s v="Metropolitan"/>
    <s v=""/>
    <s v="Permanent Full-time"/>
    <x v="1"/>
    <x v="1"/>
    <s v="Baby Boomers"/>
    <m/>
    <x v="0"/>
    <x v="0"/>
  </r>
  <r>
    <n v="775"/>
    <x v="3"/>
    <m/>
    <s v="2006"/>
    <s v="2006"/>
    <x v="1"/>
    <x v="1"/>
    <x v="1"/>
    <x v="0"/>
    <s v="A01-A04"/>
    <s v="Metropolitan"/>
    <s v=""/>
    <s v="Permanent Full-time"/>
    <x v="0"/>
    <x v="1"/>
    <s v="Baby Boomers"/>
    <m/>
    <x v="1"/>
    <x v="0"/>
  </r>
  <r>
    <n v="776"/>
    <x v="4"/>
    <m/>
    <s v="2005"/>
    <s v="2005"/>
    <x v="1"/>
    <x v="1"/>
    <x v="1"/>
    <x v="5"/>
    <s v=""/>
    <s v="Central Queensland"/>
    <s v=""/>
    <s v="Permanent Part-time"/>
    <x v="1"/>
    <x v="3"/>
    <s v="Gen X"/>
    <m/>
    <x v="1"/>
    <x v="0"/>
  </r>
  <r>
    <n v="777"/>
    <x v="3"/>
    <s v="12/2013"/>
    <m/>
    <m/>
    <x v="1"/>
    <x v="1"/>
    <x v="1"/>
    <x v="6"/>
    <s v=""/>
    <s v="South East"/>
    <s v="Training and Tertiary Education Queensland"/>
    <s v="Permanent Full-time"/>
    <x v="1"/>
    <x v="1"/>
    <s v="Baby Boomers"/>
    <m/>
    <x v="1"/>
    <x v="0"/>
  </r>
  <r>
    <n v="778"/>
    <x v="7"/>
    <m/>
    <s v="2011"/>
    <s v="2012"/>
    <x v="1"/>
    <x v="1"/>
    <x v="1"/>
    <x v="0"/>
    <s v="A01-A04"/>
    <s v="Central Office"/>
    <s v=""/>
    <s v="Temporary Full-time"/>
    <x v="0"/>
    <x v="4"/>
    <s v="Millennials"/>
    <m/>
    <x v="1"/>
    <x v="0"/>
  </r>
  <r>
    <n v="779"/>
    <x v="3"/>
    <m/>
    <s v="1990"/>
    <s v="1990"/>
    <x v="1"/>
    <x v="1"/>
    <x v="1"/>
    <x v="6"/>
    <s v=""/>
    <s v="South East"/>
    <s v=""/>
    <s v="Permanent Part-time"/>
    <x v="2"/>
    <x v="0"/>
    <s v="Baby Boomers"/>
    <m/>
    <x v="1"/>
    <x v="0"/>
  </r>
  <r>
    <n v="780"/>
    <x v="3"/>
    <s v="10/2013"/>
    <s v="1992"/>
    <s v="1992"/>
    <x v="39"/>
    <x v="0"/>
    <x v="26"/>
    <x v="6"/>
    <s v=""/>
    <s v="North Coast"/>
    <s v=""/>
    <s v="Permanent Full-time"/>
    <x v="1"/>
    <x v="1"/>
    <s v="Baby Boomers"/>
    <m/>
    <x v="1"/>
    <x v="0"/>
  </r>
  <r>
    <n v="781"/>
    <x v="3"/>
    <s v="10/2013"/>
    <s v="1992"/>
    <s v="1992"/>
    <x v="39"/>
    <x v="0"/>
    <x v="26"/>
    <x v="1"/>
    <s v=""/>
    <s v="North Coast"/>
    <s v=""/>
    <s v="Permanent Full-time"/>
    <x v="0"/>
    <x v="1"/>
    <s v="Baby Boomers"/>
    <m/>
    <x v="1"/>
    <x v="0"/>
  </r>
  <r>
    <n v="782"/>
    <x v="3"/>
    <s v="12/2013"/>
    <s v="2002"/>
    <m/>
    <x v="46"/>
    <x v="0"/>
    <x v="1"/>
    <x v="6"/>
    <s v=""/>
    <s v="North Coast"/>
    <s v=""/>
    <s v="Permanent Part-time"/>
    <x v="0"/>
    <x v="1"/>
    <s v="Baby Boomers"/>
    <m/>
    <x v="1"/>
    <x v="0"/>
  </r>
  <r>
    <n v="783"/>
    <x v="3"/>
    <s v="10/2013"/>
    <s v="1989"/>
    <m/>
    <x v="7"/>
    <x v="0"/>
    <x v="1"/>
    <x v="12"/>
    <s v=""/>
    <s v="Metropolitan"/>
    <s v=""/>
    <s v="Permanent Full-time"/>
    <x v="1"/>
    <x v="1"/>
    <s v="Baby Boomers"/>
    <m/>
    <x v="0"/>
    <x v="0"/>
  </r>
  <r>
    <n v="784"/>
    <x v="1"/>
    <s v="10/2013"/>
    <s v="1969"/>
    <s v="2008"/>
    <x v="38"/>
    <x v="0"/>
    <x v="6"/>
    <x v="2"/>
    <s v="Special Education"/>
    <s v="North Coast"/>
    <s v=""/>
    <s v="Permanent Part-time"/>
    <x v="0"/>
    <x v="1"/>
    <s v="Baby Boomers"/>
    <m/>
    <x v="1"/>
    <x v="0"/>
  </r>
  <r>
    <n v="785"/>
    <x v="7"/>
    <s v="09/2013"/>
    <s v="2013"/>
    <m/>
    <x v="44"/>
    <x v="2"/>
    <x v="1"/>
    <x v="5"/>
    <s v=""/>
    <m/>
    <s v=""/>
    <s v="Temporary Part-time"/>
    <x v="1"/>
    <x v="1"/>
    <s v="Baby Boomers"/>
    <m/>
    <x v="1"/>
    <x v="0"/>
  </r>
  <r>
    <n v="786"/>
    <x v="2"/>
    <s v="10/2013"/>
    <s v="2013"/>
    <s v="2013"/>
    <x v="44"/>
    <x v="2"/>
    <x v="16"/>
    <x v="2"/>
    <s v="Secondary"/>
    <s v="Central Queensland"/>
    <s v=""/>
    <s v="Permanent Full-time"/>
    <x v="1"/>
    <x v="7"/>
    <s v="Gen Z"/>
    <s v="Private Sector"/>
    <x v="0"/>
    <x v="0"/>
  </r>
  <r>
    <n v="787"/>
    <x v="3"/>
    <s v="01/2014"/>
    <s v="1992"/>
    <m/>
    <x v="34"/>
    <x v="0"/>
    <x v="1"/>
    <x v="5"/>
    <s v=""/>
    <s v="Metropolitan"/>
    <s v=""/>
    <s v="Permanent Part-time"/>
    <x v="1"/>
    <x v="1"/>
    <s v="Baby Boomers"/>
    <m/>
    <x v="1"/>
    <x v="0"/>
  </r>
  <r>
    <n v="788"/>
    <x v="4"/>
    <s v="01/2014"/>
    <s v="1994"/>
    <s v="2008"/>
    <x v="48"/>
    <x v="0"/>
    <x v="3"/>
    <x v="2"/>
    <s v="Secondary"/>
    <s v="Darling Downs South West"/>
    <s v=""/>
    <s v="Permanent Full-time"/>
    <x v="1"/>
    <x v="3"/>
    <s v="Gen X"/>
    <s v="Private Sector"/>
    <x v="0"/>
    <x v="0"/>
  </r>
  <r>
    <n v="789"/>
    <x v="3"/>
    <s v="01/2014"/>
    <s v="1977"/>
    <m/>
    <x v="23"/>
    <x v="0"/>
    <x v="1"/>
    <x v="2"/>
    <s v="Secondary"/>
    <s v="Metropolitan"/>
    <s v=""/>
    <s v="Permanent Full-time"/>
    <x v="1"/>
    <x v="0"/>
    <s v="Baby Boomers"/>
    <m/>
    <x v="0"/>
    <x v="0"/>
  </r>
  <r>
    <n v="790"/>
    <x v="4"/>
    <m/>
    <s v="1990"/>
    <s v="2010"/>
    <x v="1"/>
    <x v="1"/>
    <x v="1"/>
    <x v="2"/>
    <s v="Secondary"/>
    <s v="Metropolitan"/>
    <s v=""/>
    <s v="Permanent Full-time"/>
    <x v="1"/>
    <x v="3"/>
    <s v="Gen X"/>
    <s v="Private Sector"/>
    <x v="1"/>
    <x v="0"/>
  </r>
  <r>
    <n v="791"/>
    <x v="2"/>
    <s v="01/2014"/>
    <s v="1983"/>
    <s v="1999"/>
    <x v="21"/>
    <x v="0"/>
    <x v="5"/>
    <x v="15"/>
    <s v=""/>
    <s v="Metropolitan"/>
    <s v=""/>
    <s v="Permanent Part-time"/>
    <x v="1"/>
    <x v="6"/>
    <s v="Gen X"/>
    <m/>
    <x v="1"/>
    <x v="0"/>
  </r>
  <r>
    <n v="792"/>
    <x v="2"/>
    <s v="01/2014"/>
    <s v="2008"/>
    <s v="2008"/>
    <x v="16"/>
    <x v="4"/>
    <x v="3"/>
    <x v="2"/>
    <s v="Secondary"/>
    <s v="North Coast"/>
    <s v=""/>
    <s v="Permanent Full-time"/>
    <x v="0"/>
    <x v="2"/>
    <s v="Millennials"/>
    <m/>
    <x v="0"/>
    <x v="0"/>
  </r>
  <r>
    <n v="793"/>
    <x v="2"/>
    <m/>
    <s v="2007"/>
    <s v="2007"/>
    <x v="1"/>
    <x v="1"/>
    <x v="1"/>
    <x v="0"/>
    <s v="A01-A04"/>
    <s v="Metropolitan"/>
    <s v=""/>
    <s v="Permanent Part-time"/>
    <x v="1"/>
    <x v="5"/>
    <s v="Gen X"/>
    <m/>
    <x v="0"/>
    <x v="0"/>
  </r>
  <r>
    <n v="794"/>
    <x v="6"/>
    <m/>
    <s v="1996"/>
    <s v="2006"/>
    <x v="1"/>
    <x v="1"/>
    <x v="1"/>
    <x v="5"/>
    <s v=""/>
    <s v="Metropolitan"/>
    <s v=""/>
    <s v="Permanent Part-time"/>
    <x v="1"/>
    <x v="1"/>
    <s v="Baby Boomers"/>
    <m/>
    <x v="0"/>
    <x v="3"/>
  </r>
  <r>
    <n v="795"/>
    <x v="0"/>
    <s v="12/2013"/>
    <s v="2003"/>
    <s v="2006"/>
    <x v="41"/>
    <x v="3"/>
    <x v="37"/>
    <x v="2"/>
    <s v="Primary"/>
    <s v="Metropolitan"/>
    <s v=""/>
    <s v="Temporary Part-time"/>
    <x v="0"/>
    <x v="1"/>
    <s v="Baby Boomers"/>
    <m/>
    <x v="1"/>
    <x v="3"/>
  </r>
  <r>
    <n v="796"/>
    <x v="5"/>
    <s v="11/2013"/>
    <m/>
    <m/>
    <x v="1"/>
    <x v="1"/>
    <x v="1"/>
    <x v="6"/>
    <s v=""/>
    <m/>
    <s v=""/>
    <s v="Permanent Part-time"/>
    <x v="1"/>
    <x v="2"/>
    <s v="Millennials"/>
    <s v="Public Sector"/>
    <x v="1"/>
    <x v="4"/>
  </r>
  <r>
    <n v="797"/>
    <x v="3"/>
    <m/>
    <s v="1977"/>
    <s v="2011"/>
    <x v="1"/>
    <x v="1"/>
    <x v="1"/>
    <x v="2"/>
    <s v="Primary"/>
    <s v="North Coast"/>
    <s v=""/>
    <s v="Permanent Part-time"/>
    <x v="0"/>
    <x v="0"/>
    <s v="Baby Boomers"/>
    <m/>
    <x v="0"/>
    <x v="0"/>
  </r>
  <r>
    <n v="798"/>
    <x v="3"/>
    <m/>
    <s v="1970"/>
    <s v="1975"/>
    <x v="1"/>
    <x v="1"/>
    <x v="1"/>
    <x v="2"/>
    <s v="Secondary"/>
    <s v="Far North Queensland"/>
    <s v=""/>
    <s v="Permanent Full-time"/>
    <x v="0"/>
    <x v="0"/>
    <s v="Baby Boomers"/>
    <m/>
    <x v="0"/>
    <x v="0"/>
  </r>
  <r>
    <n v="799"/>
    <x v="5"/>
    <m/>
    <s v="2000"/>
    <s v="2013"/>
    <x v="1"/>
    <x v="1"/>
    <x v="1"/>
    <x v="0"/>
    <s v="A01-A04"/>
    <s v="South East"/>
    <s v=""/>
    <s v="Permanent Part-time"/>
    <x v="1"/>
    <x v="2"/>
    <s v="Millennials"/>
    <m/>
    <x v="1"/>
    <x v="2"/>
  </r>
  <r>
    <n v="800"/>
    <x v="5"/>
    <m/>
    <s v="1995"/>
    <m/>
    <x v="1"/>
    <x v="1"/>
    <x v="1"/>
    <x v="5"/>
    <s v=""/>
    <s v="Darling Downs South West"/>
    <s v=""/>
    <s v="Permanent Part-time"/>
    <x v="1"/>
    <x v="2"/>
    <s v="Millennials"/>
    <m/>
    <x v="1"/>
    <x v="0"/>
  </r>
  <r>
    <n v="801"/>
    <x v="6"/>
    <m/>
    <s v="1981"/>
    <s v="2003"/>
    <x v="1"/>
    <x v="1"/>
    <x v="1"/>
    <x v="2"/>
    <s v="Special Education"/>
    <s v="North Coast"/>
    <s v=""/>
    <s v="Permanent Full-time"/>
    <x v="1"/>
    <x v="6"/>
    <s v="Gen X"/>
    <m/>
    <x v="1"/>
    <x v="3"/>
  </r>
  <r>
    <n v="802"/>
    <x v="6"/>
    <s v="01/2014"/>
    <s v="2011"/>
    <s v="2011"/>
    <x v="8"/>
    <x v="4"/>
    <x v="8"/>
    <x v="2"/>
    <s v="Primary"/>
    <m/>
    <s v=""/>
    <s v="Permanent Full-time"/>
    <x v="1"/>
    <x v="7"/>
    <s v="Gen Z"/>
    <m/>
    <x v="0"/>
    <x v="3"/>
  </r>
  <r>
    <n v="803"/>
    <x v="0"/>
    <s v="01/2014"/>
    <s v="1972"/>
    <s v="1976"/>
    <x v="4"/>
    <x v="0"/>
    <x v="33"/>
    <x v="2"/>
    <s v="Primary"/>
    <s v="Far North Queensland"/>
    <s v=""/>
    <s v="Permanent Full-time"/>
    <x v="0"/>
    <x v="0"/>
    <s v="Baby Boomers"/>
    <m/>
    <x v="1"/>
    <x v="3"/>
  </r>
  <r>
    <n v="804"/>
    <x v="5"/>
    <s v="12/2013"/>
    <m/>
    <m/>
    <x v="1"/>
    <x v="1"/>
    <x v="1"/>
    <x v="5"/>
    <s v=""/>
    <s v="Metropolitan"/>
    <s v=""/>
    <s v="Permanent Part-time"/>
    <x v="2"/>
    <x v="9"/>
    <s v=""/>
    <m/>
    <x v="1"/>
    <x v="4"/>
  </r>
  <r>
    <n v="805"/>
    <x v="4"/>
    <s v="01/2014"/>
    <s v="2004"/>
    <s v="2007"/>
    <x v="41"/>
    <x v="3"/>
    <x v="37"/>
    <x v="2"/>
    <s v="Primary"/>
    <s v="Darling Downs South West"/>
    <s v=""/>
    <s v="Permanent Full-time"/>
    <x v="1"/>
    <x v="5"/>
    <s v="Gen X"/>
    <s v="Private Sector"/>
    <x v="1"/>
    <x v="0"/>
  </r>
  <r>
    <n v="806"/>
    <x v="4"/>
    <s v="01/2014"/>
    <s v="2008"/>
    <s v="2013"/>
    <x v="16"/>
    <x v="4"/>
    <x v="2"/>
    <x v="2"/>
    <s v="Primary"/>
    <s v="Darling Downs South West"/>
    <s v=""/>
    <s v="Permanent Part-time"/>
    <x v="1"/>
    <x v="8"/>
    <s v="Millennials"/>
    <s v="Private Sector"/>
    <x v="1"/>
    <x v="0"/>
  </r>
  <r>
    <n v="807"/>
    <x v="3"/>
    <m/>
    <s v="1990"/>
    <s v="1990"/>
    <x v="1"/>
    <x v="1"/>
    <x v="1"/>
    <x v="5"/>
    <s v=""/>
    <s v="South East"/>
    <s v=""/>
    <s v="Permanent Part-time"/>
    <x v="1"/>
    <x v="1"/>
    <s v="Baby Boomers"/>
    <m/>
    <x v="0"/>
    <x v="0"/>
  </r>
  <r>
    <n v="808"/>
    <x v="4"/>
    <s v="12/2013"/>
    <s v="2005"/>
    <s v="2005"/>
    <x v="43"/>
    <x v="3"/>
    <x v="0"/>
    <x v="6"/>
    <s v=""/>
    <s v="Central Queensland"/>
    <s v=""/>
    <s v="Permanent Part-time"/>
    <x v="1"/>
    <x v="3"/>
    <s v="Gen X"/>
    <m/>
    <x v="1"/>
    <x v="4"/>
  </r>
  <r>
    <n v="809"/>
    <x v="2"/>
    <s v="12/2013"/>
    <s v="2004"/>
    <s v="2004"/>
    <x v="25"/>
    <x v="3"/>
    <x v="20"/>
    <x v="2"/>
    <s v="Primary"/>
    <s v="Central Queensland"/>
    <s v=""/>
    <s v="Permanent Full-time"/>
    <x v="1"/>
    <x v="2"/>
    <s v="Millennials"/>
    <m/>
    <x v="0"/>
    <x v="0"/>
  </r>
  <r>
    <n v="810"/>
    <x v="2"/>
    <s v="12/2013"/>
    <s v="2010"/>
    <s v="2010"/>
    <x v="8"/>
    <x v="4"/>
    <x v="8"/>
    <x v="5"/>
    <s v=""/>
    <m/>
    <s v=""/>
    <s v="Permanent Part-time"/>
    <x v="1"/>
    <x v="8"/>
    <s v="Millennials"/>
    <m/>
    <x v="1"/>
    <x v="1"/>
  </r>
  <r>
    <n v="811"/>
    <x v="3"/>
    <s v="01/2014"/>
    <s v="1979"/>
    <s v="2006"/>
    <x v="27"/>
    <x v="0"/>
    <x v="0"/>
    <x v="2"/>
    <s v="Primary"/>
    <s v="Far North Queensland"/>
    <s v=""/>
    <s v="Permanent Full-time"/>
    <x v="1"/>
    <x v="6"/>
    <s v="Gen X"/>
    <m/>
    <x v="0"/>
    <x v="0"/>
  </r>
  <r>
    <n v="812"/>
    <x v="3"/>
    <m/>
    <s v="1972"/>
    <s v="1991"/>
    <x v="1"/>
    <x v="1"/>
    <x v="1"/>
    <x v="2"/>
    <s v="Primary"/>
    <s v="Metropolitan"/>
    <s v=""/>
    <s v="Permanent Full-time"/>
    <x v="0"/>
    <x v="1"/>
    <s v="Baby Boomers"/>
    <m/>
    <x v="1"/>
    <x v="0"/>
  </r>
  <r>
    <n v="813"/>
    <x v="7"/>
    <s v="12/2013"/>
    <s v="2008"/>
    <s v="2010"/>
    <x v="13"/>
    <x v="4"/>
    <x v="8"/>
    <x v="7"/>
    <s v="A01-A04"/>
    <s v="South East"/>
    <s v=""/>
    <s v="Temporary Full-time"/>
    <x v="1"/>
    <x v="3"/>
    <s v="Gen X"/>
    <m/>
    <x v="0"/>
    <x v="0"/>
  </r>
  <r>
    <n v="814"/>
    <x v="3"/>
    <s v="01/2014"/>
    <s v="1998"/>
    <s v="2005"/>
    <x v="15"/>
    <x v="0"/>
    <x v="20"/>
    <x v="2"/>
    <s v="Secondary"/>
    <m/>
    <s v=""/>
    <s v="Permanent Full-time"/>
    <x v="0"/>
    <x v="1"/>
    <s v="Baby Boomers"/>
    <m/>
    <x v="1"/>
    <x v="0"/>
  </r>
  <r>
    <n v="815"/>
    <x v="3"/>
    <s v="11/2013"/>
    <s v="1995"/>
    <s v="2007"/>
    <x v="5"/>
    <x v="0"/>
    <x v="3"/>
    <x v="0"/>
    <s v="AO5-AO7"/>
    <s v="North Coast"/>
    <s v=""/>
    <s v="Permanent Full-time"/>
    <x v="1"/>
    <x v="0"/>
    <s v="Baby Boomers"/>
    <m/>
    <x v="0"/>
    <x v="0"/>
  </r>
  <r>
    <n v="816"/>
    <x v="3"/>
    <s v="11/2013"/>
    <m/>
    <m/>
    <x v="1"/>
    <x v="1"/>
    <x v="1"/>
    <x v="6"/>
    <s v=""/>
    <m/>
    <s v=""/>
    <s v="Permanent Full-time"/>
    <x v="1"/>
    <x v="1"/>
    <s v="Baby Boomers"/>
    <m/>
    <x v="1"/>
    <x v="0"/>
  </r>
  <r>
    <n v="817"/>
    <x v="4"/>
    <s v="01/2014"/>
    <s v="2012"/>
    <s v="2012"/>
    <x v="37"/>
    <x v="2"/>
    <x v="13"/>
    <x v="2"/>
    <s v="Primary"/>
    <s v="Far North Queensland"/>
    <s v=""/>
    <s v="Permanent Full-time"/>
    <x v="0"/>
    <x v="7"/>
    <s v="Gen Z"/>
    <s v="Private Sector"/>
    <x v="1"/>
    <x v="0"/>
  </r>
  <r>
    <n v="818"/>
    <x v="5"/>
    <s v="01/2014"/>
    <s v="2012"/>
    <s v="2012"/>
    <x v="37"/>
    <x v="2"/>
    <x v="13"/>
    <x v="2"/>
    <s v="Secondary"/>
    <s v="North Coast"/>
    <s v=""/>
    <s v="Permanent Full-time"/>
    <x v="1"/>
    <x v="7"/>
    <s v="Gen Z"/>
    <m/>
    <x v="1"/>
    <x v="5"/>
  </r>
  <r>
    <n v="819"/>
    <x v="3"/>
    <s v="02/2014"/>
    <s v="1977"/>
    <s v="1999"/>
    <x v="23"/>
    <x v="0"/>
    <x v="5"/>
    <x v="2"/>
    <s v="Primary"/>
    <s v="Central Queensland"/>
    <s v=""/>
    <s v="Permanent Part-time"/>
    <x v="1"/>
    <x v="0"/>
    <s v="Baby Boomers"/>
    <m/>
    <x v="0"/>
    <x v="12"/>
  </r>
  <r>
    <n v="820"/>
    <x v="3"/>
    <s v="01/2014"/>
    <s v="1980"/>
    <s v="1980"/>
    <x v="24"/>
    <x v="0"/>
    <x v="21"/>
    <x v="2"/>
    <s v="Secondary"/>
    <s v="North Coast"/>
    <s v=""/>
    <s v="Permanent Full-time"/>
    <x v="0"/>
    <x v="6"/>
    <s v="Gen X"/>
    <m/>
    <x v="1"/>
    <x v="0"/>
  </r>
  <r>
    <n v="821"/>
    <x v="5"/>
    <s v="01/2014"/>
    <s v="2009"/>
    <s v="2009"/>
    <x v="13"/>
    <x v="4"/>
    <x v="6"/>
    <x v="0"/>
    <s v="A01-A04"/>
    <s v="Central Office"/>
    <s v="Education Queensland"/>
    <s v="Permanent Full-time"/>
    <x v="1"/>
    <x v="4"/>
    <s v="Millennials"/>
    <m/>
    <x v="0"/>
    <x v="2"/>
  </r>
  <r>
    <n v="822"/>
    <x v="0"/>
    <s v="12/2013"/>
    <s v="2001"/>
    <s v="2009"/>
    <x v="26"/>
    <x v="0"/>
    <x v="9"/>
    <x v="2"/>
    <s v="Secondary"/>
    <s v="Darling Downs South West"/>
    <s v=""/>
    <s v="Permanent Full-time"/>
    <x v="1"/>
    <x v="3"/>
    <s v="Gen X"/>
    <m/>
    <x v="1"/>
    <x v="3"/>
  </r>
  <r>
    <n v="823"/>
    <x v="5"/>
    <s v="12/2013"/>
    <m/>
    <m/>
    <x v="1"/>
    <x v="1"/>
    <x v="1"/>
    <x v="5"/>
    <s v=""/>
    <s v="Metropolitan"/>
    <s v=""/>
    <s v=""/>
    <x v="2"/>
    <x v="9"/>
    <s v=""/>
    <m/>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2">
  <r>
    <n v="6.3413300999609395E+17"/>
    <s v="Southern Queensland Institute of TAFE"/>
    <s v="Non-Delivery (corporate)"/>
    <n v="2010"/>
    <x v="0"/>
    <x v="0"/>
    <x v="0"/>
    <s v="Temporary Full-time"/>
    <x v="0"/>
    <x v="0"/>
    <s v="1-2"/>
    <m/>
    <x v="0"/>
    <x v="0"/>
    <x v="0"/>
  </r>
  <r>
    <n v="6.3413365406453094E+17"/>
    <s v="Mount Isa Institute of TAFE"/>
    <s v="Non-Delivery (corporate)"/>
    <n v="2010"/>
    <x v="1"/>
    <x v="1"/>
    <x v="1"/>
    <s v=""/>
    <x v="1"/>
    <x v="1"/>
    <s v=""/>
    <m/>
    <x v="0"/>
    <x v="1"/>
    <x v="1"/>
  </r>
  <r>
    <n v="6.3413884560656294E+17"/>
    <s v="Mount Isa Institute of TAFE"/>
    <s v="Delivery (teaching)"/>
    <n v="2010"/>
    <x v="1"/>
    <x v="1"/>
    <x v="1"/>
    <s v=""/>
    <x v="1"/>
    <x v="1"/>
    <s v=""/>
    <m/>
    <x v="0"/>
    <x v="2"/>
    <x v="1"/>
  </r>
  <r>
    <n v="6.3413990335E+17"/>
    <s v="Mount Isa Institute of TAFE"/>
    <s v="Non-Delivery (corporate)"/>
    <n v="2010"/>
    <x v="2"/>
    <x v="1"/>
    <x v="1"/>
    <s v=""/>
    <x v="1"/>
    <x v="1"/>
    <s v=""/>
    <m/>
    <x v="0"/>
    <x v="1"/>
    <x v="1"/>
  </r>
  <r>
    <n v="6.3414657851178803E+17"/>
    <s v="Southern Queensland Institute of TAFE"/>
    <s v="Delivery (teaching)"/>
    <n v="2010"/>
    <x v="2"/>
    <x v="2"/>
    <x v="2"/>
    <s v="Permanent Full-time"/>
    <x v="2"/>
    <x v="2"/>
    <s v="3-4"/>
    <s v="Private Sector"/>
    <x v="0"/>
    <x v="3"/>
    <x v="2"/>
  </r>
  <r>
    <n v="6.3414750690631104E+17"/>
    <s v="Southern Queensland Institute of TAFE"/>
    <s v="Delivery (teaching)"/>
    <n v="2010"/>
    <x v="2"/>
    <x v="0"/>
    <x v="3"/>
    <s v="Contract/casual"/>
    <x v="2"/>
    <x v="3"/>
    <s v="7-10"/>
    <m/>
    <x v="0"/>
    <x v="4"/>
    <x v="3"/>
  </r>
  <r>
    <n v="6.3415200797569395E+17"/>
    <s v="Barrier Reef Institute of TAFE"/>
    <s v="Non-Delivery (corporate)"/>
    <n v="2010"/>
    <x v="2"/>
    <x v="2"/>
    <x v="4"/>
    <s v="Temporary Full-time"/>
    <x v="0"/>
    <x v="2"/>
    <s v="3-4"/>
    <s v="Private Sector"/>
    <x v="0"/>
    <x v="5"/>
    <x v="4"/>
  </r>
  <r>
    <n v="6.3415374531037402E+17"/>
    <s v="Southern Queensland Institute of TAFE"/>
    <s v="Delivery (teaching)"/>
    <n v="2010"/>
    <x v="2"/>
    <x v="2"/>
    <x v="5"/>
    <s v="Permanent Full-time"/>
    <x v="2"/>
    <x v="2"/>
    <s v="3-4"/>
    <m/>
    <x v="0"/>
    <x v="4"/>
    <x v="2"/>
  </r>
  <r>
    <n v="6.3415789973596902E+17"/>
    <s v="Southern Queensland Institute of TAFE"/>
    <s v="Delivery (teaching)"/>
    <n v="2009"/>
    <x v="2"/>
    <x v="0"/>
    <x v="6"/>
    <s v="Temporary Full-time"/>
    <x v="3"/>
    <x v="2"/>
    <s v="3-4"/>
    <m/>
    <x v="0"/>
    <x v="4"/>
    <x v="0"/>
  </r>
  <r>
    <n v="6.3415881216831206E+17"/>
    <s v="Barrier Reef Institute of TAFE"/>
    <s v="Non-Delivery (corporate)"/>
    <n v="2010"/>
    <x v="2"/>
    <x v="0"/>
    <x v="7"/>
    <s v="Permanent Full-time"/>
    <x v="0"/>
    <x v="0"/>
    <s v="1-2"/>
    <s v="Public Sector"/>
    <x v="0"/>
    <x v="5"/>
    <x v="4"/>
  </r>
  <r>
    <n v="6.3415882583862502E+17"/>
    <s v="Barrier Reef Institute of TAFE"/>
    <s v="Non-Delivery (corporate)"/>
    <n v="2010"/>
    <x v="2"/>
    <x v="0"/>
    <x v="2"/>
    <s v="Temporary Part-time"/>
    <x v="0"/>
    <x v="0"/>
    <s v="Less than 1 year"/>
    <s v="Public Sector"/>
    <x v="0"/>
    <x v="3"/>
    <x v="2"/>
  </r>
  <r>
    <n v="6.3417192625175194E+17"/>
    <s v="Barrier Reef Institute of TAFE"/>
    <s v="Delivery (teaching)"/>
    <n v="2010"/>
    <x v="3"/>
    <x v="2"/>
    <x v="3"/>
    <s v="Permanent Part-time"/>
    <x v="3"/>
    <x v="4"/>
    <s v="11-20"/>
    <m/>
    <x v="0"/>
    <x v="3"/>
    <x v="3"/>
  </r>
  <r>
    <n v="6.3417192973534605E+17"/>
    <s v="Barrier Reef Institute of TAFE"/>
    <s v="Delivery (teaching)"/>
    <n v="2010"/>
    <x v="3"/>
    <x v="2"/>
    <x v="8"/>
    <s v="Permanent Full-time"/>
    <x v="2"/>
    <x v="2"/>
    <s v="3-4"/>
    <m/>
    <x v="0"/>
    <x v="3"/>
    <x v="2"/>
  </r>
  <r>
    <n v="6.3417252283144E+17"/>
    <s v="Barrier Reef Institute of TAFE"/>
    <s v="Non-Delivery (corporate)"/>
    <n v="2010"/>
    <x v="2"/>
    <x v="0"/>
    <x v="9"/>
    <s v="Temporary Full-time"/>
    <x v="0"/>
    <x v="4"/>
    <s v="Less than 1 year"/>
    <s v="Private Sector"/>
    <x v="0"/>
    <x v="3"/>
    <x v="0"/>
  </r>
  <r>
    <n v="6.34172609223344E+17"/>
    <s v="Central Queensland Institute of TAFE"/>
    <s v="Delivery (teaching)"/>
    <n v="2010"/>
    <x v="2"/>
    <x v="0"/>
    <x v="9"/>
    <s v="Permanent Part-time"/>
    <x v="2"/>
    <x v="3"/>
    <s v="7-10"/>
    <s v="Private Sector"/>
    <x v="1"/>
    <x v="5"/>
    <x v="0"/>
  </r>
  <r>
    <n v="6.3417607613440896E+17"/>
    <s v="Southern Queensland Institute of TAFE"/>
    <s v="Non-Delivery (corporate)"/>
    <n v="2010"/>
    <x v="2"/>
    <x v="0"/>
    <x v="5"/>
    <s v="Permanent Part-time"/>
    <x v="4"/>
    <x v="4"/>
    <s v="11-20"/>
    <m/>
    <x v="0"/>
    <x v="4"/>
    <x v="2"/>
  </r>
  <r>
    <n v="6.3417700745771904E+17"/>
    <s v="Brisbane North Institute of TAFE"/>
    <s v="Non-Delivery (corporate)"/>
    <n v="2010"/>
    <x v="2"/>
    <x v="1"/>
    <x v="1"/>
    <s v=""/>
    <x v="1"/>
    <x v="1"/>
    <s v=""/>
    <m/>
    <x v="0"/>
    <x v="3"/>
    <x v="1"/>
  </r>
  <r>
    <n v="6.3417705348006195E+17"/>
    <s v="Brisbane North Institute of TAFE"/>
    <s v="Non-Delivery (corporate)"/>
    <n v="2010"/>
    <x v="2"/>
    <x v="0"/>
    <x v="9"/>
    <s v="Permanent Full-time"/>
    <x v="0"/>
    <x v="3"/>
    <s v="1-2"/>
    <s v="Public Sector"/>
    <x v="1"/>
    <x v="5"/>
    <x v="0"/>
  </r>
  <r>
    <n v="6.3417793801097101E+17"/>
    <s v="Brisbane North Institute of TAFE"/>
    <s v="Delivery (teaching)"/>
    <n v="2010"/>
    <x v="2"/>
    <x v="1"/>
    <x v="1"/>
    <s v=""/>
    <x v="1"/>
    <x v="1"/>
    <s v=""/>
    <m/>
    <x v="0"/>
    <x v="3"/>
    <x v="1"/>
  </r>
  <r>
    <n v="6.3418197264725005E+17"/>
    <s v="Southbank Institute of Technology"/>
    <s v="Non-Delivery (corporate)"/>
    <n v="2010"/>
    <x v="2"/>
    <x v="1"/>
    <x v="1"/>
    <s v=""/>
    <x v="1"/>
    <x v="1"/>
    <s v=""/>
    <m/>
    <x v="0"/>
    <x v="2"/>
    <x v="1"/>
  </r>
  <r>
    <n v="6.3418209918343398E+17"/>
    <s v="Brisbane North Institute of TAFE"/>
    <s v="Non-Delivery (corporate)"/>
    <n v="2010"/>
    <x v="2"/>
    <x v="1"/>
    <x v="1"/>
    <s v=""/>
    <x v="1"/>
    <x v="1"/>
    <s v=""/>
    <m/>
    <x v="1"/>
    <x v="5"/>
    <x v="1"/>
  </r>
  <r>
    <n v="6.3418307075131302E+17"/>
    <s v="Brisbane North Institute of TAFE"/>
    <s v="Non-Delivery (corporate)"/>
    <n v="2010"/>
    <x v="2"/>
    <x v="1"/>
    <x v="1"/>
    <s v=""/>
    <x v="1"/>
    <x v="1"/>
    <s v=""/>
    <s v="Private Sector"/>
    <x v="0"/>
    <x v="3"/>
    <x v="1"/>
  </r>
  <r>
    <n v="6.3418474886765197E+17"/>
    <s v="Southern Queensland Institute of TAFE"/>
    <s v="Non-Delivery (corporate)"/>
    <n v="2010"/>
    <x v="2"/>
    <x v="2"/>
    <x v="0"/>
    <s v="Temporary Full-time"/>
    <x v="0"/>
    <x v="2"/>
    <s v="5-6"/>
    <s v="Public Sector"/>
    <x v="0"/>
    <x v="4"/>
    <x v="0"/>
  </r>
  <r>
    <n v="6.3419067859202803E+17"/>
    <s v="Central Queensland Institute of TAFE"/>
    <s v="Non-Delivery (corporate)"/>
    <n v="2010"/>
    <x v="2"/>
    <x v="0"/>
    <x v="0"/>
    <s v="Contract/casual"/>
    <x v="0"/>
    <x v="0"/>
    <s v="Less than 1 year"/>
    <m/>
    <x v="0"/>
    <x v="3"/>
    <x v="0"/>
  </r>
  <r>
    <n v="6.3419074385537498E+17"/>
    <s v="Central Queensland Institute of TAFE"/>
    <s v="Delivery (teaching)"/>
    <n v="2010"/>
    <x v="2"/>
    <x v="0"/>
    <x v="9"/>
    <s v="Permanent Part-time"/>
    <x v="2"/>
    <x v="3"/>
    <s v="7-10"/>
    <s v="Private Sector"/>
    <x v="0"/>
    <x v="3"/>
    <x v="0"/>
  </r>
  <r>
    <n v="6.3419091395709402E+17"/>
    <s v="Brisbane North Institute of TAFE"/>
    <s v="Non-Delivery (corporate)"/>
    <n v="2010"/>
    <x v="0"/>
    <x v="0"/>
    <x v="2"/>
    <s v="Temporary Full-time"/>
    <x v="0"/>
    <x v="0"/>
    <s v="Less than 1 year"/>
    <m/>
    <x v="0"/>
    <x v="3"/>
    <x v="2"/>
  </r>
  <r>
    <n v="6.3419341813068698E+17"/>
    <s v="Mount Isa Institute of TAFE"/>
    <s v="Non-Delivery (corporate)"/>
    <n v="2010"/>
    <x v="2"/>
    <x v="1"/>
    <x v="1"/>
    <s v=""/>
    <x v="1"/>
    <x v="1"/>
    <s v=""/>
    <s v="Private Sector"/>
    <x v="1"/>
    <x v="5"/>
    <x v="1"/>
  </r>
  <r>
    <n v="6.3419345889428096E+17"/>
    <s v="Brisbane North Institute of TAFE"/>
    <s v="Non-Delivery (corporate)"/>
    <n v="2010"/>
    <x v="2"/>
    <x v="2"/>
    <x v="3"/>
    <s v="Temporary Full-time"/>
    <x v="0"/>
    <x v="4"/>
    <s v="7-10"/>
    <s v="Public Sector"/>
    <x v="0"/>
    <x v="3"/>
    <x v="3"/>
  </r>
  <r>
    <n v="6.3419508406546496E+17"/>
    <s v="Central Queensland Institute of TAFE"/>
    <s v="Delivery (teaching)"/>
    <n v="2010"/>
    <x v="1"/>
    <x v="1"/>
    <x v="1"/>
    <s v=""/>
    <x v="1"/>
    <x v="1"/>
    <s v=""/>
    <m/>
    <x v="0"/>
    <x v="3"/>
    <x v="1"/>
  </r>
  <r>
    <n v="6.3419939352849997E+17"/>
    <s v="Barrier Reef Institute of TAFE"/>
    <s v="Non-Delivery (corporate)"/>
    <n v="2010"/>
    <x v="2"/>
    <x v="0"/>
    <x v="9"/>
    <s v="Temporary Full-time"/>
    <x v="0"/>
    <x v="0"/>
    <s v="Less than 1 year"/>
    <s v="Private Sector"/>
    <x v="0"/>
    <x v="3"/>
    <x v="0"/>
  </r>
  <r>
    <n v="6.3419952016131302E+17"/>
    <s v="Southbank Institute of Technology"/>
    <s v="Non-Delivery (corporate)"/>
    <n v="2010"/>
    <x v="0"/>
    <x v="1"/>
    <x v="1"/>
    <s v=""/>
    <x v="1"/>
    <x v="1"/>
    <s v=""/>
    <m/>
    <x v="0"/>
    <x v="3"/>
    <x v="1"/>
  </r>
  <r>
    <n v="6.3419959582671501E+17"/>
    <s v="Southern Queensland Institute of TAFE"/>
    <s v="Non-Delivery (corporate)"/>
    <n v="2010"/>
    <x v="0"/>
    <x v="0"/>
    <x v="0"/>
    <s v="Temporary Full-time"/>
    <x v="3"/>
    <x v="0"/>
    <s v="Less than 1 year"/>
    <m/>
    <x v="0"/>
    <x v="3"/>
    <x v="0"/>
  </r>
  <r>
    <n v="6.3420022958921498E+17"/>
    <s v="Brisbane North Institute of TAFE"/>
    <s v="Non-Delivery (corporate)"/>
    <n v="2010"/>
    <x v="2"/>
    <x v="0"/>
    <x v="5"/>
    <s v="Temporary Part-time"/>
    <x v="5"/>
    <x v="0"/>
    <s v="Less than 1 year"/>
    <s v="Private Sector"/>
    <x v="0"/>
    <x v="3"/>
    <x v="2"/>
  </r>
  <r>
    <n v="6.3420113743106995E+17"/>
    <s v="Tropical North Institute of TAFE"/>
    <s v="Non-Delivery (corporate)"/>
    <n v="2010"/>
    <x v="1"/>
    <x v="1"/>
    <x v="1"/>
    <s v=""/>
    <x v="1"/>
    <x v="1"/>
    <s v=""/>
    <m/>
    <x v="0"/>
    <x v="1"/>
    <x v="1"/>
  </r>
  <r>
    <n v="6.3420199721810099E+17"/>
    <s v="Central Queensland Institute of TAFE"/>
    <s v="Delivery (teaching)"/>
    <n v="2010"/>
    <x v="1"/>
    <x v="2"/>
    <x v="3"/>
    <s v="Permanent Full-time"/>
    <x v="2"/>
    <x v="4"/>
    <s v="More than 20 years"/>
    <m/>
    <x v="0"/>
    <x v="2"/>
    <x v="3"/>
  </r>
  <r>
    <n v="6.3420557732216397E+17"/>
    <s v="Central Queensland Institute of TAFE"/>
    <s v="Delivery (teaching)"/>
    <n v="2010"/>
    <x v="1"/>
    <x v="0"/>
    <x v="3"/>
    <s v="Permanent Part-time"/>
    <x v="2"/>
    <x v="4"/>
    <s v="11-20"/>
    <s v="Self Employment"/>
    <x v="0"/>
    <x v="6"/>
    <x v="3"/>
  </r>
  <r>
    <n v="6.3420621036138304E+17"/>
    <s v="Sunshine Coast Institute of TAFE"/>
    <s v="Non-Delivery (corporate)"/>
    <n v="2010"/>
    <x v="2"/>
    <x v="1"/>
    <x v="1"/>
    <s v=""/>
    <x v="1"/>
    <x v="1"/>
    <s v=""/>
    <s v="Public Sector"/>
    <x v="0"/>
    <x v="5"/>
    <x v="1"/>
  </r>
  <r>
    <n v="6.34207964363344E+17"/>
    <s v="Southbank Institute of Technology"/>
    <s v="Non-Delivery (corporate)"/>
    <n v="2010"/>
    <x v="2"/>
    <x v="1"/>
    <x v="1"/>
    <s v=""/>
    <x v="1"/>
    <x v="1"/>
    <s v=""/>
    <m/>
    <x v="0"/>
    <x v="1"/>
    <x v="1"/>
  </r>
  <r>
    <n v="6.3420797198725005E+17"/>
    <s v="The Bremer Institute of TAFE"/>
    <s v="Delivery (teaching)"/>
    <n v="2010"/>
    <x v="4"/>
    <x v="1"/>
    <x v="1"/>
    <s v=""/>
    <x v="1"/>
    <x v="1"/>
    <s v=""/>
    <m/>
    <x v="0"/>
    <x v="3"/>
    <x v="1"/>
  </r>
  <r>
    <n v="6.3420806378396902E+17"/>
    <s v="Southbank Institute of Technology"/>
    <s v="Non-Delivery (corporate)"/>
    <n v="2010"/>
    <x v="2"/>
    <x v="1"/>
    <x v="1"/>
    <s v=""/>
    <x v="1"/>
    <x v="1"/>
    <s v=""/>
    <s v="Public Sector"/>
    <x v="0"/>
    <x v="3"/>
    <x v="1"/>
  </r>
  <r>
    <n v="6.3420899386419494E+17"/>
    <s v="Sunshine Coast Institute of TAFE"/>
    <s v="Non-Delivery (corporate)"/>
    <n v="2010"/>
    <x v="2"/>
    <x v="0"/>
    <x v="0"/>
    <s v="Temporary Part-time"/>
    <x v="0"/>
    <x v="0"/>
    <s v="Less than 1 year"/>
    <m/>
    <x v="1"/>
    <x v="3"/>
    <x v="0"/>
  </r>
  <r>
    <n v="6.3420900324716403E+17"/>
    <s v="Sunshine Coast Institute of TAFE"/>
    <s v="Delivery (teaching)"/>
    <n v="2010"/>
    <x v="2"/>
    <x v="0"/>
    <x v="6"/>
    <s v="Permanent Full-time"/>
    <x v="2"/>
    <x v="4"/>
    <s v="11-20"/>
    <s v="Self Employment"/>
    <x v="0"/>
    <x v="6"/>
    <x v="0"/>
  </r>
  <r>
    <n v="6.3420901252528896E+17"/>
    <s v="Sunshine Coast Institute of TAFE"/>
    <s v="Delivery (teaching)"/>
    <n v="2010"/>
    <x v="2"/>
    <x v="2"/>
    <x v="9"/>
    <s v="Permanent Full-time"/>
    <x v="2"/>
    <x v="2"/>
    <s v="3-4"/>
    <s v="Self Employment"/>
    <x v="0"/>
    <x v="6"/>
    <x v="0"/>
  </r>
  <r>
    <n v="6.3420901938763302E+17"/>
    <s v="Sunshine Coast Institute of TAFE"/>
    <s v="Non-Delivery (corporate)"/>
    <n v="2010"/>
    <x v="0"/>
    <x v="2"/>
    <x v="3"/>
    <s v="Permanent Full-time"/>
    <x v="0"/>
    <x v="4"/>
    <s v="More than 20 years"/>
    <m/>
    <x v="0"/>
    <x v="3"/>
    <x v="3"/>
  </r>
  <r>
    <n v="6.3420902601669504E+17"/>
    <s v="Sunshine Coast Institute of TAFE"/>
    <s v="Delivery (teaching)"/>
    <n v="2010"/>
    <x v="0"/>
    <x v="2"/>
    <x v="6"/>
    <s v="Permanent Full-time"/>
    <x v="2"/>
    <x v="4"/>
    <s v="11-20"/>
    <m/>
    <x v="0"/>
    <x v="3"/>
    <x v="0"/>
  </r>
  <r>
    <n v="6.3420902793153894E+17"/>
    <s v="Sunshine Coast Institute of TAFE"/>
    <s v="Delivery (teaching)"/>
    <n v="2010"/>
    <x v="2"/>
    <x v="2"/>
    <x v="8"/>
    <s v="Permanent Full-time"/>
    <x v="2"/>
    <x v="4"/>
    <s v="11-20"/>
    <s v="Public Sector"/>
    <x v="0"/>
    <x v="4"/>
    <x v="2"/>
  </r>
  <r>
    <n v="6.3420903742060096E+17"/>
    <s v="Sunshine Coast Institute of TAFE"/>
    <s v="Delivery (teaching)"/>
    <n v="2010"/>
    <x v="2"/>
    <x v="0"/>
    <x v="3"/>
    <s v="Permanent Part-time"/>
    <x v="2"/>
    <x v="4"/>
    <s v="More than 20 years"/>
    <m/>
    <x v="0"/>
    <x v="4"/>
    <x v="3"/>
  </r>
  <r>
    <n v="6.3421154275709402E+17"/>
    <s v="Tropical North Institute of TAFE"/>
    <s v="Delivery (teaching)"/>
    <n v="2010"/>
    <x v="2"/>
    <x v="2"/>
    <x v="9"/>
    <s v="Permanent Full-time"/>
    <x v="2"/>
    <x v="0"/>
    <s v="Less than 1 year"/>
    <s v="Private Sector"/>
    <x v="1"/>
    <x v="5"/>
    <x v="0"/>
  </r>
  <r>
    <n v="6.3421241223997594E+17"/>
    <s v="Brisbane North Institute of TAFE"/>
    <s v="Non-Delivery (corporate)"/>
    <n v="2010"/>
    <x v="5"/>
    <x v="0"/>
    <x v="9"/>
    <s v="Permanent Part-time"/>
    <x v="0"/>
    <x v="3"/>
    <s v="7-10"/>
    <s v="Public Sector"/>
    <x v="1"/>
    <x v="7"/>
    <x v="0"/>
  </r>
  <r>
    <n v="6.3421319649856998E+17"/>
    <s v="Barrier Reef Institute of TAFE"/>
    <s v="Non-Delivery (corporate)"/>
    <n v="2010"/>
    <x v="2"/>
    <x v="2"/>
    <x v="3"/>
    <s v="Permanent Full-time"/>
    <x v="0"/>
    <x v="2"/>
    <s v="3-4"/>
    <s v="Private Sector"/>
    <x v="0"/>
    <x v="3"/>
    <x v="3"/>
  </r>
  <r>
    <n v="6.3421400420591398E+17"/>
    <s v="Southbank Institute of Technology"/>
    <s v="Non-Delivery (corporate)"/>
    <n v="2010"/>
    <x v="0"/>
    <x v="1"/>
    <x v="1"/>
    <s v=""/>
    <x v="1"/>
    <x v="1"/>
    <s v=""/>
    <m/>
    <x v="0"/>
    <x v="3"/>
    <x v="1"/>
  </r>
  <r>
    <n v="6.3421413844794496E+17"/>
    <s v="Southbank Institute of Technology"/>
    <s v="Non-Delivery (corporate)"/>
    <n v="2010"/>
    <x v="2"/>
    <x v="1"/>
    <x v="1"/>
    <s v=""/>
    <x v="1"/>
    <x v="1"/>
    <s v=""/>
    <m/>
    <x v="0"/>
    <x v="3"/>
    <x v="1"/>
  </r>
  <r>
    <n v="6.3421415686490598E+17"/>
    <s v="Mount Isa Institute of TAFE"/>
    <s v="Non-Delivery (corporate)"/>
    <n v="2010"/>
    <x v="2"/>
    <x v="0"/>
    <x v="2"/>
    <s v="Permanent Full-time"/>
    <x v="0"/>
    <x v="2"/>
    <s v="3-4"/>
    <s v="Private Sector"/>
    <x v="1"/>
    <x v="5"/>
    <x v="2"/>
  </r>
  <r>
    <n v="6.3421484940763302E+17"/>
    <s v="Brisbane North Institute of TAFE"/>
    <s v="Non-Delivery (corporate)"/>
    <n v="2010"/>
    <x v="2"/>
    <x v="1"/>
    <x v="1"/>
    <s v=""/>
    <x v="1"/>
    <x v="1"/>
    <s v=""/>
    <s v="Public Sector"/>
    <x v="0"/>
    <x v="3"/>
    <x v="1"/>
  </r>
  <r>
    <n v="6.3421742282872602E+17"/>
    <s v="Mount Isa Institute of TAFE"/>
    <s v="Non-Delivery (corporate)"/>
    <n v="2010"/>
    <x v="2"/>
    <x v="1"/>
    <x v="1"/>
    <s v=""/>
    <x v="1"/>
    <x v="1"/>
    <s v=""/>
    <m/>
    <x v="1"/>
    <x v="3"/>
    <x v="1"/>
  </r>
  <r>
    <n v="6.3421849266521894E+17"/>
    <s v="Southbank Institute of Technology"/>
    <s v="Non-Delivery (corporate)"/>
    <n v="2010"/>
    <x v="2"/>
    <x v="0"/>
    <x v="9"/>
    <s v="Temporary Full-time"/>
    <x v="0"/>
    <x v="0"/>
    <s v="Less than 1 year"/>
    <s v="Private Sector"/>
    <x v="0"/>
    <x v="3"/>
    <x v="0"/>
  </r>
  <r>
    <n v="6.3421925164678106E+17"/>
    <s v="Sunshine Coast Institute of TAFE"/>
    <s v="Non-Delivery (corporate)"/>
    <n v="2010"/>
    <x v="2"/>
    <x v="0"/>
    <x v="0"/>
    <s v="Temporary Full-time"/>
    <x v="0"/>
    <x v="2"/>
    <s v="3-4"/>
    <s v="Private Sector"/>
    <x v="0"/>
    <x v="3"/>
    <x v="0"/>
  </r>
  <r>
    <n v="6.3421926322412506E+17"/>
    <s v="Sunshine Coast Institute of TAFE"/>
    <s v="Non-Delivery (corporate)"/>
    <n v="2010"/>
    <x v="0"/>
    <x v="0"/>
    <x v="0"/>
    <s v="Permanent Full-time"/>
    <x v="3"/>
    <x v="2"/>
    <s v="1-2"/>
    <m/>
    <x v="0"/>
    <x v="3"/>
    <x v="0"/>
  </r>
  <r>
    <n v="6.3421927456646899E+17"/>
    <s v="Southbank Institute of Technology"/>
    <s v="Non-Delivery (corporate)"/>
    <n v="2010"/>
    <x v="2"/>
    <x v="0"/>
    <x v="3"/>
    <s v="Permanent Full-time"/>
    <x v="0"/>
    <x v="2"/>
    <s v="3-4"/>
    <m/>
    <x v="1"/>
    <x v="3"/>
    <x v="3"/>
  </r>
  <r>
    <n v="6.3421939432825805E+17"/>
    <s v="Sunshine Coast Institute of TAFE"/>
    <s v="Non-Delivery (corporate)"/>
    <n v="2010"/>
    <x v="0"/>
    <x v="1"/>
    <x v="1"/>
    <s v=""/>
    <x v="1"/>
    <x v="1"/>
    <s v=""/>
    <m/>
    <x v="0"/>
    <x v="3"/>
    <x v="1"/>
  </r>
  <r>
    <n v="6.3421940744537498E+17"/>
    <s v="Sunshine Coast Institute of TAFE"/>
    <s v="Non-Delivery (corporate)"/>
    <n v="2010"/>
    <x v="1"/>
    <x v="0"/>
    <x v="3"/>
    <s v="Permanent Full-time"/>
    <x v="0"/>
    <x v="2"/>
    <s v="3-4"/>
    <m/>
    <x v="0"/>
    <x v="4"/>
    <x v="3"/>
  </r>
  <r>
    <n v="6.34219413623344E+17"/>
    <s v="Sunshine Coast Institute of TAFE"/>
    <s v="Delivery (teaching)"/>
    <n v="2009"/>
    <x v="0"/>
    <x v="2"/>
    <x v="0"/>
    <s v="Permanent Full-time"/>
    <x v="3"/>
    <x v="2"/>
    <s v="3-4"/>
    <m/>
    <x v="0"/>
    <x v="3"/>
    <x v="0"/>
  </r>
  <r>
    <n v="6.3421942546615603E+17"/>
    <s v="Sunshine Coast Institute of TAFE"/>
    <s v="Non-Delivery (corporate)"/>
    <n v="2009"/>
    <x v="0"/>
    <x v="0"/>
    <x v="8"/>
    <s v="Permanent Full-time"/>
    <x v="0"/>
    <x v="4"/>
    <s v="11-20"/>
    <m/>
    <x v="0"/>
    <x v="3"/>
    <x v="2"/>
  </r>
  <r>
    <n v="6.3422000627575706E+17"/>
    <s v="Sunshine Coast Institute of TAFE"/>
    <s v="Non-Delivery (corporate)"/>
    <n v="2009"/>
    <x v="2"/>
    <x v="2"/>
    <x v="8"/>
    <s v="Permanent Full-time"/>
    <x v="6"/>
    <x v="2"/>
    <s v="3-4"/>
    <m/>
    <x v="0"/>
    <x v="4"/>
    <x v="2"/>
  </r>
  <r>
    <n v="6.3422014517575706E+17"/>
    <s v="Sunshine Coast Institute of TAFE"/>
    <s v="Non-Delivery (corporate)"/>
    <n v="2010"/>
    <x v="2"/>
    <x v="2"/>
    <x v="5"/>
    <s v="Permanent Full-time"/>
    <x v="6"/>
    <x v="4"/>
    <s v="Less than 1 year"/>
    <m/>
    <x v="1"/>
    <x v="5"/>
    <x v="2"/>
  </r>
  <r>
    <n v="6.3422104429200794E+17"/>
    <s v="Mount Isa Institute of TAFE"/>
    <s v="Non-Delivery (corporate)"/>
    <n v="2010"/>
    <x v="2"/>
    <x v="0"/>
    <x v="7"/>
    <s v="Permanent Full-time"/>
    <x v="0"/>
    <x v="0"/>
    <s v="Less than 1 year"/>
    <m/>
    <x v="1"/>
    <x v="3"/>
    <x v="4"/>
  </r>
  <r>
    <n v="6.3422351349060096E+17"/>
    <s v="Barrier Reef Institute of TAFE"/>
    <s v="Non-Delivery (corporate)"/>
    <n v="2010"/>
    <x v="2"/>
    <x v="0"/>
    <x v="9"/>
    <s v="Temporary Full-time"/>
    <x v="0"/>
    <x v="0"/>
    <s v="1-2"/>
    <m/>
    <x v="0"/>
    <x v="7"/>
    <x v="0"/>
  </r>
  <r>
    <n v="6.3422446905122598E+17"/>
    <s v="Tropical North Institute of TAFE"/>
    <s v="Non-Delivery (corporate)"/>
    <n v="2010"/>
    <x v="0"/>
    <x v="0"/>
    <x v="9"/>
    <s v="Temporary Full-time"/>
    <x v="0"/>
    <x v="0"/>
    <s v="Less than 1 year"/>
    <m/>
    <x v="0"/>
    <x v="3"/>
    <x v="0"/>
  </r>
  <r>
    <n v="6.3422525166419494E+17"/>
    <s v="Sunshine Coast Institute of TAFE"/>
    <s v="Delivery (teaching)"/>
    <n v="2010"/>
    <x v="0"/>
    <x v="1"/>
    <x v="1"/>
    <s v=""/>
    <x v="1"/>
    <x v="1"/>
    <s v=""/>
    <m/>
    <x v="0"/>
    <x v="3"/>
    <x v="1"/>
  </r>
  <r>
    <n v="6.3422617190325696E+17"/>
    <s v="Central Queensland Institute of TAFE"/>
    <s v="Delivery (teaching)"/>
    <n v="2010"/>
    <x v="2"/>
    <x v="2"/>
    <x v="8"/>
    <s v="Permanent Full-time"/>
    <x v="2"/>
    <x v="2"/>
    <s v="3-4"/>
    <s v="Private Sector"/>
    <x v="0"/>
    <x v="3"/>
    <x v="2"/>
  </r>
  <r>
    <n v="6.3422715728685094E+17"/>
    <s v="Brisbane North Institute of TAFE"/>
    <s v="Non-Delivery (corporate)"/>
    <n v="2010"/>
    <x v="5"/>
    <x v="0"/>
    <x v="8"/>
    <s v="Permanent Full-time"/>
    <x v="0"/>
    <x v="2"/>
    <s v="3-4"/>
    <m/>
    <x v="1"/>
    <x v="3"/>
    <x v="2"/>
  </r>
  <r>
    <n v="6.3422718506975002E+17"/>
    <s v="Central Queensland Institute of TAFE"/>
    <s v="Non-Delivery (corporate)"/>
    <n v="2010"/>
    <x v="2"/>
    <x v="0"/>
    <x v="6"/>
    <s v="Permanent Full-time"/>
    <x v="5"/>
    <x v="3"/>
    <s v="7-10"/>
    <s v="Public Sector"/>
    <x v="1"/>
    <x v="5"/>
    <x v="0"/>
  </r>
  <r>
    <n v="6.3422720736896896E+17"/>
    <s v="Central Queensland Institute of TAFE"/>
    <s v="Non-Delivery (corporate)"/>
    <n v="2010"/>
    <x v="2"/>
    <x v="0"/>
    <x v="8"/>
    <s v="Permanent Full-time"/>
    <x v="0"/>
    <x v="2"/>
    <s v="5-6"/>
    <m/>
    <x v="0"/>
    <x v="4"/>
    <x v="2"/>
  </r>
  <r>
    <n v="6.34227222513344E+17"/>
    <s v="Southern Queensland Institute of TAFE"/>
    <s v="Delivery (teaching)"/>
    <n v="2010"/>
    <x v="0"/>
    <x v="0"/>
    <x v="2"/>
    <s v="Contract/casual"/>
    <x v="2"/>
    <x v="0"/>
    <s v="11-20"/>
    <m/>
    <x v="0"/>
    <x v="3"/>
    <x v="2"/>
  </r>
  <r>
    <n v="6.3423146666888294E+17"/>
    <s v="Sunshine Coast Institute of TAFE"/>
    <s v="Non-Delivery (corporate)"/>
    <n v="2010"/>
    <x v="2"/>
    <x v="0"/>
    <x v="4"/>
    <s v="Temporary Full-time"/>
    <x v="0"/>
    <x v="0"/>
    <s v="1-2"/>
    <m/>
    <x v="1"/>
    <x v="3"/>
    <x v="4"/>
  </r>
  <r>
    <n v="6.3423218521903898E+17"/>
    <s v="Southern Queensland Institute of TAFE"/>
    <s v="Delivery (teaching)"/>
    <n v="2010"/>
    <x v="0"/>
    <x v="1"/>
    <x v="1"/>
    <s v=""/>
    <x v="1"/>
    <x v="1"/>
    <s v=""/>
    <m/>
    <x v="0"/>
    <x v="3"/>
    <x v="1"/>
  </r>
  <r>
    <n v="6.3423586300359398E+17"/>
    <s v="Barrier Reef Institute of TAFE"/>
    <s v="Delivery (teaching)"/>
    <n v="2010"/>
    <x v="5"/>
    <x v="0"/>
    <x v="8"/>
    <s v="Temporary Full-time"/>
    <x v="2"/>
    <x v="2"/>
    <s v="1-2"/>
    <s v="Public Sector"/>
    <x v="0"/>
    <x v="3"/>
    <x v="2"/>
  </r>
  <r>
    <n v="6.3423842600109402E+17"/>
    <s v="Brisbane North Institute of TAFE"/>
    <s v="Non-Delivery (corporate)"/>
    <n v="2010"/>
    <x v="3"/>
    <x v="0"/>
    <x v="8"/>
    <s v="Temporary Full-time"/>
    <x v="0"/>
    <x v="0"/>
    <s v="1-2"/>
    <m/>
    <x v="0"/>
    <x v="3"/>
    <x v="2"/>
  </r>
  <r>
    <n v="6.3423930398249997E+17"/>
    <s v="Brisbane North Institute of TAFE"/>
    <s v="Non-Delivery (corporate)"/>
    <n v="2010"/>
    <x v="5"/>
    <x v="0"/>
    <x v="9"/>
    <s v="Temporary Full-time"/>
    <x v="0"/>
    <x v="0"/>
    <s v="1-2"/>
    <m/>
    <x v="0"/>
    <x v="0"/>
    <x v="0"/>
  </r>
  <r>
    <n v="6.3424179534765594E+17"/>
    <s v="Central Queensland Institute of TAFE"/>
    <s v="Delivery (teaching)"/>
    <n v="2010"/>
    <x v="2"/>
    <x v="2"/>
    <x v="2"/>
    <s v="Contract/casual"/>
    <x v="2"/>
    <x v="0"/>
    <s v="Less than 1 year"/>
    <m/>
    <x v="1"/>
    <x v="3"/>
    <x v="2"/>
  </r>
  <r>
    <n v="6.3424362885872602E+17"/>
    <s v="Central Queensland Institute of TAFE"/>
    <s v="Non-Delivery (corporate)"/>
    <n v="2010"/>
    <x v="2"/>
    <x v="0"/>
    <x v="5"/>
    <s v="Permanent Full-time"/>
    <x v="0"/>
    <x v="3"/>
    <s v="7-10"/>
    <m/>
    <x v="0"/>
    <x v="4"/>
    <x v="2"/>
  </r>
  <r>
    <n v="6.3424366408140595E+17"/>
    <s v="Barrier Reef Institute of TAFE"/>
    <s v="Delivery (teaching)"/>
    <n v="2010"/>
    <x v="2"/>
    <x v="2"/>
    <x v="2"/>
    <s v="Temporary Part-time"/>
    <x v="2"/>
    <x v="2"/>
    <s v="5-6"/>
    <m/>
    <x v="0"/>
    <x v="7"/>
    <x v="2"/>
  </r>
  <r>
    <n v="6.3424513368906304E+17"/>
    <s v="Barrier Reef Institute of TAFE"/>
    <s v="Non-Delivery (corporate)"/>
    <n v="2010"/>
    <x v="2"/>
    <x v="0"/>
    <x v="2"/>
    <s v="Permanent Full-time"/>
    <x v="0"/>
    <x v="2"/>
    <s v="3-4"/>
    <m/>
    <x v="0"/>
    <x v="2"/>
    <x v="2"/>
  </r>
  <r>
    <n v="6.3425026630997606E+17"/>
    <s v="Southern Queensland Institute of TAFE"/>
    <s v="Non-Delivery (corporate)"/>
    <n v="2010"/>
    <x v="0"/>
    <x v="0"/>
    <x v="4"/>
    <s v="Contract/casual"/>
    <x v="0"/>
    <x v="0"/>
    <s v="Less than 1 year"/>
    <m/>
    <x v="0"/>
    <x v="3"/>
    <x v="4"/>
  </r>
  <r>
    <n v="6.3425040917294502E+17"/>
    <s v="Southern Queensland Institute of TAFE"/>
    <s v="Delivery (teaching)"/>
    <n v="2010"/>
    <x v="2"/>
    <x v="0"/>
    <x v="3"/>
    <s v="Contract/casual"/>
    <x v="2"/>
    <x v="2"/>
    <s v="3-4"/>
    <m/>
    <x v="0"/>
    <x v="7"/>
    <x v="3"/>
  </r>
  <r>
    <n v="6.3425111601622605E+17"/>
    <s v="Central Queensland Institute of TAFE"/>
    <s v="Non-Delivery (corporate)"/>
    <n v="2010"/>
    <x v="2"/>
    <x v="0"/>
    <x v="0"/>
    <s v="Permanent Full-time"/>
    <x v="0"/>
    <x v="3"/>
    <s v="1-2"/>
    <s v="Public Sector"/>
    <x v="0"/>
    <x v="3"/>
    <x v="0"/>
  </r>
  <r>
    <n v="6.3425129013013197E+17"/>
    <s v="Southern Queensland Institute of TAFE"/>
    <s v="Non-Delivery (corporate)"/>
    <n v="2010"/>
    <x v="2"/>
    <x v="0"/>
    <x v="2"/>
    <s v="Permanent Part-time"/>
    <x v="0"/>
    <x v="2"/>
    <s v="3-4"/>
    <s v="Private Sector"/>
    <x v="1"/>
    <x v="5"/>
    <x v="2"/>
  </r>
  <r>
    <n v="6.3425744803028902E+17"/>
    <s v="Central Queensland Institute of TAFE"/>
    <s v="Non-Delivery (corporate)"/>
    <n v="2010"/>
    <x v="2"/>
    <x v="1"/>
    <x v="1"/>
    <s v=""/>
    <x v="1"/>
    <x v="1"/>
    <s v=""/>
    <s v="Public Sector"/>
    <x v="0"/>
    <x v="3"/>
    <x v="1"/>
  </r>
  <r>
    <n v="6.3425975246732006E+17"/>
    <s v="Central Queensland Institute of TAFE"/>
    <s v="Non-Delivery (corporate)"/>
    <n v="2010"/>
    <x v="2"/>
    <x v="0"/>
    <x v="9"/>
    <s v="Contract/casual"/>
    <x v="0"/>
    <x v="0"/>
    <s v="Less than 1 year"/>
    <s v="Private Sector"/>
    <x v="0"/>
    <x v="3"/>
    <x v="0"/>
  </r>
  <r>
    <n v="6.3426071991891494E+17"/>
    <s v="Southern Queensland Institute of TAFE"/>
    <s v="Non-Delivery (corporate)"/>
    <n v="2010"/>
    <x v="2"/>
    <x v="0"/>
    <x v="2"/>
    <s v="Temporary Full-time"/>
    <x v="0"/>
    <x v="0"/>
    <s v="Less than 1 year"/>
    <s v="Public Sector"/>
    <x v="0"/>
    <x v="3"/>
    <x v="2"/>
  </r>
  <r>
    <n v="6.3426339462400102E+17"/>
    <s v="Southern Queensland Institute of TAFE"/>
    <s v="Non-Delivery (corporate)"/>
    <m/>
    <x v="0"/>
    <x v="1"/>
    <x v="1"/>
    <s v=""/>
    <x v="1"/>
    <x v="1"/>
    <s v=""/>
    <m/>
    <x v="0"/>
    <x v="3"/>
    <x v="1"/>
  </r>
  <r>
    <n v="6.3426607936563405E+17"/>
    <s v="Southern Queensland Institute of TAFE"/>
    <s v="Non-Delivery (corporate)"/>
    <n v="2010"/>
    <x v="2"/>
    <x v="1"/>
    <x v="1"/>
    <s v=""/>
    <x v="1"/>
    <x v="1"/>
    <s v=""/>
    <s v="Private Sector"/>
    <x v="0"/>
    <x v="0"/>
    <x v="1"/>
  </r>
  <r>
    <n v="6.3426693873360294E+17"/>
    <s v="Southern Queensland Institute of TAFE"/>
    <s v="Non-Delivery (corporate)"/>
    <n v="2010"/>
    <x v="2"/>
    <x v="0"/>
    <x v="9"/>
    <s v="Permanent Full-time"/>
    <x v="0"/>
    <x v="4"/>
    <s v="11-20"/>
    <s v="Public Sector"/>
    <x v="0"/>
    <x v="3"/>
    <x v="0"/>
  </r>
  <r>
    <n v="6.3426772590328998E+17"/>
    <s v="Central Queensland Institute of TAFE"/>
    <s v="Delivery (teaching)"/>
    <m/>
    <x v="2"/>
    <x v="2"/>
    <x v="3"/>
    <s v="Permanent Full-time"/>
    <x v="2"/>
    <x v="4"/>
    <s v="11-20"/>
    <s v="Private Sector"/>
    <x v="0"/>
    <x v="3"/>
    <x v="3"/>
  </r>
  <r>
    <n v="6.3426787385500902E+17"/>
    <s v="Sunshine Coast Institute of TAFE"/>
    <s v="Non-Delivery (corporate)"/>
    <n v="2011"/>
    <x v="2"/>
    <x v="1"/>
    <x v="1"/>
    <s v=""/>
    <x v="1"/>
    <x v="1"/>
    <s v=""/>
    <m/>
    <x v="0"/>
    <x v="3"/>
    <x v="1"/>
  </r>
  <r>
    <n v="6.3426842302165696E+17"/>
    <s v="Central Queensland Institute of TAFE"/>
    <s v="Delivery (teaching)"/>
    <n v="2010"/>
    <x v="0"/>
    <x v="2"/>
    <x v="8"/>
    <s v="Contract/casual"/>
    <x v="2"/>
    <x v="0"/>
    <s v="Less than 1 year"/>
    <m/>
    <x v="0"/>
    <x v="3"/>
    <x v="2"/>
  </r>
  <r>
    <n v="6.3426844670728294E+17"/>
    <s v="Sunshine Coast Institute of TAFE"/>
    <s v="Non-Delivery (corporate)"/>
    <n v="2010"/>
    <x v="2"/>
    <x v="0"/>
    <x v="9"/>
    <s v="Temporary Part-time"/>
    <x v="0"/>
    <x v="0"/>
    <s v="Less than 1 year"/>
    <s v="Private Sector"/>
    <x v="1"/>
    <x v="5"/>
    <x v="0"/>
  </r>
  <r>
    <n v="6.3426864105188403E+17"/>
    <s v="Sunshine Coast Institute of TAFE"/>
    <s v="Non-Delivery (corporate)"/>
    <n v="2011"/>
    <x v="2"/>
    <x v="1"/>
    <x v="1"/>
    <s v=""/>
    <x v="1"/>
    <x v="1"/>
    <s v=""/>
    <s v="Public Sector"/>
    <x v="1"/>
    <x v="3"/>
    <x v="1"/>
  </r>
  <r>
    <n v="6.3426943810509504E+17"/>
    <s v="Brisbane North Institute of TAFE"/>
    <s v="Non-Delivery (corporate)"/>
    <n v="2010"/>
    <x v="2"/>
    <x v="2"/>
    <x v="7"/>
    <s v="Contract/casual"/>
    <x v="0"/>
    <x v="0"/>
    <s v="1-2"/>
    <m/>
    <x v="1"/>
    <x v="8"/>
    <x v="4"/>
  </r>
  <r>
    <n v="6.3427291003962598E+17"/>
    <s v="Brisbane North Institute of TAFE"/>
    <s v="Non-Delivery (corporate)"/>
    <n v="2010"/>
    <x v="1"/>
    <x v="0"/>
    <x v="3"/>
    <s v="Permanent Part-time"/>
    <x v="0"/>
    <x v="4"/>
    <s v="11-20"/>
    <m/>
    <x v="0"/>
    <x v="2"/>
    <x v="3"/>
  </r>
  <r>
    <n v="6.3427375672150106E+17"/>
    <s v="Southbank Institute of Technology"/>
    <s v="Non-Delivery (corporate)"/>
    <n v="2011"/>
    <x v="2"/>
    <x v="0"/>
    <x v="5"/>
    <s v="Permanent Full-time"/>
    <x v="5"/>
    <x v="2"/>
    <s v="5-6"/>
    <s v="Public Sector"/>
    <x v="1"/>
    <x v="5"/>
    <x v="2"/>
  </r>
  <r>
    <n v="6.3427454228150106E+17"/>
    <s v="Sunshine Coast Institute of TAFE"/>
    <s v="Non-Delivery (corporate)"/>
    <n v="2010"/>
    <x v="2"/>
    <x v="1"/>
    <x v="1"/>
    <s v=""/>
    <x v="1"/>
    <x v="1"/>
    <s v=""/>
    <m/>
    <x v="1"/>
    <x v="0"/>
    <x v="1"/>
  </r>
  <r>
    <n v="6.3427456613235302E+17"/>
    <s v="Sunshine Coast Institute of TAFE"/>
    <s v="Non-Delivery (corporate)"/>
    <n v="2010"/>
    <x v="2"/>
    <x v="1"/>
    <x v="1"/>
    <s v=""/>
    <x v="1"/>
    <x v="1"/>
    <s v=""/>
    <m/>
    <x v="1"/>
    <x v="5"/>
    <x v="1"/>
  </r>
  <r>
    <n v="6.3427548904884506E+17"/>
    <s v="Southern Queensland Institute of TAFE"/>
    <s v="Delivery (teaching)"/>
    <n v="2010"/>
    <x v="2"/>
    <x v="0"/>
    <x v="6"/>
    <s v="Temporary Full-time"/>
    <x v="2"/>
    <x v="0"/>
    <s v="Less than 1 year"/>
    <m/>
    <x v="1"/>
    <x v="5"/>
    <x v="0"/>
  </r>
  <r>
    <n v="6.3428071981937101E+17"/>
    <s v="Wide Bay Institute of TAFE"/>
    <s v="Non-Delivery (corporate)"/>
    <m/>
    <x v="2"/>
    <x v="0"/>
    <x v="6"/>
    <s v="Permanent Full-time"/>
    <x v="0"/>
    <x v="4"/>
    <s v="11-20"/>
    <s v="Public Sector"/>
    <x v="0"/>
    <x v="3"/>
    <x v="0"/>
  </r>
  <r>
    <n v="6.3428140056874598E+17"/>
    <s v="Brisbane North Institute of TAFE"/>
    <s v="Non-Delivery (corporate)"/>
    <n v="2010"/>
    <x v="2"/>
    <x v="2"/>
    <x v="2"/>
    <s v="Permanent Full-time"/>
    <x v="5"/>
    <x v="2"/>
    <s v="3-4"/>
    <s v="Private Sector"/>
    <x v="0"/>
    <x v="3"/>
    <x v="2"/>
  </r>
  <r>
    <n v="6.3428145009030899E+17"/>
    <s v="Mount Isa Institute of TAFE"/>
    <s v="Non-Delivery (corporate)"/>
    <n v="2010"/>
    <x v="4"/>
    <x v="0"/>
    <x v="8"/>
    <s v="Temporary Full-time"/>
    <x v="0"/>
    <x v="0"/>
    <s v="1-2"/>
    <m/>
    <x v="0"/>
    <x v="3"/>
    <x v="2"/>
  </r>
  <r>
    <n v="6.3428498940171494E+17"/>
    <s v="Southbank Institute of Technology"/>
    <s v="Non-Delivery (corporate)"/>
    <n v="2010"/>
    <x v="2"/>
    <x v="2"/>
    <x v="6"/>
    <s v="Contract/casual"/>
    <x v="7"/>
    <x v="0"/>
    <s v="Less than 1 year"/>
    <s v="Private Sector"/>
    <x v="0"/>
    <x v="3"/>
    <x v="0"/>
  </r>
  <r>
    <n v="6.3428567460802304E+17"/>
    <s v="Brisbane North Institute of TAFE"/>
    <s v="Delivery (teaching)"/>
    <n v="2010"/>
    <x v="0"/>
    <x v="2"/>
    <x v="2"/>
    <s v="Temporary Full-time"/>
    <x v="8"/>
    <x v="0"/>
    <s v="1-2"/>
    <m/>
    <x v="0"/>
    <x v="3"/>
    <x v="2"/>
  </r>
  <r>
    <n v="6.3428590985130394E+17"/>
    <s v="Southbank Institute of Technology"/>
    <s v="Non-Delivery (corporate)"/>
    <n v="2011"/>
    <x v="2"/>
    <x v="0"/>
    <x v="0"/>
    <s v="Temporary Full-time"/>
    <x v="0"/>
    <x v="0"/>
    <s v="Less than 1 year"/>
    <s v="Public Sector"/>
    <x v="0"/>
    <x v="4"/>
    <x v="0"/>
  </r>
  <r>
    <n v="6.3428595271083494E+17"/>
    <s v="Southbank Institute of Technology"/>
    <s v="Non-Delivery (corporate)"/>
    <n v="2011"/>
    <x v="5"/>
    <x v="1"/>
    <x v="1"/>
    <s v=""/>
    <x v="1"/>
    <x v="1"/>
    <s v=""/>
    <s v="Public Sector"/>
    <x v="0"/>
    <x v="3"/>
    <x v="1"/>
  </r>
  <r>
    <n v="6.3428654859442906E+17"/>
    <s v="Sunshine Coast Institute of TAFE"/>
    <s v="Non-Delivery (corporate)"/>
    <n v="2010"/>
    <x v="0"/>
    <x v="1"/>
    <x v="1"/>
    <s v=""/>
    <x v="1"/>
    <x v="1"/>
    <s v=""/>
    <m/>
    <x v="0"/>
    <x v="3"/>
    <x v="1"/>
  </r>
  <r>
    <n v="6.3428665878296499E+17"/>
    <s v="Southbank Institute of Technology"/>
    <s v="Non-Delivery (corporate)"/>
    <n v="2011"/>
    <x v="0"/>
    <x v="1"/>
    <x v="1"/>
    <s v=""/>
    <x v="1"/>
    <x v="1"/>
    <s v=""/>
    <m/>
    <x v="0"/>
    <x v="3"/>
    <x v="1"/>
  </r>
  <r>
    <n v="6.3429782419937101E+17"/>
    <s v="Brisbane North Institute of TAFE"/>
    <s v="Non-Delivery (corporate)"/>
    <m/>
    <x v="2"/>
    <x v="1"/>
    <x v="1"/>
    <s v=""/>
    <x v="1"/>
    <x v="1"/>
    <s v=""/>
    <m/>
    <x v="1"/>
    <x v="3"/>
    <x v="1"/>
  </r>
  <r>
    <n v="6.34298884567184E+17"/>
    <s v="Central Queensland Institute of TAFE"/>
    <s v="Non-Delivery (corporate)"/>
    <n v="2011"/>
    <x v="2"/>
    <x v="0"/>
    <x v="0"/>
    <s v="Permanent Full-time"/>
    <x v="0"/>
    <x v="3"/>
    <s v="7-10"/>
    <s v="Private Sector"/>
    <x v="1"/>
    <x v="5"/>
    <x v="0"/>
  </r>
  <r>
    <n v="6.3430473595874598E+17"/>
    <s v="Sunshine Coast Institute of TAFE"/>
    <s v="Non-Delivery (corporate)"/>
    <n v="2011"/>
    <x v="0"/>
    <x v="2"/>
    <x v="7"/>
    <s v="Contract/casual"/>
    <x v="4"/>
    <x v="0"/>
    <s v="Less than 1 year"/>
    <m/>
    <x v="0"/>
    <x v="3"/>
    <x v="4"/>
  </r>
  <r>
    <n v="6.3430998136255398E+17"/>
    <s v="Central Queensland Institute of TAFE"/>
    <s v="Delivery (teaching)"/>
    <n v="2011"/>
    <x v="2"/>
    <x v="2"/>
    <x v="3"/>
    <s v="Permanent Full-time"/>
    <x v="2"/>
    <x v="4"/>
    <s v="More than 20 years"/>
    <m/>
    <x v="0"/>
    <x v="2"/>
    <x v="3"/>
  </r>
  <r>
    <n v="6.3431012128271002E+17"/>
    <s v="Southern Queensland Institute of TAFE"/>
    <s v="Non-Delivery (corporate)"/>
    <n v="2011"/>
    <x v="0"/>
    <x v="0"/>
    <x v="2"/>
    <s v="Temporary Part-time"/>
    <x v="0"/>
    <x v="0"/>
    <s v="Less than 1 year"/>
    <m/>
    <x v="0"/>
    <x v="3"/>
    <x v="2"/>
  </r>
  <r>
    <n v="6.3431094292124595E+17"/>
    <s v="Brisbane North Institute of TAFE"/>
    <s v="Non-Delivery (corporate)"/>
    <n v="2011"/>
    <x v="2"/>
    <x v="2"/>
    <x v="2"/>
    <s v="Temporary Full-time"/>
    <x v="6"/>
    <x v="4"/>
    <s v="11-20"/>
    <m/>
    <x v="0"/>
    <x v="1"/>
    <x v="2"/>
  </r>
  <r>
    <n v="6.3431435836796506E+17"/>
    <s v="Brisbane North Institute of TAFE"/>
    <s v="Non-Delivery (corporate)"/>
    <n v="2011"/>
    <x v="2"/>
    <x v="0"/>
    <x v="9"/>
    <s v="Temporary Full-time"/>
    <x v="0"/>
    <x v="0"/>
    <s v="Less than 1 year"/>
    <m/>
    <x v="0"/>
    <x v="4"/>
    <x v="0"/>
  </r>
  <r>
    <n v="6.3431504648677197E+17"/>
    <s v="Central Queensland Institute of TAFE"/>
    <s v="Non-Delivery (corporate)"/>
    <n v="2011"/>
    <x v="0"/>
    <x v="0"/>
    <x v="6"/>
    <s v="Contract/casual"/>
    <x v="0"/>
    <x v="0"/>
    <s v="Less than 1 year"/>
    <m/>
    <x v="0"/>
    <x v="3"/>
    <x v="0"/>
  </r>
  <r>
    <n v="6.3431688638749594E+17"/>
    <s v="Southern Queensland Institute of TAFE"/>
    <s v="Delivery (teaching)"/>
    <n v="2011"/>
    <x v="2"/>
    <x v="2"/>
    <x v="5"/>
    <s v="Permanent Full-time"/>
    <x v="2"/>
    <x v="2"/>
    <s v="3-4"/>
    <s v="Private Sector"/>
    <x v="0"/>
    <x v="5"/>
    <x v="2"/>
  </r>
  <r>
    <n v="6.3431768838067904E+17"/>
    <s v="Sunshine Coast Institute of TAFE"/>
    <s v="Non-Delivery (corporate)"/>
    <n v="2011"/>
    <x v="2"/>
    <x v="0"/>
    <x v="0"/>
    <s v="Permanent Full-time"/>
    <x v="0"/>
    <x v="2"/>
    <s v="Less than 1 year"/>
    <s v="Private Sector"/>
    <x v="0"/>
    <x v="5"/>
    <x v="0"/>
  </r>
  <r>
    <n v="6.3431784504286605E+17"/>
    <s v="Brisbane North Institute of TAFE"/>
    <s v="Non-Delivery (corporate)"/>
    <n v="2011"/>
    <x v="5"/>
    <x v="0"/>
    <x v="3"/>
    <s v="Permanent Full-time"/>
    <x v="2"/>
    <x v="2"/>
    <s v="1-2"/>
    <m/>
    <x v="0"/>
    <x v="7"/>
    <x v="3"/>
  </r>
  <r>
    <n v="6.3432292765155904E+17"/>
    <s v="Southern Queensland Institute of TAFE"/>
    <s v="Delivery (teaching)"/>
    <n v="2011"/>
    <x v="2"/>
    <x v="2"/>
    <x v="8"/>
    <s v="Temporary Full-time"/>
    <x v="2"/>
    <x v="0"/>
    <s v="Less than 1 year"/>
    <m/>
    <x v="1"/>
    <x v="3"/>
    <x v="2"/>
  </r>
  <r>
    <n v="6.3432311502145997E+17"/>
    <s v="Southern Queensland Institute of TAFE"/>
    <s v="Delivery (teaching)"/>
    <n v="2011"/>
    <x v="2"/>
    <x v="2"/>
    <x v="8"/>
    <s v="Temporary Full-time"/>
    <x v="2"/>
    <x v="0"/>
    <s v="Less than 1 year"/>
    <m/>
    <x v="1"/>
    <x v="3"/>
    <x v="2"/>
  </r>
  <r>
    <n v="6.3432370902140198E+17"/>
    <s v="Southern Queensland Institute of TAFE"/>
    <s v="Delivery (teaching)"/>
    <n v="2011"/>
    <x v="2"/>
    <x v="2"/>
    <x v="8"/>
    <s v="Temporary Full-time"/>
    <x v="2"/>
    <x v="0"/>
    <s v="Less than 1 year"/>
    <m/>
    <x v="1"/>
    <x v="3"/>
    <x v="2"/>
  </r>
  <r>
    <n v="6.3432373246552294E+17"/>
    <s v="Southern Queensland Institute of TAFE"/>
    <s v="Delivery (teaching)"/>
    <n v="2011"/>
    <x v="4"/>
    <x v="0"/>
    <x v="5"/>
    <s v="Permanent Full-time"/>
    <x v="0"/>
    <x v="3"/>
    <s v="7-10"/>
    <m/>
    <x v="0"/>
    <x v="3"/>
    <x v="2"/>
  </r>
  <r>
    <n v="6.3432380643437094E+17"/>
    <s v="Brisbane North Institute of TAFE"/>
    <s v="Non-Delivery (corporate)"/>
    <n v="2011"/>
    <x v="2"/>
    <x v="0"/>
    <x v="5"/>
    <s v="Contract/casual"/>
    <x v="0"/>
    <x v="2"/>
    <s v="3-4"/>
    <s v="Private Sector"/>
    <x v="0"/>
    <x v="3"/>
    <x v="2"/>
  </r>
  <r>
    <n v="6.3432635224349094E+17"/>
    <s v="Southbank Institute of Technology"/>
    <s v="Non-Delivery (corporate)"/>
    <n v="2011"/>
    <x v="2"/>
    <x v="0"/>
    <x v="7"/>
    <s v="Temporary Full-time"/>
    <x v="0"/>
    <x v="0"/>
    <s v="1-2"/>
    <s v="Private Sector"/>
    <x v="0"/>
    <x v="4"/>
    <x v="4"/>
  </r>
  <r>
    <n v="6.3432637818396006E+17"/>
    <s v="Southbank Institute of Technology"/>
    <s v="Non-Delivery (corporate)"/>
    <n v="2011"/>
    <x v="2"/>
    <x v="1"/>
    <x v="1"/>
    <s v=""/>
    <x v="1"/>
    <x v="1"/>
    <s v=""/>
    <m/>
    <x v="0"/>
    <x v="7"/>
    <x v="1"/>
  </r>
  <r>
    <n v="6.3432645414858995E+17"/>
    <s v="Southern Queensland Institute of TAFE"/>
    <s v="Non-Delivery (corporate)"/>
    <n v="2011"/>
    <x v="2"/>
    <x v="0"/>
    <x v="2"/>
    <s v="Temporary Part-time"/>
    <x v="6"/>
    <x v="0"/>
    <s v="1-2"/>
    <m/>
    <x v="0"/>
    <x v="0"/>
    <x v="2"/>
  </r>
  <r>
    <n v="6.3432808776599104E+17"/>
    <s v="Southern Queensland Institute of TAFE"/>
    <s v="Non-Delivery (corporate)"/>
    <n v="2011"/>
    <x v="2"/>
    <x v="0"/>
    <x v="8"/>
    <s v="Temporary Part-time"/>
    <x v="6"/>
    <x v="0"/>
    <s v="Less than 1 year"/>
    <m/>
    <x v="0"/>
    <x v="0"/>
    <x v="2"/>
  </r>
  <r>
    <n v="6.3432817132984397E+17"/>
    <s v="Brisbane North Institute of TAFE"/>
    <s v="Non-Delivery (corporate)"/>
    <n v="2011"/>
    <x v="2"/>
    <x v="0"/>
    <x v="6"/>
    <s v="Temporary Full-time"/>
    <x v="0"/>
    <x v="2"/>
    <s v="3-4"/>
    <m/>
    <x v="0"/>
    <x v="8"/>
    <x v="0"/>
  </r>
  <r>
    <n v="6.3432820285083494E+17"/>
    <s v="Brisbane North Institute of TAFE"/>
    <s v="Delivery (teaching)"/>
    <n v="2011"/>
    <x v="2"/>
    <x v="0"/>
    <x v="8"/>
    <s v="Temporary Full-time"/>
    <x v="2"/>
    <x v="2"/>
    <s v="3-4"/>
    <m/>
    <x v="1"/>
    <x v="5"/>
    <x v="2"/>
  </r>
  <r>
    <n v="6.3432828844021005E+17"/>
    <s v="Brisbane North Institute of TAFE"/>
    <s v="Delivery (teaching)"/>
    <m/>
    <x v="2"/>
    <x v="1"/>
    <x v="1"/>
    <s v=""/>
    <x v="1"/>
    <x v="1"/>
    <s v=""/>
    <m/>
    <x v="1"/>
    <x v="3"/>
    <x v="1"/>
  </r>
  <r>
    <n v="6.3432980460171904E+17"/>
    <s v="Southern Queensland Institute of TAFE"/>
    <s v="Delivery (teaching)"/>
    <n v="2011"/>
    <x v="2"/>
    <x v="2"/>
    <x v="5"/>
    <s v="Permanent Full-time"/>
    <x v="2"/>
    <x v="2"/>
    <s v="Less than 1 year"/>
    <s v="Private Sector"/>
    <x v="0"/>
    <x v="3"/>
    <x v="2"/>
  </r>
  <r>
    <n v="6.3432995959255398E+17"/>
    <s v="Brisbane North Institute of TAFE"/>
    <s v="Non-Delivery (corporate)"/>
    <n v="2011"/>
    <x v="2"/>
    <x v="2"/>
    <x v="7"/>
    <s v="Permanent Full-time"/>
    <x v="0"/>
    <x v="2"/>
    <s v="3-4"/>
    <m/>
    <x v="0"/>
    <x v="8"/>
    <x v="4"/>
  </r>
  <r>
    <n v="6.3433327925390605E+17"/>
    <s v="Southbank Institute of Technology"/>
    <s v="Non-Delivery (corporate)"/>
    <n v="2011"/>
    <x v="2"/>
    <x v="1"/>
    <x v="1"/>
    <s v=""/>
    <x v="1"/>
    <x v="1"/>
    <s v=""/>
    <s v="Private Sector"/>
    <x v="0"/>
    <x v="3"/>
    <x v="1"/>
  </r>
  <r>
    <n v="6.3433340871468698E+17"/>
    <s v="Southbank Institute of Technology"/>
    <s v="Non-Delivery (corporate)"/>
    <n v="2011"/>
    <x v="5"/>
    <x v="0"/>
    <x v="8"/>
    <s v="Permanent Full-time"/>
    <x v="5"/>
    <x v="4"/>
    <s v="11-20"/>
    <s v="Public Sector"/>
    <x v="0"/>
    <x v="3"/>
    <x v="2"/>
  </r>
  <r>
    <n v="6.3433580520255398E+17"/>
    <s v="Metropolitan South Institute of TAFE"/>
    <s v="Non-Delivery (corporate)"/>
    <n v="2011"/>
    <x v="0"/>
    <x v="0"/>
    <x v="2"/>
    <s v="Temporary Full-time"/>
    <x v="2"/>
    <x v="2"/>
    <s v="5-6"/>
    <m/>
    <x v="0"/>
    <x v="3"/>
    <x v="2"/>
  </r>
  <r>
    <n v="6.3434038834958502E+17"/>
    <s v="Central Queensland Institute of TAFE"/>
    <s v="Non-Delivery (corporate)"/>
    <n v="2011"/>
    <x v="1"/>
    <x v="0"/>
    <x v="8"/>
    <s v="Permanent Full-time"/>
    <x v="0"/>
    <x v="4"/>
    <s v="More than 20 years"/>
    <m/>
    <x v="1"/>
    <x v="5"/>
    <x v="2"/>
  </r>
  <r>
    <n v="6.3434097878958502E+17"/>
    <s v="Southbank Institute of Technology"/>
    <s v="Non-Delivery (corporate)"/>
    <n v="2011"/>
    <x v="0"/>
    <x v="0"/>
    <x v="9"/>
    <s v="Contract/casual"/>
    <x v="0"/>
    <x v="0"/>
    <s v="Less than 1 year"/>
    <m/>
    <x v="0"/>
    <x v="3"/>
    <x v="0"/>
  </r>
  <r>
    <n v="6.3434451116093696E+17"/>
    <s v="Brisbane North Institute of TAFE"/>
    <s v="Delivery (teaching)"/>
    <n v="2011"/>
    <x v="1"/>
    <x v="2"/>
    <x v="3"/>
    <s v="Permanent Full-time"/>
    <x v="2"/>
    <x v="4"/>
    <s v="More than 20 years"/>
    <m/>
    <x v="1"/>
    <x v="3"/>
    <x v="3"/>
  </r>
  <r>
    <n v="6.3434541583140595E+17"/>
    <s v="Southbank Institute of Technology"/>
    <s v="Delivery (teaching)"/>
    <n v="2011"/>
    <x v="5"/>
    <x v="1"/>
    <x v="1"/>
    <s v=""/>
    <x v="1"/>
    <x v="1"/>
    <s v=""/>
    <s v="Public Sector"/>
    <x v="1"/>
    <x v="5"/>
    <x v="1"/>
  </r>
  <r>
    <n v="6.3434627172328102E+17"/>
    <s v="Sunshine Coast Institute of TAFE"/>
    <s v="Non-Delivery (corporate)"/>
    <n v="2011"/>
    <x v="2"/>
    <x v="2"/>
    <x v="9"/>
    <s v="Temporary Full-time"/>
    <x v="0"/>
    <x v="0"/>
    <s v="Less than 1 year"/>
    <s v="Self Employment"/>
    <x v="0"/>
    <x v="6"/>
    <x v="0"/>
  </r>
  <r>
    <n v="6.3434640116812506E+17"/>
    <s v="Brisbane North Institute of TAFE"/>
    <s v="Non-Delivery (corporate)"/>
    <n v="2011"/>
    <x v="0"/>
    <x v="2"/>
    <x v="9"/>
    <s v="Temporary Full-time"/>
    <x v="5"/>
    <x v="0"/>
    <s v="Less than 1 year"/>
    <m/>
    <x v="0"/>
    <x v="3"/>
    <x v="0"/>
  </r>
  <r>
    <n v="6.3435230894968806E+17"/>
    <s v="Southern Queensland Institute of TAFE"/>
    <s v="Delivery (teaching)"/>
    <n v="2011"/>
    <x v="1"/>
    <x v="2"/>
    <x v="3"/>
    <s v="Permanent Full-time"/>
    <x v="2"/>
    <x v="4"/>
    <s v="More than 20 years"/>
    <s v="Self Employment"/>
    <x v="0"/>
    <x v="6"/>
    <x v="3"/>
  </r>
  <r>
    <n v="6.3435328518906304E+17"/>
    <s v="Sunshine Coast Institute of TAFE"/>
    <s v="Non-Delivery (corporate)"/>
    <n v="2011"/>
    <x v="2"/>
    <x v="0"/>
    <x v="0"/>
    <s v="Temporary Full-time"/>
    <x v="0"/>
    <x v="0"/>
    <s v="Less than 1 year"/>
    <s v="Private Sector"/>
    <x v="0"/>
    <x v="5"/>
    <x v="0"/>
  </r>
  <r>
    <n v="6.3435655516031206E+17"/>
    <s v="Central Queensland Institute of TAFE"/>
    <s v="Delivery (teaching)"/>
    <n v="2011"/>
    <x v="2"/>
    <x v="0"/>
    <x v="8"/>
    <s v="Permanent Full-time"/>
    <x v="2"/>
    <x v="0"/>
    <s v="11-20"/>
    <m/>
    <x v="0"/>
    <x v="4"/>
    <x v="2"/>
  </r>
  <r>
    <n v="6.3435656039218803E+17"/>
    <s v="Central Queensland Institute of TAFE"/>
    <s v="Delivery (teaching)"/>
    <n v="2011"/>
    <x v="2"/>
    <x v="0"/>
    <x v="6"/>
    <s v="Permanent Part-time"/>
    <x v="2"/>
    <x v="2"/>
    <s v="3-4"/>
    <s v="Private Sector"/>
    <x v="0"/>
    <x v="3"/>
    <x v="0"/>
  </r>
  <r>
    <n v="6.3435664143406195E+17"/>
    <s v="Brisbane North Institute of TAFE"/>
    <s v="Delivery (teaching)"/>
    <n v="2011"/>
    <x v="2"/>
    <x v="2"/>
    <x v="3"/>
    <s v="Contract/casual"/>
    <x v="8"/>
    <x v="0"/>
    <s v="Less than 1 year"/>
    <m/>
    <x v="0"/>
    <x v="4"/>
    <x v="3"/>
  </r>
  <r>
    <n v="6.3435673146078106E+17"/>
    <s v="Southern Queensland Institute of TAFE"/>
    <s v="Non-Delivery (corporate)"/>
    <n v="2011"/>
    <x v="2"/>
    <x v="0"/>
    <x v="7"/>
    <s v="Temporary Part-time"/>
    <x v="0"/>
    <x v="0"/>
    <s v="Less than 1 year"/>
    <s v="Private Sector"/>
    <x v="0"/>
    <x v="3"/>
    <x v="4"/>
  </r>
  <r>
    <n v="6.34358247777344E+17"/>
    <s v="Brisbane North Institute of TAFE"/>
    <s v="Non-Delivery (corporate)"/>
    <n v="2011"/>
    <x v="2"/>
    <x v="2"/>
    <x v="4"/>
    <s v="Temporary Full-time"/>
    <x v="0"/>
    <x v="0"/>
    <s v="Less than 1 year"/>
    <s v="Public Sector"/>
    <x v="0"/>
    <x v="3"/>
    <x v="4"/>
  </r>
  <r>
    <n v="6.3435841438968806E+17"/>
    <s v="Barrier Reef Institute of TAFE"/>
    <s v="Non-Delivery (corporate)"/>
    <n v="2011"/>
    <x v="0"/>
    <x v="0"/>
    <x v="8"/>
    <s v="Temporary Full-time"/>
    <x v="0"/>
    <x v="0"/>
    <s v="Less than 1 year"/>
    <m/>
    <x v="0"/>
    <x v="3"/>
    <x v="2"/>
  </r>
  <r>
    <n v="6.3435873138406195E+17"/>
    <s v="Sunshine Coast Institute of TAFE"/>
    <s v="Delivery (teaching)"/>
    <n v="2011"/>
    <x v="1"/>
    <x v="2"/>
    <x v="3"/>
    <s v="Permanent Full-time"/>
    <x v="2"/>
    <x v="4"/>
    <s v="11-20"/>
    <m/>
    <x v="1"/>
    <x v="3"/>
    <x v="3"/>
  </r>
  <r>
    <n v="6.3435925142156198E+17"/>
    <s v="Sunshine Coast Institute of TAFE"/>
    <s v="Non-Delivery (corporate)"/>
    <n v="2011"/>
    <x v="1"/>
    <x v="1"/>
    <x v="1"/>
    <s v=""/>
    <x v="1"/>
    <x v="1"/>
    <s v=""/>
    <m/>
    <x v="0"/>
    <x v="2"/>
    <x v="1"/>
  </r>
  <r>
    <n v="6.3436000843843802E+17"/>
    <s v="Southern Queensland Institute of TAFE"/>
    <s v="Delivery (teaching)"/>
    <n v="2011"/>
    <x v="1"/>
    <x v="2"/>
    <x v="3"/>
    <s v="Permanent Full-time"/>
    <x v="2"/>
    <x v="4"/>
    <s v="More than 20 years"/>
    <s v="Self Employment"/>
    <x v="1"/>
    <x v="6"/>
    <x v="3"/>
  </r>
  <r>
    <n v="6.3436263970906304E+17"/>
    <s v="Sunshine Coast Institute of TAFE"/>
    <s v="Non-Delivery (corporate)"/>
    <n v="2011"/>
    <x v="1"/>
    <x v="0"/>
    <x v="3"/>
    <s v="Permanent Full-time"/>
    <x v="0"/>
    <x v="3"/>
    <s v="3-4"/>
    <m/>
    <x v="0"/>
    <x v="7"/>
    <x v="3"/>
  </r>
  <r>
    <n v="6.3436514272828096E+17"/>
    <s v="Brisbane North Institute of TAFE"/>
    <s v="Non-Delivery (corporate)"/>
    <n v="2011"/>
    <x v="2"/>
    <x v="0"/>
    <x v="7"/>
    <s v="Contract/casual"/>
    <x v="4"/>
    <x v="0"/>
    <s v="Less than 1 year"/>
    <s v="Public Sector"/>
    <x v="1"/>
    <x v="1"/>
    <x v="4"/>
  </r>
  <r>
    <n v="6.3436545961125005E+17"/>
    <s v="Sunshine Coast Institute of TAFE"/>
    <s v="Delivery (teaching)"/>
    <n v="2011"/>
    <x v="2"/>
    <x v="0"/>
    <x v="2"/>
    <s v="Temporary Part-time"/>
    <x v="2"/>
    <x v="0"/>
    <s v="Less than 1 year"/>
    <m/>
    <x v="0"/>
    <x v="4"/>
    <x v="2"/>
  </r>
  <r>
    <n v="6.3436603201609395E+17"/>
    <s v="Central Queensland Institute of TAFE"/>
    <s v="Non-Delivery (corporate)"/>
    <n v="2011"/>
    <x v="2"/>
    <x v="0"/>
    <x v="4"/>
    <s v="Temporary Full-time"/>
    <x v="0"/>
    <x v="0"/>
    <s v="Less than 1 year"/>
    <m/>
    <x v="0"/>
    <x v="4"/>
    <x v="4"/>
  </r>
  <r>
    <n v="6.3436617148968806E+17"/>
    <s v="Central Queensland Institute of TAFE"/>
    <s v="Non-Delivery (corporate)"/>
    <n v="2011"/>
    <x v="0"/>
    <x v="0"/>
    <x v="7"/>
    <s v="Contract/casual"/>
    <x v="0"/>
    <x v="0"/>
    <s v="Less than 1 year"/>
    <m/>
    <x v="0"/>
    <x v="3"/>
    <x v="4"/>
  </r>
  <r>
    <n v="6.3437041254359398E+17"/>
    <s v="Sunshine Coast Institute of TAFE"/>
    <s v="Non-Delivery (corporate)"/>
    <n v="2011"/>
    <x v="0"/>
    <x v="0"/>
    <x v="2"/>
    <s v="Temporary Full-time"/>
    <x v="0"/>
    <x v="0"/>
    <s v="Less than 1 year"/>
    <m/>
    <x v="0"/>
    <x v="3"/>
    <x v="2"/>
  </r>
  <r>
    <n v="6.3437048366812506E+17"/>
    <s v="Southern Queensland Institute of TAFE"/>
    <s v="Delivery (teaching)"/>
    <n v="2011"/>
    <x v="2"/>
    <x v="0"/>
    <x v="8"/>
    <s v="Permanent Part-time"/>
    <x v="2"/>
    <x v="4"/>
    <s v="11-20"/>
    <m/>
    <x v="1"/>
    <x v="5"/>
    <x v="2"/>
  </r>
  <r>
    <n v="6.3437060616828096E+17"/>
    <s v="Southern Queensland Institute of TAFE"/>
    <s v="Delivery (teaching)"/>
    <n v="2011"/>
    <x v="0"/>
    <x v="0"/>
    <x v="8"/>
    <s v="Contract/casual"/>
    <x v="2"/>
    <x v="4"/>
    <s v="Less than 1 year"/>
    <m/>
    <x v="0"/>
    <x v="3"/>
    <x v="2"/>
  </r>
  <r>
    <n v="6.3437211442828096E+17"/>
    <s v="Brisbane North Institute of TAFE"/>
    <s v="Non-Delivery (corporate)"/>
    <n v="2011"/>
    <x v="1"/>
    <x v="2"/>
    <x v="3"/>
    <s v="Permanent Full-time"/>
    <x v="0"/>
    <x v="4"/>
    <s v="11-20"/>
    <m/>
    <x v="1"/>
    <x v="5"/>
    <x v="3"/>
  </r>
  <r>
    <n v="6.3437643339656294E+17"/>
    <s v="Central Queensland Institute of TAFE"/>
    <s v="Non-Delivery (corporate)"/>
    <n v="2011"/>
    <x v="2"/>
    <x v="0"/>
    <x v="2"/>
    <s v="Contract/casual"/>
    <x v="4"/>
    <x v="2"/>
    <s v="5-6"/>
    <s v="Public Sector"/>
    <x v="0"/>
    <x v="3"/>
    <x v="2"/>
  </r>
  <r>
    <n v="6.3437750726968806E+17"/>
    <s v="Southern Queensland Institute of TAFE"/>
    <s v="Delivery (teaching)"/>
    <n v="2011"/>
    <x v="2"/>
    <x v="0"/>
    <x v="8"/>
    <s v="Temporary Part-time"/>
    <x v="2"/>
    <x v="0"/>
    <s v="Less than 1 year"/>
    <m/>
    <x v="0"/>
    <x v="4"/>
    <x v="2"/>
  </r>
  <r>
    <n v="6.3438113464031206E+17"/>
    <s v="Tropical North Institute of TAFE"/>
    <s v="Non-Delivery (corporate)"/>
    <n v="2011"/>
    <x v="2"/>
    <x v="1"/>
    <x v="1"/>
    <s v=""/>
    <x v="1"/>
    <x v="1"/>
    <s v=""/>
    <m/>
    <x v="1"/>
    <x v="5"/>
    <x v="1"/>
  </r>
  <r>
    <n v="6.3438333535796902E+17"/>
    <s v="Central Queensland Institute of TAFE"/>
    <s v="Delivery (teaching)"/>
    <n v="2011"/>
    <x v="1"/>
    <x v="2"/>
    <x v="3"/>
    <s v="Permanent Full-time"/>
    <x v="2"/>
    <x v="0"/>
    <s v="1-2"/>
    <m/>
    <x v="0"/>
    <x v="1"/>
    <x v="3"/>
  </r>
  <r>
    <n v="6.3438859541015603E+17"/>
    <s v="Southbank Institute of Technology"/>
    <s v="Non-Delivery (corporate)"/>
    <n v="2011"/>
    <x v="0"/>
    <x v="0"/>
    <x v="6"/>
    <s v="Permanent Full-time"/>
    <x v="0"/>
    <x v="0"/>
    <s v="Less than 1 year"/>
    <m/>
    <x v="0"/>
    <x v="3"/>
    <x v="0"/>
  </r>
  <r>
    <n v="6.3438866168499994E+17"/>
    <s v="Sunshine Coast Institute of TAFE"/>
    <s v="Non-Delivery (corporate)"/>
    <n v="2011"/>
    <x v="2"/>
    <x v="0"/>
    <x v="5"/>
    <s v="Temporary Full-time"/>
    <x v="0"/>
    <x v="0"/>
    <s v="Less than 1 year"/>
    <s v="Private Sector"/>
    <x v="0"/>
    <x v="3"/>
    <x v="2"/>
  </r>
  <r>
    <n v="6.3438873979218803E+17"/>
    <s v="Sunshine Coast Institute of TAFE"/>
    <s v="Delivery (teaching)"/>
    <n v="2011"/>
    <x v="1"/>
    <x v="1"/>
    <x v="1"/>
    <s v=""/>
    <x v="1"/>
    <x v="1"/>
    <s v=""/>
    <m/>
    <x v="1"/>
    <x v="3"/>
    <x v="1"/>
  </r>
  <r>
    <n v="6.3438947648890598E+17"/>
    <s v="Central Queensland Institute of TAFE"/>
    <s v="Non-Delivery (corporate)"/>
    <n v="2011"/>
    <x v="2"/>
    <x v="0"/>
    <x v="7"/>
    <s v="Permanent Full-time"/>
    <x v="0"/>
    <x v="2"/>
    <s v="3-4"/>
    <m/>
    <x v="0"/>
    <x v="2"/>
    <x v="4"/>
  </r>
  <r>
    <n v="6.3439543481624998E+17"/>
    <s v="Sunshine Coast Institute of TAFE"/>
    <s v="Non-Delivery (corporate)"/>
    <n v="2011"/>
    <x v="2"/>
    <x v="2"/>
    <x v="7"/>
    <s v="Permanent Part-time"/>
    <x v="6"/>
    <x v="0"/>
    <s v="1-2"/>
    <s v="Public Sector"/>
    <x v="0"/>
    <x v="3"/>
    <x v="4"/>
  </r>
  <r>
    <n v="6.3439545381046899E+17"/>
    <s v="Brisbane North Institute of TAFE"/>
    <s v="Delivery (teaching)"/>
    <n v="2011"/>
    <x v="1"/>
    <x v="0"/>
    <x v="3"/>
    <s v="Permanent Part-time"/>
    <x v="2"/>
    <x v="4"/>
    <s v="11-20"/>
    <m/>
    <x v="0"/>
    <x v="2"/>
    <x v="3"/>
  </r>
  <r>
    <n v="6.3439556695640602E+17"/>
    <s v="Brisbane North Institute of TAFE"/>
    <s v="Non-Delivery (corporate)"/>
    <n v="2011"/>
    <x v="0"/>
    <x v="0"/>
    <x v="2"/>
    <s v="Temporary Part-time"/>
    <x v="0"/>
    <x v="0"/>
    <s v="1-2"/>
    <m/>
    <x v="0"/>
    <x v="3"/>
    <x v="2"/>
  </r>
  <r>
    <n v="6.3439973823328102E+17"/>
    <s v="Tropical North Institute of TAFE"/>
    <s v="Non-Delivery (corporate)"/>
    <n v="2011"/>
    <x v="2"/>
    <x v="0"/>
    <x v="7"/>
    <s v="Permanent Part-time"/>
    <x v="0"/>
    <x v="2"/>
    <s v="3-4"/>
    <m/>
    <x v="0"/>
    <x v="4"/>
    <x v="4"/>
  </r>
  <r>
    <n v="6.3440754842796902E+17"/>
    <s v="Southern Queensland Institute of TAFE"/>
    <s v="Non-Delivery (corporate)"/>
    <n v="2011"/>
    <x v="2"/>
    <x v="0"/>
    <x v="9"/>
    <s v="Temporary Part-time"/>
    <x v="0"/>
    <x v="2"/>
    <s v="3-4"/>
    <m/>
    <x v="0"/>
    <x v="4"/>
    <x v="0"/>
  </r>
  <r>
    <n v="6.3441101647515597E+17"/>
    <s v="Tropical North Institute of TAFE"/>
    <s v="Non-Delivery (corporate)"/>
    <n v="2011"/>
    <x v="2"/>
    <x v="0"/>
    <x v="7"/>
    <s v="Permanent Full-time"/>
    <x v="0"/>
    <x v="2"/>
    <s v="3-4"/>
    <s v="Private Sector"/>
    <x v="1"/>
    <x v="5"/>
    <x v="4"/>
  </r>
  <r>
    <n v="6.3441284900234394E+17"/>
    <s v="Southern Queensland Institute of TAFE"/>
    <s v="Non-Delivery (corporate)"/>
    <n v="2011"/>
    <x v="2"/>
    <x v="2"/>
    <x v="2"/>
    <s v="Permanent Full-time"/>
    <x v="6"/>
    <x v="2"/>
    <s v="3-4"/>
    <m/>
    <x v="1"/>
    <x v="3"/>
    <x v="2"/>
  </r>
  <r>
    <n v="6.3441387091249997E+17"/>
    <s v="Sunshine Coast Institute of TAFE"/>
    <s v="Delivery (teaching)"/>
    <n v="2011"/>
    <x v="4"/>
    <x v="0"/>
    <x v="3"/>
    <s v="Temporary Part-time"/>
    <x v="2"/>
    <x v="2"/>
    <s v="Less than 1 year"/>
    <m/>
    <x v="0"/>
    <x v="3"/>
    <x v="3"/>
  </r>
  <r>
    <n v="6.3441786450640602E+17"/>
    <s v="Central Queensland Institute of TAFE"/>
    <s v="Non-Delivery (corporate)"/>
    <n v="2011"/>
    <x v="2"/>
    <x v="0"/>
    <x v="5"/>
    <s v="Temporary Full-time"/>
    <x v="0"/>
    <x v="0"/>
    <s v="Less than 1 year"/>
    <m/>
    <x v="1"/>
    <x v="5"/>
    <x v="2"/>
  </r>
  <r>
    <n v="6.3441804378843802E+17"/>
    <s v="Brisbane North Institute of TAFE"/>
    <s v="Delivery (teaching)"/>
    <n v="2011"/>
    <x v="2"/>
    <x v="0"/>
    <x v="0"/>
    <s v="Temporary Full-time"/>
    <x v="2"/>
    <x v="0"/>
    <s v="1-2"/>
    <m/>
    <x v="1"/>
    <x v="5"/>
    <x v="0"/>
  </r>
  <r>
    <n v="6.3441966042015603E+17"/>
    <s v="SkillsTech Australia"/>
    <s v="Non-Delivery (corporate)"/>
    <n v="2011"/>
    <x v="2"/>
    <x v="2"/>
    <x v="5"/>
    <s v="Temporary Full-time"/>
    <x v="7"/>
    <x v="0"/>
    <s v="1-2"/>
    <s v="Private Sector"/>
    <x v="1"/>
    <x v="5"/>
    <x v="2"/>
  </r>
  <r>
    <n v="6.3441981232953101E+17"/>
    <s v="Tropical North Institute of TAFE"/>
    <s v="Delivery (teaching)"/>
    <n v="2011"/>
    <x v="2"/>
    <x v="2"/>
    <x v="5"/>
    <s v="Permanent Full-time"/>
    <x v="2"/>
    <x v="0"/>
    <s v="1-2"/>
    <s v="Private Sector"/>
    <x v="0"/>
    <x v="3"/>
    <x v="2"/>
  </r>
  <r>
    <n v="6.3442061702468698E+17"/>
    <s v="Brisbane North Institute of TAFE"/>
    <s v="Non-Delivery (corporate)"/>
    <n v="2011"/>
    <x v="3"/>
    <x v="0"/>
    <x v="3"/>
    <s v="Permanent Full-time"/>
    <x v="0"/>
    <x v="2"/>
    <s v="1-2"/>
    <m/>
    <x v="0"/>
    <x v="3"/>
    <x v="3"/>
  </r>
  <r>
    <n v="6.3442330534156198E+17"/>
    <s v="Brisbane North Institute of TAFE"/>
    <s v="Delivery (teaching)"/>
    <n v="2011"/>
    <x v="1"/>
    <x v="0"/>
    <x v="3"/>
    <s v="Permanent Part-time"/>
    <x v="3"/>
    <x v="4"/>
    <s v="3-4"/>
    <m/>
    <x v="0"/>
    <x v="7"/>
    <x v="3"/>
  </r>
  <r>
    <n v="6.3442504378750003E+17"/>
    <s v="Sunshine Coast Institute of TAFE"/>
    <s v="Non-Delivery (corporate)"/>
    <n v="2011"/>
    <x v="2"/>
    <x v="0"/>
    <x v="5"/>
    <s v="Contract/casual"/>
    <x v="0"/>
    <x v="2"/>
    <s v="5-6"/>
    <m/>
    <x v="0"/>
    <x v="7"/>
    <x v="2"/>
  </r>
  <r>
    <n v="6.3442583132109402E+17"/>
    <s v="Southbank Institute of Technology"/>
    <s v="Non-Delivery (corporate)"/>
    <n v="2011"/>
    <x v="0"/>
    <x v="0"/>
    <x v="7"/>
    <s v="Temporary Full-time"/>
    <x v="5"/>
    <x v="0"/>
    <s v="1-2"/>
    <m/>
    <x v="0"/>
    <x v="3"/>
    <x v="4"/>
  </r>
  <r>
    <n v="6.3442997839390605E+17"/>
    <s v="Central Queensland Institute of TAFE"/>
    <s v="Non-Delivery (corporate)"/>
    <n v="2011"/>
    <x v="2"/>
    <x v="0"/>
    <x v="2"/>
    <s v="Temporary Full-time"/>
    <x v="0"/>
    <x v="0"/>
    <s v="1-2"/>
    <m/>
    <x v="0"/>
    <x v="4"/>
    <x v="2"/>
  </r>
  <r>
    <n v="6.3443019693312499E+17"/>
    <s v="Southern Queensland Institute of TAFE"/>
    <s v="Delivery (teaching)"/>
    <n v="2011"/>
    <x v="2"/>
    <x v="0"/>
    <x v="6"/>
    <s v="Permanent Full-time"/>
    <x v="2"/>
    <x v="0"/>
    <s v="Less than 1 year"/>
    <m/>
    <x v="0"/>
    <x v="2"/>
    <x v="0"/>
  </r>
  <r>
    <n v="6.3443190673421901E+17"/>
    <s v="Central Queensland Institute of TAFE"/>
    <s v="Non-Delivery (corporate)"/>
    <n v="2011"/>
    <x v="2"/>
    <x v="2"/>
    <x v="6"/>
    <s v="Permanent Full-time"/>
    <x v="0"/>
    <x v="2"/>
    <s v="5-6"/>
    <s v="Private Sector"/>
    <x v="0"/>
    <x v="3"/>
    <x v="0"/>
  </r>
  <r>
    <n v="6.3443608018046899E+17"/>
    <s v="Southern Queensland Institute of TAFE"/>
    <s v="Non-Delivery (corporate)"/>
    <n v="2011"/>
    <x v="2"/>
    <x v="2"/>
    <x v="0"/>
    <s v="Temporary Full-time"/>
    <x v="6"/>
    <x v="0"/>
    <s v="Less than 1 year"/>
    <m/>
    <x v="1"/>
    <x v="3"/>
    <x v="0"/>
  </r>
  <r>
    <n v="6.3443867548546906E+17"/>
    <s v="Southbank Institute of Technology"/>
    <s v="Delivery (teaching)"/>
    <n v="2011"/>
    <x v="1"/>
    <x v="0"/>
    <x v="8"/>
    <s v="Permanent Full-time"/>
    <x v="2"/>
    <x v="4"/>
    <s v="3-4"/>
    <m/>
    <x v="1"/>
    <x v="5"/>
    <x v="2"/>
  </r>
  <r>
    <n v="6.3444396445015603E+17"/>
    <s v="Tropical North Institute of TAFE"/>
    <s v="Delivery (teaching)"/>
    <n v="2011"/>
    <x v="2"/>
    <x v="2"/>
    <x v="2"/>
    <s v="Contract/casual"/>
    <x v="2"/>
    <x v="0"/>
    <s v="1-2"/>
    <s v="Self Employment"/>
    <x v="0"/>
    <x v="6"/>
    <x v="2"/>
  </r>
  <r>
    <n v="6.3444467621421901E+17"/>
    <s v="Brisbane North Institute of TAFE"/>
    <s v="Non-Delivery (corporate)"/>
    <n v="2011"/>
    <x v="2"/>
    <x v="0"/>
    <x v="2"/>
    <s v="Contract/casual"/>
    <x v="0"/>
    <x v="2"/>
    <s v="5-6"/>
    <s v="Public Sector"/>
    <x v="0"/>
    <x v="4"/>
    <x v="2"/>
  </r>
  <r>
    <n v="6.3444730125015603E+17"/>
    <s v="Sunshine Coast Institute of TAFE"/>
    <s v="Delivery (teaching)"/>
    <n v="2011"/>
    <x v="0"/>
    <x v="1"/>
    <x v="1"/>
    <s v=""/>
    <x v="1"/>
    <x v="1"/>
    <s v=""/>
    <m/>
    <x v="0"/>
    <x v="3"/>
    <x v="1"/>
  </r>
  <r>
    <n v="6.3445078126296896E+17"/>
    <s v="Sunshine Coast Institute of TAFE"/>
    <s v="Non-Delivery (corporate)"/>
    <n v="2011"/>
    <x v="0"/>
    <x v="0"/>
    <x v="0"/>
    <s v="Temporary Full-time"/>
    <x v="0"/>
    <x v="0"/>
    <s v="Less than 1 year"/>
    <m/>
    <x v="0"/>
    <x v="3"/>
    <x v="0"/>
  </r>
  <r>
    <n v="6.3445435661953101E+17"/>
    <s v="Southern Queensland Institute of TAFE"/>
    <s v="Non-Delivery (corporate)"/>
    <n v="2011"/>
    <x v="2"/>
    <x v="0"/>
    <x v="7"/>
    <s v="Temporary Full-time"/>
    <x v="0"/>
    <x v="0"/>
    <s v="Less than 1 year"/>
    <m/>
    <x v="0"/>
    <x v="4"/>
    <x v="4"/>
  </r>
  <r>
    <n v="6.3445436234656294E+17"/>
    <s v="Southern Queensland Institute of TAFE"/>
    <s v="Non-Delivery (corporate)"/>
    <n v="2011"/>
    <x v="0"/>
    <x v="0"/>
    <x v="0"/>
    <s v="Temporary Full-time"/>
    <x v="0"/>
    <x v="2"/>
    <s v="Less than 1 year"/>
    <m/>
    <x v="0"/>
    <x v="3"/>
    <x v="0"/>
  </r>
  <r>
    <n v="6.3445510797531302E+17"/>
    <s v="Brisbane North Institute of TAFE"/>
    <s v="Non-Delivery (corporate)"/>
    <n v="2011"/>
    <x v="1"/>
    <x v="0"/>
    <x v="3"/>
    <s v="Temporary Part-time"/>
    <x v="0"/>
    <x v="3"/>
    <s v="7-10"/>
    <m/>
    <x v="0"/>
    <x v="0"/>
    <x v="3"/>
  </r>
  <r>
    <n v="6.3445603333968794E+17"/>
    <s v="Central Queensland Institute of TAFE"/>
    <s v="Delivery (teaching)"/>
    <n v="2011"/>
    <x v="2"/>
    <x v="0"/>
    <x v="2"/>
    <s v="Contract/casual"/>
    <x v="2"/>
    <x v="0"/>
    <s v="Less than 1 year"/>
    <m/>
    <x v="1"/>
    <x v="3"/>
    <x v="2"/>
  </r>
  <r>
    <n v="6.3445681099E+17"/>
    <s v="Southbank Institute of Technology"/>
    <s v="Non-Delivery (corporate)"/>
    <n v="2010"/>
    <x v="2"/>
    <x v="1"/>
    <x v="1"/>
    <s v=""/>
    <x v="1"/>
    <x v="1"/>
    <s v=""/>
    <m/>
    <x v="1"/>
    <x v="5"/>
    <x v="1"/>
  </r>
  <r>
    <n v="6.3446110297109402E+17"/>
    <s v="Central Queensland Institute of TAFE"/>
    <s v="Non-Delivery (corporate)"/>
    <n v="2011"/>
    <x v="3"/>
    <x v="1"/>
    <x v="1"/>
    <s v=""/>
    <x v="1"/>
    <x v="1"/>
    <s v=""/>
    <m/>
    <x v="0"/>
    <x v="3"/>
    <x v="1"/>
  </r>
  <r>
    <n v="6.3446111009593805E+17"/>
    <s v="Central Queensland Institute of TAFE"/>
    <s v="Non-Delivery (corporate)"/>
    <n v="2011"/>
    <x v="3"/>
    <x v="0"/>
    <x v="3"/>
    <s v="Permanent Full-time"/>
    <x v="0"/>
    <x v="4"/>
    <s v="11-20"/>
    <m/>
    <x v="0"/>
    <x v="3"/>
    <x v="3"/>
  </r>
  <r>
    <n v="6.3446283866921894E+17"/>
    <s v="Tropical North Institute of TAFE"/>
    <s v="Non-Delivery (corporate)"/>
    <n v="2011"/>
    <x v="2"/>
    <x v="0"/>
    <x v="9"/>
    <s v="Temporary Full-time"/>
    <x v="0"/>
    <x v="0"/>
    <s v="1-2"/>
    <s v="Public Sector"/>
    <x v="0"/>
    <x v="5"/>
    <x v="0"/>
  </r>
  <r>
    <n v="6.3446540826203098E+17"/>
    <s v="Southbank Institute of Technology"/>
    <s v="Non-Delivery (corporate)"/>
    <n v="2011"/>
    <x v="2"/>
    <x v="0"/>
    <x v="7"/>
    <s v="Temporary Full-time"/>
    <x v="0"/>
    <x v="0"/>
    <s v="1-2"/>
    <s v="Private Sector"/>
    <x v="1"/>
    <x v="5"/>
    <x v="4"/>
  </r>
  <r>
    <n v="6.3446632576593805E+17"/>
    <s v="Southern Queensland Institute of TAFE"/>
    <s v="Delivery (teaching)"/>
    <n v="2011"/>
    <x v="0"/>
    <x v="0"/>
    <x v="6"/>
    <s v="Temporary Full-time"/>
    <x v="2"/>
    <x v="0"/>
    <s v="11-20"/>
    <m/>
    <x v="0"/>
    <x v="3"/>
    <x v="0"/>
  </r>
  <r>
    <n v="6.3446633483078106E+17"/>
    <s v="Southern Queensland Institute of TAFE"/>
    <s v="Delivery (teaching)"/>
    <n v="2011"/>
    <x v="0"/>
    <x v="0"/>
    <x v="0"/>
    <s v="Temporary Part-time"/>
    <x v="2"/>
    <x v="0"/>
    <s v="7-10"/>
    <m/>
    <x v="0"/>
    <x v="3"/>
    <x v="0"/>
  </r>
  <r>
    <n v="6.3446633899609395E+17"/>
    <s v="Central Queensland Institute of TAFE"/>
    <s v="Delivery (teaching)"/>
    <n v="2011"/>
    <x v="2"/>
    <x v="2"/>
    <x v="2"/>
    <s v="Temporary Full-time"/>
    <x v="4"/>
    <x v="0"/>
    <s v="Less than 1 year"/>
    <m/>
    <x v="0"/>
    <x v="7"/>
    <x v="2"/>
  </r>
  <r>
    <n v="6.3446806352125005E+17"/>
    <s v="Southern Queensland Institute of TAFE"/>
    <s v="Delivery (teaching)"/>
    <n v="2011"/>
    <x v="0"/>
    <x v="0"/>
    <x v="5"/>
    <s v="Temporary Full-time"/>
    <x v="2"/>
    <x v="0"/>
    <s v="Less than 1 year"/>
    <m/>
    <x v="0"/>
    <x v="3"/>
    <x v="2"/>
  </r>
  <r>
    <n v="6.3446810479812506E+17"/>
    <s v="Southern Queensland Institute of TAFE"/>
    <s v="Non-Delivery (corporate)"/>
    <n v="2011"/>
    <x v="0"/>
    <x v="0"/>
    <x v="4"/>
    <s v="Temporary Full-time"/>
    <x v="0"/>
    <x v="0"/>
    <s v="Less than 1 year"/>
    <m/>
    <x v="0"/>
    <x v="3"/>
    <x v="4"/>
  </r>
  <r>
    <n v="6.3446823720156198E+17"/>
    <s v="Central Queensland Institute of TAFE"/>
    <s v="Delivery (teaching)"/>
    <n v="2011"/>
    <x v="0"/>
    <x v="2"/>
    <x v="8"/>
    <s v="Contract/casual"/>
    <x v="2"/>
    <x v="0"/>
    <s v="Less than 1 year"/>
    <m/>
    <x v="0"/>
    <x v="3"/>
    <x v="2"/>
  </r>
  <r>
    <n v="6.3446906019125005E+17"/>
    <s v="Southbank Institute of Technology"/>
    <s v="Non-Delivery (corporate)"/>
    <n v="2011"/>
    <x v="2"/>
    <x v="2"/>
    <x v="6"/>
    <s v="Temporary Full-time"/>
    <x v="7"/>
    <x v="0"/>
    <s v="Less than 1 year"/>
    <s v="Private Sector"/>
    <x v="0"/>
    <x v="3"/>
    <x v="0"/>
  </r>
  <r>
    <n v="6.3447158053390605E+17"/>
    <s v="Brisbane North Institute of TAFE"/>
    <s v="Non-Delivery (corporate)"/>
    <n v="2011"/>
    <x v="1"/>
    <x v="1"/>
    <x v="1"/>
    <s v=""/>
    <x v="1"/>
    <x v="1"/>
    <s v=""/>
    <m/>
    <x v="0"/>
    <x v="4"/>
    <x v="1"/>
  </r>
  <r>
    <n v="6.3447411973062502E+17"/>
    <s v="Brisbane North Institute of TAFE"/>
    <s v="Non-Delivery (corporate)"/>
    <n v="2011"/>
    <x v="2"/>
    <x v="0"/>
    <x v="7"/>
    <s v="Contract/casual"/>
    <x v="0"/>
    <x v="0"/>
    <s v="Less than 1 year"/>
    <m/>
    <x v="0"/>
    <x v="4"/>
    <x v="4"/>
  </r>
  <r>
    <n v="6.3447496025921894E+17"/>
    <s v="Sunshine Coast Institute of TAFE"/>
    <s v="Non-Delivery (corporate)"/>
    <n v="2011"/>
    <x v="3"/>
    <x v="0"/>
    <x v="8"/>
    <s v="Contract/casual"/>
    <x v="0"/>
    <x v="0"/>
    <s v="1-2"/>
    <m/>
    <x v="0"/>
    <x v="3"/>
    <x v="2"/>
  </r>
  <r>
    <n v="6.3447500170296896E+17"/>
    <s v="Southbank Institute of Technology"/>
    <s v="Delivery (teaching)"/>
    <n v="2011"/>
    <x v="3"/>
    <x v="0"/>
    <x v="3"/>
    <s v="Permanent Part-time"/>
    <x v="3"/>
    <x v="3"/>
    <s v="7-10"/>
    <m/>
    <x v="0"/>
    <x v="3"/>
    <x v="3"/>
  </r>
  <r>
    <n v="6.3448015385750003E+17"/>
    <s v="SkillsTech Australia"/>
    <s v="Non-Delivery (corporate)"/>
    <n v="2011"/>
    <x v="2"/>
    <x v="0"/>
    <x v="0"/>
    <s v="Temporary Full-time"/>
    <x v="0"/>
    <x v="0"/>
    <s v="1-2"/>
    <s v="Private Sector"/>
    <x v="1"/>
    <x v="5"/>
    <x v="0"/>
  </r>
  <r>
    <n v="6.3448099623296896E+17"/>
    <s v="Southern Queensland Institute of TAFE"/>
    <s v="Delivery (teaching)"/>
    <n v="2011"/>
    <x v="2"/>
    <x v="0"/>
    <x v="2"/>
    <s v="Temporary Full-time"/>
    <x v="2"/>
    <x v="4"/>
    <s v="1-2"/>
    <m/>
    <x v="1"/>
    <x v="5"/>
    <x v="2"/>
  </r>
  <r>
    <n v="6.3448375952421901E+17"/>
    <s v="Tropical North Institute of TAFE"/>
    <s v="Delivery (teaching)"/>
    <n v="2012"/>
    <x v="1"/>
    <x v="0"/>
    <x v="3"/>
    <s v="Permanent Part-time"/>
    <x v="2"/>
    <x v="2"/>
    <s v="3-4"/>
    <m/>
    <x v="0"/>
    <x v="2"/>
    <x v="3"/>
  </r>
  <r>
    <n v="6.3448543298109402E+17"/>
    <s v="Brisbane North Institute of TAFE"/>
    <s v="Non-Delivery (corporate)"/>
    <n v="2011"/>
    <x v="1"/>
    <x v="0"/>
    <x v="3"/>
    <s v="Permanent Full-time"/>
    <x v="6"/>
    <x v="4"/>
    <s v="More than 20 years"/>
    <m/>
    <x v="0"/>
    <x v="2"/>
    <x v="3"/>
  </r>
  <r>
    <n v="6.3448707873874995E+17"/>
    <s v="Southern Queensland Institute of TAFE"/>
    <s v="Non-Delivery (corporate)"/>
    <n v="2011"/>
    <x v="2"/>
    <x v="0"/>
    <x v="5"/>
    <s v="Permanent Full-time"/>
    <x v="0"/>
    <x v="2"/>
    <s v="5-6"/>
    <m/>
    <x v="0"/>
    <x v="7"/>
    <x v="2"/>
  </r>
  <r>
    <n v="6.3449178009656294E+17"/>
    <s v="SkillsTech Australia"/>
    <s v="Non-Delivery (corporate)"/>
    <n v="2011"/>
    <x v="1"/>
    <x v="0"/>
    <x v="3"/>
    <s v="Temporary Full-time"/>
    <x v="0"/>
    <x v="2"/>
    <s v="3-4"/>
    <m/>
    <x v="0"/>
    <x v="4"/>
    <x v="3"/>
  </r>
  <r>
    <n v="6.3449238941718694E+17"/>
    <s v="Southern Queensland Institute of TAFE"/>
    <s v="Non-Delivery (corporate)"/>
    <n v="2011"/>
    <x v="0"/>
    <x v="0"/>
    <x v="6"/>
    <s v="Temporary Part-time"/>
    <x v="0"/>
    <x v="0"/>
    <s v="Less than 1 year"/>
    <m/>
    <x v="0"/>
    <x v="3"/>
    <x v="0"/>
  </r>
  <r>
    <n v="6.3449239975140595E+17"/>
    <s v="Brisbane North Institute of TAFE"/>
    <s v="Non-Delivery (corporate)"/>
    <n v="2011"/>
    <x v="0"/>
    <x v="0"/>
    <x v="6"/>
    <s v="Contract/casual"/>
    <x v="0"/>
    <x v="2"/>
    <s v="Less than 1 year"/>
    <m/>
    <x v="0"/>
    <x v="3"/>
    <x v="0"/>
  </r>
  <r>
    <n v="6.3449566409640602E+17"/>
    <s v="Southern Queensland Institute of TAFE"/>
    <s v="Non-Delivery (corporate)"/>
    <n v="2011"/>
    <x v="2"/>
    <x v="0"/>
    <x v="0"/>
    <s v="Permanent Full-time"/>
    <x v="5"/>
    <x v="2"/>
    <s v="1-2"/>
    <s v="Private Sector"/>
    <x v="0"/>
    <x v="3"/>
    <x v="0"/>
  </r>
  <r>
    <n v="6.3449657356296896E+17"/>
    <s v="Brisbane North Institute of TAFE"/>
    <s v="Delivery (teaching)"/>
    <n v="2011"/>
    <x v="2"/>
    <x v="0"/>
    <x v="8"/>
    <s v="Temporary Full-time"/>
    <x v="0"/>
    <x v="0"/>
    <s v="1-2"/>
    <s v="Private Sector"/>
    <x v="0"/>
    <x v="3"/>
    <x v="2"/>
  </r>
  <r>
    <n v="6.3449666140406195E+17"/>
    <s v="Brisbane North Institute of TAFE"/>
    <s v="Non-Delivery (corporate)"/>
    <n v="2011"/>
    <x v="3"/>
    <x v="1"/>
    <x v="1"/>
    <s v=""/>
    <x v="1"/>
    <x v="1"/>
    <s v=""/>
    <m/>
    <x v="0"/>
    <x v="3"/>
    <x v="1"/>
  </r>
  <r>
    <n v="6.3449755946171904E+17"/>
    <s v="Central Queensland Institute of TAFE"/>
    <s v="Delivery (teaching)"/>
    <n v="2011"/>
    <x v="2"/>
    <x v="2"/>
    <x v="9"/>
    <s v="Contract/casual"/>
    <x v="2"/>
    <x v="0"/>
    <s v="1-2"/>
    <m/>
    <x v="0"/>
    <x v="1"/>
    <x v="0"/>
  </r>
  <r>
    <n v="6.3449765125812506E+17"/>
    <s v="Tropical North Institute of TAFE"/>
    <s v="Delivery (teaching)"/>
    <n v="2011"/>
    <x v="4"/>
    <x v="0"/>
    <x v="8"/>
    <s v="Contract/casual"/>
    <x v="2"/>
    <x v="0"/>
    <s v="Less than 1 year"/>
    <m/>
    <x v="0"/>
    <x v="3"/>
    <x v="2"/>
  </r>
  <r>
    <n v="6.3449829812796902E+17"/>
    <s v="Central Queensland Institute of TAFE"/>
    <s v="Non-Delivery (corporate)"/>
    <n v="2011"/>
    <x v="2"/>
    <x v="0"/>
    <x v="4"/>
    <s v="Temporary Full-time"/>
    <x v="0"/>
    <x v="0"/>
    <s v="Less than 1 year"/>
    <m/>
    <x v="0"/>
    <x v="8"/>
    <x v="4"/>
  </r>
  <r>
    <n v="6.34499252882656E+17"/>
    <s v="SkillsTech Australia"/>
    <s v="Non-Delivery (corporate)"/>
    <n v="2010"/>
    <x v="2"/>
    <x v="1"/>
    <x v="1"/>
    <s v=""/>
    <x v="1"/>
    <x v="1"/>
    <s v=""/>
    <m/>
    <x v="1"/>
    <x v="3"/>
    <x v="1"/>
  </r>
  <r>
    <n v="6.3450860711781197E+17"/>
    <s v="Brisbane North Institute of TAFE"/>
    <s v="Non-Delivery (corporate)"/>
    <n v="2011"/>
    <x v="2"/>
    <x v="2"/>
    <x v="7"/>
    <s v="Permanent Full-time"/>
    <x v="0"/>
    <x v="2"/>
    <s v="3-4"/>
    <m/>
    <x v="0"/>
    <x v="8"/>
    <x v="4"/>
  </r>
  <r>
    <n v="6.3450962164796902E+17"/>
    <s v="Southbank Institute of Technology"/>
    <s v="Non-Delivery (corporate)"/>
    <n v="2011"/>
    <x v="2"/>
    <x v="0"/>
    <x v="8"/>
    <s v="Temporary Full-time"/>
    <x v="0"/>
    <x v="0"/>
    <s v="Less than 1 year"/>
    <m/>
    <x v="0"/>
    <x v="1"/>
    <x v="2"/>
  </r>
  <r>
    <n v="6.3451560322499994E+17"/>
    <s v="Sunshine Coast Institute of TAFE"/>
    <s v="Non-Delivery (corporate)"/>
    <n v="2011"/>
    <x v="2"/>
    <x v="0"/>
    <x v="6"/>
    <s v="Temporary Full-time"/>
    <x v="0"/>
    <x v="0"/>
    <s v="1-2"/>
    <m/>
    <x v="1"/>
    <x v="5"/>
    <x v="0"/>
  </r>
  <r>
    <n v="6.3451744588546906E+17"/>
    <s v="Southern Queensland Institute of TAFE"/>
    <s v="Non-Delivery (corporate)"/>
    <n v="2011"/>
    <x v="2"/>
    <x v="0"/>
    <x v="2"/>
    <s v="Permanent Part-time"/>
    <x v="5"/>
    <x v="4"/>
    <s v="11-20"/>
    <s v="Public Sector"/>
    <x v="0"/>
    <x v="3"/>
    <x v="2"/>
  </r>
  <r>
    <n v="6.3451997736281306E+17"/>
    <s v="Southern Queensland Institute of TAFE"/>
    <s v="Delivery (teaching)"/>
    <n v="2011"/>
    <x v="0"/>
    <x v="0"/>
    <x v="5"/>
    <s v="Temporary Part-time"/>
    <x v="2"/>
    <x v="0"/>
    <s v="3-4"/>
    <m/>
    <x v="0"/>
    <x v="3"/>
    <x v="2"/>
  </r>
  <r>
    <n v="6.3452085216046899E+17"/>
    <s v="Brisbane North Institute of TAFE"/>
    <s v="Delivery (teaching)"/>
    <n v="2011"/>
    <x v="2"/>
    <x v="0"/>
    <x v="8"/>
    <s v="Temporary Full-time"/>
    <x v="2"/>
    <x v="0"/>
    <s v="Less than 1 year"/>
    <m/>
    <x v="0"/>
    <x v="7"/>
    <x v="2"/>
  </r>
  <r>
    <n v="6.3452164216968806E+17"/>
    <s v="SkillsTech Australia"/>
    <s v="Delivery (teaching)"/>
    <n v="2011"/>
    <x v="2"/>
    <x v="0"/>
    <x v="7"/>
    <s v="Permanent Full-time"/>
    <x v="0"/>
    <x v="2"/>
    <s v="3-4"/>
    <s v="Private Sector"/>
    <x v="1"/>
    <x v="5"/>
    <x v="4"/>
  </r>
  <r>
    <n v="6.3452237175578099E+17"/>
    <s v="SkillsTech Australia"/>
    <s v="Non-Delivery (corporate)"/>
    <n v="2011"/>
    <x v="2"/>
    <x v="0"/>
    <x v="6"/>
    <s v="Temporary Full-time"/>
    <x v="0"/>
    <x v="0"/>
    <s v="Less than 1 year"/>
    <m/>
    <x v="0"/>
    <x v="4"/>
    <x v="0"/>
  </r>
  <r>
    <n v="6.3452340975968794E+17"/>
    <s v="Sunshine Coast Institute of TAFE"/>
    <s v="Non-Delivery (corporate)"/>
    <n v="2011"/>
    <x v="2"/>
    <x v="1"/>
    <x v="1"/>
    <s v=""/>
    <x v="1"/>
    <x v="1"/>
    <s v=""/>
    <m/>
    <x v="0"/>
    <x v="4"/>
    <x v="1"/>
  </r>
  <r>
    <n v="6.3452593599515597E+17"/>
    <s v="Central Queensland Institute of TAFE"/>
    <s v="Non-Delivery (corporate)"/>
    <n v="2011"/>
    <x v="4"/>
    <x v="0"/>
    <x v="4"/>
    <s v="Temporary Full-time"/>
    <x v="0"/>
    <x v="0"/>
    <s v="Less than 1 year"/>
    <m/>
    <x v="0"/>
    <x v="3"/>
    <x v="4"/>
  </r>
  <r>
    <n v="6.34526057042656E+17"/>
    <s v="Brisbane North Institute of TAFE"/>
    <s v="Non-Delivery (corporate)"/>
    <n v="2011"/>
    <x v="2"/>
    <x v="0"/>
    <x v="2"/>
    <s v="Temporary Part-time"/>
    <x v="0"/>
    <x v="0"/>
    <s v="Less than 1 year"/>
    <s v="Private Sector"/>
    <x v="0"/>
    <x v="3"/>
    <x v="2"/>
  </r>
  <r>
    <n v="6.3452764159406195E+17"/>
    <s v="Central Queensland Institute of TAFE"/>
    <s v="Non-Delivery (corporate)"/>
    <n v="2011"/>
    <x v="2"/>
    <x v="0"/>
    <x v="4"/>
    <s v="Temporary Full-time"/>
    <x v="0"/>
    <x v="0"/>
    <s v="1-2"/>
    <m/>
    <x v="1"/>
    <x v="3"/>
    <x v="4"/>
  </r>
  <r>
    <n v="6.3452781886656294E+17"/>
    <s v="Sunshine Coast Institute of TAFE"/>
    <s v="Delivery (teaching)"/>
    <n v="2011"/>
    <x v="0"/>
    <x v="0"/>
    <x v="3"/>
    <s v="Contract/casual"/>
    <x v="5"/>
    <x v="2"/>
    <s v="Less than 1 year"/>
    <m/>
    <x v="0"/>
    <x v="3"/>
    <x v="3"/>
  </r>
  <r>
    <n v="6.3452857509671898E+17"/>
    <s v="Southbank Institute of Technology"/>
    <s v="Non-Delivery (corporate)"/>
    <n v="2011"/>
    <x v="0"/>
    <x v="2"/>
    <x v="3"/>
    <s v="Temporary Full-time"/>
    <x v="5"/>
    <x v="2"/>
    <s v="More than 20 years"/>
    <m/>
    <x v="0"/>
    <x v="3"/>
    <x v="3"/>
  </r>
  <r>
    <n v="6.3452874878921894E+17"/>
    <s v="SkillsTech Australia"/>
    <s v="Non-Delivery (corporate)"/>
    <n v="2011"/>
    <x v="0"/>
    <x v="0"/>
    <x v="3"/>
    <s v="Permanent Full-time"/>
    <x v="0"/>
    <x v="0"/>
    <s v="5-6"/>
    <m/>
    <x v="0"/>
    <x v="3"/>
    <x v="3"/>
  </r>
  <r>
    <n v="6.3452940358499994E+17"/>
    <s v="Brisbane North Institute of TAFE"/>
    <s v="Non-Delivery (corporate)"/>
    <n v="2011"/>
    <x v="3"/>
    <x v="2"/>
    <x v="2"/>
    <s v="Temporary Full-time"/>
    <x v="5"/>
    <x v="3"/>
    <s v="7-10"/>
    <m/>
    <x v="0"/>
    <x v="3"/>
    <x v="2"/>
  </r>
  <r>
    <n v="6.3453395936562496E+17"/>
    <s v="Southern Queensland Institute of TAFE"/>
    <s v="Delivery (teaching)"/>
    <n v="2011"/>
    <x v="0"/>
    <x v="1"/>
    <x v="1"/>
    <s v=""/>
    <x v="1"/>
    <x v="1"/>
    <s v=""/>
    <m/>
    <x v="0"/>
    <x v="3"/>
    <x v="1"/>
  </r>
  <r>
    <n v="6.3453544163953101E+17"/>
    <s v="Southbank Institute of Technology"/>
    <s v="Delivery (teaching)"/>
    <n v="2011"/>
    <x v="4"/>
    <x v="0"/>
    <x v="2"/>
    <s v="Contract/casual"/>
    <x v="2"/>
    <x v="0"/>
    <s v="3-4"/>
    <m/>
    <x v="0"/>
    <x v="3"/>
    <x v="2"/>
  </r>
  <r>
    <n v="6.3454082317859405E+17"/>
    <s v="Southern Queensland Institute of TAFE"/>
    <s v="Delivery (teaching)"/>
    <n v="2011"/>
    <x v="0"/>
    <x v="0"/>
    <x v="2"/>
    <s v="Temporary Full-time"/>
    <x v="2"/>
    <x v="0"/>
    <s v="Less than 1 year"/>
    <m/>
    <x v="0"/>
    <x v="3"/>
    <x v="2"/>
  </r>
  <r>
    <n v="6.3454146255765606E+17"/>
    <s v="Central Queensland Institute of TAFE"/>
    <s v="Non-Delivery (corporate)"/>
    <n v="2011"/>
    <x v="2"/>
    <x v="0"/>
    <x v="7"/>
    <s v="Temporary Full-time"/>
    <x v="0"/>
    <x v="2"/>
    <s v="Less than 1 year"/>
    <s v="Public Sector"/>
    <x v="0"/>
    <x v="3"/>
    <x v="4"/>
  </r>
  <r>
    <n v="6.3454961107515597E+17"/>
    <s v="Sunshine Coast Institute of TAFE"/>
    <s v="Non-Delivery (corporate)"/>
    <n v="2011"/>
    <x v="5"/>
    <x v="0"/>
    <x v="6"/>
    <s v="Temporary Full-time"/>
    <x v="0"/>
    <x v="0"/>
    <s v="1-2"/>
    <m/>
    <x v="0"/>
    <x v="4"/>
    <x v="0"/>
  </r>
  <r>
    <n v="6.3455019007187494E+17"/>
    <s v="Southern Queensland Institute of TAFE"/>
    <s v="Non-Delivery (corporate)"/>
    <n v="2011"/>
    <x v="2"/>
    <x v="0"/>
    <x v="8"/>
    <s v="Temporary Part-time"/>
    <x v="5"/>
    <x v="0"/>
    <s v="1-2"/>
    <s v="Public Sector"/>
    <x v="0"/>
    <x v="3"/>
    <x v="2"/>
  </r>
  <r>
    <n v="6.3455035942499994E+17"/>
    <s v="Southern Queensland Institute of TAFE"/>
    <s v="Non-Delivery (corporate)"/>
    <n v="2011"/>
    <x v="0"/>
    <x v="1"/>
    <x v="1"/>
    <s v=""/>
    <x v="1"/>
    <x v="1"/>
    <s v=""/>
    <m/>
    <x v="0"/>
    <x v="3"/>
    <x v="1"/>
  </r>
  <r>
    <n v="6.3455103429468698E+17"/>
    <s v="Tropical North Institute of TAFE"/>
    <s v="Non-Delivery (corporate)"/>
    <n v="2011"/>
    <x v="2"/>
    <x v="1"/>
    <x v="1"/>
    <s v=""/>
    <x v="1"/>
    <x v="1"/>
    <s v=""/>
    <m/>
    <x v="0"/>
    <x v="3"/>
    <x v="1"/>
  </r>
  <r>
    <n v="6.3455107018078106E+17"/>
    <s v="Brisbane North Institute of TAFE"/>
    <s v="Delivery (teaching)"/>
    <n v="2011"/>
    <x v="2"/>
    <x v="0"/>
    <x v="6"/>
    <s v="Permanent Part-time"/>
    <x v="8"/>
    <x v="2"/>
    <s v="5-6"/>
    <m/>
    <x v="1"/>
    <x v="3"/>
    <x v="0"/>
  </r>
  <r>
    <n v="6.3455183231593805E+17"/>
    <s v="SkillsTech Australia"/>
    <s v="Non-Delivery (corporate)"/>
    <n v="2011"/>
    <x v="5"/>
    <x v="0"/>
    <x v="5"/>
    <s v="Permanent Full-time"/>
    <x v="0"/>
    <x v="2"/>
    <s v="1-2"/>
    <m/>
    <x v="1"/>
    <x v="3"/>
    <x v="2"/>
  </r>
  <r>
    <n v="6.3455201478828096E+17"/>
    <s v="Southern Queensland Institute of TAFE"/>
    <s v="Non-Delivery (corporate)"/>
    <n v="2011"/>
    <x v="0"/>
    <x v="0"/>
    <x v="5"/>
    <s v="Contract/casual"/>
    <x v="6"/>
    <x v="0"/>
    <s v="Less than 1 year"/>
    <m/>
    <x v="0"/>
    <x v="3"/>
    <x v="2"/>
  </r>
  <r>
    <n v="6.3455271177624998E+17"/>
    <s v="Brisbane North Institute of TAFE"/>
    <s v="Delivery (teaching)"/>
    <n v="2011"/>
    <x v="1"/>
    <x v="0"/>
    <x v="3"/>
    <s v="Permanent Full-time"/>
    <x v="2"/>
    <x v="3"/>
    <s v="7-10"/>
    <m/>
    <x v="0"/>
    <x v="2"/>
    <x v="3"/>
  </r>
  <r>
    <n v="6.3455287020624998E+17"/>
    <s v="Brisbane North Institute of TAFE"/>
    <s v="Non-Delivery (corporate)"/>
    <n v="2011"/>
    <x v="2"/>
    <x v="2"/>
    <x v="6"/>
    <s v="Permanent Full-time"/>
    <x v="5"/>
    <x v="2"/>
    <s v="3-4"/>
    <m/>
    <x v="0"/>
    <x v="4"/>
    <x v="0"/>
  </r>
  <r>
    <n v="6.3455290961609395E+17"/>
    <s v="SkillsTech Australia"/>
    <s v="Non-Delivery (corporate)"/>
    <n v="2012"/>
    <x v="3"/>
    <x v="0"/>
    <x v="8"/>
    <s v="Permanent Full-time"/>
    <x v="0"/>
    <x v="4"/>
    <s v="5-6"/>
    <m/>
    <x v="0"/>
    <x v="3"/>
    <x v="2"/>
  </r>
  <r>
    <n v="6.3455354793526106E+17"/>
    <s v="SkillsTech Australia"/>
    <s v="Non-Delivery (corporate)"/>
    <n v="2011"/>
    <x v="3"/>
    <x v="0"/>
    <x v="8"/>
    <s v="Permanent Full-time"/>
    <x v="0"/>
    <x v="2"/>
    <s v="11-20"/>
    <m/>
    <x v="0"/>
    <x v="3"/>
    <x v="2"/>
  </r>
  <r>
    <n v="6.3455357140890598E+17"/>
    <s v="SkillsTech Australia"/>
    <s v="Delivery (teaching)"/>
    <n v="2011"/>
    <x v="1"/>
    <x v="2"/>
    <x v="3"/>
    <s v="Permanent Full-time"/>
    <x v="2"/>
    <x v="4"/>
    <s v="More than 20 years"/>
    <m/>
    <x v="1"/>
    <x v="5"/>
    <x v="3"/>
  </r>
  <r>
    <n v="6.3455380814984397E+17"/>
    <s v="Southbank Institute of Technology"/>
    <s v="Delivery (teaching)"/>
    <n v="2011"/>
    <x v="0"/>
    <x v="0"/>
    <x v="9"/>
    <s v="Temporary Full-time"/>
    <x v="0"/>
    <x v="0"/>
    <s v="Less than 1 year"/>
    <m/>
    <x v="0"/>
    <x v="3"/>
    <x v="0"/>
  </r>
  <r>
    <n v="6.3455621167651098E+17"/>
    <s v="SkillsTech Australia"/>
    <s v="Delivery (teaching)"/>
    <n v="2011"/>
    <x v="1"/>
    <x v="2"/>
    <x v="3"/>
    <s v="Permanent Full-time"/>
    <x v="2"/>
    <x v="4"/>
    <s v="11-20"/>
    <m/>
    <x v="0"/>
    <x v="2"/>
    <x v="3"/>
  </r>
  <r>
    <n v="6.3455621813249997E+17"/>
    <s v="SkillsTech Australia"/>
    <s v="Delivery (teaching)"/>
    <n v="2011"/>
    <x v="1"/>
    <x v="2"/>
    <x v="3"/>
    <s v="Permanent Full-time"/>
    <x v="0"/>
    <x v="4"/>
    <s v="11-20"/>
    <m/>
    <x v="0"/>
    <x v="0"/>
    <x v="3"/>
  </r>
  <r>
    <n v="6.3455630030406195E+17"/>
    <s v="Tropical North Institute of TAFE"/>
    <s v="Non-Delivery (corporate)"/>
    <n v="2011"/>
    <x v="2"/>
    <x v="0"/>
    <x v="2"/>
    <s v="Permanent Full-time"/>
    <x v="6"/>
    <x v="0"/>
    <s v="1-2"/>
    <s v="Public Sector"/>
    <x v="0"/>
    <x v="3"/>
    <x v="2"/>
  </r>
  <r>
    <n v="6.3455694370026099E+17"/>
    <s v="SkillsTech Australia"/>
    <s v="Non-Delivery (corporate)"/>
    <n v="2011"/>
    <x v="1"/>
    <x v="2"/>
    <x v="3"/>
    <s v="Permanent Full-time"/>
    <x v="3"/>
    <x v="3"/>
    <s v="5-6"/>
    <m/>
    <x v="1"/>
    <x v="5"/>
    <x v="3"/>
  </r>
  <r>
    <n v="6.3455700770750003E+17"/>
    <s v="SkillsTech Australia"/>
    <s v="Delivery (teaching)"/>
    <n v="2011"/>
    <x v="3"/>
    <x v="2"/>
    <x v="3"/>
    <s v="Permanent Full-time"/>
    <x v="2"/>
    <x v="4"/>
    <s v="5-6"/>
    <m/>
    <x v="0"/>
    <x v="3"/>
    <x v="3"/>
  </r>
  <r>
    <n v="6.34557157627136E+17"/>
    <s v="SkillsTech Australia"/>
    <s v="Delivery (teaching)"/>
    <n v="2011"/>
    <x v="4"/>
    <x v="2"/>
    <x v="3"/>
    <s v="Permanent Full-time"/>
    <x v="2"/>
    <x v="2"/>
    <s v="11-20"/>
    <m/>
    <x v="0"/>
    <x v="3"/>
    <x v="3"/>
  </r>
  <r>
    <n v="6.3455786047249997E+17"/>
    <s v="Southern Queensland Institute of TAFE"/>
    <s v="Non-Delivery (corporate)"/>
    <n v="2012"/>
    <x v="2"/>
    <x v="2"/>
    <x v="5"/>
    <s v="Permanent Full-time"/>
    <x v="0"/>
    <x v="4"/>
    <s v="11-20"/>
    <s v="Private Sector"/>
    <x v="0"/>
    <x v="3"/>
    <x v="2"/>
  </r>
  <r>
    <n v="6.3455802800947994E+17"/>
    <s v="SkillsTech Australia"/>
    <s v="Non-Delivery (corporate)"/>
    <n v="2011"/>
    <x v="2"/>
    <x v="2"/>
    <x v="0"/>
    <s v="Temporary Full-time"/>
    <x v="0"/>
    <x v="0"/>
    <s v="1-2"/>
    <s v="Private Sector"/>
    <x v="0"/>
    <x v="3"/>
    <x v="0"/>
  </r>
  <r>
    <n v="6.3455812291515597E+17"/>
    <s v="SkillsTech Australia"/>
    <s v="Delivery (teaching)"/>
    <n v="2011"/>
    <x v="2"/>
    <x v="1"/>
    <x v="1"/>
    <s v=""/>
    <x v="1"/>
    <x v="1"/>
    <s v=""/>
    <m/>
    <x v="0"/>
    <x v="3"/>
    <x v="1"/>
  </r>
  <r>
    <n v="6.3455895140072998E+17"/>
    <s v="Tropical North Institute of TAFE"/>
    <s v="Delivery (teaching)"/>
    <n v="2011"/>
    <x v="2"/>
    <x v="0"/>
    <x v="3"/>
    <s v="Permanent Part-time"/>
    <x v="5"/>
    <x v="4"/>
    <s v="Less than 1 year"/>
    <s v="Private Sector"/>
    <x v="0"/>
    <x v="3"/>
    <x v="3"/>
  </r>
  <r>
    <n v="6.3455897248432397E+17"/>
    <s v="Brisbane North Institute of TAFE"/>
    <s v="Non-Delivery (corporate)"/>
    <n v="2011"/>
    <x v="3"/>
    <x v="0"/>
    <x v="8"/>
    <s v="Permanent Full-time"/>
    <x v="0"/>
    <x v="4"/>
    <s v="11-20"/>
    <m/>
    <x v="0"/>
    <x v="3"/>
    <x v="2"/>
  </r>
  <r>
    <n v="6.3456319232484403E+17"/>
    <s v="Brisbane North Institute of TAFE"/>
    <s v="Non-Delivery (corporate)"/>
    <n v="2011"/>
    <x v="2"/>
    <x v="1"/>
    <x v="1"/>
    <s v=""/>
    <x v="1"/>
    <x v="1"/>
    <s v=""/>
    <m/>
    <x v="0"/>
    <x v="0"/>
    <x v="1"/>
  </r>
  <r>
    <n v="6.3456390463453094E+17"/>
    <s v="Sunshine Coast Institute of TAFE"/>
    <s v="Delivery (teaching)"/>
    <n v="2011"/>
    <x v="2"/>
    <x v="0"/>
    <x v="3"/>
    <s v="Permanent Full-time"/>
    <x v="3"/>
    <x v="2"/>
    <s v="5-6"/>
    <m/>
    <x v="0"/>
    <x v="7"/>
    <x v="3"/>
  </r>
  <r>
    <n v="6.3456392786937498E+17"/>
    <s v="SkillsTech Australia"/>
    <s v="Non-Delivery (corporate)"/>
    <n v="2011"/>
    <x v="1"/>
    <x v="0"/>
    <x v="3"/>
    <s v="Permanent Full-time"/>
    <x v="0"/>
    <x v="4"/>
    <s v="3-4"/>
    <m/>
    <x v="0"/>
    <x v="4"/>
    <x v="3"/>
  </r>
  <r>
    <n v="6.3456400092843802E+17"/>
    <s v="SkillsTech Australia"/>
    <s v="Non-Delivery (corporate)"/>
    <n v="2011"/>
    <x v="1"/>
    <x v="0"/>
    <x v="3"/>
    <s v="Permanent Full-time"/>
    <x v="0"/>
    <x v="3"/>
    <s v="7-10"/>
    <m/>
    <x v="1"/>
    <x v="5"/>
    <x v="3"/>
  </r>
  <r>
    <n v="6.3456401838453094E+17"/>
    <s v="SkillsTech Australia"/>
    <s v="Delivery (teaching)"/>
    <n v="2011"/>
    <x v="3"/>
    <x v="2"/>
    <x v="3"/>
    <s v="Permanent Full-time"/>
    <x v="2"/>
    <x v="4"/>
    <s v="More than 20 years"/>
    <m/>
    <x v="0"/>
    <x v="3"/>
    <x v="3"/>
  </r>
  <r>
    <n v="6.3456406360125005E+17"/>
    <s v="SkillsTech Australia"/>
    <s v="Delivery (teaching)"/>
    <n v="2011"/>
    <x v="1"/>
    <x v="2"/>
    <x v="3"/>
    <s v="Permanent Full-time"/>
    <x v="2"/>
    <x v="4"/>
    <s v="More than 20 years"/>
    <m/>
    <x v="0"/>
    <x v="0"/>
    <x v="3"/>
  </r>
  <r>
    <n v="6.3456407836546906E+17"/>
    <s v="SkillsTech Australia"/>
    <s v="Delivery (teaching)"/>
    <n v="2011"/>
    <x v="1"/>
    <x v="2"/>
    <x v="3"/>
    <s v="Permanent Full-time"/>
    <x v="2"/>
    <x v="4"/>
    <s v="1-2"/>
    <m/>
    <x v="0"/>
    <x v="2"/>
    <x v="3"/>
  </r>
  <r>
    <n v="6.3456408990671898E+17"/>
    <s v="SkillsTech Australia"/>
    <s v="Non-Delivery (corporate)"/>
    <n v="2011"/>
    <x v="1"/>
    <x v="0"/>
    <x v="8"/>
    <s v="Permanent Full-time"/>
    <x v="0"/>
    <x v="4"/>
    <s v="11-20"/>
    <m/>
    <x v="0"/>
    <x v="2"/>
    <x v="2"/>
  </r>
  <r>
    <n v="6.3456473419703104E+17"/>
    <s v="SkillsTech Australia"/>
    <s v="Delivery (teaching)"/>
    <n v="2011"/>
    <x v="2"/>
    <x v="1"/>
    <x v="1"/>
    <s v=""/>
    <x v="1"/>
    <x v="1"/>
    <s v=""/>
    <m/>
    <x v="0"/>
    <x v="3"/>
    <x v="1"/>
  </r>
  <r>
    <n v="6.3456473760187494E+17"/>
    <s v="SkillsTech Australia"/>
    <s v="Delivery (teaching)"/>
    <n v="2011"/>
    <x v="2"/>
    <x v="2"/>
    <x v="5"/>
    <s v="Temporary Full-time"/>
    <x v="2"/>
    <x v="0"/>
    <s v="Less than 1 year"/>
    <m/>
    <x v="1"/>
    <x v="3"/>
    <x v="2"/>
  </r>
  <r>
    <n v="6.3456478116140595E+17"/>
    <s v="SkillsTech Australia"/>
    <s v="Delivery (teaching)"/>
    <n v="2011"/>
    <x v="3"/>
    <x v="2"/>
    <x v="2"/>
    <s v="Permanent Full-time"/>
    <x v="2"/>
    <x v="2"/>
    <s v="3-4"/>
    <m/>
    <x v="0"/>
    <x v="3"/>
    <x v="2"/>
  </r>
  <r>
    <n v="6.3456478518624998E+17"/>
    <s v="Brisbane North Institute of TAFE"/>
    <s v="Non-Delivery (corporate)"/>
    <m/>
    <x v="1"/>
    <x v="1"/>
    <x v="1"/>
    <s v=""/>
    <x v="1"/>
    <x v="1"/>
    <s v=""/>
    <m/>
    <x v="0"/>
    <x v="3"/>
    <x v="1"/>
  </r>
  <r>
    <n v="6.34564786657344E+17"/>
    <s v="SkillsTech Australia"/>
    <s v="Delivery (teaching)"/>
    <n v="2011"/>
    <x v="3"/>
    <x v="2"/>
    <x v="3"/>
    <s v="Permanent Full-time"/>
    <x v="2"/>
    <x v="4"/>
    <s v="5-6"/>
    <m/>
    <x v="0"/>
    <x v="3"/>
    <x v="3"/>
  </r>
  <r>
    <n v="6.3456489901203098E+17"/>
    <s v="SkillsTech Australia"/>
    <s v="Delivery (teaching)"/>
    <n v="2011"/>
    <x v="3"/>
    <x v="2"/>
    <x v="3"/>
    <s v="Permanent Full-time"/>
    <x v="2"/>
    <x v="4"/>
    <s v="More than 20 years"/>
    <m/>
    <x v="0"/>
    <x v="3"/>
    <x v="3"/>
  </r>
  <r>
    <n v="6.3456571950687501E+17"/>
    <s v="Brisbane North Institute of TAFE"/>
    <s v="Delivery (teaching)"/>
    <n v="2011"/>
    <x v="2"/>
    <x v="2"/>
    <x v="5"/>
    <s v="Temporary Full-time"/>
    <x v="3"/>
    <x v="0"/>
    <s v="Less than 1 year"/>
    <m/>
    <x v="0"/>
    <x v="2"/>
    <x v="2"/>
  </r>
  <r>
    <n v="6.3456827837078106E+17"/>
    <s v="SkillsTech Australia"/>
    <s v="Delivery (teaching)"/>
    <n v="2011"/>
    <x v="2"/>
    <x v="2"/>
    <x v="8"/>
    <s v="Permanent Full-time"/>
    <x v="2"/>
    <x v="4"/>
    <s v="More than 20 years"/>
    <m/>
    <x v="1"/>
    <x v="5"/>
    <x v="2"/>
  </r>
  <r>
    <n v="6.3456831777312499E+17"/>
    <s v="SkillsTech Australia"/>
    <s v="Delivery (teaching)"/>
    <n v="2011"/>
    <x v="2"/>
    <x v="2"/>
    <x v="3"/>
    <s v="Permanent Full-time"/>
    <x v="2"/>
    <x v="4"/>
    <s v="More than 20 years"/>
    <m/>
    <x v="0"/>
    <x v="2"/>
    <x v="3"/>
  </r>
  <r>
    <n v="6.3456838853687501E+17"/>
    <s v="SkillsTech Australia"/>
    <s v="Delivery (teaching)"/>
    <n v="2011"/>
    <x v="3"/>
    <x v="2"/>
    <x v="3"/>
    <s v="Permanent Full-time"/>
    <x v="2"/>
    <x v="4"/>
    <s v="3-4"/>
    <m/>
    <x v="0"/>
    <x v="3"/>
    <x v="3"/>
  </r>
  <r>
    <n v="6.3456847157906304E+17"/>
    <s v="Brisbane North Institute of TAFE"/>
    <s v="Delivery (teaching)"/>
    <n v="2011"/>
    <x v="1"/>
    <x v="2"/>
    <x v="3"/>
    <s v="Permanent Full-time"/>
    <x v="2"/>
    <x v="4"/>
    <s v="7-10"/>
    <m/>
    <x v="0"/>
    <x v="2"/>
    <x v="3"/>
  </r>
  <r>
    <n v="6.3457001076812506E+17"/>
    <s v="SkillsTech Australia"/>
    <s v="Non-Delivery (corporate)"/>
    <n v="2011"/>
    <x v="3"/>
    <x v="0"/>
    <x v="8"/>
    <s v="Permanent Full-time"/>
    <x v="0"/>
    <x v="3"/>
    <s v="7-10"/>
    <m/>
    <x v="0"/>
    <x v="3"/>
    <x v="2"/>
  </r>
  <r>
    <n v="6.3457024724932198E+17"/>
    <s v="Tropical North Institute of TAFE"/>
    <s v="Delivery (teaching)"/>
    <n v="2011"/>
    <x v="2"/>
    <x v="0"/>
    <x v="3"/>
    <s v="Permanent Full-time"/>
    <x v="2"/>
    <x v="4"/>
    <s v="11-20"/>
    <m/>
    <x v="0"/>
    <x v="8"/>
    <x v="3"/>
  </r>
  <r>
    <n v="6.3457082113453094E+17"/>
    <s v="SkillsTech Australia"/>
    <s v="Non-Delivery (corporate)"/>
    <n v="2011"/>
    <x v="5"/>
    <x v="0"/>
    <x v="0"/>
    <s v="Temporary Full-time"/>
    <x v="0"/>
    <x v="0"/>
    <s v="Less than 1 year"/>
    <s v="Public Sector"/>
    <x v="0"/>
    <x v="3"/>
    <x v="0"/>
  </r>
  <r>
    <n v="6.3457084299890598E+17"/>
    <s v="SkillsTech Australia"/>
    <s v="Non-Delivery (corporate)"/>
    <n v="2011"/>
    <x v="2"/>
    <x v="0"/>
    <x v="5"/>
    <s v="Permanent Full-time"/>
    <x v="7"/>
    <x v="2"/>
    <s v="5-6"/>
    <m/>
    <x v="1"/>
    <x v="3"/>
    <x v="2"/>
  </r>
  <r>
    <n v="6.3457088145218803E+17"/>
    <s v="SkillsTech Australia"/>
    <s v="Delivery (teaching)"/>
    <n v="2011"/>
    <x v="1"/>
    <x v="2"/>
    <x v="3"/>
    <s v="Permanent Full-time"/>
    <x v="2"/>
    <x v="4"/>
    <s v="More than 20 years"/>
    <m/>
    <x v="0"/>
    <x v="4"/>
    <x v="3"/>
  </r>
  <r>
    <n v="6.3457433902515597E+17"/>
    <s v="Southern Queensland Institute of TAFE"/>
    <s v="Delivery (teaching)"/>
    <n v="2011"/>
    <x v="2"/>
    <x v="2"/>
    <x v="8"/>
    <s v="Permanent Full-time"/>
    <x v="2"/>
    <x v="4"/>
    <s v="11-20"/>
    <m/>
    <x v="1"/>
    <x v="5"/>
    <x v="2"/>
  </r>
  <r>
    <n v="6.3457452855203098E+17"/>
    <s v="SkillsTech Australia"/>
    <s v="Delivery (teaching)"/>
    <n v="2011"/>
    <x v="1"/>
    <x v="2"/>
    <x v="3"/>
    <s v="Permanent Full-time"/>
    <x v="2"/>
    <x v="4"/>
    <s v="More than 20 years"/>
    <m/>
    <x v="0"/>
    <x v="3"/>
    <x v="3"/>
  </r>
  <r>
    <n v="6.3457454054484403E+17"/>
    <s v="Sunshine Coast Institute of TAFE"/>
    <s v="Non-Delivery (corporate)"/>
    <n v="2011"/>
    <x v="3"/>
    <x v="1"/>
    <x v="1"/>
    <s v=""/>
    <x v="1"/>
    <x v="1"/>
    <s v=""/>
    <m/>
    <x v="0"/>
    <x v="3"/>
    <x v="1"/>
  </r>
  <r>
    <n v="6.3457514767187494E+17"/>
    <s v="Sunshine Coast Institute of TAFE"/>
    <s v="Non-Delivery (corporate)"/>
    <n v="2011"/>
    <x v="3"/>
    <x v="2"/>
    <x v="3"/>
    <s v="Permanent Full-time"/>
    <x v="0"/>
    <x v="4"/>
    <s v="11-20"/>
    <m/>
    <x v="0"/>
    <x v="3"/>
    <x v="3"/>
  </r>
  <r>
    <n v="6.3457516073125005E+17"/>
    <s v="Sunshine Coast Institute of TAFE"/>
    <s v="Delivery (teaching)"/>
    <n v="2011"/>
    <x v="2"/>
    <x v="2"/>
    <x v="8"/>
    <s v="Permanent Full-time"/>
    <x v="2"/>
    <x v="4"/>
    <s v="11-20"/>
    <m/>
    <x v="0"/>
    <x v="7"/>
    <x v="2"/>
  </r>
  <r>
    <n v="6.3457521574015603E+17"/>
    <s v="Sunshine Coast Institute of TAFE"/>
    <s v="Non-Delivery (corporate)"/>
    <n v="2011"/>
    <x v="3"/>
    <x v="1"/>
    <x v="1"/>
    <s v=""/>
    <x v="1"/>
    <x v="1"/>
    <s v=""/>
    <m/>
    <x v="0"/>
    <x v="3"/>
    <x v="1"/>
  </r>
  <r>
    <n v="6.3457536517234406E+17"/>
    <s v="Sunshine Coast Institute of TAFE"/>
    <s v="Delivery (teaching)"/>
    <n v="2011"/>
    <x v="3"/>
    <x v="2"/>
    <x v="3"/>
    <s v="Permanent Full-time"/>
    <x v="2"/>
    <x v="4"/>
    <s v="11-20"/>
    <m/>
    <x v="0"/>
    <x v="3"/>
    <x v="3"/>
  </r>
  <r>
    <n v="6.3457541279249997E+17"/>
    <s v="Sunshine Coast Institute of TAFE"/>
    <s v="Non-Delivery (corporate)"/>
    <n v="2011"/>
    <x v="2"/>
    <x v="0"/>
    <x v="3"/>
    <s v="Permanent Part-time"/>
    <x v="0"/>
    <x v="4"/>
    <s v="More than 20 years"/>
    <m/>
    <x v="1"/>
    <x v="3"/>
    <x v="3"/>
  </r>
  <r>
    <n v="6.3457599802812506E+17"/>
    <s v="Brisbane North Institute of TAFE"/>
    <s v="Delivery (teaching)"/>
    <n v="2011"/>
    <x v="3"/>
    <x v="2"/>
    <x v="3"/>
    <s v="Permanent Full-time"/>
    <x v="2"/>
    <x v="4"/>
    <s v="More than 20 years"/>
    <m/>
    <x v="0"/>
    <x v="3"/>
    <x v="3"/>
  </r>
  <r>
    <n v="6.3457602001281306E+17"/>
    <s v="Sunshine Coast Institute of TAFE"/>
    <s v="Non-Delivery (corporate)"/>
    <n v="2011"/>
    <x v="2"/>
    <x v="0"/>
    <x v="3"/>
    <s v="Permanent Part-time"/>
    <x v="5"/>
    <x v="4"/>
    <s v="3-4"/>
    <m/>
    <x v="0"/>
    <x v="4"/>
    <x v="3"/>
  </r>
  <r>
    <n v="6.3457606819484403E+17"/>
    <s v="Sunshine Coast Institute of TAFE"/>
    <s v="Delivery (teaching)"/>
    <n v="2011"/>
    <x v="3"/>
    <x v="2"/>
    <x v="8"/>
    <s v="Permanent Full-time"/>
    <x v="2"/>
    <x v="4"/>
    <s v="11-20"/>
    <m/>
    <x v="0"/>
    <x v="3"/>
    <x v="2"/>
  </r>
  <r>
    <n v="6.3457623094187494E+17"/>
    <s v="Southern Queensland Institute of TAFE"/>
    <s v="Delivery (teaching)"/>
    <n v="2011"/>
    <x v="0"/>
    <x v="2"/>
    <x v="3"/>
    <s v="Contract/casual"/>
    <x v="2"/>
    <x v="0"/>
    <s v="1-2"/>
    <m/>
    <x v="0"/>
    <x v="3"/>
    <x v="3"/>
  </r>
  <r>
    <n v="6.3457695782406195E+17"/>
    <s v="SkillsTech Australia"/>
    <s v="Non-Delivery (corporate)"/>
    <n v="2011"/>
    <x v="2"/>
    <x v="0"/>
    <x v="3"/>
    <s v="Permanent Full-time"/>
    <x v="0"/>
    <x v="4"/>
    <s v="1-2"/>
    <m/>
    <x v="0"/>
    <x v="4"/>
    <x v="3"/>
  </r>
  <r>
    <n v="6.3457705647437504E+17"/>
    <s v="Brisbane North Institute of TAFE"/>
    <s v="Non-Delivery (corporate)"/>
    <n v="2011"/>
    <x v="2"/>
    <x v="0"/>
    <x v="7"/>
    <s v="Permanent Full-time"/>
    <x v="0"/>
    <x v="0"/>
    <s v="Less than 1 year"/>
    <s v="Public Sector"/>
    <x v="0"/>
    <x v="5"/>
    <x v="4"/>
  </r>
  <r>
    <n v="6.34577068502656E+17"/>
    <s v="Brisbane North Institute of TAFE"/>
    <s v="Non-Delivery (corporate)"/>
    <n v="2011"/>
    <x v="1"/>
    <x v="2"/>
    <x v="3"/>
    <s v="Permanent Full-time"/>
    <x v="0"/>
    <x v="2"/>
    <s v="11-20"/>
    <m/>
    <x v="0"/>
    <x v="4"/>
    <x v="3"/>
  </r>
  <r>
    <n v="6.3457712583984397E+17"/>
    <s v="Sunshine Coast Institute of TAFE"/>
    <s v="Delivery (teaching)"/>
    <n v="2011"/>
    <x v="1"/>
    <x v="2"/>
    <x v="3"/>
    <s v="Permanent Full-time"/>
    <x v="2"/>
    <x v="4"/>
    <s v="7-10"/>
    <m/>
    <x v="0"/>
    <x v="4"/>
    <x v="3"/>
  </r>
  <r>
    <n v="6.3457781450453094E+17"/>
    <s v="Tropical North Institute of TAFE"/>
    <s v="Non-Delivery (corporate)"/>
    <n v="2011"/>
    <x v="1"/>
    <x v="2"/>
    <x v="3"/>
    <s v="Permanent Full-time"/>
    <x v="0"/>
    <x v="4"/>
    <s v="More than 20 years"/>
    <m/>
    <x v="0"/>
    <x v="2"/>
    <x v="3"/>
  </r>
  <r>
    <n v="6.3457794577656294E+17"/>
    <s v="Tropical North Institute of TAFE"/>
    <s v="Delivery (teaching)"/>
    <n v="2011"/>
    <x v="2"/>
    <x v="0"/>
    <x v="8"/>
    <s v="Contract/casual"/>
    <x v="2"/>
    <x v="2"/>
    <s v="1-2"/>
    <m/>
    <x v="0"/>
    <x v="4"/>
    <x v="2"/>
  </r>
  <r>
    <n v="6.3457797892937498E+17"/>
    <s v="Southern Queensland Institute of TAFE"/>
    <s v="Non-Delivery (corporate)"/>
    <n v="2011"/>
    <x v="2"/>
    <x v="0"/>
    <x v="9"/>
    <s v="Temporary Part-time"/>
    <x v="0"/>
    <x v="2"/>
    <s v="1-2"/>
    <m/>
    <x v="0"/>
    <x v="4"/>
    <x v="0"/>
  </r>
  <r>
    <n v="6.3458037665796902E+17"/>
    <s v="Southern Queensland Institute of TAFE"/>
    <s v="Delivery (teaching)"/>
    <n v="2011"/>
    <x v="3"/>
    <x v="2"/>
    <x v="2"/>
    <s v="Permanent Part-time"/>
    <x v="2"/>
    <x v="3"/>
    <s v="7-10"/>
    <m/>
    <x v="0"/>
    <x v="3"/>
    <x v="2"/>
  </r>
  <r>
    <n v="6.3458040258093696E+17"/>
    <s v="Central Queensland Institute of TAFE"/>
    <s v="Non-Delivery (corporate)"/>
    <n v="2011"/>
    <x v="3"/>
    <x v="2"/>
    <x v="3"/>
    <s v="Permanent Full-time"/>
    <x v="0"/>
    <x v="4"/>
    <s v="3-4"/>
    <m/>
    <x v="0"/>
    <x v="3"/>
    <x v="3"/>
  </r>
  <r>
    <n v="6.3458044910703104E+17"/>
    <s v="Sunshine Coast Institute of TAFE"/>
    <s v="Non-Delivery (corporate)"/>
    <n v="2011"/>
    <x v="6"/>
    <x v="1"/>
    <x v="1"/>
    <s v=""/>
    <x v="1"/>
    <x v="1"/>
    <s v=""/>
    <m/>
    <x v="0"/>
    <x v="3"/>
    <x v="1"/>
  </r>
  <r>
    <n v="6.3458058467640602E+17"/>
    <s v="Sunshine Coast Institute of TAFE"/>
    <s v="Non-Delivery (corporate)"/>
    <n v="2011"/>
    <x v="1"/>
    <x v="0"/>
    <x v="3"/>
    <s v="Permanent Full-time"/>
    <x v="7"/>
    <x v="4"/>
    <s v="More than 20 years"/>
    <m/>
    <x v="0"/>
    <x v="4"/>
    <x v="3"/>
  </r>
  <r>
    <n v="6.3458117411624998E+17"/>
    <s v="SkillsTech Australia"/>
    <s v="Delivery (teaching)"/>
    <n v="2011"/>
    <x v="2"/>
    <x v="2"/>
    <x v="8"/>
    <s v="Permanent Full-time"/>
    <x v="2"/>
    <x v="4"/>
    <s v="More than 20 years"/>
    <m/>
    <x v="1"/>
    <x v="5"/>
    <x v="2"/>
  </r>
  <r>
    <n v="6.3458119352437504E+17"/>
    <s v="Central Queensland Institute of TAFE"/>
    <s v="Delivery (teaching)"/>
    <n v="2011"/>
    <x v="1"/>
    <x v="2"/>
    <x v="5"/>
    <s v="Permanent Full-time"/>
    <x v="2"/>
    <x v="4"/>
    <s v="11-20"/>
    <s v="Private Sector"/>
    <x v="1"/>
    <x v="5"/>
    <x v="2"/>
  </r>
  <r>
    <n v="6.3458120057093696E+17"/>
    <s v="SkillsTech Australia"/>
    <s v="Delivery (teaching)"/>
    <n v="2011"/>
    <x v="3"/>
    <x v="2"/>
    <x v="3"/>
    <s v="Permanent Full-time"/>
    <x v="2"/>
    <x v="4"/>
    <s v="3-4"/>
    <m/>
    <x v="0"/>
    <x v="3"/>
    <x v="3"/>
  </r>
  <r>
    <n v="6.3458120598218803E+17"/>
    <s v="Brisbane North Institute of TAFE"/>
    <s v="Delivery (teaching)"/>
    <n v="2012"/>
    <x v="5"/>
    <x v="1"/>
    <x v="1"/>
    <s v=""/>
    <x v="1"/>
    <x v="1"/>
    <s v=""/>
    <m/>
    <x v="0"/>
    <x v="2"/>
    <x v="1"/>
  </r>
  <r>
    <n v="6.34581219297344E+17"/>
    <s v="Sunshine Coast Institute of TAFE"/>
    <s v="Non-Delivery (corporate)"/>
    <n v="2011"/>
    <x v="3"/>
    <x v="2"/>
    <x v="3"/>
    <s v="Permanent Full-time"/>
    <x v="0"/>
    <x v="4"/>
    <s v="11-20"/>
    <m/>
    <x v="0"/>
    <x v="3"/>
    <x v="3"/>
  </r>
  <r>
    <n v="6.3458122753E+17"/>
    <s v="Brisbane North Institute of TAFE"/>
    <s v="Delivery (teaching)"/>
    <n v="2011"/>
    <x v="3"/>
    <x v="0"/>
    <x v="3"/>
    <s v="Permanent Full-time"/>
    <x v="2"/>
    <x v="3"/>
    <s v="7-10"/>
    <m/>
    <x v="0"/>
    <x v="3"/>
    <x v="3"/>
  </r>
  <r>
    <n v="6.3458124003984397E+17"/>
    <s v="Sunshine Coast Institute of TAFE"/>
    <s v="Delivery (teaching)"/>
    <n v="2011"/>
    <x v="3"/>
    <x v="2"/>
    <x v="8"/>
    <s v="Permanent Full-time"/>
    <x v="2"/>
    <x v="4"/>
    <s v="More than 20 years"/>
    <m/>
    <x v="0"/>
    <x v="3"/>
    <x v="2"/>
  </r>
  <r>
    <n v="6.3458128787500006E+17"/>
    <s v="Central Queensland Institute of TAFE"/>
    <s v="Delivery (teaching)"/>
    <n v="2011"/>
    <x v="1"/>
    <x v="0"/>
    <x v="3"/>
    <s v="Permanent Part-time"/>
    <x v="2"/>
    <x v="4"/>
    <s v="11-20"/>
    <m/>
    <x v="1"/>
    <x v="3"/>
    <x v="3"/>
  </r>
  <r>
    <n v="6.3458137435375002E+17"/>
    <s v="Brisbane North Institute of TAFE"/>
    <s v="Non-Delivery (corporate)"/>
    <n v="2011"/>
    <x v="1"/>
    <x v="2"/>
    <x v="3"/>
    <s v="Permanent Full-time"/>
    <x v="0"/>
    <x v="4"/>
    <s v="More than 20 years"/>
    <m/>
    <x v="0"/>
    <x v="2"/>
    <x v="3"/>
  </r>
  <r>
    <n v="6.3458138283218803E+17"/>
    <s v="Brisbane North Institute of TAFE"/>
    <s v="Non-Delivery (corporate)"/>
    <n v="2011"/>
    <x v="3"/>
    <x v="0"/>
    <x v="3"/>
    <s v="Permanent Full-time"/>
    <x v="0"/>
    <x v="4"/>
    <s v="Less than 1 year"/>
    <m/>
    <x v="0"/>
    <x v="3"/>
    <x v="3"/>
  </r>
  <r>
    <n v="6.3458139587156198E+17"/>
    <s v="Sunshine Coast Institute of TAFE"/>
    <s v="Non-Delivery (corporate)"/>
    <n v="2011"/>
    <x v="3"/>
    <x v="0"/>
    <x v="3"/>
    <s v="Permanent Full-time"/>
    <x v="0"/>
    <x v="4"/>
    <s v="1-2"/>
    <m/>
    <x v="0"/>
    <x v="3"/>
    <x v="3"/>
  </r>
  <r>
    <n v="6.3458203749296896E+17"/>
    <s v="SkillsTech Australia"/>
    <s v="Delivery (teaching)"/>
    <n v="2011"/>
    <x v="0"/>
    <x v="0"/>
    <x v="6"/>
    <s v="Temporary Full-time"/>
    <x v="0"/>
    <x v="0"/>
    <s v="Less than 1 year"/>
    <m/>
    <x v="0"/>
    <x v="3"/>
    <x v="0"/>
  </r>
  <r>
    <n v="6.3458207420406195E+17"/>
    <s v="Sunshine Coast Institute of TAFE"/>
    <s v="Non-Delivery (corporate)"/>
    <n v="2011"/>
    <x v="2"/>
    <x v="0"/>
    <x v="0"/>
    <s v="Temporary Full-time"/>
    <x v="5"/>
    <x v="0"/>
    <s v="Less than 1 year"/>
    <m/>
    <x v="0"/>
    <x v="2"/>
    <x v="0"/>
  </r>
  <r>
    <n v="6.3458210732562496E+17"/>
    <s v="Sunshine Coast Institute of TAFE"/>
    <s v="Delivery (teaching)"/>
    <n v="2011"/>
    <x v="1"/>
    <x v="2"/>
    <x v="3"/>
    <s v="Permanent Full-time"/>
    <x v="2"/>
    <x v="4"/>
    <s v="More than 20 years"/>
    <m/>
    <x v="1"/>
    <x v="3"/>
    <x v="3"/>
  </r>
  <r>
    <n v="6.3458212170093696E+17"/>
    <s v="Brisbane North Institute of TAFE"/>
    <s v="Delivery (teaching)"/>
    <n v="2011"/>
    <x v="3"/>
    <x v="0"/>
    <x v="3"/>
    <s v="Permanent Part-time"/>
    <x v="3"/>
    <x v="4"/>
    <s v="11-20"/>
    <m/>
    <x v="0"/>
    <x v="3"/>
    <x v="3"/>
  </r>
  <r>
    <n v="6.3458215581312499E+17"/>
    <s v="Central Queensland Institute of TAFE"/>
    <s v="Delivery (teaching)"/>
    <n v="2011"/>
    <x v="2"/>
    <x v="0"/>
    <x v="5"/>
    <s v="Temporary Part-time"/>
    <x v="2"/>
    <x v="0"/>
    <s v="1-2"/>
    <s v="Self Employment"/>
    <x v="0"/>
    <x v="6"/>
    <x v="2"/>
  </r>
  <r>
    <n v="6.3458219480546906E+17"/>
    <s v="Brisbane North Institute of TAFE"/>
    <s v="Delivery (teaching)"/>
    <n v="2011"/>
    <x v="3"/>
    <x v="1"/>
    <x v="1"/>
    <s v=""/>
    <x v="1"/>
    <x v="1"/>
    <s v=""/>
    <m/>
    <x v="0"/>
    <x v="3"/>
    <x v="1"/>
  </r>
  <r>
    <n v="6.3458223975359398E+17"/>
    <s v="Brisbane North Institute of TAFE"/>
    <s v="Delivery (teaching)"/>
    <n v="2011"/>
    <x v="3"/>
    <x v="0"/>
    <x v="8"/>
    <s v="Permanent Part-time"/>
    <x v="2"/>
    <x v="4"/>
    <s v="More than 20 years"/>
    <m/>
    <x v="0"/>
    <x v="3"/>
    <x v="2"/>
  </r>
  <r>
    <n v="6.3458229624406195E+17"/>
    <s v="Central Queensland Institute of TAFE"/>
    <s v="Non-Delivery (corporate)"/>
    <n v="2011"/>
    <x v="3"/>
    <x v="0"/>
    <x v="3"/>
    <s v="Permanent Full-time"/>
    <x v="0"/>
    <x v="4"/>
    <s v="11-20"/>
    <m/>
    <x v="0"/>
    <x v="3"/>
    <x v="3"/>
  </r>
  <r>
    <n v="6.3458231357125005E+17"/>
    <s v="Sunshine Coast Institute of TAFE"/>
    <s v="Non-Delivery (corporate)"/>
    <n v="2011"/>
    <x v="3"/>
    <x v="0"/>
    <x v="2"/>
    <s v="Permanent Part-time"/>
    <x v="0"/>
    <x v="4"/>
    <s v="11-20"/>
    <m/>
    <x v="0"/>
    <x v="3"/>
    <x v="2"/>
  </r>
  <r>
    <n v="6.3458303174874995E+17"/>
    <s v="Brisbane North Institute of TAFE"/>
    <s v="Delivery (teaching)"/>
    <n v="2011"/>
    <x v="3"/>
    <x v="0"/>
    <x v="8"/>
    <s v="Permanent Full-time"/>
    <x v="9"/>
    <x v="2"/>
    <s v="11-20"/>
    <m/>
    <x v="0"/>
    <x v="3"/>
    <x v="2"/>
  </r>
  <r>
    <n v="6.3458307787578099E+17"/>
    <s v="Brisbane North Institute of TAFE"/>
    <s v="Delivery (teaching)"/>
    <n v="2011"/>
    <x v="3"/>
    <x v="2"/>
    <x v="3"/>
    <s v="Permanent Full-time"/>
    <x v="2"/>
    <x v="4"/>
    <s v="11-20"/>
    <m/>
    <x v="0"/>
    <x v="3"/>
    <x v="3"/>
  </r>
  <r>
    <n v="6.3458311869343706E+17"/>
    <s v="Sunshine Coast Institute of TAFE"/>
    <s v="Non-Delivery (corporate)"/>
    <n v="2011"/>
    <x v="3"/>
    <x v="0"/>
    <x v="3"/>
    <s v="Permanent Full-time"/>
    <x v="5"/>
    <x v="4"/>
    <s v="11-20"/>
    <m/>
    <x v="0"/>
    <x v="3"/>
    <x v="3"/>
  </r>
  <r>
    <n v="6.3458314683609395E+17"/>
    <s v="Tropical North Institute of TAFE"/>
    <s v="Delivery (teaching)"/>
    <n v="2011"/>
    <x v="3"/>
    <x v="0"/>
    <x v="3"/>
    <s v="Permanent Full-time"/>
    <x v="2"/>
    <x v="4"/>
    <s v="More than 20 years"/>
    <m/>
    <x v="0"/>
    <x v="3"/>
    <x v="3"/>
  </r>
  <r>
    <n v="6.3458317870234394E+17"/>
    <s v="Central Queensland Institute of TAFE"/>
    <s v="Non-Delivery (corporate)"/>
    <n v="2011"/>
    <x v="3"/>
    <x v="2"/>
    <x v="3"/>
    <s v="Permanent Full-time"/>
    <x v="0"/>
    <x v="3"/>
    <s v="7-10"/>
    <m/>
    <x v="0"/>
    <x v="3"/>
    <x v="3"/>
  </r>
  <r>
    <n v="6.3458383403343706E+17"/>
    <s v="Southern Queensland Institute of TAFE"/>
    <s v="Delivery (teaching)"/>
    <n v="2011"/>
    <x v="1"/>
    <x v="0"/>
    <x v="3"/>
    <s v="Permanent Full-time"/>
    <x v="2"/>
    <x v="4"/>
    <s v="11-20"/>
    <m/>
    <x v="0"/>
    <x v="4"/>
    <x v="3"/>
  </r>
  <r>
    <n v="6.3458384178968806E+17"/>
    <s v="Southern Queensland Institute of TAFE"/>
    <s v="Delivery (teaching)"/>
    <n v="2011"/>
    <x v="0"/>
    <x v="0"/>
    <x v="6"/>
    <s v="Contract/casual"/>
    <x v="2"/>
    <x v="0"/>
    <s v="Less than 1 year"/>
    <m/>
    <x v="0"/>
    <x v="3"/>
    <x v="0"/>
  </r>
  <r>
    <n v="6.3458392180203098E+17"/>
    <s v="Central Queensland Institute of TAFE"/>
    <s v="Non-Delivery (corporate)"/>
    <n v="2011"/>
    <x v="3"/>
    <x v="1"/>
    <x v="1"/>
    <s v=""/>
    <x v="1"/>
    <x v="1"/>
    <s v=""/>
    <m/>
    <x v="0"/>
    <x v="3"/>
    <x v="1"/>
  </r>
  <r>
    <n v="6.3458395371796902E+17"/>
    <s v="Central Queensland Institute of TAFE"/>
    <s v="Non-Delivery (corporate)"/>
    <n v="2011"/>
    <x v="1"/>
    <x v="0"/>
    <x v="3"/>
    <s v="Permanent Full-time"/>
    <x v="0"/>
    <x v="4"/>
    <s v="More than 20 years"/>
    <m/>
    <x v="1"/>
    <x v="3"/>
    <x v="3"/>
  </r>
  <r>
    <n v="6.3458396708640602E+17"/>
    <s v="Central Queensland Institute of TAFE"/>
    <s v="Non-Delivery (corporate)"/>
    <n v="2011"/>
    <x v="3"/>
    <x v="0"/>
    <x v="9"/>
    <s v="Permanent Part-time"/>
    <x v="4"/>
    <x v="2"/>
    <s v="5-6"/>
    <m/>
    <x v="0"/>
    <x v="3"/>
    <x v="0"/>
  </r>
  <r>
    <n v="6.3458396871890598E+17"/>
    <s v="Tropical North Institute of TAFE"/>
    <s v="Delivery (teaching)"/>
    <n v="2011"/>
    <x v="0"/>
    <x v="0"/>
    <x v="3"/>
    <s v="Temporary Part-time"/>
    <x v="2"/>
    <x v="2"/>
    <s v="3-4"/>
    <m/>
    <x v="0"/>
    <x v="3"/>
    <x v="3"/>
  </r>
  <r>
    <n v="6.3458400888640602E+17"/>
    <s v="Brisbane North Institute of TAFE"/>
    <s v="Non-Delivery (corporate)"/>
    <n v="2011"/>
    <x v="5"/>
    <x v="2"/>
    <x v="7"/>
    <s v="Temporary Full-time"/>
    <x v="0"/>
    <x v="0"/>
    <s v="Less than 1 year"/>
    <s v="Public Sector"/>
    <x v="1"/>
    <x v="5"/>
    <x v="4"/>
  </r>
  <r>
    <n v="6.3458636843656294E+17"/>
    <s v="Southern Queensland Institute of TAFE"/>
    <s v="Non-Delivery (corporate)"/>
    <n v="2011"/>
    <x v="1"/>
    <x v="0"/>
    <x v="3"/>
    <s v="Permanent Part-time"/>
    <x v="0"/>
    <x v="4"/>
    <s v="More than 20 years"/>
    <m/>
    <x v="0"/>
    <x v="4"/>
    <x v="3"/>
  </r>
  <r>
    <n v="6.3458725581921894E+17"/>
    <s v="Tropical North Institute of TAFE"/>
    <s v="Non-Delivery (corporate)"/>
    <n v="2011"/>
    <x v="3"/>
    <x v="0"/>
    <x v="8"/>
    <s v="Permanent Full-time"/>
    <x v="0"/>
    <x v="4"/>
    <s v="More than 20 years"/>
    <m/>
    <x v="0"/>
    <x v="3"/>
    <x v="2"/>
  </r>
  <r>
    <n v="6.3458728230078106E+17"/>
    <s v="Tropical North Institute of TAFE"/>
    <s v="Non-Delivery (corporate)"/>
    <n v="2011"/>
    <x v="3"/>
    <x v="0"/>
    <x v="8"/>
    <s v="Permanent Full-time"/>
    <x v="5"/>
    <x v="4"/>
    <s v="11-20"/>
    <m/>
    <x v="0"/>
    <x v="3"/>
    <x v="2"/>
  </r>
  <r>
    <n v="6.3458732685328102E+17"/>
    <s v="Tropical North Institute of TAFE"/>
    <s v="Non-Delivery (corporate)"/>
    <n v="2011"/>
    <x v="3"/>
    <x v="0"/>
    <x v="3"/>
    <s v="Permanent Full-time"/>
    <x v="0"/>
    <x v="4"/>
    <s v="11-20"/>
    <m/>
    <x v="0"/>
    <x v="3"/>
    <x v="3"/>
  </r>
  <r>
    <n v="6.3458735875031194E+17"/>
    <s v="Southbank Institute of Technology"/>
    <s v="Non-Delivery (corporate)"/>
    <n v="2011"/>
    <x v="3"/>
    <x v="2"/>
    <x v="3"/>
    <s v="Permanent Full-time"/>
    <x v="0"/>
    <x v="2"/>
    <s v="3-4"/>
    <m/>
    <x v="0"/>
    <x v="3"/>
    <x v="3"/>
  </r>
  <r>
    <n v="6.3458736821546906E+17"/>
    <s v="Southbank Institute of Technology"/>
    <s v="Non-Delivery (corporate)"/>
    <n v="2011"/>
    <x v="3"/>
    <x v="0"/>
    <x v="5"/>
    <s v="Permanent Full-time"/>
    <x v="6"/>
    <x v="4"/>
    <s v="11-20"/>
    <m/>
    <x v="0"/>
    <x v="3"/>
    <x v="2"/>
  </r>
  <r>
    <n v="6.3458743964874995E+17"/>
    <s v="Tropical North Institute of TAFE"/>
    <s v="Delivery (teaching)"/>
    <n v="2011"/>
    <x v="3"/>
    <x v="0"/>
    <x v="3"/>
    <s v="Permanent Full-time"/>
    <x v="2"/>
    <x v="4"/>
    <s v="11-20"/>
    <m/>
    <x v="0"/>
    <x v="3"/>
    <x v="3"/>
  </r>
  <r>
    <n v="6.3458811811937498E+17"/>
    <s v="Tropical North Institute of TAFE"/>
    <s v="Delivery (teaching)"/>
    <n v="2011"/>
    <x v="3"/>
    <x v="0"/>
    <x v="2"/>
    <s v="Permanent Part-time"/>
    <x v="2"/>
    <x v="4"/>
    <s v="1-2"/>
    <m/>
    <x v="0"/>
    <x v="3"/>
    <x v="2"/>
  </r>
  <r>
    <n v="6.3458820656312499E+17"/>
    <s v="Tropical North Institute of TAFE"/>
    <s v="Non-Delivery (corporate)"/>
    <n v="2011"/>
    <x v="3"/>
    <x v="1"/>
    <x v="1"/>
    <s v=""/>
    <x v="1"/>
    <x v="1"/>
    <s v=""/>
    <m/>
    <x v="0"/>
    <x v="3"/>
    <x v="1"/>
  </r>
  <r>
    <n v="6.3458897269671898E+17"/>
    <s v="SkillsTech Australia"/>
    <s v="Delivery (teaching)"/>
    <n v="2011"/>
    <x v="1"/>
    <x v="1"/>
    <x v="1"/>
    <s v=""/>
    <x v="1"/>
    <x v="1"/>
    <s v=""/>
    <m/>
    <x v="0"/>
    <x v="2"/>
    <x v="1"/>
  </r>
  <r>
    <n v="6.3458900485937498E+17"/>
    <s v="Tropical North Institute of TAFE"/>
    <s v="Non-Delivery (corporate)"/>
    <n v="2011"/>
    <x v="3"/>
    <x v="2"/>
    <x v="8"/>
    <s v="Permanent Full-time"/>
    <x v="0"/>
    <x v="4"/>
    <s v="5-6"/>
    <m/>
    <x v="0"/>
    <x v="3"/>
    <x v="2"/>
  </r>
  <r>
    <n v="6.3458905692687501E+17"/>
    <s v="SkillsTech Australia"/>
    <s v="Delivery (teaching)"/>
    <n v="2011"/>
    <x v="1"/>
    <x v="2"/>
    <x v="8"/>
    <s v="Permanent Full-time"/>
    <x v="2"/>
    <x v="4"/>
    <s v="More than 20 years"/>
    <m/>
    <x v="0"/>
    <x v="2"/>
    <x v="2"/>
  </r>
  <r>
    <n v="6.3458912414890598E+17"/>
    <s v="Tropical North Institute of TAFE"/>
    <s v="Non-Delivery (corporate)"/>
    <n v="2011"/>
    <x v="3"/>
    <x v="2"/>
    <x v="3"/>
    <s v="Permanent Full-time"/>
    <x v="4"/>
    <x v="2"/>
    <s v="5-6"/>
    <m/>
    <x v="0"/>
    <x v="3"/>
    <x v="3"/>
  </r>
  <r>
    <n v="6.3458915317921894E+17"/>
    <s v="Southern Queensland Institute of TAFE"/>
    <s v="Delivery (teaching)"/>
    <n v="2011"/>
    <x v="2"/>
    <x v="0"/>
    <x v="8"/>
    <s v="Contract/casual"/>
    <x v="2"/>
    <x v="0"/>
    <s v="Less than 1 year"/>
    <m/>
    <x v="0"/>
    <x v="4"/>
    <x v="2"/>
  </r>
  <r>
    <n v="6.3458997121656294E+17"/>
    <s v="Tropical North Institute of TAFE"/>
    <s v="Delivery (teaching)"/>
    <n v="2011"/>
    <x v="3"/>
    <x v="2"/>
    <x v="3"/>
    <s v="Permanent Full-time"/>
    <x v="2"/>
    <x v="4"/>
    <s v="More than 20 years"/>
    <m/>
    <x v="0"/>
    <x v="3"/>
    <x v="3"/>
  </r>
  <r>
    <n v="6.3459250085375002E+17"/>
    <s v="Sunshine Coast Institute of TAFE"/>
    <s v="Non-Delivery (corporate)"/>
    <n v="2011"/>
    <x v="2"/>
    <x v="1"/>
    <x v="1"/>
    <s v=""/>
    <x v="1"/>
    <x v="1"/>
    <s v=""/>
    <m/>
    <x v="1"/>
    <x v="3"/>
    <x v="1"/>
  </r>
  <r>
    <n v="6.3459254949328102E+17"/>
    <s v="Southern Queensland Institute of TAFE"/>
    <s v="Non-Delivery (corporate)"/>
    <n v="2011"/>
    <x v="2"/>
    <x v="0"/>
    <x v="5"/>
    <s v="Temporary Part-time"/>
    <x v="0"/>
    <x v="2"/>
    <s v="3-4"/>
    <m/>
    <x v="0"/>
    <x v="4"/>
    <x v="2"/>
  </r>
  <r>
    <n v="6.3459338610718694E+17"/>
    <s v="Southern Queensland Institute of TAFE"/>
    <s v="Non-Delivery (corporate)"/>
    <n v="2011"/>
    <x v="2"/>
    <x v="0"/>
    <x v="2"/>
    <s v="Temporary Full-time"/>
    <x v="0"/>
    <x v="0"/>
    <s v="1-2"/>
    <m/>
    <x v="0"/>
    <x v="4"/>
    <x v="2"/>
  </r>
  <r>
    <n v="6.3459509644859405E+17"/>
    <s v="Southern Queensland Institute of TAFE"/>
    <s v="Non-Delivery (corporate)"/>
    <n v="2011"/>
    <x v="1"/>
    <x v="0"/>
    <x v="3"/>
    <s v="Permanent Part-time"/>
    <x v="0"/>
    <x v="3"/>
    <s v="7-10"/>
    <m/>
    <x v="0"/>
    <x v="0"/>
    <x v="3"/>
  </r>
  <r>
    <n v="6.3459586709890598E+17"/>
    <s v="Central Queensland Institute of TAFE"/>
    <s v="Non-Delivery (corporate)"/>
    <n v="2011"/>
    <x v="2"/>
    <x v="0"/>
    <x v="2"/>
    <s v="Temporary Full-time"/>
    <x v="0"/>
    <x v="2"/>
    <s v="3-4"/>
    <s v="Private Sector"/>
    <x v="0"/>
    <x v="3"/>
    <x v="2"/>
  </r>
  <r>
    <n v="6.3459602105687501E+17"/>
    <s v="Brisbane North Institute of TAFE"/>
    <s v="Non-Delivery (corporate)"/>
    <n v="2011"/>
    <x v="0"/>
    <x v="0"/>
    <x v="0"/>
    <s v="Temporary Full-time"/>
    <x v="4"/>
    <x v="0"/>
    <s v="Less than 1 year"/>
    <m/>
    <x v="0"/>
    <x v="3"/>
    <x v="0"/>
  </r>
  <r>
    <n v="6.3459605834687501E+17"/>
    <s v="Brisbane North Institute of TAFE"/>
    <s v="Non-Delivery (corporate)"/>
    <n v="2012"/>
    <x v="0"/>
    <x v="1"/>
    <x v="1"/>
    <s v=""/>
    <x v="1"/>
    <x v="1"/>
    <s v=""/>
    <m/>
    <x v="0"/>
    <x v="3"/>
    <x v="1"/>
  </r>
  <r>
    <n v="6.3459871226937498E+17"/>
    <s v="Brisbane North Institute of TAFE"/>
    <s v="Non-Delivery (corporate)"/>
    <n v="2012"/>
    <x v="0"/>
    <x v="2"/>
    <x v="5"/>
    <s v="Permanent Full-time"/>
    <x v="2"/>
    <x v="0"/>
    <s v="Less than 1 year"/>
    <m/>
    <x v="0"/>
    <x v="3"/>
    <x v="2"/>
  </r>
  <r>
    <n v="6.3459935259015603E+17"/>
    <s v="Central Queensland Institute of TAFE"/>
    <s v="Non-Delivery (corporate)"/>
    <n v="2011"/>
    <x v="0"/>
    <x v="0"/>
    <x v="8"/>
    <s v="Temporary Part-time"/>
    <x v="5"/>
    <x v="2"/>
    <s v="Less than 1 year"/>
    <m/>
    <x v="0"/>
    <x v="3"/>
    <x v="2"/>
  </r>
  <r>
    <n v="6.3460020712468698E+17"/>
    <s v="Brisbane North Institute of TAFE"/>
    <s v="Delivery (teaching)"/>
    <n v="2011"/>
    <x v="0"/>
    <x v="0"/>
    <x v="2"/>
    <s v="Temporary Part-time"/>
    <x v="8"/>
    <x v="2"/>
    <s v="3-4"/>
    <m/>
    <x v="0"/>
    <x v="3"/>
    <x v="2"/>
  </r>
  <r>
    <n v="6.34600285342656E+17"/>
    <s v="Central Queensland Institute of TAFE"/>
    <s v="Non-Delivery (corporate)"/>
    <n v="2011"/>
    <x v="2"/>
    <x v="0"/>
    <x v="2"/>
    <s v="Temporary Full-time"/>
    <x v="0"/>
    <x v="0"/>
    <s v="Less than 1 year"/>
    <m/>
    <x v="0"/>
    <x v="0"/>
    <x v="2"/>
  </r>
  <r>
    <n v="6.3460122792609395E+17"/>
    <s v="Brisbane North Institute of TAFE"/>
    <s v="Non-Delivery (corporate)"/>
    <n v="2012"/>
    <x v="5"/>
    <x v="0"/>
    <x v="9"/>
    <s v="Permanent Full-time"/>
    <x v="0"/>
    <x v="2"/>
    <s v="1-2"/>
    <m/>
    <x v="0"/>
    <x v="4"/>
    <x v="0"/>
  </r>
  <r>
    <n v="6.3461237390687501E+17"/>
    <s v="Brisbane North Institute of TAFE"/>
    <s v="Non-Delivery (corporate)"/>
    <n v="2012"/>
    <x v="1"/>
    <x v="0"/>
    <x v="3"/>
    <s v="Permanent Full-time"/>
    <x v="0"/>
    <x v="4"/>
    <s v="More than 20 years"/>
    <m/>
    <x v="0"/>
    <x v="2"/>
    <x v="3"/>
  </r>
  <r>
    <n v="6.3461765063546906E+17"/>
    <s v="Southern Queensland Institute of TAFE"/>
    <s v="Delivery (teaching)"/>
    <n v="2012"/>
    <x v="2"/>
    <x v="2"/>
    <x v="2"/>
    <s v="Permanent Full-time"/>
    <x v="2"/>
    <x v="2"/>
    <s v="3-4"/>
    <m/>
    <x v="1"/>
    <x v="7"/>
    <x v="2"/>
  </r>
  <r>
    <n v="6.3461945381828096E+17"/>
    <s v="Tropical North Institute of TAFE"/>
    <s v="Delivery (teaching)"/>
    <n v="2012"/>
    <x v="0"/>
    <x v="2"/>
    <x v="9"/>
    <s v="Permanent Full-time"/>
    <x v="7"/>
    <x v="0"/>
    <s v="More than 20 years"/>
    <m/>
    <x v="0"/>
    <x v="3"/>
    <x v="0"/>
  </r>
  <r>
    <n v="6.3462011250218803E+17"/>
    <s v="Brisbane North Institute of TAFE"/>
    <s v="Non-Delivery (corporate)"/>
    <n v="2012"/>
    <x v="5"/>
    <x v="2"/>
    <x v="8"/>
    <s v="Permanent Full-time"/>
    <x v="5"/>
    <x v="0"/>
    <s v="11-20"/>
    <m/>
    <x v="0"/>
    <x v="2"/>
    <x v="2"/>
  </r>
  <r>
    <n v="6.3462013429968794E+17"/>
    <s v="Sunshine Coast Institute of TAFE"/>
    <s v="Non-Delivery (corporate)"/>
    <n v="2012"/>
    <x v="2"/>
    <x v="0"/>
    <x v="6"/>
    <s v="Temporary Full-time"/>
    <x v="0"/>
    <x v="2"/>
    <s v="1-2"/>
    <s v="Public Sector"/>
    <x v="0"/>
    <x v="7"/>
    <x v="0"/>
  </r>
  <r>
    <n v="6.3462352806843802E+17"/>
    <s v="Brisbane North Institute of TAFE"/>
    <s v="Non-Delivery (corporate)"/>
    <n v="2012"/>
    <x v="0"/>
    <x v="0"/>
    <x v="4"/>
    <s v="Temporary Full-time"/>
    <x v="0"/>
    <x v="0"/>
    <s v="Less than 1 year"/>
    <m/>
    <x v="0"/>
    <x v="3"/>
    <x v="4"/>
  </r>
  <r>
    <n v="6.3462359923484403E+17"/>
    <s v="Southern Queensland Institute of TAFE"/>
    <s v="Non-Delivery (corporate)"/>
    <n v="2012"/>
    <x v="2"/>
    <x v="0"/>
    <x v="3"/>
    <s v="Permanent Full-time"/>
    <x v="0"/>
    <x v="4"/>
    <s v="1-2"/>
    <m/>
    <x v="0"/>
    <x v="0"/>
    <x v="3"/>
  </r>
  <r>
    <n v="6.3462549099421901E+17"/>
    <s v="Brisbane North Institute of TAFE"/>
    <s v="Delivery (teaching)"/>
    <n v="2012"/>
    <x v="1"/>
    <x v="1"/>
    <x v="1"/>
    <s v=""/>
    <x v="1"/>
    <x v="1"/>
    <s v=""/>
    <m/>
    <x v="0"/>
    <x v="3"/>
    <x v="1"/>
  </r>
  <r>
    <n v="6.3462554892343706E+17"/>
    <s v="Brisbane North Institute of TAFE"/>
    <s v="Delivery (teaching)"/>
    <n v="2012"/>
    <x v="1"/>
    <x v="2"/>
    <x v="3"/>
    <s v="Permanent Full-time"/>
    <x v="2"/>
    <x v="4"/>
    <s v="3-4"/>
    <s v="Self Employment"/>
    <x v="0"/>
    <x v="6"/>
    <x v="3"/>
  </r>
  <r>
    <n v="6.3462870082031206E+17"/>
    <s v="Brisbane North Institute of TAFE"/>
    <s v="Non-Delivery (corporate)"/>
    <n v="2012"/>
    <x v="0"/>
    <x v="2"/>
    <x v="2"/>
    <s v="Permanent Full-time"/>
    <x v="2"/>
    <x v="0"/>
    <s v="11-20"/>
    <m/>
    <x v="0"/>
    <x v="3"/>
    <x v="2"/>
  </r>
  <r>
    <n v="6.3463483342906304E+17"/>
    <s v="Brisbane North Institute of TAFE"/>
    <s v="Delivery (teaching)"/>
    <n v="2012"/>
    <x v="2"/>
    <x v="0"/>
    <x v="9"/>
    <s v="Permanent Full-time"/>
    <x v="2"/>
    <x v="0"/>
    <s v="1-2"/>
    <m/>
    <x v="1"/>
    <x v="3"/>
    <x v="0"/>
  </r>
  <r>
    <n v="6.3463500935453094E+17"/>
    <s v="Central Queensland Institute of TAFE"/>
    <s v="Non-Delivery (corporate)"/>
    <n v="2012"/>
    <x v="2"/>
    <x v="0"/>
    <x v="9"/>
    <s v="Temporary Part-time"/>
    <x v="0"/>
    <x v="0"/>
    <s v="Less than 1 year"/>
    <s v="Private Sector"/>
    <x v="0"/>
    <x v="3"/>
    <x v="0"/>
  </r>
  <r>
    <n v="6.3463567046218803E+17"/>
    <s v="Southern Queensland Institute of TAFE"/>
    <s v="Non-Delivery (corporate)"/>
    <n v="2012"/>
    <x v="4"/>
    <x v="0"/>
    <x v="2"/>
    <s v="Temporary Full-time"/>
    <x v="0"/>
    <x v="0"/>
    <s v="Less than 1 year"/>
    <m/>
    <x v="0"/>
    <x v="3"/>
    <x v="2"/>
  </r>
  <r>
    <n v="6.3463819868765594E+17"/>
    <s v="Southern Queensland Institute of TAFE"/>
    <s v="Delivery (teaching)"/>
    <n v="2012"/>
    <x v="2"/>
    <x v="2"/>
    <x v="6"/>
    <s v="Permanent Full-time"/>
    <x v="2"/>
    <x v="3"/>
    <s v="7-10"/>
    <s v="Private Sector"/>
    <x v="0"/>
    <x v="3"/>
    <x v="0"/>
  </r>
  <r>
    <n v="6.3463826696125005E+17"/>
    <s v="Southern Queensland Institute of TAFE"/>
    <s v="Delivery (teaching)"/>
    <n v="2012"/>
    <x v="2"/>
    <x v="2"/>
    <x v="2"/>
    <s v="Temporary Full-time"/>
    <x v="2"/>
    <x v="0"/>
    <s v="1-2"/>
    <s v="Public Sector"/>
    <x v="1"/>
    <x v="5"/>
    <x v="2"/>
  </r>
  <r>
    <n v="6.3463827415421901E+17"/>
    <s v="Brisbane North Institute of TAFE"/>
    <s v="Non-Delivery (corporate)"/>
    <n v="2012"/>
    <x v="2"/>
    <x v="0"/>
    <x v="0"/>
    <s v="Temporary Full-time"/>
    <x v="0"/>
    <x v="0"/>
    <s v="1-2"/>
    <s v="Public Sector"/>
    <x v="0"/>
    <x v="4"/>
    <x v="0"/>
  </r>
  <r>
    <n v="6.3463840168390605E+17"/>
    <s v="Central Queensland Institute of TAFE"/>
    <s v="Delivery (teaching)"/>
    <n v="2012"/>
    <x v="2"/>
    <x v="2"/>
    <x v="3"/>
    <s v="Permanent Full-time"/>
    <x v="2"/>
    <x v="4"/>
    <s v="11-20"/>
    <m/>
    <x v="1"/>
    <x v="3"/>
    <x v="3"/>
  </r>
  <r>
    <n v="6.3464088315562496E+17"/>
    <s v="Brisbane North Institute of TAFE"/>
    <s v="Non-Delivery (corporate)"/>
    <n v="2012"/>
    <x v="1"/>
    <x v="0"/>
    <x v="3"/>
    <s v="Permanent Part-time"/>
    <x v="0"/>
    <x v="4"/>
    <s v="1-2"/>
    <m/>
    <x v="0"/>
    <x v="2"/>
    <x v="3"/>
  </r>
  <r>
    <n v="6.3464778612843802E+17"/>
    <s v="Sunshine Coast Institute of TAFE"/>
    <s v="Non-Delivery (corporate)"/>
    <n v="2012"/>
    <x v="4"/>
    <x v="0"/>
    <x v="2"/>
    <s v="Contract/casual"/>
    <x v="0"/>
    <x v="0"/>
    <s v="Less than 1 year"/>
    <m/>
    <x v="0"/>
    <x v="3"/>
    <x v="2"/>
  </r>
  <r>
    <n v="6.3464874473890598E+17"/>
    <s v="Brisbane North Institute of TAFE"/>
    <s v="Delivery (teaching)"/>
    <n v="2012"/>
    <x v="2"/>
    <x v="0"/>
    <x v="8"/>
    <s v="Temporary Full-time"/>
    <x v="2"/>
    <x v="0"/>
    <s v="1-2"/>
    <s v="Public Sector"/>
    <x v="1"/>
    <x v="5"/>
    <x v="2"/>
  </r>
  <r>
    <n v="6.3464874704718694E+17"/>
    <s v="Central Queensland Institute of TAFE"/>
    <s v="Non-Delivery (corporate)"/>
    <n v="2012"/>
    <x v="2"/>
    <x v="2"/>
    <x v="8"/>
    <s v="Permanent Full-time"/>
    <x v="8"/>
    <x v="4"/>
    <s v="11-20"/>
    <s v="Private Sector"/>
    <x v="0"/>
    <x v="3"/>
    <x v="2"/>
  </r>
  <r>
    <n v="6.3465054565031194E+17"/>
    <s v="Southern Queensland Institute of TAFE"/>
    <s v="Non-Delivery (corporate)"/>
    <n v="2012"/>
    <x v="1"/>
    <x v="0"/>
    <x v="3"/>
    <s v="Permanent Full-time"/>
    <x v="0"/>
    <x v="4"/>
    <s v="11-20"/>
    <m/>
    <x v="0"/>
    <x v="4"/>
    <x v="3"/>
  </r>
  <r>
    <n v="6.3465312629328102E+17"/>
    <s v="Brisbane North Institute of TAFE"/>
    <s v="Delivery (teaching)"/>
    <n v="2012"/>
    <x v="2"/>
    <x v="2"/>
    <x v="0"/>
    <s v="Permanent Full-time"/>
    <x v="0"/>
    <x v="3"/>
    <s v="7-10"/>
    <m/>
    <x v="0"/>
    <x v="8"/>
    <x v="0"/>
  </r>
  <r>
    <n v="6.3465493684328102E+17"/>
    <s v="Sunshine Coast Institute of TAFE"/>
    <s v="Delivery (teaching)"/>
    <n v="2012"/>
    <x v="0"/>
    <x v="2"/>
    <x v="2"/>
    <s v="Temporary Full-time"/>
    <x v="3"/>
    <x v="2"/>
    <s v="5-6"/>
    <m/>
    <x v="0"/>
    <x v="3"/>
    <x v="2"/>
  </r>
  <r>
    <n v="6.3466247749015603E+17"/>
    <s v="Brisbane North Institute of TAFE"/>
    <s v="Delivery (teaching)"/>
    <n v="2012"/>
    <x v="2"/>
    <x v="0"/>
    <x v="9"/>
    <s v="Temporary Full-time"/>
    <x v="8"/>
    <x v="0"/>
    <s v="Less than 1 year"/>
    <s v="Private Sector"/>
    <x v="0"/>
    <x v="3"/>
    <x v="0"/>
  </r>
  <r>
    <n v="6.34665151952656E+17"/>
    <s v="Central Queensland Institute of TAFE"/>
    <s v="Delivery (teaching)"/>
    <n v="2012"/>
    <x v="3"/>
    <x v="0"/>
    <x v="8"/>
    <s v="Permanent Full-time"/>
    <x v="0"/>
    <x v="3"/>
    <s v="7-10"/>
    <m/>
    <x v="0"/>
    <x v="3"/>
    <x v="2"/>
  </r>
  <r>
    <n v="6.3466519001890598E+17"/>
    <s v="Central Queensland Institute of TAFE"/>
    <s v="Delivery (teaching)"/>
    <n v="2012"/>
    <x v="1"/>
    <x v="2"/>
    <x v="3"/>
    <s v="Permanent Full-time"/>
    <x v="2"/>
    <x v="2"/>
    <s v="5-6"/>
    <m/>
    <x v="1"/>
    <x v="3"/>
    <x v="3"/>
  </r>
  <r>
    <n v="6.3466682844968806E+17"/>
    <s v="Brisbane North Institute of TAFE"/>
    <s v="Delivery (teaching)"/>
    <n v="2012"/>
    <x v="2"/>
    <x v="1"/>
    <x v="1"/>
    <s v=""/>
    <x v="1"/>
    <x v="1"/>
    <s v=""/>
    <m/>
    <x v="1"/>
    <x v="3"/>
    <x v="1"/>
  </r>
  <r>
    <n v="6.3466685478953101E+17"/>
    <s v="Brisbane North Institute of TAFE"/>
    <s v="Non-Delivery (corporate)"/>
    <n v="2012"/>
    <x v="2"/>
    <x v="0"/>
    <x v="2"/>
    <s v="Permanent Full-time"/>
    <x v="5"/>
    <x v="4"/>
    <s v="11-20"/>
    <s v="Public Sector"/>
    <x v="0"/>
    <x v="3"/>
    <x v="2"/>
  </r>
  <r>
    <n v="6.3466755145812506E+17"/>
    <s v="Brisbane North Institute of TAFE"/>
    <s v="Non-Delivery (corporate)"/>
    <n v="2012"/>
    <x v="1"/>
    <x v="0"/>
    <x v="3"/>
    <s v="Permanent Full-time"/>
    <x v="0"/>
    <x v="4"/>
    <s v="11-20"/>
    <m/>
    <x v="0"/>
    <x v="4"/>
    <x v="3"/>
  </r>
  <r>
    <n v="6.3466778279421901E+17"/>
    <s v="Brisbane North Institute of TAFE"/>
    <s v="Non-Delivery (corporate)"/>
    <n v="2012"/>
    <x v="0"/>
    <x v="1"/>
    <x v="1"/>
    <s v=""/>
    <x v="1"/>
    <x v="1"/>
    <s v=""/>
    <m/>
    <x v="0"/>
    <x v="3"/>
    <x v="1"/>
  </r>
  <r>
    <n v="6.3466861153703104E+17"/>
    <s v="Southern Queensland Institute of TAFE"/>
    <s v="Non-Delivery (corporate)"/>
    <n v="2012"/>
    <x v="2"/>
    <x v="0"/>
    <x v="9"/>
    <s v="Temporary Full-time"/>
    <x v="0"/>
    <x v="2"/>
    <s v="3-4"/>
    <m/>
    <x v="0"/>
    <x v="4"/>
    <x v="0"/>
  </r>
  <r>
    <n v="6.3466863937750003E+17"/>
    <s v="Brisbane North Institute of TAFE"/>
    <s v="Non-Delivery (corporate)"/>
    <n v="2012"/>
    <x v="0"/>
    <x v="0"/>
    <x v="0"/>
    <s v="Temporary Full-time"/>
    <x v="0"/>
    <x v="0"/>
    <s v="Less than 1 year"/>
    <m/>
    <x v="0"/>
    <x v="3"/>
    <x v="0"/>
  </r>
  <r>
    <n v="6.3467103810078106E+17"/>
    <s v="Southern Queensland Institute of TAFE"/>
    <s v="Non-Delivery (corporate)"/>
    <n v="2012"/>
    <x v="0"/>
    <x v="0"/>
    <x v="9"/>
    <s v="Temporary Full-time"/>
    <x v="0"/>
    <x v="0"/>
    <s v="Less than 1 year"/>
    <m/>
    <x v="0"/>
    <x v="3"/>
    <x v="0"/>
  </r>
  <r>
    <n v="6.3467126303109402E+17"/>
    <s v="Brisbane North Institute of TAFE"/>
    <s v="Non-Delivery (corporate)"/>
    <n v="2012"/>
    <x v="2"/>
    <x v="0"/>
    <x v="0"/>
    <s v="Permanent Full-time"/>
    <x v="0"/>
    <x v="2"/>
    <s v="5-6"/>
    <m/>
    <x v="1"/>
    <x v="8"/>
    <x v="0"/>
  </r>
  <r>
    <n v="6.3467129728671898E+17"/>
    <s v="Central Queensland Institute of TAFE"/>
    <s v="Delivery (teaching)"/>
    <n v="2012"/>
    <x v="2"/>
    <x v="0"/>
    <x v="8"/>
    <s v="Contract/casual"/>
    <x v="2"/>
    <x v="0"/>
    <s v="1-2"/>
    <m/>
    <x v="0"/>
    <x v="4"/>
    <x v="2"/>
  </r>
  <r>
    <n v="6.3467451566015603E+17"/>
    <s v="Brisbane North Institute of TAFE"/>
    <s v="Delivery (teaching)"/>
    <n v="2012"/>
    <x v="2"/>
    <x v="2"/>
    <x v="6"/>
    <s v="Permanent Full-time"/>
    <x v="2"/>
    <x v="4"/>
    <s v="11-20"/>
    <s v="Self Employment"/>
    <x v="1"/>
    <x v="6"/>
    <x v="0"/>
  </r>
  <r>
    <n v="6.3467985093546906E+17"/>
    <s v="Brisbane North Institute of TAFE"/>
    <s v="Non-Delivery (corporate)"/>
    <n v="2012"/>
    <x v="1"/>
    <x v="0"/>
    <x v="3"/>
    <s v="Permanent Part-time"/>
    <x v="0"/>
    <x v="4"/>
    <s v="7-10"/>
    <m/>
    <x v="0"/>
    <x v="2"/>
    <x v="3"/>
  </r>
  <r>
    <n v="6.3468315402E+17"/>
    <s v="Central Queensland Institute of TAFE"/>
    <s v="Non-Delivery (corporate)"/>
    <n v="2012"/>
    <x v="2"/>
    <x v="1"/>
    <x v="1"/>
    <s v=""/>
    <x v="1"/>
    <x v="1"/>
    <s v=""/>
    <m/>
    <x v="0"/>
    <x v="4"/>
    <x v="1"/>
  </r>
  <r>
    <n v="6.3468335674453094E+17"/>
    <s v="Central Queensland Institute of TAFE"/>
    <s v="Non-Delivery (corporate)"/>
    <n v="2012"/>
    <x v="2"/>
    <x v="0"/>
    <x v="4"/>
    <s v="Permanent Full-time"/>
    <x v="0"/>
    <x v="2"/>
    <s v="1-2"/>
    <m/>
    <x v="0"/>
    <x v="4"/>
    <x v="4"/>
  </r>
  <r>
    <n v="6.3468339868890598E+17"/>
    <s v="Sunshine Coast Institute of TAFE"/>
    <s v="Non-Delivery (corporate)"/>
    <n v="2012"/>
    <x v="1"/>
    <x v="1"/>
    <x v="1"/>
    <s v=""/>
    <x v="1"/>
    <x v="1"/>
    <s v=""/>
    <m/>
    <x v="0"/>
    <x v="4"/>
    <x v="1"/>
  </r>
  <r>
    <n v="6.3468399192343706E+17"/>
    <s v="Brisbane North Institute of TAFE"/>
    <s v="Non-Delivery (corporate)"/>
    <n v="2012"/>
    <x v="0"/>
    <x v="2"/>
    <x v="3"/>
    <s v="Temporary Full-time"/>
    <x v="6"/>
    <x v="0"/>
    <s v="Less than 1 year"/>
    <m/>
    <x v="0"/>
    <x v="3"/>
    <x v="3"/>
  </r>
  <r>
    <n v="6.3468485830546906E+17"/>
    <s v="Southern Queensland Institute of TAFE"/>
    <s v="Non-Delivery (corporate)"/>
    <n v="2012"/>
    <x v="0"/>
    <x v="0"/>
    <x v="8"/>
    <s v="Temporary Full-time"/>
    <x v="5"/>
    <x v="2"/>
    <s v="1-2"/>
    <m/>
    <x v="0"/>
    <x v="3"/>
    <x v="2"/>
  </r>
  <r>
    <n v="6.3468580827249997E+17"/>
    <s v="Brisbane North Institute of TAFE"/>
    <s v="Non-Delivery (corporate)"/>
    <n v="2012"/>
    <x v="0"/>
    <x v="0"/>
    <x v="2"/>
    <s v="Temporary Full-time"/>
    <x v="0"/>
    <x v="0"/>
    <s v="Less than 1 year"/>
    <m/>
    <x v="0"/>
    <x v="3"/>
    <x v="2"/>
  </r>
  <r>
    <n v="6.3468582037281306E+17"/>
    <s v="Sunshine Coast Institute of TAFE"/>
    <s v="Non-Delivery (corporate)"/>
    <n v="2012"/>
    <x v="0"/>
    <x v="0"/>
    <x v="6"/>
    <s v="Temporary Full-time"/>
    <x v="0"/>
    <x v="0"/>
    <s v="Less than 1 year"/>
    <m/>
    <x v="0"/>
    <x v="3"/>
    <x v="0"/>
  </r>
  <r>
    <n v="6.3468657470656294E+17"/>
    <s v="Central Queensland Institute of TAFE"/>
    <s v="Non-Delivery (corporate)"/>
    <n v="2012"/>
    <x v="0"/>
    <x v="0"/>
    <x v="6"/>
    <s v="Contract/casual"/>
    <x v="0"/>
    <x v="0"/>
    <s v="Less than 1 year"/>
    <m/>
    <x v="0"/>
    <x v="3"/>
    <x v="0"/>
  </r>
  <r>
    <n v="6.3468680721921894E+17"/>
    <s v="Brisbane North Institute of TAFE"/>
    <s v="Non-Delivery (corporate)"/>
    <n v="2012"/>
    <x v="4"/>
    <x v="0"/>
    <x v="0"/>
    <s v="Contract/casual"/>
    <x v="0"/>
    <x v="0"/>
    <s v="Less than 1 year"/>
    <m/>
    <x v="0"/>
    <x v="3"/>
    <x v="0"/>
  </r>
  <r>
    <n v="6.3468922272375002E+17"/>
    <s v="Southern Queensland Institute of TAFE"/>
    <s v="Non-Delivery (corporate)"/>
    <n v="2012"/>
    <x v="0"/>
    <x v="0"/>
    <x v="5"/>
    <s v="Temporary Full-time"/>
    <x v="0"/>
    <x v="0"/>
    <s v="1-2"/>
    <m/>
    <x v="0"/>
    <x v="3"/>
    <x v="2"/>
  </r>
  <r>
    <n v="6.3468936074812506E+17"/>
    <s v="Sunshine Coast Institute of TAFE"/>
    <s v="Non-Delivery (corporate)"/>
    <n v="2012"/>
    <x v="1"/>
    <x v="2"/>
    <x v="3"/>
    <s v="Permanent Part-time"/>
    <x v="6"/>
    <x v="4"/>
    <s v="7-10"/>
    <m/>
    <x v="0"/>
    <x v="3"/>
    <x v="3"/>
  </r>
  <r>
    <n v="6.3469177962468698E+17"/>
    <s v="Brisbane North Institute of TAFE"/>
    <s v="Non-Delivery (corporate)"/>
    <n v="2012"/>
    <x v="2"/>
    <x v="0"/>
    <x v="7"/>
    <s v="Temporary Full-time"/>
    <x v="0"/>
    <x v="0"/>
    <s v="1-2"/>
    <m/>
    <x v="0"/>
    <x v="7"/>
    <x v="4"/>
  </r>
  <r>
    <n v="6.3469196968296896E+17"/>
    <s v="Central Queensland Institute of TAFE"/>
    <s v="Non-Delivery (corporate)"/>
    <n v="2012"/>
    <x v="0"/>
    <x v="2"/>
    <x v="4"/>
    <s v="Temporary Full-time"/>
    <x v="0"/>
    <x v="0"/>
    <s v="1-2"/>
    <m/>
    <x v="0"/>
    <x v="3"/>
    <x v="4"/>
  </r>
  <r>
    <n v="6.3469617901484403E+17"/>
    <s v="Central Queensland Institute of TAFE"/>
    <s v="Non-Delivery (corporate)"/>
    <n v="2012"/>
    <x v="2"/>
    <x v="0"/>
    <x v="0"/>
    <s v="Temporary Full-time"/>
    <x v="0"/>
    <x v="3"/>
    <s v="Less than 1 year"/>
    <m/>
    <x v="0"/>
    <x v="4"/>
    <x v="0"/>
  </r>
  <r>
    <n v="6.3469632723531302E+17"/>
    <s v="Tropical North Institute of TAFE"/>
    <s v="Non-Delivery (corporate)"/>
    <n v="2012"/>
    <x v="2"/>
    <x v="1"/>
    <x v="1"/>
    <s v=""/>
    <x v="1"/>
    <x v="1"/>
    <s v=""/>
    <m/>
    <x v="0"/>
    <x v="3"/>
    <x v="1"/>
  </r>
  <r>
    <n v="6.3469712068015603E+17"/>
    <s v="Brisbane North Institute of TAFE"/>
    <s v="Non-Delivery (corporate)"/>
    <n v="2012"/>
    <x v="4"/>
    <x v="0"/>
    <x v="0"/>
    <s v="Temporary Part-time"/>
    <x v="0"/>
    <x v="2"/>
    <s v="Less than 1 year"/>
    <m/>
    <x v="0"/>
    <x v="3"/>
    <x v="0"/>
  </r>
  <r>
    <n v="6.3469781667406195E+17"/>
    <s v="Central Queensland Institute of TAFE"/>
    <s v="Delivery (teaching)"/>
    <n v="2012"/>
    <x v="2"/>
    <x v="0"/>
    <x v="0"/>
    <s v="Permanent Full-time"/>
    <x v="0"/>
    <x v="0"/>
    <s v="5-6"/>
    <s v="Private Sector"/>
    <x v="0"/>
    <x v="3"/>
    <x v="0"/>
  </r>
  <r>
    <n v="6.3469871950812506E+17"/>
    <s v="Brisbane North Institute of TAFE"/>
    <s v="Delivery (teaching)"/>
    <n v="2012"/>
    <x v="3"/>
    <x v="0"/>
    <x v="7"/>
    <s v="Contract/casual"/>
    <x v="3"/>
    <x v="2"/>
    <s v="3-4"/>
    <m/>
    <x v="0"/>
    <x v="3"/>
    <x v="4"/>
  </r>
  <r>
    <n v="6.3470235850249997E+17"/>
    <s v="Central Queensland Institute of TAFE"/>
    <s v="Delivery (teaching)"/>
    <n v="2011"/>
    <x v="2"/>
    <x v="2"/>
    <x v="6"/>
    <s v="Permanent Full-time"/>
    <x v="2"/>
    <x v="2"/>
    <s v="3-4"/>
    <m/>
    <x v="1"/>
    <x v="5"/>
    <x v="0"/>
  </r>
  <r>
    <n v="6.3470236617859405E+17"/>
    <s v="Central Queensland Institute of TAFE"/>
    <s v="Delivery (teaching)"/>
    <n v="2011"/>
    <x v="2"/>
    <x v="2"/>
    <x v="9"/>
    <s v="Permanent Full-time"/>
    <x v="2"/>
    <x v="2"/>
    <s v="1-2"/>
    <s v="Private Sector"/>
    <x v="1"/>
    <x v="5"/>
    <x v="0"/>
  </r>
  <r>
    <n v="6.3470309130953101E+17"/>
    <s v="Central Queensland Institute of TAFE"/>
    <s v="Delivery (teaching)"/>
    <n v="2012"/>
    <x v="1"/>
    <x v="2"/>
    <x v="3"/>
    <s v="Permanent Full-time"/>
    <x v="2"/>
    <x v="4"/>
    <s v="11-20"/>
    <m/>
    <x v="1"/>
    <x v="5"/>
    <x v="3"/>
  </r>
  <r>
    <n v="6.3470487184640602E+17"/>
    <s v="Southern Queensland Institute of TAFE"/>
    <s v="Non-Delivery (corporate)"/>
    <n v="2012"/>
    <x v="0"/>
    <x v="0"/>
    <x v="9"/>
    <s v="Temporary Full-time"/>
    <x v="0"/>
    <x v="0"/>
    <s v="Less than 1 year"/>
    <m/>
    <x v="0"/>
    <x v="3"/>
    <x v="0"/>
  </r>
  <r>
    <n v="6.3470492468203098E+17"/>
    <s v="Brisbane North Institute of TAFE"/>
    <s v="Delivery (teaching)"/>
    <n v="2012"/>
    <x v="1"/>
    <x v="0"/>
    <x v="3"/>
    <s v="Permanent Part-time"/>
    <x v="2"/>
    <x v="4"/>
    <s v="11-20"/>
    <m/>
    <x v="0"/>
    <x v="1"/>
    <x v="3"/>
  </r>
  <r>
    <n v="6.3470738856031206E+17"/>
    <s v="Tropical North Institute of TAFE"/>
    <s v="Non-Delivery (corporate)"/>
    <n v="2012"/>
    <x v="0"/>
    <x v="1"/>
    <x v="1"/>
    <s v=""/>
    <x v="1"/>
    <x v="1"/>
    <s v=""/>
    <m/>
    <x v="0"/>
    <x v="3"/>
    <x v="1"/>
  </r>
  <r>
    <n v="6.3470756444316698E+17"/>
    <s v="Southern Queensland Institute of TAFE"/>
    <s v="Non-Delivery (corporate)"/>
    <n v="2012"/>
    <x v="0"/>
    <x v="0"/>
    <x v="5"/>
    <s v="Temporary Full-time"/>
    <x v="0"/>
    <x v="0"/>
    <s v="Less than 1 year"/>
    <m/>
    <x v="0"/>
    <x v="3"/>
    <x v="2"/>
  </r>
  <r>
    <n v="6.3471342588484403E+17"/>
    <s v="Central Queensland Institute of TAFE"/>
    <s v="Delivery (teaching)"/>
    <n v="2012"/>
    <x v="2"/>
    <x v="0"/>
    <x v="3"/>
    <s v="Permanent Full-time"/>
    <x v="8"/>
    <x v="0"/>
    <s v="1-2"/>
    <m/>
    <x v="0"/>
    <x v="4"/>
    <x v="3"/>
  </r>
  <r>
    <n v="6.3471599489453094E+17"/>
    <s v="Tropical North Institute of TAFE"/>
    <s v="Non-Delivery (corporate)"/>
    <n v="2012"/>
    <x v="3"/>
    <x v="2"/>
    <x v="9"/>
    <s v="Temporary Full-time"/>
    <x v="0"/>
    <x v="0"/>
    <s v="Less than 1 year"/>
    <m/>
    <x v="0"/>
    <x v="3"/>
    <x v="0"/>
  </r>
  <r>
    <n v="6.3471687488718694E+17"/>
    <s v="Tropical North Institute of TAFE"/>
    <s v="Non-Delivery (corporate)"/>
    <n v="2012"/>
    <x v="0"/>
    <x v="0"/>
    <x v="5"/>
    <s v="Temporary Part-time"/>
    <x v="0"/>
    <x v="0"/>
    <s v="1-2"/>
    <m/>
    <x v="0"/>
    <x v="3"/>
    <x v="2"/>
  </r>
  <r>
    <n v="6.3472208213343706E+17"/>
    <s v="Brisbane North Institute of TAFE"/>
    <s v="Non-Delivery (corporate)"/>
    <n v="2012"/>
    <x v="2"/>
    <x v="2"/>
    <x v="7"/>
    <s v="Temporary Full-time"/>
    <x v="0"/>
    <x v="0"/>
    <s v="1-2"/>
    <m/>
    <x v="0"/>
    <x v="1"/>
    <x v="4"/>
  </r>
  <r>
    <n v="6.3472294929207398E+17"/>
    <s v="Central Queensland Institute of TAFE"/>
    <s v="Non-Delivery (corporate)"/>
    <n v="2012"/>
    <x v="2"/>
    <x v="2"/>
    <x v="2"/>
    <s v="Temporary Full-time"/>
    <x v="0"/>
    <x v="0"/>
    <s v="1-2"/>
    <m/>
    <x v="1"/>
    <x v="3"/>
    <x v="2"/>
  </r>
  <r>
    <n v="6.3472299295140595E+17"/>
    <s v="Central Queensland Institute of TAFE"/>
    <s v="Non-Delivery (corporate)"/>
    <n v="2012"/>
    <x v="2"/>
    <x v="0"/>
    <x v="9"/>
    <s v="Permanent Full-time"/>
    <x v="0"/>
    <x v="0"/>
    <s v="1-2"/>
    <s v="Private Sector"/>
    <x v="1"/>
    <x v="5"/>
    <x v="0"/>
  </r>
  <r>
    <n v="6.3472913086593805E+17"/>
    <s v="Southern Queensland Institute of TAFE"/>
    <s v="Non-Delivery (corporate)"/>
    <n v="2012"/>
    <x v="0"/>
    <x v="0"/>
    <x v="7"/>
    <s v="Temporary Full-time"/>
    <x v="0"/>
    <x v="3"/>
    <s v="7-10"/>
    <m/>
    <x v="0"/>
    <x v="3"/>
    <x v="4"/>
  </r>
  <r>
    <n v="6.3473173657917197E+17"/>
    <s v="Sunshine Coast Institute of TAFE"/>
    <s v="Non-Delivery (corporate)"/>
    <n v="2012"/>
    <x v="1"/>
    <x v="0"/>
    <x v="3"/>
    <s v="Permanent Full-time"/>
    <x v="0"/>
    <x v="4"/>
    <s v="More than 20 years"/>
    <m/>
    <x v="0"/>
    <x v="2"/>
    <x v="3"/>
  </r>
  <r>
    <n v="6.3473345107323494E+17"/>
    <s v="Brisbane North Institute of TAFE"/>
    <s v="Non-Delivery (corporate)"/>
    <n v="2012"/>
    <x v="0"/>
    <x v="0"/>
    <x v="9"/>
    <s v="Temporary Part-time"/>
    <x v="0"/>
    <x v="0"/>
    <s v="Less than 1 year"/>
    <m/>
    <x v="0"/>
    <x v="3"/>
    <x v="0"/>
  </r>
  <r>
    <n v="6.3473433004752499E+17"/>
    <s v="Southern Queensland Institute of TAFE"/>
    <s v="Non-Delivery (corporate)"/>
    <n v="2012"/>
    <x v="5"/>
    <x v="0"/>
    <x v="6"/>
    <s v="Temporary Full-time"/>
    <x v="0"/>
    <x v="0"/>
    <s v="Less than 1 year"/>
    <s v="Public Sector"/>
    <x v="0"/>
    <x v="3"/>
    <x v="0"/>
  </r>
  <r>
    <n v="6.3473504995464102E+17"/>
    <s v="Southern Queensland Institute of TAFE"/>
    <s v="Non-Delivery (corporate)"/>
    <n v="2012"/>
    <x v="0"/>
    <x v="0"/>
    <x v="5"/>
    <s v="Temporary Part-time"/>
    <x v="8"/>
    <x v="2"/>
    <s v="3-4"/>
    <m/>
    <x v="0"/>
    <x v="3"/>
    <x v="2"/>
  </r>
  <r>
    <n v="6.3473521622330598E+17"/>
    <s v="Brisbane North Institute of TAFE"/>
    <s v="Non-Delivery (corporate)"/>
    <n v="2012"/>
    <x v="0"/>
    <x v="0"/>
    <x v="8"/>
    <s v="Temporary Full-time"/>
    <x v="0"/>
    <x v="0"/>
    <s v="Less than 1 year"/>
    <m/>
    <x v="0"/>
    <x v="3"/>
    <x v="2"/>
  </r>
  <r>
    <n v="6.3474109640689997E+17"/>
    <s v="Southern Queensland Institute of TAFE"/>
    <s v="Non-Delivery (corporate)"/>
    <n v="2012"/>
    <x v="0"/>
    <x v="0"/>
    <x v="5"/>
    <s v="Temporary Part-time"/>
    <x v="0"/>
    <x v="0"/>
    <s v="Less than 1 year"/>
    <m/>
    <x v="0"/>
    <x v="3"/>
    <x v="2"/>
  </r>
  <r>
    <n v="6.3474113376393101E+17"/>
    <s v="Southern Queensland Institute of TAFE"/>
    <s v="Non-Delivery (corporate)"/>
    <n v="2012"/>
    <x v="0"/>
    <x v="0"/>
    <x v="2"/>
    <s v="Temporary Full-time"/>
    <x v="0"/>
    <x v="0"/>
    <s v="1-2"/>
    <m/>
    <x v="0"/>
    <x v="3"/>
    <x v="2"/>
  </r>
  <r>
    <n v="6.3474115202385997E+17"/>
    <s v="Southern Queensland Institute of TAFE"/>
    <s v="Non-Delivery (corporate)"/>
    <n v="2012"/>
    <x v="5"/>
    <x v="0"/>
    <x v="2"/>
    <s v="Permanent Full-time"/>
    <x v="0"/>
    <x v="3"/>
    <s v="7-10"/>
    <s v="Public Sector"/>
    <x v="0"/>
    <x v="5"/>
    <x v="2"/>
  </r>
  <r>
    <n v="6.3474360033948506E+17"/>
    <s v="Central Queensland Institute of TAFE"/>
    <s v="Delivery (teaching)"/>
    <n v="2012"/>
    <x v="2"/>
    <x v="2"/>
    <x v="3"/>
    <s v="Permanent Full-time"/>
    <x v="2"/>
    <x v="4"/>
    <s v="11-20"/>
    <m/>
    <x v="0"/>
    <x v="2"/>
    <x v="3"/>
  </r>
  <r>
    <n v="6.3474446667393101E+17"/>
    <s v="Southern Queensland Institute of TAFE"/>
    <s v="Non-Delivery (corporate)"/>
    <n v="2012"/>
    <x v="4"/>
    <x v="0"/>
    <x v="7"/>
    <s v="Temporary Full-time"/>
    <x v="8"/>
    <x v="2"/>
    <s v="1-2"/>
    <m/>
    <x v="0"/>
    <x v="3"/>
    <x v="4"/>
  </r>
  <r>
    <n v="6.3474456772986906E+17"/>
    <s v="Southern Queensland Institute of TAFE"/>
    <s v="Delivery (teaching)"/>
    <n v="2012"/>
    <x v="4"/>
    <x v="0"/>
    <x v="2"/>
    <s v="Temporary Part-time"/>
    <x v="2"/>
    <x v="0"/>
    <s v="Less than 1 year"/>
    <m/>
    <x v="0"/>
    <x v="3"/>
    <x v="2"/>
  </r>
  <r>
    <n v="6.3474533105682906E+17"/>
    <s v="Brisbane North Institute of TAFE"/>
    <s v="Non-Delivery (corporate)"/>
    <n v="2012"/>
    <x v="4"/>
    <x v="0"/>
    <x v="9"/>
    <s v="Temporary Full-time"/>
    <x v="6"/>
    <x v="2"/>
    <s v="3-4"/>
    <m/>
    <x v="0"/>
    <x v="3"/>
    <x v="0"/>
  </r>
  <r>
    <n v="6.3474723891839104E+17"/>
    <s v="Brisbane North Institute of TAFE"/>
    <s v="Non-Delivery (corporate)"/>
    <n v="2012"/>
    <x v="5"/>
    <x v="0"/>
    <x v="8"/>
    <s v="Permanent Full-time"/>
    <x v="0"/>
    <x v="4"/>
    <s v="Less than 1 year"/>
    <s v="Public Sector"/>
    <x v="0"/>
    <x v="3"/>
    <x v="2"/>
  </r>
  <r>
    <n v="6.3474725167026598E+17"/>
    <s v="Brisbane North Institute of TAFE"/>
    <s v="Non-Delivery (corporate)"/>
    <n v="2012"/>
    <x v="0"/>
    <x v="0"/>
    <x v="0"/>
    <s v="Permanent Full-time"/>
    <x v="0"/>
    <x v="0"/>
    <s v="Less than 1 year"/>
    <m/>
    <x v="0"/>
    <x v="3"/>
    <x v="0"/>
  </r>
  <r>
    <n v="6.3475061227314995E+17"/>
    <s v="SkillsTech Australia"/>
    <s v="Non-Delivery (corporate)"/>
    <n v="2012"/>
    <x v="2"/>
    <x v="0"/>
    <x v="5"/>
    <s v="Temporary Full-time"/>
    <x v="0"/>
    <x v="0"/>
    <s v="Less than 1 year"/>
    <s v="Public Sector"/>
    <x v="0"/>
    <x v="3"/>
    <x v="2"/>
  </r>
  <r>
    <n v="6.3475332102807898E+17"/>
    <s v="Southern Queensland Institute of TAFE"/>
    <s v="Delivery (teaching)"/>
    <n v="2012"/>
    <x v="1"/>
    <x v="2"/>
    <x v="3"/>
    <s v="Permanent Full-time"/>
    <x v="2"/>
    <x v="4"/>
    <s v="More than 20 years"/>
    <m/>
    <x v="1"/>
    <x v="3"/>
    <x v="3"/>
  </r>
  <r>
    <n v="6.3475338495276595E+17"/>
    <s v="Brisbane North Institute of TAFE"/>
    <s v="Delivery (teaching)"/>
    <n v="2012"/>
    <x v="2"/>
    <x v="0"/>
    <x v="8"/>
    <s v="Temporary Full-time"/>
    <x v="2"/>
    <x v="0"/>
    <s v="Less than 1 year"/>
    <s v="Public Sector"/>
    <x v="0"/>
    <x v="3"/>
    <x v="2"/>
  </r>
  <r>
    <n v="6.3475768158917197E+17"/>
    <s v="Brisbane North Institute of TAFE"/>
    <s v="Non-Delivery (corporate)"/>
    <n v="2012"/>
    <x v="0"/>
    <x v="1"/>
    <x v="1"/>
    <s v=""/>
    <x v="1"/>
    <x v="1"/>
    <s v=""/>
    <m/>
    <x v="0"/>
    <x v="3"/>
    <x v="1"/>
  </r>
  <r>
    <n v="6.3475772016917197E+17"/>
    <s v="Brisbane North Institute of TAFE"/>
    <s v="Delivery (teaching)"/>
    <n v="2012"/>
    <x v="4"/>
    <x v="2"/>
    <x v="5"/>
    <s v="Temporary Part-time"/>
    <x v="2"/>
    <x v="0"/>
    <s v="1-2"/>
    <m/>
    <x v="0"/>
    <x v="3"/>
    <x v="2"/>
  </r>
  <r>
    <n v="6.3475829391511002E+17"/>
    <s v="Brisbane North Institute of TAFE"/>
    <s v="Non-Delivery (corporate)"/>
    <n v="2012"/>
    <x v="0"/>
    <x v="2"/>
    <x v="6"/>
    <s v="Temporary Full-time"/>
    <x v="0"/>
    <x v="0"/>
    <s v="Less than 1 year"/>
    <m/>
    <x v="0"/>
    <x v="3"/>
    <x v="0"/>
  </r>
  <r>
    <n v="6.3475833107611904E+17"/>
    <s v="Southern Queensland Institute of TAFE"/>
    <s v="Delivery (teaching)"/>
    <n v="2012"/>
    <x v="4"/>
    <x v="0"/>
    <x v="9"/>
    <s v="Temporary Part-time"/>
    <x v="2"/>
    <x v="0"/>
    <s v="Less than 1 year"/>
    <m/>
    <x v="0"/>
    <x v="3"/>
    <x v="0"/>
  </r>
  <r>
    <n v="6.3475927847385997E+17"/>
    <s v="Central Queensland Institute of TAFE"/>
    <s v="Delivery (teaching)"/>
    <n v="2012"/>
    <x v="3"/>
    <x v="1"/>
    <x v="1"/>
    <s v=""/>
    <x v="1"/>
    <x v="1"/>
    <s v=""/>
    <m/>
    <x v="0"/>
    <x v="3"/>
    <x v="1"/>
  </r>
  <r>
    <n v="6.3475927956073498E+17"/>
    <s v="Central Queensland Institute of TAFE"/>
    <s v="Delivery (teaching)"/>
    <n v="2012"/>
    <x v="0"/>
    <x v="0"/>
    <x v="2"/>
    <s v="Contract/casual"/>
    <x v="2"/>
    <x v="0"/>
    <s v="1-2"/>
    <m/>
    <x v="0"/>
    <x v="3"/>
    <x v="2"/>
  </r>
  <r>
    <n v="6.3476004600377498E+17"/>
    <s v="SkillsTech Australia"/>
    <s v="Non-Delivery (corporate)"/>
    <n v="2012"/>
    <x v="2"/>
    <x v="0"/>
    <x v="6"/>
    <s v="Permanent Full-time"/>
    <x v="0"/>
    <x v="2"/>
    <s v="Less than 1 year"/>
    <m/>
    <x v="1"/>
    <x v="5"/>
    <x v="0"/>
  </r>
  <r>
    <n v="6.3476188941549402E+17"/>
    <s v="Sunshine Coast Institute of TAFE"/>
    <s v="Non-Delivery (corporate)"/>
    <n v="2012"/>
    <x v="0"/>
    <x v="1"/>
    <x v="1"/>
    <s v=""/>
    <x v="1"/>
    <x v="1"/>
    <s v=""/>
    <m/>
    <x v="0"/>
    <x v="3"/>
    <x v="1"/>
  </r>
  <r>
    <n v="6.3476189833361894E+17"/>
    <s v="Sunshine Coast Institute of TAFE"/>
    <s v="Non-Delivery (corporate)"/>
    <n v="2012"/>
    <x v="0"/>
    <x v="0"/>
    <x v="0"/>
    <s v="Contract/casual"/>
    <x v="0"/>
    <x v="0"/>
    <s v="Less than 1 year"/>
    <m/>
    <x v="0"/>
    <x v="3"/>
    <x v="0"/>
  </r>
  <r>
    <n v="6.3476190277221197E+17"/>
    <s v="Sunshine Coast Institute of TAFE"/>
    <s v="Delivery (teaching)"/>
    <n v="2012"/>
    <x v="0"/>
    <x v="2"/>
    <x v="3"/>
    <s v="Contract/casual"/>
    <x v="2"/>
    <x v="4"/>
    <s v="1-2"/>
    <m/>
    <x v="0"/>
    <x v="3"/>
    <x v="3"/>
  </r>
  <r>
    <n v="6.3476190788408806E+17"/>
    <s v="Sunshine Coast Institute of TAFE"/>
    <s v="Non-Delivery (corporate)"/>
    <n v="2012"/>
    <x v="0"/>
    <x v="0"/>
    <x v="2"/>
    <s v="Contract/casual"/>
    <x v="0"/>
    <x v="0"/>
    <s v="Less than 1 year"/>
    <m/>
    <x v="0"/>
    <x v="3"/>
    <x v="2"/>
  </r>
  <r>
    <n v="6.3476195268828096E+17"/>
    <s v="Sunshine Coast Institute of TAFE"/>
    <s v="Delivery (teaching)"/>
    <n v="2012"/>
    <x v="0"/>
    <x v="2"/>
    <x v="2"/>
    <s v="Contract/casual"/>
    <x v="3"/>
    <x v="0"/>
    <s v="1-2"/>
    <m/>
    <x v="0"/>
    <x v="3"/>
    <x v="2"/>
  </r>
  <r>
    <n v="6.3476196145859405E+17"/>
    <s v="Sunshine Coast Institute of TAFE"/>
    <s v="Delivery (teaching)"/>
    <n v="2012"/>
    <x v="0"/>
    <x v="0"/>
    <x v="2"/>
    <s v="Contract/casual"/>
    <x v="2"/>
    <x v="0"/>
    <s v="5-6"/>
    <m/>
    <x v="0"/>
    <x v="3"/>
    <x v="2"/>
  </r>
  <r>
    <n v="6.3476197728859405E+17"/>
    <s v="Sunshine Coast Institute of TAFE"/>
    <s v="Non-Delivery (corporate)"/>
    <n v="2012"/>
    <x v="0"/>
    <x v="0"/>
    <x v="5"/>
    <s v="Temporary Part-time"/>
    <x v="0"/>
    <x v="0"/>
    <s v="Less than 1 year"/>
    <m/>
    <x v="0"/>
    <x v="3"/>
    <x v="2"/>
  </r>
  <r>
    <n v="6.3476198962861901E+17"/>
    <s v="Sunshine Coast Institute of TAFE"/>
    <s v="Delivery (teaching)"/>
    <n v="2012"/>
    <x v="0"/>
    <x v="1"/>
    <x v="1"/>
    <s v=""/>
    <x v="1"/>
    <x v="1"/>
    <s v=""/>
    <m/>
    <x v="0"/>
    <x v="3"/>
    <x v="1"/>
  </r>
  <r>
    <n v="6.3476256261109402E+17"/>
    <s v="Sunshine Coast Institute of TAFE"/>
    <s v="Delivery (teaching)"/>
    <n v="2012"/>
    <x v="0"/>
    <x v="2"/>
    <x v="3"/>
    <s v="Contract/casual"/>
    <x v="2"/>
    <x v="0"/>
    <s v="Less than 1 year"/>
    <m/>
    <x v="0"/>
    <x v="3"/>
    <x v="3"/>
  </r>
  <r>
    <n v="6.3476263922499994E+17"/>
    <s v="Southern Queensland Institute of TAFE"/>
    <s v="Delivery (teaching)"/>
    <n v="2012"/>
    <x v="4"/>
    <x v="0"/>
    <x v="2"/>
    <s v="Temporary Part-time"/>
    <x v="3"/>
    <x v="2"/>
    <s v="5-6"/>
    <m/>
    <x v="0"/>
    <x v="3"/>
    <x v="2"/>
  </r>
  <r>
    <n v="6.3476265195096294E+17"/>
    <s v="Brisbane North Institute of TAFE"/>
    <s v="Delivery (teaching)"/>
    <n v="2012"/>
    <x v="0"/>
    <x v="0"/>
    <x v="3"/>
    <s v="Contract/casual"/>
    <x v="3"/>
    <x v="0"/>
    <s v="Less than 1 year"/>
    <m/>
    <x v="0"/>
    <x v="3"/>
    <x v="3"/>
  </r>
  <r>
    <n v="6.3476265261140595E+17"/>
    <s v="Brisbane North Institute of TAFE"/>
    <s v="Delivery (teaching)"/>
    <n v="2012"/>
    <x v="4"/>
    <x v="0"/>
    <x v="3"/>
    <s v="Contract/casual"/>
    <x v="2"/>
    <x v="0"/>
    <s v="5-6"/>
    <m/>
    <x v="0"/>
    <x v="3"/>
    <x v="3"/>
  </r>
  <r>
    <n v="6.3476267968424397E+17"/>
    <s v="Sunshine Coast Institute of TAFE"/>
    <s v="Delivery (teaching)"/>
    <n v="2012"/>
    <x v="3"/>
    <x v="2"/>
    <x v="3"/>
    <s v="Permanent Full-time"/>
    <x v="2"/>
    <x v="4"/>
    <s v="11-20"/>
    <m/>
    <x v="0"/>
    <x v="3"/>
    <x v="3"/>
  </r>
  <r>
    <n v="6.34762760512656E+17"/>
    <s v="Brisbane North Institute of TAFE"/>
    <s v="Delivery (teaching)"/>
    <n v="2012"/>
    <x v="0"/>
    <x v="2"/>
    <x v="5"/>
    <s v="Permanent Full-time"/>
    <x v="2"/>
    <x v="2"/>
    <s v="3-4"/>
    <m/>
    <x v="0"/>
    <x v="3"/>
    <x v="2"/>
  </r>
  <r>
    <n v="6.3476362195580595E+17"/>
    <s v="Central Queensland Institute of TAFE"/>
    <s v="Non-Delivery (corporate)"/>
    <n v="2012"/>
    <x v="0"/>
    <x v="0"/>
    <x v="9"/>
    <s v="Temporary Part-time"/>
    <x v="0"/>
    <x v="0"/>
    <s v="1-2"/>
    <m/>
    <x v="0"/>
    <x v="3"/>
    <x v="0"/>
  </r>
  <r>
    <n v="6.3476369407249997E+17"/>
    <s v="Brisbane North Institute of TAFE"/>
    <s v="Delivery (teaching)"/>
    <n v="2012"/>
    <x v="0"/>
    <x v="2"/>
    <x v="3"/>
    <s v="Temporary Full-time"/>
    <x v="2"/>
    <x v="0"/>
    <s v="Less than 1 year"/>
    <m/>
    <x v="0"/>
    <x v="3"/>
    <x v="3"/>
  </r>
  <r>
    <n v="6.3476373558796902E+17"/>
    <s v="Central Queensland Institute of TAFE"/>
    <s v="Non-Delivery (corporate)"/>
    <n v="2012"/>
    <x v="2"/>
    <x v="0"/>
    <x v="9"/>
    <s v="Contract/casual"/>
    <x v="0"/>
    <x v="0"/>
    <s v="Less than 1 year"/>
    <s v="Private Sector"/>
    <x v="0"/>
    <x v="3"/>
    <x v="0"/>
  </r>
  <r>
    <n v="6.3476455024874995E+17"/>
    <s v="Central Queensland Institute of TAFE"/>
    <s v="Non-Delivery (corporate)"/>
    <n v="2012"/>
    <x v="3"/>
    <x v="2"/>
    <x v="2"/>
    <s v="Permanent Full-time"/>
    <x v="0"/>
    <x v="0"/>
    <s v="Less than 1 year"/>
    <m/>
    <x v="0"/>
    <x v="3"/>
    <x v="2"/>
  </r>
  <r>
    <n v="6.3476456580955597E+17"/>
    <s v="SkillsTech Australia"/>
    <s v="Non-Delivery (corporate)"/>
    <n v="2012"/>
    <x v="0"/>
    <x v="0"/>
    <x v="0"/>
    <s v="Contract/casual"/>
    <x v="0"/>
    <x v="0"/>
    <s v="Less than 1 year"/>
    <m/>
    <x v="0"/>
    <x v="3"/>
    <x v="0"/>
  </r>
  <r>
    <n v="6.3476532856533696E+17"/>
    <s v="Brisbane North Institute of TAFE"/>
    <s v="Non-Delivery (corporate)"/>
    <n v="2012"/>
    <x v="0"/>
    <x v="0"/>
    <x v="7"/>
    <s v="Temporary Full-time"/>
    <x v="0"/>
    <x v="0"/>
    <s v="Less than 1 year"/>
    <m/>
    <x v="0"/>
    <x v="3"/>
    <x v="4"/>
  </r>
  <r>
    <n v="6.3476533430718694E+17"/>
    <s v="Central Queensland Institute of TAFE"/>
    <s v="Non-Delivery (corporate)"/>
    <n v="2012"/>
    <x v="0"/>
    <x v="0"/>
    <x v="6"/>
    <s v="Contract/casual"/>
    <x v="0"/>
    <x v="0"/>
    <s v="Less than 1 year"/>
    <m/>
    <x v="0"/>
    <x v="3"/>
    <x v="0"/>
  </r>
  <r>
    <n v="6.3476539995627494E+17"/>
    <s v="Brisbane North Institute of TAFE"/>
    <s v="Non-Delivery (corporate)"/>
    <n v="2012"/>
    <x v="0"/>
    <x v="2"/>
    <x v="5"/>
    <s v="Contract/casual"/>
    <x v="0"/>
    <x v="2"/>
    <s v="Less than 1 year"/>
    <m/>
    <x v="0"/>
    <x v="3"/>
    <x v="2"/>
  </r>
  <r>
    <n v="6.3476542137018099E+17"/>
    <s v="Sunshine Coast Institute of TAFE"/>
    <s v="Delivery (teaching)"/>
    <n v="2012"/>
    <x v="0"/>
    <x v="2"/>
    <x v="3"/>
    <s v="Temporary Full-time"/>
    <x v="2"/>
    <x v="3"/>
    <s v="7-10"/>
    <m/>
    <x v="0"/>
    <x v="3"/>
    <x v="3"/>
  </r>
  <r>
    <n v="6.3476869008736896E+17"/>
    <s v="Southbank Institute of Technology"/>
    <s v="Non-Delivery (corporate)"/>
    <n v="2012"/>
    <x v="1"/>
    <x v="0"/>
    <x v="3"/>
    <s v="Permanent Part-time"/>
    <x v="5"/>
    <x v="4"/>
    <s v="5-6"/>
    <m/>
    <x v="0"/>
    <x v="2"/>
    <x v="3"/>
  </r>
  <r>
    <n v="6.3477403082609395E+17"/>
    <s v="Brisbane North Institute of TAFE"/>
    <s v="Non-Delivery (corporate)"/>
    <n v="2012"/>
    <x v="2"/>
    <x v="0"/>
    <x v="5"/>
    <s v="Temporary Part-time"/>
    <x v="5"/>
    <x v="0"/>
    <s v="Less than 1 year"/>
    <s v="Private Sector"/>
    <x v="0"/>
    <x v="4"/>
    <x v="2"/>
  </r>
  <r>
    <n v="6.3477404820609395E+17"/>
    <s v="SkillsTech Australia"/>
    <s v="Delivery (teaching)"/>
    <n v="2012"/>
    <x v="0"/>
    <x v="2"/>
    <x v="9"/>
    <s v="Temporary Full-time"/>
    <x v="2"/>
    <x v="0"/>
    <s v="5-6"/>
    <m/>
    <x v="0"/>
    <x v="3"/>
    <x v="0"/>
  </r>
  <r>
    <n v="6.3477472318093696E+17"/>
    <s v="Southern Queensland Institute of TAFE"/>
    <s v="Delivery (teaching)"/>
    <n v="2012"/>
    <x v="2"/>
    <x v="2"/>
    <x v="5"/>
    <s v="Permanent Full-time"/>
    <x v="2"/>
    <x v="4"/>
    <s v="Less than 1 year"/>
    <s v="Private Sector"/>
    <x v="0"/>
    <x v="5"/>
    <x v="2"/>
  </r>
  <r>
    <n v="6.3477590560015603E+17"/>
    <s v="Central Queensland Institute of TAFE"/>
    <s v="Delivery (teaching)"/>
    <n v="2012"/>
    <x v="2"/>
    <x v="2"/>
    <x v="6"/>
    <s v="Temporary Full-time"/>
    <x v="2"/>
    <x v="0"/>
    <s v="Less than 1 year"/>
    <s v="Private Sector"/>
    <x v="1"/>
    <x v="5"/>
    <x v="0"/>
  </r>
  <r>
    <n v="6.3477647822687501E+17"/>
    <s v="Southbank Institute of Technology"/>
    <s v="Non-Delivery (corporate)"/>
    <n v="2012"/>
    <x v="2"/>
    <x v="2"/>
    <x v="7"/>
    <s v="Temporary Full-time"/>
    <x v="0"/>
    <x v="0"/>
    <s v="Less than 1 year"/>
    <m/>
    <x v="0"/>
    <x v="1"/>
    <x v="4"/>
  </r>
  <r>
    <n v="6.34779998192656E+17"/>
    <s v="Central Queensland Institute of TAFE"/>
    <s v="Non-Delivery (corporate)"/>
    <n v="2012"/>
    <x v="2"/>
    <x v="0"/>
    <x v="6"/>
    <s v="Temporary Full-time"/>
    <x v="0"/>
    <x v="0"/>
    <s v="1-2"/>
    <m/>
    <x v="1"/>
    <x v="3"/>
    <x v="0"/>
  </r>
  <r>
    <n v="6.3478162524765594E+17"/>
    <s v="Brisbane North Institute of TAFE"/>
    <s v="Non-Delivery (corporate)"/>
    <n v="2012"/>
    <x v="2"/>
    <x v="0"/>
    <x v="7"/>
    <s v="Temporary Full-time"/>
    <x v="0"/>
    <x v="0"/>
    <s v="Less than 1 year"/>
    <s v="Public Sector"/>
    <x v="0"/>
    <x v="3"/>
    <x v="4"/>
  </r>
  <r>
    <n v="6.3478164965828096E+17"/>
    <s v="SkillsTech Australia"/>
    <s v="Non-Delivery (corporate)"/>
    <n v="2012"/>
    <x v="0"/>
    <x v="0"/>
    <x v="9"/>
    <s v="Temporary Full-time"/>
    <x v="0"/>
    <x v="0"/>
    <s v="Less than 1 year"/>
    <m/>
    <x v="0"/>
    <x v="3"/>
    <x v="0"/>
  </r>
  <r>
    <n v="6.3478166050718694E+17"/>
    <s v="SkillsTech Australia"/>
    <s v="Delivery (teaching)"/>
    <n v="2012"/>
    <x v="1"/>
    <x v="2"/>
    <x v="3"/>
    <s v="Permanent Full-time"/>
    <x v="2"/>
    <x v="4"/>
    <s v="More than 20 years"/>
    <m/>
    <x v="0"/>
    <x v="2"/>
    <x v="3"/>
  </r>
  <r>
    <n v="6.3478184368812506E+17"/>
    <s v="Central Queensland Institute of TAFE"/>
    <s v="Delivery (teaching)"/>
    <n v="2012"/>
    <x v="2"/>
    <x v="0"/>
    <x v="8"/>
    <s v="Permanent Part-time"/>
    <x v="2"/>
    <x v="2"/>
    <s v="1-2"/>
    <m/>
    <x v="1"/>
    <x v="0"/>
    <x v="2"/>
  </r>
  <r>
    <n v="6.3478272163078106E+17"/>
    <s v="Southbank Institute of Technology"/>
    <s v="Non-Delivery (corporate)"/>
    <m/>
    <x v="2"/>
    <x v="1"/>
    <x v="1"/>
    <s v=""/>
    <x v="1"/>
    <x v="1"/>
    <s v=""/>
    <m/>
    <x v="0"/>
    <x v="3"/>
    <x v="1"/>
  </r>
  <r>
    <n v="6.34783353732656E+17"/>
    <s v="Southbank Institute of Technology"/>
    <s v="Delivery (teaching)"/>
    <n v="2012"/>
    <x v="0"/>
    <x v="1"/>
    <x v="1"/>
    <s v=""/>
    <x v="1"/>
    <x v="1"/>
    <s v=""/>
    <m/>
    <x v="0"/>
    <x v="3"/>
    <x v="1"/>
  </r>
  <r>
    <n v="6.3478616481031194E+17"/>
    <s v="Tropical North Institute of TAFE"/>
    <s v="Non-Delivery (corporate)"/>
    <n v="2012"/>
    <x v="3"/>
    <x v="0"/>
    <x v="8"/>
    <s v="Contract/casual"/>
    <x v="0"/>
    <x v="0"/>
    <s v="Less than 1 year"/>
    <m/>
    <x v="0"/>
    <x v="3"/>
    <x v="2"/>
  </r>
  <r>
    <n v="6.3478618282562496E+17"/>
    <s v="Central Queensland Institute of TAFE"/>
    <s v="Non-Delivery (corporate)"/>
    <n v="2012"/>
    <x v="2"/>
    <x v="0"/>
    <x v="7"/>
    <s v="Permanent Full-time"/>
    <x v="0"/>
    <x v="0"/>
    <s v="Less than 1 year"/>
    <m/>
    <x v="0"/>
    <x v="4"/>
    <x v="4"/>
  </r>
  <r>
    <n v="6.3478691042796902E+17"/>
    <s v="Central Queensland Institute of TAFE"/>
    <s v="Non-Delivery (corporate)"/>
    <n v="2012"/>
    <x v="2"/>
    <x v="0"/>
    <x v="2"/>
    <s v="Temporary Full-time"/>
    <x v="0"/>
    <x v="4"/>
    <s v="11-20"/>
    <m/>
    <x v="0"/>
    <x v="4"/>
    <x v="2"/>
  </r>
  <r>
    <n v="6.3478773004125005E+17"/>
    <s v="Brisbane North Institute of TAFE"/>
    <s v="Non-Delivery (corporate)"/>
    <n v="2012"/>
    <x v="5"/>
    <x v="0"/>
    <x v="0"/>
    <s v="Temporary Full-time"/>
    <x v="0"/>
    <x v="0"/>
    <s v="Less than 1 year"/>
    <s v="Public Sector"/>
    <x v="1"/>
    <x v="5"/>
    <x v="0"/>
  </r>
  <r>
    <n v="6.3478854290062502E+17"/>
    <s v="Brisbane North Institute of TAFE"/>
    <s v="Non-Delivery (corporate)"/>
    <n v="2012"/>
    <x v="2"/>
    <x v="2"/>
    <x v="9"/>
    <s v="Temporary Full-time"/>
    <x v="0"/>
    <x v="0"/>
    <s v="Less than 1 year"/>
    <m/>
    <x v="0"/>
    <x v="7"/>
    <x v="0"/>
  </r>
  <r>
    <n v="6.3478942168031206E+17"/>
    <s v="Southern Queensland Institute of TAFE"/>
    <s v="Non-Delivery (corporate)"/>
    <n v="2012"/>
    <x v="2"/>
    <x v="0"/>
    <x v="2"/>
    <s v="Permanent Full-time"/>
    <x v="0"/>
    <x v="2"/>
    <s v="More than 20 years"/>
    <s v="Private Sector"/>
    <x v="1"/>
    <x v="5"/>
    <x v="2"/>
  </r>
  <r>
    <n v="6.3479296419015603E+17"/>
    <s v="Southern Queensland Institute of TAFE"/>
    <s v="Non-Delivery (corporate)"/>
    <n v="2012"/>
    <x v="5"/>
    <x v="0"/>
    <x v="8"/>
    <s v="Permanent Full-time"/>
    <x v="0"/>
    <x v="4"/>
    <s v="3-4"/>
    <s v="Public Sector"/>
    <x v="0"/>
    <x v="3"/>
    <x v="2"/>
  </r>
  <r>
    <n v="6.3479387113921894E+17"/>
    <s v="Brisbane North Institute of TAFE"/>
    <s v="Non-Delivery (corporate)"/>
    <n v="2012"/>
    <x v="2"/>
    <x v="0"/>
    <x v="7"/>
    <s v="Contract/casual"/>
    <x v="0"/>
    <x v="2"/>
    <s v="3-4"/>
    <m/>
    <x v="0"/>
    <x v="2"/>
    <x v="4"/>
  </r>
  <r>
    <n v="6.3479463963578099E+17"/>
    <s v="Tropical North Institute of TAFE"/>
    <s v="Non-Delivery (corporate)"/>
    <n v="2012"/>
    <x v="2"/>
    <x v="0"/>
    <x v="7"/>
    <s v="Temporary Full-time"/>
    <x v="0"/>
    <x v="0"/>
    <s v="Less than 1 year"/>
    <s v="Private Sector"/>
    <x v="0"/>
    <x v="3"/>
    <x v="4"/>
  </r>
  <r>
    <n v="6.3479485771843802E+17"/>
    <s v="Tropical North Institute of TAFE"/>
    <s v="Delivery (teaching)"/>
    <n v="2012"/>
    <x v="2"/>
    <x v="2"/>
    <x v="3"/>
    <s v="Permanent Part-time"/>
    <x v="2"/>
    <x v="0"/>
    <s v="1-2"/>
    <m/>
    <x v="1"/>
    <x v="3"/>
    <x v="3"/>
  </r>
  <r>
    <n v="6.3479977084343706E+17"/>
    <s v="Southern Queensland Institute of TAFE"/>
    <s v="Delivery (teaching)"/>
    <n v="2012"/>
    <x v="2"/>
    <x v="0"/>
    <x v="5"/>
    <s v="Temporary Full-time"/>
    <x v="2"/>
    <x v="0"/>
    <s v="1-2"/>
    <m/>
    <x v="1"/>
    <x v="5"/>
    <x v="2"/>
  </r>
  <r>
    <n v="6.3480076201624998E+17"/>
    <s v="Southbank Institute of Technology"/>
    <s v="Non-Delivery (corporate)"/>
    <n v="2012"/>
    <x v="2"/>
    <x v="2"/>
    <x v="0"/>
    <s v="Temporary Full-time"/>
    <x v="0"/>
    <x v="2"/>
    <s v="3-4"/>
    <m/>
    <x v="0"/>
    <x v="4"/>
    <x v="0"/>
  </r>
  <r>
    <n v="6.34806706577344E+17"/>
    <s v="Brisbane North Institute of TAFE"/>
    <s v="Non-Delivery (corporate)"/>
    <n v="2012"/>
    <x v="1"/>
    <x v="2"/>
    <x v="3"/>
    <s v="Permanent Full-time"/>
    <x v="6"/>
    <x v="4"/>
    <s v="11-20"/>
    <m/>
    <x v="1"/>
    <x v="3"/>
    <x v="3"/>
  </r>
  <r>
    <n v="6.3480763742171904E+17"/>
    <s v="Central Queensland Institute of TAFE"/>
    <s v="Non-Delivery (corporate)"/>
    <n v="2012"/>
    <x v="2"/>
    <x v="0"/>
    <x v="5"/>
    <s v="Permanent Full-time"/>
    <x v="0"/>
    <x v="3"/>
    <s v="7-10"/>
    <m/>
    <x v="1"/>
    <x v="5"/>
    <x v="2"/>
  </r>
  <r>
    <n v="6.348103446E+17"/>
    <s v="Wide Bay Institute of TAFE"/>
    <s v="Delivery (teaching)"/>
    <n v="2012"/>
    <x v="1"/>
    <x v="0"/>
    <x v="3"/>
    <s v="Permanent Full-time"/>
    <x v="2"/>
    <x v="4"/>
    <s v="11-20"/>
    <m/>
    <x v="0"/>
    <x v="0"/>
    <x v="3"/>
  </r>
  <r>
    <n v="6.3481104150171904E+17"/>
    <s v="Tropical North Institute of TAFE"/>
    <s v="Delivery (teaching)"/>
    <n v="2012"/>
    <x v="2"/>
    <x v="1"/>
    <x v="1"/>
    <s v=""/>
    <x v="1"/>
    <x v="1"/>
    <s v=""/>
    <m/>
    <x v="0"/>
    <x v="2"/>
    <x v="1"/>
  </r>
  <r>
    <n v="6.3481106382484403E+17"/>
    <s v="Tropical North Institute of TAFE"/>
    <s v="Delivery (teaching)"/>
    <n v="2012"/>
    <x v="2"/>
    <x v="2"/>
    <x v="2"/>
    <s v="Temporary Full-time"/>
    <x v="2"/>
    <x v="0"/>
    <s v="Less than 1 year"/>
    <s v="Private Sector"/>
    <x v="0"/>
    <x v="3"/>
    <x v="2"/>
  </r>
  <r>
    <n v="6.3481106943281306E+17"/>
    <s v="Southbank Institute of Technology"/>
    <s v="Non-Delivery (corporate)"/>
    <n v="2012"/>
    <x v="5"/>
    <x v="2"/>
    <x v="0"/>
    <s v="Temporary Full-time"/>
    <x v="0"/>
    <x v="2"/>
    <s v="3-4"/>
    <m/>
    <x v="0"/>
    <x v="4"/>
    <x v="0"/>
  </r>
  <r>
    <n v="6.3481118213984397E+17"/>
    <s v="Southbank Institute of Technology"/>
    <s v="Delivery (teaching)"/>
    <n v="2012"/>
    <x v="2"/>
    <x v="1"/>
    <x v="1"/>
    <s v=""/>
    <x v="1"/>
    <x v="1"/>
    <s v=""/>
    <m/>
    <x v="0"/>
    <x v="3"/>
    <x v="1"/>
  </r>
  <r>
    <n v="6.3481280555328102E+17"/>
    <s v="Tropical North Institute of TAFE"/>
    <s v="Non-Delivery (corporate)"/>
    <n v="2012"/>
    <x v="2"/>
    <x v="0"/>
    <x v="7"/>
    <s v="Permanent Full-time"/>
    <x v="0"/>
    <x v="0"/>
    <s v="3-4"/>
    <m/>
    <x v="1"/>
    <x v="5"/>
    <x v="4"/>
  </r>
  <r>
    <n v="6.3481294120249997E+17"/>
    <s v="Tropical North Institute of TAFE"/>
    <s v="Delivery (teaching)"/>
    <n v="2012"/>
    <x v="2"/>
    <x v="1"/>
    <x v="1"/>
    <s v=""/>
    <x v="1"/>
    <x v="1"/>
    <s v=""/>
    <m/>
    <x v="0"/>
    <x v="3"/>
    <x v="1"/>
  </r>
  <r>
    <n v="6.3481358104109402E+17"/>
    <s v="Brisbane North Institute of TAFE"/>
    <s v="Non-Delivery (corporate)"/>
    <n v="2012"/>
    <x v="2"/>
    <x v="0"/>
    <x v="0"/>
    <s v="Temporary Full-time"/>
    <x v="0"/>
    <x v="0"/>
    <s v="1-2"/>
    <s v="Private Sector"/>
    <x v="0"/>
    <x v="3"/>
    <x v="0"/>
  </r>
  <r>
    <n v="6.3481650288437504E+17"/>
    <s v="Sunshine Coast Institute of TAFE"/>
    <s v="Delivery (teaching)"/>
    <n v="2012"/>
    <x v="2"/>
    <x v="2"/>
    <x v="6"/>
    <s v="Temporary Full-time"/>
    <x v="0"/>
    <x v="0"/>
    <s v="1-2"/>
    <s v="Private Sector"/>
    <x v="0"/>
    <x v="3"/>
    <x v="0"/>
  </r>
  <r>
    <n v="6.3481720866375002E+17"/>
    <s v="Brisbane North Institute of TAFE"/>
    <s v="Non-Delivery (corporate)"/>
    <n v="2012"/>
    <x v="2"/>
    <x v="0"/>
    <x v="7"/>
    <s v="Temporary Full-time"/>
    <x v="0"/>
    <x v="0"/>
    <s v="1-2"/>
    <s v="Private Sector"/>
    <x v="1"/>
    <x v="5"/>
    <x v="4"/>
  </r>
  <r>
    <n v="6.3481865157093696E+17"/>
    <s v="Southbank Institute of Technology"/>
    <s v="Non-Delivery (corporate)"/>
    <n v="2012"/>
    <x v="2"/>
    <x v="1"/>
    <x v="1"/>
    <s v=""/>
    <x v="1"/>
    <x v="1"/>
    <s v=""/>
    <m/>
    <x v="0"/>
    <x v="0"/>
    <x v="1"/>
  </r>
  <r>
    <n v="6.3481968798406195E+17"/>
    <s v="Central Queensland Institute of TAFE"/>
    <s v="Non-Delivery (corporate)"/>
    <n v="2012"/>
    <x v="3"/>
    <x v="0"/>
    <x v="3"/>
    <s v="Permanent Full-time"/>
    <x v="0"/>
    <x v="4"/>
    <s v="More than 20 years"/>
    <m/>
    <x v="0"/>
    <x v="3"/>
    <x v="3"/>
  </r>
  <r>
    <n v="6.3481973507921894E+17"/>
    <s v="Southbank Institute of Technology"/>
    <s v="Non-Delivery (corporate)"/>
    <n v="2012"/>
    <x v="0"/>
    <x v="0"/>
    <x v="0"/>
    <s v="Temporary Full-time"/>
    <x v="0"/>
    <x v="0"/>
    <s v="Less than 1 year"/>
    <m/>
    <x v="0"/>
    <x v="3"/>
    <x v="0"/>
  </r>
  <r>
    <n v="6.3482397384062502E+17"/>
    <s v="Central Queensland Institute of TAFE"/>
    <s v="Non-Delivery (corporate)"/>
    <n v="2012"/>
    <x v="2"/>
    <x v="2"/>
    <x v="7"/>
    <s v="Contract/casual"/>
    <x v="0"/>
    <x v="0"/>
    <s v="Less than 1 year"/>
    <s v="Private Sector"/>
    <x v="0"/>
    <x v="3"/>
    <x v="4"/>
  </r>
  <r>
    <n v="6.3482500375937498E+17"/>
    <s v="Tropical North Institute of TAFE"/>
    <s v="Delivery (teaching)"/>
    <n v="2013"/>
    <x v="2"/>
    <x v="0"/>
    <x v="9"/>
    <s v="Permanent Part-time"/>
    <x v="2"/>
    <x v="2"/>
    <s v="3-4"/>
    <s v="Self Employment"/>
    <x v="0"/>
    <x v="6"/>
    <x v="0"/>
  </r>
  <r>
    <n v="6.3482507917750003E+17"/>
    <s v="Central Queensland Institute of TAFE"/>
    <s v="Non-Delivery (corporate)"/>
    <n v="2012"/>
    <x v="2"/>
    <x v="0"/>
    <x v="4"/>
    <s v="Temporary Full-time"/>
    <x v="0"/>
    <x v="2"/>
    <s v="Less than 1 year"/>
    <m/>
    <x v="1"/>
    <x v="0"/>
    <x v="4"/>
  </r>
  <r>
    <n v="6.3482569101515597E+17"/>
    <s v="Brisbane North Institute of TAFE"/>
    <s v="Non-Delivery (corporate)"/>
    <n v="2012"/>
    <x v="2"/>
    <x v="2"/>
    <x v="8"/>
    <s v="Temporary Full-time"/>
    <x v="0"/>
    <x v="0"/>
    <s v="1-2"/>
    <s v="Private Sector"/>
    <x v="0"/>
    <x v="5"/>
    <x v="2"/>
  </r>
  <r>
    <n v="6.3483175605937498E+17"/>
    <s v="Tropical North Institute of TAFE"/>
    <s v="Non-Delivery (corporate)"/>
    <n v="2012"/>
    <x v="2"/>
    <x v="2"/>
    <x v="3"/>
    <s v="Temporary Full-time"/>
    <x v="0"/>
    <x v="2"/>
    <s v="1-2"/>
    <s v="Private Sector"/>
    <x v="0"/>
    <x v="3"/>
    <x v="3"/>
  </r>
  <r>
    <n v="6.3483429866515597E+17"/>
    <s v="Central Queensland Institute of TAFE"/>
    <s v="Non-Delivery (corporate)"/>
    <n v="2012"/>
    <x v="0"/>
    <x v="0"/>
    <x v="6"/>
    <s v="Contract/casual"/>
    <x v="8"/>
    <x v="0"/>
    <s v="Less than 1 year"/>
    <m/>
    <x v="0"/>
    <x v="3"/>
    <x v="0"/>
  </r>
  <r>
    <n v="6.3483780645453094E+17"/>
    <s v="Central Queensland Institute of TAFE"/>
    <s v="Delivery (teaching)"/>
    <n v="2012"/>
    <x v="3"/>
    <x v="1"/>
    <x v="1"/>
    <s v=""/>
    <x v="1"/>
    <x v="1"/>
    <s v=""/>
    <m/>
    <x v="0"/>
    <x v="3"/>
    <x v="1"/>
  </r>
  <r>
    <n v="6.3483781094890598E+17"/>
    <s v="Central Queensland Institute of TAFE"/>
    <s v="Delivery (teaching)"/>
    <n v="2012"/>
    <x v="3"/>
    <x v="2"/>
    <x v="3"/>
    <s v="Permanent Full-time"/>
    <x v="2"/>
    <x v="4"/>
    <s v="11-20"/>
    <m/>
    <x v="0"/>
    <x v="3"/>
    <x v="3"/>
  </r>
  <r>
    <n v="6.3483795741874995E+17"/>
    <s v="SkillsTech Australia"/>
    <s v="Non-Delivery (corporate)"/>
    <n v="2012"/>
    <x v="2"/>
    <x v="0"/>
    <x v="0"/>
    <s v="Permanent Full-time"/>
    <x v="0"/>
    <x v="2"/>
    <s v="3-4"/>
    <s v="Private Sector"/>
    <x v="1"/>
    <x v="3"/>
    <x v="0"/>
  </r>
  <r>
    <n v="6.3483798485140595E+17"/>
    <s v="Tropical North Institute of TAFE"/>
    <s v="Delivery (teaching)"/>
    <n v="2012"/>
    <x v="2"/>
    <x v="0"/>
    <x v="3"/>
    <s v="Temporary Part-time"/>
    <x v="2"/>
    <x v="2"/>
    <s v="3-4"/>
    <m/>
    <x v="0"/>
    <x v="4"/>
    <x v="3"/>
  </r>
  <r>
    <n v="6.3483798519203098E+17"/>
    <s v="Brisbane North Institute of TAFE"/>
    <s v="Non-Delivery (corporate)"/>
    <n v="2012"/>
    <x v="3"/>
    <x v="0"/>
    <x v="9"/>
    <s v="Permanent Full-time"/>
    <x v="0"/>
    <x v="4"/>
    <s v="11-20"/>
    <m/>
    <x v="0"/>
    <x v="3"/>
    <x v="0"/>
  </r>
  <r>
    <n v="6.3484061865624998E+17"/>
    <s v="Brisbane North Institute of TAFE"/>
    <s v="Non-Delivery (corporate)"/>
    <n v="2012"/>
    <x v="3"/>
    <x v="1"/>
    <x v="1"/>
    <s v=""/>
    <x v="1"/>
    <x v="1"/>
    <s v=""/>
    <m/>
    <x v="0"/>
    <x v="3"/>
    <x v="1"/>
  </r>
  <r>
    <n v="6.3484125413562496E+17"/>
    <s v="Tropical North Institute of TAFE"/>
    <s v="Non-Delivery (corporate)"/>
    <n v="2012"/>
    <x v="0"/>
    <x v="0"/>
    <x v="7"/>
    <s v="Contract/casual"/>
    <x v="0"/>
    <x v="0"/>
    <s v="3-4"/>
    <m/>
    <x v="0"/>
    <x v="3"/>
    <x v="4"/>
  </r>
  <r>
    <n v="6.3484384905249997E+17"/>
    <s v="Brisbane North Institute of TAFE"/>
    <s v="Non-Delivery (corporate)"/>
    <n v="2012"/>
    <x v="2"/>
    <x v="0"/>
    <x v="6"/>
    <s v="Temporary Part-time"/>
    <x v="0"/>
    <x v="4"/>
    <s v="Less than 1 year"/>
    <m/>
    <x v="0"/>
    <x v="4"/>
    <x v="0"/>
  </r>
  <r>
    <n v="6.3484385602765594E+17"/>
    <s v="Southern Queensland Institute of TAFE"/>
    <s v="Non-Delivery (corporate)"/>
    <n v="2012"/>
    <x v="0"/>
    <x v="0"/>
    <x v="3"/>
    <s v="Temporary Full-time"/>
    <x v="0"/>
    <x v="0"/>
    <s v="More than 20 years"/>
    <m/>
    <x v="0"/>
    <x v="3"/>
    <x v="3"/>
  </r>
  <r>
    <n v="6.3484750922421901E+17"/>
    <s v="Brisbane North Institute of TAFE"/>
    <s v="Delivery (teaching)"/>
    <n v="2012"/>
    <x v="3"/>
    <x v="0"/>
    <x v="3"/>
    <s v="Permanent Full-time"/>
    <x v="5"/>
    <x v="4"/>
    <s v="11-20"/>
    <m/>
    <x v="0"/>
    <x v="3"/>
    <x v="3"/>
  </r>
  <r>
    <n v="6.3484910115281306E+17"/>
    <s v="Southern Queensland Institute of TAFE"/>
    <s v="Delivery (teaching)"/>
    <n v="2012"/>
    <x v="2"/>
    <x v="0"/>
    <x v="2"/>
    <s v="Temporary Part-time"/>
    <x v="2"/>
    <x v="0"/>
    <s v="1-2"/>
    <s v="Private Sector"/>
    <x v="0"/>
    <x v="3"/>
    <x v="2"/>
  </r>
  <r>
    <n v="6.3484985033484403E+17"/>
    <s v="Brisbane North Institute of TAFE"/>
    <s v="Non-Delivery (corporate)"/>
    <n v="2012"/>
    <x v="3"/>
    <x v="2"/>
    <x v="3"/>
    <s v="Permanent Full-time"/>
    <x v="0"/>
    <x v="2"/>
    <s v="5-6"/>
    <m/>
    <x v="0"/>
    <x v="3"/>
    <x v="3"/>
  </r>
  <r>
    <n v="6.3485250388015603E+17"/>
    <s v="Brisbane North Institute of TAFE"/>
    <s v="Delivery (teaching)"/>
    <n v="2012"/>
    <x v="3"/>
    <x v="2"/>
    <x v="3"/>
    <s v="Permanent Full-time"/>
    <x v="2"/>
    <x v="4"/>
    <s v="More than 20 years"/>
    <m/>
    <x v="0"/>
    <x v="3"/>
    <x v="3"/>
  </r>
  <r>
    <n v="6.3485268580171904E+17"/>
    <s v="Brisbane North Institute of TAFE"/>
    <s v="Non-Delivery (corporate)"/>
    <n v="2012"/>
    <x v="2"/>
    <x v="2"/>
    <x v="7"/>
    <s v="Temporary Full-time"/>
    <x v="0"/>
    <x v="0"/>
    <s v="1-2"/>
    <s v="Self Employment"/>
    <x v="0"/>
    <x v="6"/>
    <x v="4"/>
  </r>
  <r>
    <n v="6.3485430330765594E+17"/>
    <s v="Central Queensland Institute of TAFE"/>
    <s v="Delivery (teaching)"/>
    <n v="2012"/>
    <x v="1"/>
    <x v="2"/>
    <x v="3"/>
    <s v="Contract/casual"/>
    <x v="2"/>
    <x v="4"/>
    <s v="11-20"/>
    <m/>
    <x v="0"/>
    <x v="2"/>
    <x v="3"/>
  </r>
  <r>
    <n v="6.3485431626906304E+17"/>
    <s v="Brisbane North Institute of TAFE"/>
    <s v="Non-Delivery (corporate)"/>
    <n v="2012"/>
    <x v="2"/>
    <x v="2"/>
    <x v="5"/>
    <s v="Temporary Full-time"/>
    <x v="6"/>
    <x v="0"/>
    <s v="Less than 1 year"/>
    <s v="Private Sector"/>
    <x v="0"/>
    <x v="5"/>
    <x v="2"/>
  </r>
  <r>
    <n v="6.3485439957249997E+17"/>
    <s v="Southern Queensland Institute of TAFE"/>
    <s v="Non-Delivery (corporate)"/>
    <n v="2012"/>
    <x v="2"/>
    <x v="0"/>
    <x v="3"/>
    <s v="Permanent Part-time"/>
    <x v="5"/>
    <x v="2"/>
    <s v="3-4"/>
    <m/>
    <x v="0"/>
    <x v="4"/>
    <x v="3"/>
  </r>
  <r>
    <n v="6.3485619031796902E+17"/>
    <s v="Southbank Institute of Technology"/>
    <s v="Non-Delivery (corporate)"/>
    <n v="2012"/>
    <x v="5"/>
    <x v="1"/>
    <x v="1"/>
    <s v=""/>
    <x v="1"/>
    <x v="1"/>
    <s v=""/>
    <s v="Public Sector"/>
    <x v="0"/>
    <x v="3"/>
    <x v="1"/>
  </r>
  <r>
    <n v="6.3485868229031194E+17"/>
    <s v="Brisbane North Institute of TAFE"/>
    <s v="Non-Delivery (corporate)"/>
    <n v="2012"/>
    <x v="1"/>
    <x v="0"/>
    <x v="3"/>
    <s v="Permanent Part-time"/>
    <x v="0"/>
    <x v="4"/>
    <s v="More than 20 years"/>
    <m/>
    <x v="0"/>
    <x v="2"/>
    <x v="3"/>
  </r>
  <r>
    <n v="6.3486027955234406E+17"/>
    <s v="Central Queensland Institute of TAFE"/>
    <s v="Non-Delivery (corporate)"/>
    <n v="2012"/>
    <x v="2"/>
    <x v="2"/>
    <x v="8"/>
    <s v="Permanent Full-time"/>
    <x v="0"/>
    <x v="3"/>
    <s v="7-10"/>
    <m/>
    <x v="0"/>
    <x v="7"/>
    <x v="2"/>
  </r>
  <r>
    <n v="6.3486037142671898E+17"/>
    <s v="Brisbane North Institute of TAFE"/>
    <s v="Non-Delivery (corporate)"/>
    <n v="2010"/>
    <x v="3"/>
    <x v="0"/>
    <x v="3"/>
    <s v="Permanent Full-time"/>
    <x v="5"/>
    <x v="4"/>
    <s v="More than 20 years"/>
    <m/>
    <x v="0"/>
    <x v="3"/>
    <x v="3"/>
  </r>
  <r>
    <n v="6.3486210711031194E+17"/>
    <s v="Brisbane North Institute of TAFE"/>
    <s v="Non-Delivery (corporate)"/>
    <n v="2012"/>
    <x v="3"/>
    <x v="0"/>
    <x v="2"/>
    <s v="Permanent Full-time"/>
    <x v="0"/>
    <x v="2"/>
    <s v="3-4"/>
    <m/>
    <x v="0"/>
    <x v="3"/>
    <x v="2"/>
  </r>
  <r>
    <n v="6.3486552091281306E+17"/>
    <s v="Southern Queensland Institute of TAFE"/>
    <s v="Non-Delivery (corporate)"/>
    <n v="2012"/>
    <x v="3"/>
    <x v="0"/>
    <x v="3"/>
    <s v="Permanent Part-time"/>
    <x v="0"/>
    <x v="4"/>
    <s v="More than 20 years"/>
    <m/>
    <x v="0"/>
    <x v="3"/>
    <x v="3"/>
  </r>
  <r>
    <n v="6.3486564987843802E+17"/>
    <s v="Southern Queensland Institute of TAFE"/>
    <s v="Non-Delivery (corporate)"/>
    <n v="2012"/>
    <x v="3"/>
    <x v="1"/>
    <x v="1"/>
    <s v=""/>
    <x v="1"/>
    <x v="1"/>
    <s v=""/>
    <m/>
    <x v="0"/>
    <x v="3"/>
    <x v="1"/>
  </r>
  <r>
    <n v="6.3486637820281306E+17"/>
    <s v="Southern Queensland Institute of TAFE"/>
    <s v="Delivery (teaching)"/>
    <n v="2012"/>
    <x v="3"/>
    <x v="2"/>
    <x v="3"/>
    <s v="Permanent Full-time"/>
    <x v="2"/>
    <x v="4"/>
    <s v="11-20"/>
    <m/>
    <x v="0"/>
    <x v="3"/>
    <x v="3"/>
  </r>
  <r>
    <n v="6.3486654677859405E+17"/>
    <s v="Central Queensland Institute of TAFE"/>
    <s v="Delivery (teaching)"/>
    <n v="2012"/>
    <x v="2"/>
    <x v="2"/>
    <x v="6"/>
    <s v="Permanent Full-time"/>
    <x v="2"/>
    <x v="3"/>
    <s v="7-10"/>
    <m/>
    <x v="0"/>
    <x v="0"/>
    <x v="0"/>
  </r>
  <r>
    <n v="6.3486725748171904E+17"/>
    <s v="Brisbane North Institute of TAFE"/>
    <s v="Non-Delivery (corporate)"/>
    <n v="2012"/>
    <x v="2"/>
    <x v="0"/>
    <x v="9"/>
    <s v="Temporary Full-time"/>
    <x v="5"/>
    <x v="0"/>
    <s v="Less than 1 year"/>
    <m/>
    <x v="0"/>
    <x v="2"/>
    <x v="0"/>
  </r>
  <r>
    <n v="6.3487170125031194E+17"/>
    <s v="Southern Queensland Institute of TAFE"/>
    <s v="Delivery (teaching)"/>
    <n v="2012"/>
    <x v="0"/>
    <x v="0"/>
    <x v="2"/>
    <s v="Contract/casual"/>
    <x v="2"/>
    <x v="0"/>
    <s v="Less than 1 year"/>
    <m/>
    <x v="0"/>
    <x v="3"/>
    <x v="2"/>
  </r>
  <r>
    <n v="6.34873325422656E+17"/>
    <s v="Southern Queensland Institute of TAFE"/>
    <s v="Non-Delivery (corporate)"/>
    <n v="2012"/>
    <x v="2"/>
    <x v="0"/>
    <x v="6"/>
    <s v="Permanent Full-time"/>
    <x v="0"/>
    <x v="3"/>
    <s v="7-10"/>
    <s v="Private Sector"/>
    <x v="0"/>
    <x v="3"/>
    <x v="0"/>
  </r>
  <r>
    <n v="6.3487453780046899E+17"/>
    <s v="Southern Queensland Institute of TAFE"/>
    <s v="Non-Delivery (corporate)"/>
    <n v="2012"/>
    <x v="2"/>
    <x v="0"/>
    <x v="6"/>
    <s v="Temporary Full-time"/>
    <x v="0"/>
    <x v="0"/>
    <s v="Less than 1 year"/>
    <m/>
    <x v="1"/>
    <x v="4"/>
    <x v="0"/>
  </r>
  <r>
    <n v="6.3487846694218803E+17"/>
    <s v="Southern Queensland Institute of TAFE"/>
    <s v="Non-Delivery (corporate)"/>
    <n v="2012"/>
    <x v="2"/>
    <x v="0"/>
    <x v="0"/>
    <s v="Temporary Part-time"/>
    <x v="0"/>
    <x v="0"/>
    <s v="1-2"/>
    <m/>
    <x v="0"/>
    <x v="2"/>
    <x v="0"/>
  </r>
  <r>
    <n v="6.3487846704984397E+17"/>
    <s v="Southern Queensland Institute of TAFE"/>
    <s v="Non-Delivery (corporate)"/>
    <n v="2012"/>
    <x v="2"/>
    <x v="1"/>
    <x v="1"/>
    <s v=""/>
    <x v="1"/>
    <x v="1"/>
    <s v=""/>
    <m/>
    <x v="0"/>
    <x v="2"/>
    <x v="1"/>
  </r>
  <r>
    <n v="6.3488026665234406E+17"/>
    <s v="Central Queensland Institute of TAFE"/>
    <s v="Non-Delivery (corporate)"/>
    <n v="2012"/>
    <x v="2"/>
    <x v="0"/>
    <x v="9"/>
    <s v="Temporary Full-time"/>
    <x v="0"/>
    <x v="0"/>
    <s v="Less than 1 year"/>
    <m/>
    <x v="0"/>
    <x v="4"/>
    <x v="0"/>
  </r>
  <r>
    <n v="6.3488284317140595E+17"/>
    <s v="Tropical North Institute of TAFE"/>
    <s v="Non-Delivery (corporate)"/>
    <n v="2012"/>
    <x v="3"/>
    <x v="1"/>
    <x v="1"/>
    <s v=""/>
    <x v="1"/>
    <x v="1"/>
    <s v=""/>
    <m/>
    <x v="0"/>
    <x v="3"/>
    <x v="1"/>
  </r>
  <r>
    <n v="6.3488315471718694E+17"/>
    <s v="Southern Queensland Institute of TAFE"/>
    <s v="Delivery (teaching)"/>
    <n v="2012"/>
    <x v="4"/>
    <x v="0"/>
    <x v="4"/>
    <s v="Contract/casual"/>
    <x v="2"/>
    <x v="3"/>
    <s v="7-10"/>
    <m/>
    <x v="0"/>
    <x v="3"/>
    <x v="4"/>
  </r>
  <r>
    <n v="6.3488366620390605E+17"/>
    <s v="Tropical North Institute of TAFE"/>
    <s v="Non-Delivery (corporate)"/>
    <n v="2012"/>
    <x v="3"/>
    <x v="2"/>
    <x v="8"/>
    <s v="Permanent Full-time"/>
    <x v="0"/>
    <x v="3"/>
    <s v="More than 20 years"/>
    <m/>
    <x v="0"/>
    <x v="3"/>
    <x v="2"/>
  </r>
  <r>
    <n v="6.3488371796874995E+17"/>
    <s v="Tropical North Institute of TAFE"/>
    <s v="Non-Delivery (corporate)"/>
    <n v="2012"/>
    <x v="3"/>
    <x v="2"/>
    <x v="4"/>
    <s v="Permanent Part-time"/>
    <x v="9"/>
    <x v="4"/>
    <s v="11-20"/>
    <m/>
    <x v="0"/>
    <x v="3"/>
    <x v="4"/>
  </r>
  <r>
    <n v="6.3488375098015603E+17"/>
    <s v="SkillsTech Australia"/>
    <s v="Delivery (teaching)"/>
    <n v="2012"/>
    <x v="3"/>
    <x v="2"/>
    <x v="2"/>
    <s v="Permanent Full-time"/>
    <x v="2"/>
    <x v="0"/>
    <s v="Less than 1 year"/>
    <m/>
    <x v="0"/>
    <x v="3"/>
    <x v="2"/>
  </r>
  <r>
    <n v="6.3488441648593805E+17"/>
    <s v="Tropical North Institute of TAFE"/>
    <s v="Delivery (teaching)"/>
    <n v="2012"/>
    <x v="2"/>
    <x v="0"/>
    <x v="5"/>
    <s v="Permanent Full-time"/>
    <x v="2"/>
    <x v="2"/>
    <s v="5-6"/>
    <m/>
    <x v="1"/>
    <x v="3"/>
    <x v="2"/>
  </r>
  <r>
    <n v="6.3488536727390605E+17"/>
    <s v="Southern Queensland Institute of TAFE"/>
    <s v="Non-Delivery (corporate)"/>
    <n v="2012"/>
    <x v="3"/>
    <x v="0"/>
    <x v="3"/>
    <s v="Permanent Full-time"/>
    <x v="6"/>
    <x v="4"/>
    <s v="11-20"/>
    <m/>
    <x v="0"/>
    <x v="3"/>
    <x v="3"/>
  </r>
  <r>
    <n v="6.3488615834624998E+17"/>
    <s v="SkillsTech Australia"/>
    <s v="Delivery (teaching)"/>
    <n v="2012"/>
    <x v="2"/>
    <x v="2"/>
    <x v="9"/>
    <s v="Temporary Full-time"/>
    <x v="2"/>
    <x v="2"/>
    <s v="3-4"/>
    <m/>
    <x v="1"/>
    <x v="5"/>
    <x v="0"/>
  </r>
  <r>
    <n v="6.3488880224E+17"/>
    <s v="SkillsTech Australia"/>
    <s v="Non-Delivery (corporate)"/>
    <n v="2012"/>
    <x v="2"/>
    <x v="0"/>
    <x v="3"/>
    <s v="Temporary Full-time"/>
    <x v="0"/>
    <x v="2"/>
    <s v="3-4"/>
    <s v="Public Sector"/>
    <x v="1"/>
    <x v="5"/>
    <x v="3"/>
  </r>
  <r>
    <n v="6.3488976691249997E+17"/>
    <s v="SkillsTech Australia"/>
    <s v="Delivery (teaching)"/>
    <n v="2013"/>
    <x v="5"/>
    <x v="2"/>
    <x v="5"/>
    <s v="Permanent Full-time"/>
    <x v="2"/>
    <x v="4"/>
    <s v="7-10"/>
    <s v="Private Sector"/>
    <x v="0"/>
    <x v="3"/>
    <x v="2"/>
  </r>
  <r>
    <n v="6.3488985102546906E+17"/>
    <s v="Tropical North Institute of TAFE"/>
    <s v="Delivery (teaching)"/>
    <n v="2013"/>
    <x v="2"/>
    <x v="2"/>
    <x v="6"/>
    <s v="Permanent Full-time"/>
    <x v="2"/>
    <x v="3"/>
    <s v="7-10"/>
    <s v="Self Employment"/>
    <x v="0"/>
    <x v="6"/>
    <x v="0"/>
  </r>
  <r>
    <n v="6.3489047228109402E+17"/>
    <s v="Southern Queensland Institute of TAFE"/>
    <s v="Delivery (teaching)"/>
    <n v="2012"/>
    <x v="2"/>
    <x v="2"/>
    <x v="5"/>
    <s v="Permanent Full-time"/>
    <x v="2"/>
    <x v="3"/>
    <s v="7-10"/>
    <s v="Private Sector"/>
    <x v="0"/>
    <x v="3"/>
    <x v="2"/>
  </r>
  <r>
    <n v="6.3489055184874995E+17"/>
    <s v="Southern Queensland Institute of TAFE"/>
    <s v="Delivery (teaching)"/>
    <n v="2012"/>
    <x v="2"/>
    <x v="2"/>
    <x v="2"/>
    <s v="Temporary Full-time"/>
    <x v="2"/>
    <x v="0"/>
    <s v="1-2"/>
    <s v="Private Sector"/>
    <x v="0"/>
    <x v="3"/>
    <x v="2"/>
  </r>
  <r>
    <n v="6.3489143396203098E+17"/>
    <s v="Sunshine Coast Institute of TAFE"/>
    <s v="Non-Delivery (corporate)"/>
    <n v="2012"/>
    <x v="0"/>
    <x v="0"/>
    <x v="6"/>
    <s v="Contract/casual"/>
    <x v="0"/>
    <x v="0"/>
    <s v="Less than 1 year"/>
    <m/>
    <x v="0"/>
    <x v="3"/>
    <x v="0"/>
  </r>
  <r>
    <n v="6.3489233676031206E+17"/>
    <s v="Central Queensland Institute of TAFE"/>
    <s v="Non-Delivery (corporate)"/>
    <n v="2012"/>
    <x v="2"/>
    <x v="0"/>
    <x v="7"/>
    <s v="Temporary Full-time"/>
    <x v="0"/>
    <x v="2"/>
    <s v="1-2"/>
    <s v="Private Sector"/>
    <x v="1"/>
    <x v="5"/>
    <x v="4"/>
  </r>
  <r>
    <n v="6.3489236197421901E+17"/>
    <s v="Tropical North Institute of TAFE"/>
    <s v="Non-Delivery (corporate)"/>
    <n v="2012"/>
    <x v="2"/>
    <x v="0"/>
    <x v="9"/>
    <s v="Temporary Part-time"/>
    <x v="0"/>
    <x v="0"/>
    <s v="1-2"/>
    <m/>
    <x v="0"/>
    <x v="4"/>
    <x v="0"/>
  </r>
  <r>
    <n v="6.3489236787093696E+17"/>
    <s v="Sunshine Coast Institute of TAFE"/>
    <s v="Non-Delivery (corporate)"/>
    <n v="2012"/>
    <x v="3"/>
    <x v="0"/>
    <x v="3"/>
    <s v="Permanent Part-time"/>
    <x v="0"/>
    <x v="4"/>
    <s v="1-2"/>
    <m/>
    <x v="0"/>
    <x v="3"/>
    <x v="3"/>
  </r>
  <r>
    <n v="6.3489672509406195E+17"/>
    <s v="Sunshine Coast Institute of TAFE"/>
    <s v="Non-Delivery (corporate)"/>
    <n v="2012"/>
    <x v="3"/>
    <x v="0"/>
    <x v="8"/>
    <s v="Permanent Full-time"/>
    <x v="0"/>
    <x v="4"/>
    <s v="11-20"/>
    <m/>
    <x v="0"/>
    <x v="3"/>
    <x v="2"/>
  </r>
  <r>
    <n v="6.3489680778593805E+17"/>
    <s v="Sunshine Coast Institute of TAFE"/>
    <s v="Non-Delivery (corporate)"/>
    <n v="2012"/>
    <x v="3"/>
    <x v="2"/>
    <x v="8"/>
    <s v="Permanent Part-time"/>
    <x v="4"/>
    <x v="4"/>
    <s v="11-20"/>
    <m/>
    <x v="0"/>
    <x v="3"/>
    <x v="2"/>
  </r>
  <r>
    <n v="6.3489743046874995E+17"/>
    <s v="Sunshine Coast Institute of TAFE"/>
    <s v="Non-Delivery (corporate)"/>
    <n v="2012"/>
    <x v="3"/>
    <x v="0"/>
    <x v="3"/>
    <s v="Permanent Full-time"/>
    <x v="0"/>
    <x v="4"/>
    <s v="Less than 1 year"/>
    <m/>
    <x v="0"/>
    <x v="3"/>
    <x v="3"/>
  </r>
  <r>
    <n v="6.3489769978328102E+17"/>
    <s v="Tropical North Institute of TAFE"/>
    <s v="Delivery (teaching)"/>
    <n v="2012"/>
    <x v="0"/>
    <x v="2"/>
    <x v="3"/>
    <s v="Temporary Full-time"/>
    <x v="6"/>
    <x v="0"/>
    <s v="1-2"/>
    <m/>
    <x v="0"/>
    <x v="3"/>
    <x v="3"/>
  </r>
  <r>
    <n v="6.3490277043045901E+17"/>
    <s v="Southern Queensland Institute of TAFE"/>
    <s v="Delivery (teaching)"/>
    <n v="2013"/>
    <x v="2"/>
    <x v="2"/>
    <x v="2"/>
    <s v="Temporary Full-time"/>
    <x v="2"/>
    <x v="0"/>
    <s v="1-2"/>
    <s v="Private Sector"/>
    <x v="0"/>
    <x v="3"/>
    <x v="2"/>
  </r>
  <r>
    <n v="6.3490365134921894E+17"/>
    <s v="Tropical North Institute of TAFE"/>
    <s v="Delivery (teaching)"/>
    <n v="2012"/>
    <x v="2"/>
    <x v="2"/>
    <x v="8"/>
    <s v="Permanent Part-time"/>
    <x v="2"/>
    <x v="2"/>
    <s v="3-4"/>
    <m/>
    <x v="0"/>
    <x v="4"/>
    <x v="2"/>
  </r>
  <r>
    <n v="6.3490435003328102E+17"/>
    <s v="Central Queensland Institute of TAFE"/>
    <s v="Delivery (teaching)"/>
    <n v="2012"/>
    <x v="0"/>
    <x v="1"/>
    <x v="1"/>
    <s v=""/>
    <x v="1"/>
    <x v="1"/>
    <s v=""/>
    <m/>
    <x v="0"/>
    <x v="3"/>
    <x v="1"/>
  </r>
  <r>
    <n v="6.3490709036359398E+17"/>
    <s v="Southern Queensland Institute of TAFE"/>
    <s v="Non-Delivery (corporate)"/>
    <n v="2012"/>
    <x v="0"/>
    <x v="0"/>
    <x v="6"/>
    <s v="Contract/casual"/>
    <x v="0"/>
    <x v="0"/>
    <s v="Less than 1 year"/>
    <m/>
    <x v="0"/>
    <x v="3"/>
    <x v="0"/>
  </r>
  <r>
    <n v="6.3490712498781197E+17"/>
    <s v="Southern Queensland Institute of TAFE"/>
    <s v="Delivery (teaching)"/>
    <n v="2012"/>
    <x v="2"/>
    <x v="0"/>
    <x v="8"/>
    <s v="Permanent Full-time"/>
    <x v="2"/>
    <x v="3"/>
    <s v="7-10"/>
    <s v="Private Sector"/>
    <x v="1"/>
    <x v="5"/>
    <x v="2"/>
  </r>
  <r>
    <n v="6.3490779198342694E+17"/>
    <s v="Southern Queensland Institute of TAFE"/>
    <s v="Non-Delivery (corporate)"/>
    <n v="2012"/>
    <x v="3"/>
    <x v="2"/>
    <x v="3"/>
    <s v="Permanent Full-time"/>
    <x v="0"/>
    <x v="4"/>
    <s v="11-20"/>
    <m/>
    <x v="0"/>
    <x v="3"/>
    <x v="3"/>
  </r>
  <r>
    <n v="6.3490791552842803E+17"/>
    <s v="Southern Queensland Institute of TAFE"/>
    <s v="Delivery (teaching)"/>
    <n v="2013"/>
    <x v="1"/>
    <x v="0"/>
    <x v="3"/>
    <s v="Permanent Full-time"/>
    <x v="2"/>
    <x v="4"/>
    <s v="More than 20 years"/>
    <m/>
    <x v="0"/>
    <x v="2"/>
    <x v="3"/>
  </r>
  <r>
    <n v="6.3490797968187494E+17"/>
    <s v="Southern Queensland Institute of TAFE"/>
    <s v="Non-Delivery (corporate)"/>
    <n v="2012"/>
    <x v="3"/>
    <x v="0"/>
    <x v="5"/>
    <s v="Permanent Full-time"/>
    <x v="0"/>
    <x v="4"/>
    <s v="11-20"/>
    <m/>
    <x v="0"/>
    <x v="3"/>
    <x v="2"/>
  </r>
  <r>
    <n v="6.3490863816296896E+17"/>
    <s v="Southern Queensland Institute of TAFE"/>
    <s v="Non-Delivery (corporate)"/>
    <n v="2012"/>
    <x v="2"/>
    <x v="0"/>
    <x v="7"/>
    <s v="Contract/casual"/>
    <x v="0"/>
    <x v="2"/>
    <s v="1-2"/>
    <s v="Private Sector"/>
    <x v="1"/>
    <x v="5"/>
    <x v="4"/>
  </r>
  <r>
    <n v="6.34908664012656E+17"/>
    <s v="Brisbane North Institute of TAFE"/>
    <s v="Non-Delivery (corporate)"/>
    <n v="2013"/>
    <x v="1"/>
    <x v="0"/>
    <x v="3"/>
    <s v="Permanent Part-time"/>
    <x v="0"/>
    <x v="4"/>
    <s v="More than 20 years"/>
    <m/>
    <x v="1"/>
    <x v="3"/>
    <x v="3"/>
  </r>
  <r>
    <n v="6.3490879260233395E+17"/>
    <s v="Brisbane North Institute of TAFE"/>
    <s v="Non-Delivery (corporate)"/>
    <n v="2013"/>
    <x v="5"/>
    <x v="0"/>
    <x v="6"/>
    <s v="Permanent Part-time"/>
    <x v="0"/>
    <x v="3"/>
    <s v="3-4"/>
    <m/>
    <x v="0"/>
    <x v="4"/>
    <x v="0"/>
  </r>
  <r>
    <n v="6.3490880610264602E+17"/>
    <s v="Southern Queensland Institute of TAFE"/>
    <s v="Non-Delivery (corporate)"/>
    <n v="2013"/>
    <x v="1"/>
    <x v="2"/>
    <x v="3"/>
    <s v="Permanent Part-time"/>
    <x v="5"/>
    <x v="4"/>
    <s v="11-20"/>
    <m/>
    <x v="0"/>
    <x v="2"/>
    <x v="3"/>
  </r>
  <r>
    <n v="6.3490883165936499E+17"/>
    <s v="Brisbane North Institute of TAFE"/>
    <s v="Delivery (teaching)"/>
    <n v="2012"/>
    <x v="2"/>
    <x v="0"/>
    <x v="5"/>
    <s v="Temporary Part-time"/>
    <x v="8"/>
    <x v="0"/>
    <s v="1-2"/>
    <s v="Self Employment"/>
    <x v="0"/>
    <x v="6"/>
    <x v="2"/>
  </r>
  <r>
    <n v="6.3490952044375002E+17"/>
    <s v="Southern Queensland Institute of TAFE"/>
    <s v="Delivery (teaching)"/>
    <n v="2012"/>
    <x v="3"/>
    <x v="0"/>
    <x v="3"/>
    <s v="Permanent Full-time"/>
    <x v="2"/>
    <x v="4"/>
    <s v="11-20"/>
    <m/>
    <x v="0"/>
    <x v="3"/>
    <x v="3"/>
  </r>
  <r>
    <n v="6.3490955384062502E+17"/>
    <s v="Southern Queensland Institute of TAFE"/>
    <s v="Non-Delivery (corporate)"/>
    <n v="2013"/>
    <x v="3"/>
    <x v="1"/>
    <x v="1"/>
    <s v=""/>
    <x v="1"/>
    <x v="1"/>
    <s v=""/>
    <m/>
    <x v="0"/>
    <x v="3"/>
    <x v="1"/>
  </r>
  <r>
    <n v="6.3491033836202099E+17"/>
    <s v="Central Queensland Institute of TAFE"/>
    <s v="Delivery (teaching)"/>
    <n v="2012"/>
    <x v="3"/>
    <x v="0"/>
    <x v="3"/>
    <s v="Permanent Part-time"/>
    <x v="2"/>
    <x v="4"/>
    <s v="11-20"/>
    <m/>
    <x v="0"/>
    <x v="3"/>
    <x v="3"/>
  </r>
  <r>
    <n v="6.3491052175108403E+17"/>
    <s v="Southern Queensland Institute of TAFE"/>
    <s v="Non-Delivery (corporate)"/>
    <n v="2012"/>
    <x v="3"/>
    <x v="2"/>
    <x v="9"/>
    <s v="Temporary Full-time"/>
    <x v="6"/>
    <x v="2"/>
    <s v="3-4"/>
    <m/>
    <x v="0"/>
    <x v="3"/>
    <x v="0"/>
  </r>
  <r>
    <n v="6.3491296602453094E+17"/>
    <s v="Central Queensland Institute of TAFE"/>
    <s v="Delivery (teaching)"/>
    <n v="2012"/>
    <x v="3"/>
    <x v="1"/>
    <x v="1"/>
    <s v=""/>
    <x v="1"/>
    <x v="1"/>
    <s v=""/>
    <m/>
    <x v="0"/>
    <x v="3"/>
    <x v="1"/>
  </r>
  <r>
    <n v="6.3491473587921894E+17"/>
    <s v="Tropical North Institute of TAFE"/>
    <s v="Non-Delivery (corporate)"/>
    <n v="2012"/>
    <x v="3"/>
    <x v="0"/>
    <x v="3"/>
    <s v="Permanent Full-time"/>
    <x v="0"/>
    <x v="4"/>
    <s v="11-20"/>
    <m/>
    <x v="0"/>
    <x v="3"/>
    <x v="3"/>
  </r>
  <r>
    <n v="6.3491556089062502E+17"/>
    <s v="Central Queensland Institute of TAFE"/>
    <s v="Non-Delivery (corporate)"/>
    <n v="2013"/>
    <x v="2"/>
    <x v="1"/>
    <x v="1"/>
    <s v=""/>
    <x v="1"/>
    <x v="1"/>
    <s v=""/>
    <s v="Public Sector"/>
    <x v="0"/>
    <x v="3"/>
    <x v="1"/>
  </r>
  <r>
    <n v="6.3493286469652403E+17"/>
    <s v="Southern Queensland Institute of TAFE"/>
    <s v="Delivery (teaching)"/>
    <n v="2012"/>
    <x v="2"/>
    <x v="2"/>
    <x v="6"/>
    <s v="Permanent Full-time"/>
    <x v="2"/>
    <x v="2"/>
    <s v="3-4"/>
    <s v="Self Employment"/>
    <x v="0"/>
    <x v="6"/>
    <x v="0"/>
  </r>
  <r>
    <n v="6.3493301051953101E+17"/>
    <s v="Southern Queensland Institute of TAFE"/>
    <s v="Non-Delivery (corporate)"/>
    <n v="2013"/>
    <x v="2"/>
    <x v="0"/>
    <x v="5"/>
    <s v="Permanent Full-time"/>
    <x v="0"/>
    <x v="3"/>
    <s v="7-10"/>
    <m/>
    <x v="0"/>
    <x v="4"/>
    <x v="2"/>
  </r>
  <r>
    <n v="6.3493726082453094E+17"/>
    <s v="Central Queensland Institute of TAFE"/>
    <s v="Delivery (teaching)"/>
    <n v="2012"/>
    <x v="0"/>
    <x v="0"/>
    <x v="8"/>
    <s v="Permanent Part-time"/>
    <x v="2"/>
    <x v="0"/>
    <s v="Less than 1 year"/>
    <m/>
    <x v="0"/>
    <x v="3"/>
    <x v="2"/>
  </r>
  <r>
    <n v="6.3493751203781197E+17"/>
    <s v="Southern Queensland Institute of TAFE"/>
    <s v="Delivery (teaching)"/>
    <n v="2013"/>
    <x v="2"/>
    <x v="1"/>
    <x v="1"/>
    <s v=""/>
    <x v="1"/>
    <x v="1"/>
    <s v=""/>
    <s v="Public Sector"/>
    <x v="1"/>
    <x v="5"/>
    <x v="1"/>
  </r>
  <r>
    <n v="6.3493804798078106E+17"/>
    <s v="Southern Queensland Institute of TAFE"/>
    <s v="Non-Delivery (corporate)"/>
    <n v="2013"/>
    <x v="2"/>
    <x v="0"/>
    <x v="2"/>
    <s v="Contract/casual"/>
    <x v="0"/>
    <x v="2"/>
    <s v="3-4"/>
    <m/>
    <x v="0"/>
    <x v="0"/>
    <x v="2"/>
  </r>
  <r>
    <n v="6.3493809478765594E+17"/>
    <s v="Southern Queensland Institute of TAFE"/>
    <s v="Delivery (teaching)"/>
    <n v="2012"/>
    <x v="2"/>
    <x v="2"/>
    <x v="2"/>
    <s v="Permanent Full-time"/>
    <x v="2"/>
    <x v="2"/>
    <s v="5-6"/>
    <m/>
    <x v="1"/>
    <x v="3"/>
    <x v="2"/>
  </r>
  <r>
    <n v="6.3493835143199206E+17"/>
    <s v="Tropical North Institute of TAFE"/>
    <s v="Delivery (teaching)"/>
    <n v="2013"/>
    <x v="2"/>
    <x v="1"/>
    <x v="1"/>
    <s v=""/>
    <x v="1"/>
    <x v="1"/>
    <s v=""/>
    <s v="Private Sector"/>
    <x v="0"/>
    <x v="4"/>
    <x v="1"/>
  </r>
  <r>
    <n v="6.3493902960027405E+17"/>
    <s v="Brisbane North Institute of TAFE"/>
    <s v="Non-Delivery (corporate)"/>
    <n v="2013"/>
    <x v="3"/>
    <x v="1"/>
    <x v="1"/>
    <s v=""/>
    <x v="1"/>
    <x v="1"/>
    <s v=""/>
    <m/>
    <x v="0"/>
    <x v="3"/>
    <x v="1"/>
  </r>
  <r>
    <n v="6.34940601409024E+17"/>
    <s v="Southern Queensland Institute of TAFE"/>
    <s v="Delivery (teaching)"/>
    <n v="2013"/>
    <x v="2"/>
    <x v="0"/>
    <x v="3"/>
    <s v="Permanent Full-time"/>
    <x v="2"/>
    <x v="2"/>
    <s v="5-6"/>
    <s v="Private Sector"/>
    <x v="0"/>
    <x v="3"/>
    <x v="3"/>
  </r>
  <r>
    <n v="6.3494070580781197E+17"/>
    <s v="Brisbane North Institute of TAFE"/>
    <s v="Non-Delivery (corporate)"/>
    <n v="2013"/>
    <x v="3"/>
    <x v="1"/>
    <x v="1"/>
    <s v=""/>
    <x v="1"/>
    <x v="1"/>
    <s v=""/>
    <m/>
    <x v="0"/>
    <x v="3"/>
    <x v="1"/>
  </r>
  <r>
    <n v="6.3494084299515597E+17"/>
    <s v="Tropical North Institute of TAFE"/>
    <s v="Non-Delivery (corporate)"/>
    <n v="2013"/>
    <x v="3"/>
    <x v="0"/>
    <x v="3"/>
    <s v="Permanent Full-time"/>
    <x v="0"/>
    <x v="4"/>
    <s v="11-20"/>
    <m/>
    <x v="0"/>
    <x v="3"/>
    <x v="3"/>
  </r>
  <r>
    <n v="6.3494434553453094E+17"/>
    <s v="Southern Queensland Institute of TAFE"/>
    <s v="Delivery (teaching)"/>
    <n v="2013"/>
    <x v="3"/>
    <x v="2"/>
    <x v="3"/>
    <s v="Permanent Part-time"/>
    <x v="2"/>
    <x v="3"/>
    <s v="7-10"/>
    <m/>
    <x v="0"/>
    <x v="3"/>
    <x v="3"/>
  </r>
  <r>
    <n v="6.3494504817562496E+17"/>
    <s v="Brisbane North Institute of TAFE"/>
    <s v="Delivery (teaching)"/>
    <n v="2013"/>
    <x v="2"/>
    <x v="0"/>
    <x v="2"/>
    <s v="Permanent Part-time"/>
    <x v="2"/>
    <x v="2"/>
    <s v="3-4"/>
    <m/>
    <x v="0"/>
    <x v="7"/>
    <x v="2"/>
  </r>
  <r>
    <n v="6.3494513606718694E+17"/>
    <s v="Brisbane North Institute of TAFE"/>
    <s v="Delivery (teaching)"/>
    <n v="2013"/>
    <x v="2"/>
    <x v="0"/>
    <x v="6"/>
    <s v="Temporary Full-time"/>
    <x v="2"/>
    <x v="2"/>
    <s v="5-6"/>
    <s v="Public Sector"/>
    <x v="0"/>
    <x v="4"/>
    <x v="0"/>
  </r>
  <r>
    <n v="6.3495112989203098E+17"/>
    <s v="Central Queensland Institute of TAFE"/>
    <s v="Delivery (teaching)"/>
    <n v="2013"/>
    <x v="2"/>
    <x v="2"/>
    <x v="9"/>
    <s v="Permanent Full-time"/>
    <x v="2"/>
    <x v="2"/>
    <s v="1-2"/>
    <m/>
    <x v="0"/>
    <x v="2"/>
    <x v="0"/>
  </r>
  <r>
    <n v="6.3495199749562496E+17"/>
    <s v="Brisbane North Institute of TAFE"/>
    <s v="Delivery (teaching)"/>
    <n v="2013"/>
    <x v="2"/>
    <x v="0"/>
    <x v="5"/>
    <s v="Temporary Full-time"/>
    <x v="2"/>
    <x v="2"/>
    <s v="5-6"/>
    <s v="Private Sector"/>
    <x v="0"/>
    <x v="3"/>
    <x v="2"/>
  </r>
  <r>
    <n v="6.3495713479699302E+17"/>
    <s v="Brisbane North Institute of TAFE"/>
    <s v="Non-Delivery (corporate)"/>
    <n v="2013"/>
    <x v="5"/>
    <x v="1"/>
    <x v="1"/>
    <s v=""/>
    <x v="1"/>
    <x v="1"/>
    <s v=""/>
    <s v="Public Sector"/>
    <x v="0"/>
    <x v="3"/>
    <x v="1"/>
  </r>
  <r>
    <n v="6.3495814045589901E+17"/>
    <s v="Tropical North Institute of TAFE"/>
    <s v="Non-Delivery (corporate)"/>
    <n v="2013"/>
    <x v="2"/>
    <x v="2"/>
    <x v="5"/>
    <s v="Temporary Full-time"/>
    <x v="0"/>
    <x v="2"/>
    <s v="3-4"/>
    <s v="Private Sector"/>
    <x v="0"/>
    <x v="3"/>
    <x v="2"/>
  </r>
  <r>
    <n v="6.3496411242656294E+17"/>
    <s v="Brisbane North Institute of TAFE"/>
    <s v="Non-Delivery (corporate)"/>
    <n v="2013"/>
    <x v="2"/>
    <x v="0"/>
    <x v="7"/>
    <s v="Temporary Full-time"/>
    <x v="0"/>
    <x v="2"/>
    <s v="1-2"/>
    <s v="Private Sector"/>
    <x v="0"/>
    <x v="3"/>
    <x v="4"/>
  </r>
  <r>
    <n v="6.3496916767437504E+17"/>
    <s v="Brisbane North Institute of TAFE"/>
    <s v="Delivery (teaching)"/>
    <n v="2013"/>
    <x v="2"/>
    <x v="0"/>
    <x v="3"/>
    <s v="Permanent Part-time"/>
    <x v="2"/>
    <x v="4"/>
    <s v="11-20"/>
    <m/>
    <x v="1"/>
    <x v="0"/>
    <x v="3"/>
  </r>
  <r>
    <n v="6.3497018219449306E+17"/>
    <s v="Mount Isa Institute of TAFE"/>
    <s v="Delivery (teaching)"/>
    <n v="2013"/>
    <x v="2"/>
    <x v="2"/>
    <x v="8"/>
    <s v="Permanent Full-time"/>
    <x v="2"/>
    <x v="0"/>
    <s v="1-2"/>
    <m/>
    <x v="0"/>
    <x v="4"/>
    <x v="2"/>
  </r>
  <r>
    <n v="6.3497355982386803E+17"/>
    <s v="Central Queensland Institute of TAFE"/>
    <s v="Non-Delivery (corporate)"/>
    <n v="2013"/>
    <x v="3"/>
    <x v="2"/>
    <x v="8"/>
    <s v="Permanent Full-time"/>
    <x v="0"/>
    <x v="4"/>
    <s v="More than 20 years"/>
    <m/>
    <x v="0"/>
    <x v="3"/>
    <x v="2"/>
  </r>
  <r>
    <n v="6.3497518445730496E+17"/>
    <s v="Brisbane North Institute of TAFE"/>
    <s v="Non-Delivery (corporate)"/>
    <n v="2013"/>
    <x v="2"/>
    <x v="0"/>
    <x v="0"/>
    <s v="Contract/casual"/>
    <x v="0"/>
    <x v="0"/>
    <s v="Less than 1 year"/>
    <m/>
    <x v="0"/>
    <x v="8"/>
    <x v="0"/>
  </r>
  <r>
    <n v="6.3497520342933606E+17"/>
    <s v="Central Queensland Institute of TAFE"/>
    <s v="Non-Delivery (corporate)"/>
    <n v="2013"/>
    <x v="2"/>
    <x v="2"/>
    <x v="4"/>
    <s v="Temporary Full-time"/>
    <x v="0"/>
    <x v="0"/>
    <s v="Less than 1 year"/>
    <s v="Private Sector"/>
    <x v="0"/>
    <x v="3"/>
    <x v="4"/>
  </r>
  <r>
    <n v="6.3497526038671898E+17"/>
    <s v="Central Queensland Institute of TAFE"/>
    <s v="Non-Delivery (corporate)"/>
    <n v="2013"/>
    <x v="3"/>
    <x v="2"/>
    <x v="8"/>
    <s v="Permanent Full-time"/>
    <x v="0"/>
    <x v="4"/>
    <s v="More than 20 years"/>
    <m/>
    <x v="0"/>
    <x v="3"/>
    <x v="2"/>
  </r>
  <r>
    <n v="6.3497631483624998E+17"/>
    <s v="SkillsTech Australia"/>
    <s v="Delivery (teaching)"/>
    <n v="2012"/>
    <x v="2"/>
    <x v="2"/>
    <x v="5"/>
    <s v="Permanent Full-time"/>
    <x v="2"/>
    <x v="3"/>
    <s v="Less than 1 year"/>
    <s v="Private Sector"/>
    <x v="1"/>
    <x v="5"/>
    <x v="2"/>
  </r>
  <r>
    <n v="6.3497707934828096E+17"/>
    <s v="Brisbane North Institute of TAFE"/>
    <s v="Non-Delivery (corporate)"/>
    <n v="2013"/>
    <x v="2"/>
    <x v="0"/>
    <x v="5"/>
    <s v="Temporary Full-time"/>
    <x v="0"/>
    <x v="2"/>
    <s v="Less than 1 year"/>
    <s v="Public Sector"/>
    <x v="0"/>
    <x v="3"/>
    <x v="2"/>
  </r>
  <r>
    <n v="6.3497784495480499E+17"/>
    <s v="SkillsTech Australia"/>
    <s v="Delivery (teaching)"/>
    <n v="2012"/>
    <x v="0"/>
    <x v="0"/>
    <x v="7"/>
    <s v="Temporary Part-time"/>
    <x v="0"/>
    <x v="0"/>
    <s v="Less than 1 year"/>
    <m/>
    <x v="0"/>
    <x v="3"/>
    <x v="4"/>
  </r>
  <r>
    <n v="6.3498206659831706E+17"/>
    <s v="Southern Queensland Institute of TAFE"/>
    <s v="Delivery (teaching)"/>
    <n v="2013"/>
    <x v="2"/>
    <x v="2"/>
    <x v="8"/>
    <s v="Permanent Full-time"/>
    <x v="2"/>
    <x v="3"/>
    <s v="7-10"/>
    <s v="Private Sector"/>
    <x v="0"/>
    <x v="3"/>
    <x v="2"/>
  </r>
  <r>
    <n v="6.3498224683812506E+17"/>
    <s v="Tropical North Institute of TAFE"/>
    <s v="Non-Delivery (corporate)"/>
    <n v="2013"/>
    <x v="1"/>
    <x v="0"/>
    <x v="3"/>
    <s v="Permanent Part-time"/>
    <x v="5"/>
    <x v="2"/>
    <s v="1-2"/>
    <m/>
    <x v="0"/>
    <x v="7"/>
    <x v="3"/>
  </r>
  <r>
    <n v="6.3498571918656294E+17"/>
    <s v="Mount Isa Institute of TAFE"/>
    <s v="Delivery (teaching)"/>
    <n v="2013"/>
    <x v="2"/>
    <x v="2"/>
    <x v="8"/>
    <s v="Temporary Full-time"/>
    <x v="2"/>
    <x v="2"/>
    <s v="3-4"/>
    <m/>
    <x v="0"/>
    <x v="4"/>
    <x v="2"/>
  </r>
  <r>
    <n v="6.34988299157536E+17"/>
    <s v="Southern Queensland Institute of TAFE"/>
    <s v="Delivery (teaching)"/>
    <n v="2013"/>
    <x v="0"/>
    <x v="0"/>
    <x v="5"/>
    <s v="Temporary Part-time"/>
    <x v="2"/>
    <x v="0"/>
    <s v="1-2"/>
    <m/>
    <x v="0"/>
    <x v="3"/>
    <x v="2"/>
  </r>
  <r>
    <n v="6.3499166642112998E+17"/>
    <s v="SkillsTech Australia"/>
    <s v="Delivery (teaching)"/>
    <n v="2013"/>
    <x v="2"/>
    <x v="2"/>
    <x v="6"/>
    <s v="Temporary Full-time"/>
    <x v="2"/>
    <x v="0"/>
    <s v="1-2"/>
    <s v="Private Sector"/>
    <x v="1"/>
    <x v="5"/>
    <x v="0"/>
  </r>
  <r>
    <n v="6.3499269435863002E+17"/>
    <s v="Southern Queensland Institute of TAFE"/>
    <s v="Delivery (teaching)"/>
    <n v="2013"/>
    <x v="2"/>
    <x v="0"/>
    <x v="0"/>
    <s v="Temporary Part-time"/>
    <x v="2"/>
    <x v="0"/>
    <s v="7-10"/>
    <s v="Private Sector"/>
    <x v="0"/>
    <x v="3"/>
    <x v="0"/>
  </r>
  <r>
    <n v="6.3499285638300506E+17"/>
    <s v="Southern Queensland Institute of TAFE"/>
    <s v="Delivery (teaching)"/>
    <n v="2013"/>
    <x v="4"/>
    <x v="0"/>
    <x v="3"/>
    <s v="Contract/casual"/>
    <x v="2"/>
    <x v="2"/>
    <s v="5-6"/>
    <m/>
    <x v="0"/>
    <x v="3"/>
    <x v="3"/>
  </r>
  <r>
    <n v="6.3499289837937498E+17"/>
    <s v="Southern Queensland Institute of TAFE"/>
    <s v="Delivery (teaching)"/>
    <n v="2013"/>
    <x v="4"/>
    <x v="1"/>
    <x v="1"/>
    <s v=""/>
    <x v="1"/>
    <x v="1"/>
    <s v=""/>
    <m/>
    <x v="0"/>
    <x v="3"/>
    <x v="1"/>
  </r>
  <r>
    <n v="6.3499529671671898E+17"/>
    <s v="Tropical North Institute of TAFE"/>
    <s v="Non-Delivery (corporate)"/>
    <n v="2013"/>
    <x v="2"/>
    <x v="0"/>
    <x v="8"/>
    <s v="Temporary Full-time"/>
    <x v="0"/>
    <x v="0"/>
    <s v="Less than 1 year"/>
    <m/>
    <x v="1"/>
    <x v="3"/>
    <x v="2"/>
  </r>
  <r>
    <n v="6.3499852862066099E+17"/>
    <s v="Southern Queensland Institute of TAFE"/>
    <s v="Non-Delivery (corporate)"/>
    <n v="2013"/>
    <x v="2"/>
    <x v="0"/>
    <x v="5"/>
    <s v="Temporary Part-time"/>
    <x v="0"/>
    <x v="0"/>
    <s v="1-2"/>
    <s v="Private Sector"/>
    <x v="0"/>
    <x v="5"/>
    <x v="2"/>
  </r>
  <r>
    <n v="6.3499942987828096E+17"/>
    <s v="Central Queensland Institute of TAFE"/>
    <s v="Non-Delivery (corporate)"/>
    <n v="2013"/>
    <x v="2"/>
    <x v="0"/>
    <x v="2"/>
    <s v="Permanent Part-time"/>
    <x v="0"/>
    <x v="2"/>
    <s v="3-4"/>
    <m/>
    <x v="0"/>
    <x v="4"/>
    <x v="2"/>
  </r>
  <r>
    <n v="6.3500025152003597E+17"/>
    <s v="Brisbane North Institute of TAFE"/>
    <s v="Non-Delivery (corporate)"/>
    <n v="2013"/>
    <x v="2"/>
    <x v="0"/>
    <x v="5"/>
    <s v="Permanent Full-time"/>
    <x v="0"/>
    <x v="2"/>
    <s v="More than 20 years"/>
    <s v="Private Sector"/>
    <x v="1"/>
    <x v="5"/>
    <x v="2"/>
  </r>
  <r>
    <n v="6.3500026184784896E+17"/>
    <s v="Tropical North Institute of TAFE"/>
    <s v="Delivery (teaching)"/>
    <n v="2013"/>
    <x v="3"/>
    <x v="2"/>
    <x v="3"/>
    <s v="Permanent Full-time"/>
    <x v="2"/>
    <x v="4"/>
    <s v="7-10"/>
    <m/>
    <x v="0"/>
    <x v="3"/>
    <x v="3"/>
  </r>
  <r>
    <n v="6.3500032815609395E+17"/>
    <s v="Brisbane North Institute of TAFE"/>
    <s v="Non-Delivery (corporate)"/>
    <n v="2013"/>
    <x v="0"/>
    <x v="0"/>
    <x v="7"/>
    <s v="Temporary Full-time"/>
    <x v="0"/>
    <x v="0"/>
    <s v="1-2"/>
    <m/>
    <x v="0"/>
    <x v="3"/>
    <x v="4"/>
  </r>
  <r>
    <n v="6.3500454557972403E+17"/>
    <s v="Southern Queensland Institute of TAFE"/>
    <s v="Delivery (teaching)"/>
    <n v="2013"/>
    <x v="1"/>
    <x v="0"/>
    <x v="3"/>
    <s v="Permanent Full-time"/>
    <x v="2"/>
    <x v="4"/>
    <s v="More than 20 years"/>
    <m/>
    <x v="0"/>
    <x v="2"/>
    <x v="3"/>
  </r>
  <r>
    <n v="6.3500551172906304E+17"/>
    <s v="Tropical North Institute of TAFE"/>
    <s v="Delivery (teaching)"/>
    <n v="2013"/>
    <x v="2"/>
    <x v="1"/>
    <x v="1"/>
    <s v=""/>
    <x v="1"/>
    <x v="1"/>
    <s v=""/>
    <m/>
    <x v="0"/>
    <x v="0"/>
    <x v="1"/>
  </r>
  <r>
    <n v="6.3500553279375002E+17"/>
    <s v="Tropical North Institute of TAFE"/>
    <s v="Delivery (teaching)"/>
    <n v="2013"/>
    <x v="2"/>
    <x v="1"/>
    <x v="1"/>
    <s v=""/>
    <x v="1"/>
    <x v="1"/>
    <s v=""/>
    <m/>
    <x v="0"/>
    <x v="3"/>
    <x v="1"/>
  </r>
  <r>
    <n v="6.3500555277609395E+17"/>
    <s v="Tropical North Institute of TAFE"/>
    <s v="Delivery (teaching)"/>
    <n v="2013"/>
    <x v="1"/>
    <x v="0"/>
    <x v="3"/>
    <s v="Permanent Full-time"/>
    <x v="2"/>
    <x v="4"/>
    <s v="More than 20 years"/>
    <m/>
    <x v="0"/>
    <x v="2"/>
    <x v="3"/>
  </r>
  <r>
    <n v="6.3501075141281306E+17"/>
    <s v="Central Queensland Institute of TAFE"/>
    <s v="Delivery (teaching)"/>
    <n v="2013"/>
    <x v="1"/>
    <x v="2"/>
    <x v="3"/>
    <s v="Permanent Full-time"/>
    <x v="2"/>
    <x v="4"/>
    <s v="More than 20 years"/>
    <m/>
    <x v="0"/>
    <x v="0"/>
    <x v="3"/>
  </r>
  <r>
    <n v="6.3501082277359398E+17"/>
    <s v="Brisbane North Institute of TAFE"/>
    <s v="Non-Delivery (corporate)"/>
    <n v="2013"/>
    <x v="2"/>
    <x v="0"/>
    <x v="0"/>
    <s v="Temporary Full-time"/>
    <x v="0"/>
    <x v="2"/>
    <s v="3-4"/>
    <m/>
    <x v="0"/>
    <x v="4"/>
    <x v="0"/>
  </r>
  <r>
    <n v="6.3501241990281306E+17"/>
    <s v="Tropical North Institute of TAFE"/>
    <s v="Delivery (teaching)"/>
    <n v="2013"/>
    <x v="2"/>
    <x v="1"/>
    <x v="1"/>
    <s v=""/>
    <x v="1"/>
    <x v="1"/>
    <s v=""/>
    <m/>
    <x v="0"/>
    <x v="3"/>
    <x v="1"/>
  </r>
  <r>
    <n v="6.3501266137284902E+17"/>
    <s v="Tropical North Institute of TAFE"/>
    <s v="Delivery (teaching)"/>
    <n v="2013"/>
    <x v="2"/>
    <x v="0"/>
    <x v="5"/>
    <s v="Temporary Full-time"/>
    <x v="2"/>
    <x v="0"/>
    <s v="Less than 1 year"/>
    <m/>
    <x v="1"/>
    <x v="3"/>
    <x v="2"/>
  </r>
  <r>
    <n v="6.3501323964578099E+17"/>
    <s v="Tropical North Institute of TAFE"/>
    <s v="Non-Delivery (corporate)"/>
    <n v="2013"/>
    <x v="1"/>
    <x v="1"/>
    <x v="1"/>
    <s v=""/>
    <x v="1"/>
    <x v="1"/>
    <s v=""/>
    <m/>
    <x v="0"/>
    <x v="0"/>
    <x v="1"/>
  </r>
  <r>
    <n v="6.3501660167218803E+17"/>
    <s v="Southern Queensland Institute of TAFE"/>
    <s v="Non-Delivery (corporate)"/>
    <n v="2013"/>
    <x v="3"/>
    <x v="2"/>
    <x v="2"/>
    <s v="Temporary Full-time"/>
    <x v="0"/>
    <x v="0"/>
    <s v="1-2"/>
    <m/>
    <x v="0"/>
    <x v="3"/>
    <x v="2"/>
  </r>
  <r>
    <n v="6.3501701685750003E+17"/>
    <s v="Sunshine Coast Institute of TAFE"/>
    <s v="Non-Delivery (corporate)"/>
    <n v="2013"/>
    <x v="3"/>
    <x v="0"/>
    <x v="8"/>
    <s v="Temporary Part-time"/>
    <x v="6"/>
    <x v="0"/>
    <s v="Less than 1 year"/>
    <m/>
    <x v="0"/>
    <x v="3"/>
    <x v="2"/>
  </r>
  <r>
    <n v="6.3501750841968794E+17"/>
    <s v="Tropical North Institute of TAFE"/>
    <s v="Delivery (teaching)"/>
    <n v="2013"/>
    <x v="2"/>
    <x v="2"/>
    <x v="8"/>
    <s v="Temporary Full-time"/>
    <x v="2"/>
    <x v="0"/>
    <s v="Less than 1 year"/>
    <m/>
    <x v="1"/>
    <x v="5"/>
    <x v="2"/>
  </r>
  <r>
    <n v="6.3501941776484403E+17"/>
    <s v="Southern Queensland Institute of TAFE"/>
    <s v="Non-Delivery (corporate)"/>
    <n v="2013"/>
    <x v="2"/>
    <x v="0"/>
    <x v="2"/>
    <s v="Contract/casual"/>
    <x v="0"/>
    <x v="0"/>
    <s v="Less than 1 year"/>
    <s v="Public Sector"/>
    <x v="0"/>
    <x v="3"/>
    <x v="2"/>
  </r>
  <r>
    <n v="6.3502185242562496E+17"/>
    <s v="Brisbane North Institute of TAFE"/>
    <s v="Non-Delivery (corporate)"/>
    <n v="2013"/>
    <x v="2"/>
    <x v="0"/>
    <x v="6"/>
    <s v="Temporary Full-time"/>
    <x v="0"/>
    <x v="0"/>
    <s v="Less than 1 year"/>
    <m/>
    <x v="0"/>
    <x v="4"/>
    <x v="0"/>
  </r>
  <r>
    <n v="6.3502528069468698E+17"/>
    <s v="Brisbane North Institute of TAFE"/>
    <s v="Non-Delivery (corporate)"/>
    <n v="2013"/>
    <x v="2"/>
    <x v="2"/>
    <x v="8"/>
    <s v="Permanent Full-time"/>
    <x v="0"/>
    <x v="2"/>
    <s v="3-4"/>
    <s v="Private Sector"/>
    <x v="0"/>
    <x v="3"/>
    <x v="2"/>
  </r>
  <r>
    <n v="6.3502794244812506E+17"/>
    <s v="Southern Queensland Institute of TAFE"/>
    <s v="Non-Delivery (corporate)"/>
    <n v="2013"/>
    <x v="2"/>
    <x v="0"/>
    <x v="3"/>
    <s v="Temporary Part-time"/>
    <x v="6"/>
    <x v="0"/>
    <s v="1-2"/>
    <m/>
    <x v="0"/>
    <x v="0"/>
    <x v="3"/>
  </r>
  <r>
    <n v="6.3503057519781197E+17"/>
    <s v="Brisbane North Institute of TAFE"/>
    <s v="Delivery (teaching)"/>
    <n v="2013"/>
    <x v="3"/>
    <x v="2"/>
    <x v="2"/>
    <s v="Permanent Full-time"/>
    <x v="0"/>
    <x v="2"/>
    <s v="3-4"/>
    <m/>
    <x v="0"/>
    <x v="3"/>
    <x v="2"/>
  </r>
  <r>
    <n v="6.3503142567843802E+17"/>
    <s v="Central Queensland Institute of TAFE"/>
    <s v="Non-Delivery (corporate)"/>
    <n v="2013"/>
    <x v="2"/>
    <x v="0"/>
    <x v="0"/>
    <s v="Temporary Full-time"/>
    <x v="0"/>
    <x v="0"/>
    <s v="Less than 1 year"/>
    <m/>
    <x v="0"/>
    <x v="4"/>
    <x v="0"/>
  </r>
  <r>
    <n v="6.3503565523281306E+17"/>
    <s v="Mount Isa Institute of TAFE"/>
    <s v="Non-Delivery (corporate)"/>
    <n v="2013"/>
    <x v="2"/>
    <x v="0"/>
    <x v="0"/>
    <s v="Permanent Part-time"/>
    <x v="0"/>
    <x v="0"/>
    <s v="Less than 1 year"/>
    <s v="Public Sector"/>
    <x v="0"/>
    <x v="3"/>
    <x v="0"/>
  </r>
  <r>
    <n v="6.3503742333890598E+17"/>
    <s v="Central Queensland Institute of TAFE"/>
    <s v="Non-Delivery (corporate)"/>
    <n v="2013"/>
    <x v="2"/>
    <x v="0"/>
    <x v="2"/>
    <s v="Temporary Full-time"/>
    <x v="0"/>
    <x v="0"/>
    <s v="Less than 1 year"/>
    <m/>
    <x v="0"/>
    <x v="4"/>
    <x v="2"/>
  </r>
  <r>
    <n v="6.3503745359812506E+17"/>
    <s v="Brisbane North Institute of TAFE"/>
    <s v="Non-Delivery (corporate)"/>
    <n v="2013"/>
    <x v="2"/>
    <x v="2"/>
    <x v="2"/>
    <s v="Contract/casual"/>
    <x v="0"/>
    <x v="2"/>
    <s v="Less than 1 year"/>
    <s v="Public Sector"/>
    <x v="0"/>
    <x v="3"/>
    <x v="2"/>
  </r>
  <r>
    <n v="6.3504015139812506E+17"/>
    <s v="Brisbane North Institute of TAFE"/>
    <s v="Non-Delivery (corporate)"/>
    <n v="2013"/>
    <x v="2"/>
    <x v="0"/>
    <x v="0"/>
    <s v="Temporary Full-time"/>
    <x v="4"/>
    <x v="0"/>
    <s v="1-2"/>
    <m/>
    <x v="1"/>
    <x v="5"/>
    <x v="0"/>
  </r>
  <r>
    <n v="6.3504256585624998E+17"/>
    <s v="Brisbane North Institute of TAFE"/>
    <s v="Non-Delivery (corporate)"/>
    <n v="2013"/>
    <x v="2"/>
    <x v="0"/>
    <x v="2"/>
    <s v="Temporary Full-time"/>
    <x v="0"/>
    <x v="2"/>
    <s v="5-6"/>
    <s v="Public Sector"/>
    <x v="0"/>
    <x v="3"/>
    <x v="2"/>
  </r>
  <r>
    <n v="6.3504280908390605E+17"/>
    <s v="Southern Queensland Institute of TAFE"/>
    <s v="Non-Delivery (corporate)"/>
    <n v="2013"/>
    <x v="4"/>
    <x v="0"/>
    <x v="6"/>
    <s v="Temporary Full-time"/>
    <x v="0"/>
    <x v="2"/>
    <s v="3-4"/>
    <m/>
    <x v="0"/>
    <x v="3"/>
    <x v="0"/>
  </r>
  <r>
    <n v="6.3504787810437504E+17"/>
    <s v="Tropical North Institute of TAFE"/>
    <s v="Non-Delivery (corporate)"/>
    <n v="2013"/>
    <x v="2"/>
    <x v="0"/>
    <x v="5"/>
    <s v="Permanent Part-time"/>
    <x v="5"/>
    <x v="2"/>
    <s v="5-6"/>
    <m/>
    <x v="0"/>
    <x v="2"/>
    <x v="2"/>
  </r>
  <r>
    <n v="6.3504798376125005E+17"/>
    <s v="Central Queensland Institute of TAFE"/>
    <s v="Delivery (teaching)"/>
    <n v="2013"/>
    <x v="2"/>
    <x v="2"/>
    <x v="2"/>
    <s v="Permanent Full-time"/>
    <x v="2"/>
    <x v="0"/>
    <s v="Less than 1 year"/>
    <m/>
    <x v="1"/>
    <x v="5"/>
    <x v="2"/>
  </r>
  <r>
    <n v="6.3504957729546906E+17"/>
    <s v="Southern Queensland Institute of TAFE"/>
    <s v="Non-Delivery (corporate)"/>
    <n v="2013"/>
    <x v="2"/>
    <x v="1"/>
    <x v="1"/>
    <s v=""/>
    <x v="1"/>
    <x v="1"/>
    <s v=""/>
    <m/>
    <x v="0"/>
    <x v="0"/>
    <x v="1"/>
  </r>
  <r>
    <n v="6.3504958560499994E+17"/>
    <s v="Southern Queensland Institute of TAFE"/>
    <s v="Non-Delivery (corporate)"/>
    <n v="2013"/>
    <x v="2"/>
    <x v="0"/>
    <x v="3"/>
    <s v="Permanent Part-time"/>
    <x v="6"/>
    <x v="2"/>
    <s v="3-4"/>
    <m/>
    <x v="0"/>
    <x v="0"/>
    <x v="3"/>
  </r>
  <r>
    <n v="6.3505915116484403E+17"/>
    <s v="Mount Isa Institute of TAFE"/>
    <s v="Delivery (teaching)"/>
    <n v="2013"/>
    <x v="0"/>
    <x v="1"/>
    <x v="1"/>
    <s v=""/>
    <x v="1"/>
    <x v="1"/>
    <s v=""/>
    <m/>
    <x v="0"/>
    <x v="3"/>
    <x v="1"/>
  </r>
  <r>
    <n v="6.3505994971078106E+17"/>
    <s v="Tropical North Institute of TAFE"/>
    <s v="Non-Delivery (corporate)"/>
    <n v="2013"/>
    <x v="2"/>
    <x v="0"/>
    <x v="0"/>
    <s v="Temporary Full-time"/>
    <x v="0"/>
    <x v="0"/>
    <s v="1-2"/>
    <s v="Private Sector"/>
    <x v="0"/>
    <x v="3"/>
    <x v="0"/>
  </r>
  <r>
    <n v="6.3506517703160397E+17"/>
    <s v="Sunshine Coast Institute of TAFE"/>
    <s v="Non-Delivery (corporate)"/>
    <n v="2013"/>
    <x v="2"/>
    <x v="1"/>
    <x v="1"/>
    <s v=""/>
    <x v="1"/>
    <x v="1"/>
    <s v=""/>
    <s v="Private Sector"/>
    <x v="0"/>
    <x v="3"/>
    <x v="1"/>
  </r>
  <r>
    <n v="6.3506527768312499E+17"/>
    <s v="Southern Queensland Institute of TAFE"/>
    <s v="Delivery (teaching)"/>
    <n v="2013"/>
    <x v="0"/>
    <x v="0"/>
    <x v="3"/>
    <s v="Temporary Part-time"/>
    <x v="2"/>
    <x v="0"/>
    <s v="Less than 1 year"/>
    <m/>
    <x v="0"/>
    <x v="3"/>
    <x v="3"/>
  </r>
  <r>
    <n v="6.3506597382062502E+17"/>
    <s v="Southern Queensland Institute of TAFE"/>
    <s v="Non-Delivery (corporate)"/>
    <n v="2013"/>
    <x v="2"/>
    <x v="2"/>
    <x v="7"/>
    <s v="Temporary Full-time"/>
    <x v="6"/>
    <x v="2"/>
    <s v="5-6"/>
    <s v="Private Sector"/>
    <x v="0"/>
    <x v="3"/>
    <x v="4"/>
  </r>
  <r>
    <n v="6.3506678517519706E+17"/>
    <s v="Barrier Reef Institute of TAFE"/>
    <s v="Delivery (teaching)"/>
    <n v="2013"/>
    <x v="2"/>
    <x v="2"/>
    <x v="8"/>
    <s v="Temporary Full-time"/>
    <x v="2"/>
    <x v="0"/>
    <s v="1-2"/>
    <s v="Public Sector"/>
    <x v="0"/>
    <x v="3"/>
    <x v="2"/>
  </r>
  <r>
    <n v="6.3506771640566605E+17"/>
    <s v="Southern Queensland Institute of TAFE"/>
    <s v="Non-Delivery (corporate)"/>
    <n v="2013"/>
    <x v="2"/>
    <x v="1"/>
    <x v="1"/>
    <s v=""/>
    <x v="1"/>
    <x v="1"/>
    <s v=""/>
    <s v="Public Sector"/>
    <x v="0"/>
    <x v="3"/>
    <x v="1"/>
  </r>
  <r>
    <n v="6.3507044297254106E+17"/>
    <s v="Tropical North Institute of TAFE"/>
    <s v="Delivery (teaching)"/>
    <n v="2013"/>
    <x v="2"/>
    <x v="0"/>
    <x v="8"/>
    <s v="Permanent Full-time"/>
    <x v="2"/>
    <x v="2"/>
    <s v="1-2"/>
    <m/>
    <x v="0"/>
    <x v="4"/>
    <x v="2"/>
  </r>
  <r>
    <n v="6.3507115317097894E+17"/>
    <s v="Southbank Institute of Technology"/>
    <s v="Non-Delivery (corporate)"/>
    <n v="2013"/>
    <x v="0"/>
    <x v="0"/>
    <x v="2"/>
    <s v="Temporary Full-time"/>
    <x v="5"/>
    <x v="0"/>
    <s v="1-2"/>
    <m/>
    <x v="0"/>
    <x v="3"/>
    <x v="2"/>
  </r>
  <r>
    <n v="6.3507303097379098E+17"/>
    <s v="Tropical North Institute of TAFE"/>
    <s v="Non-Delivery (corporate)"/>
    <n v="2013"/>
    <x v="2"/>
    <x v="0"/>
    <x v="0"/>
    <s v="Contract/casual"/>
    <x v="0"/>
    <x v="2"/>
    <s v="1-2"/>
    <s v="Self Employment"/>
    <x v="0"/>
    <x v="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CE2DA8-0153-4E48-A63F-EC9AF7B9E9A0}" name="PivotTable4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rowHeaderCaption="Service Category" colHeaderCaption="Job Dissatisfaction">
  <location ref="A127:C140" firstHeaderRow="1" firstDataRow="2" firstDataCol="1" rowPageCount="2"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showAll="0"/>
    <pivotField showAll="0" sortType="descending">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showAll="0"/>
    <pivotField showAll="0"/>
    <pivotField showAll="0"/>
    <pivotField showAll="0"/>
    <pivotField axis="axisCol" showAll="0">
      <items count="4">
        <item h="1" x="2"/>
        <item x="1"/>
        <item x="0"/>
        <item t="default"/>
      </items>
    </pivotField>
    <pivotField showAll="0"/>
    <pivotField showAll="0"/>
    <pivotField showAll="0"/>
    <pivotField axis="axisPage" multipleItemSelectionAllowed="1" showAll="0">
      <items count="3">
        <item x="0"/>
        <item n="No" h="1" x="1"/>
        <item t="default"/>
      </items>
    </pivotField>
    <pivotField axis="axisRow" showAll="0">
      <items count="18">
        <item h="1" x="0"/>
        <item x="3"/>
        <item x="8"/>
        <item x="1"/>
        <item x="12"/>
        <item x="2"/>
        <item x="15"/>
        <item x="9"/>
        <item x="16"/>
        <item x="14"/>
        <item x="13"/>
        <item x="11"/>
        <item x="4"/>
        <item x="7"/>
        <item x="5"/>
        <item x="10"/>
        <item x="6"/>
        <item t="default"/>
      </items>
    </pivotField>
  </pivotFields>
  <rowFields count="1">
    <field x="18"/>
  </rowFields>
  <rowItems count="12">
    <i>
      <x v="1"/>
    </i>
    <i>
      <x v="2"/>
    </i>
    <i>
      <x v="3"/>
    </i>
    <i>
      <x v="5"/>
    </i>
    <i>
      <x v="10"/>
    </i>
    <i>
      <x v="11"/>
    </i>
    <i>
      <x v="12"/>
    </i>
    <i>
      <x v="13"/>
    </i>
    <i>
      <x v="14"/>
    </i>
    <i>
      <x v="15"/>
    </i>
    <i>
      <x v="16"/>
    </i>
    <i t="grand">
      <x/>
    </i>
  </rowItems>
  <colFields count="1">
    <field x="13"/>
  </colFields>
  <colItems count="2">
    <i>
      <x v="1"/>
    </i>
    <i>
      <x v="2"/>
    </i>
  </colItems>
  <pageFields count="2">
    <pageField fld="1" hier="-1"/>
    <pageField fld="17" hier="-1"/>
  </pageFields>
  <dataFields count="1">
    <dataField name="Count" fld="0" subtotal="count" baseField="13" baseItem="0"/>
  </dataFields>
  <formats count="3">
    <format dxfId="11">
      <pivotArea outline="0" collapsedLevelsAreSubtotals="1" fieldPosition="0"/>
    </format>
    <format dxfId="10">
      <pivotArea dataOnly="0" labelOnly="1" fieldPosition="0">
        <references count="1">
          <reference field="17" count="0"/>
        </references>
      </pivotArea>
    </format>
    <format dxfId="9">
      <pivotArea dataOnly="0" labelOnly="1" fieldPosition="0">
        <references count="1">
          <reference field="18" count="0"/>
        </references>
      </pivotArea>
    </format>
  </formats>
  <chartFormats count="2">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E7D6BD-5546-4C54-A250-A737EE7306AE}" name="PivotTable4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rowHeaderCaption="Gender" colHeaderCaption="Job Dissatisfaction">
  <location ref="A117:B121" firstHeaderRow="1" firstDataRow="2" firstDataCol="1" rowPageCount="1"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showAll="0"/>
    <pivotField showAll="0" sortType="descending">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showAll="0"/>
    <pivotField showAll="0"/>
    <pivotField showAll="0"/>
    <pivotField showAll="0"/>
    <pivotField axis="axisRow" showAll="0">
      <items count="4">
        <item h="1" x="2"/>
        <item x="1"/>
        <item x="0"/>
        <item t="default"/>
      </items>
    </pivotField>
    <pivotField showAll="0"/>
    <pivotField showAll="0"/>
    <pivotField showAll="0"/>
    <pivotField axis="axisCol" showAll="0">
      <items count="3">
        <item x="0"/>
        <item n="No" h="1" x="1"/>
        <item t="default"/>
      </items>
    </pivotField>
    <pivotField showAll="0"/>
  </pivotFields>
  <rowFields count="1">
    <field x="13"/>
  </rowFields>
  <rowItems count="3">
    <i>
      <x v="1"/>
    </i>
    <i>
      <x v="2"/>
    </i>
    <i t="grand">
      <x/>
    </i>
  </rowItems>
  <colFields count="1">
    <field x="17"/>
  </colFields>
  <colItems count="1">
    <i>
      <x/>
    </i>
  </colItems>
  <pageFields count="1">
    <pageField fld="1" hier="-1"/>
  </pageFields>
  <dataFields count="1">
    <dataField name="Count" fld="0" subtotal="count" baseField="13" baseItem="0"/>
  </dataFields>
  <formats count="2">
    <format dxfId="13">
      <pivotArea outline="0" collapsedLevelsAreSubtotals="1" fieldPosition="0"/>
    </format>
    <format dxfId="12">
      <pivotArea dataOnly="0" labelOnly="1" fieldPosition="0">
        <references count="1">
          <reference field="17" count="0"/>
        </references>
      </pivotArea>
    </format>
  </formats>
  <chartFormats count="8">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2" format="0" series="1">
      <pivotArea type="data" outline="0" fieldPosition="0">
        <references count="2">
          <reference field="4294967294" count="1" selected="0">
            <x v="0"/>
          </reference>
          <reference field="17" count="1" selected="0">
            <x v="0"/>
          </reference>
        </references>
      </pivotArea>
    </chartFormat>
    <chartFormat chart="2" format="1" series="1">
      <pivotArea type="data" outline="0" fieldPosition="0">
        <references count="2">
          <reference field="4294967294" count="1" selected="0">
            <x v="0"/>
          </reference>
          <reference field="17"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3"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D1D17F-F4EF-4BB1-B9FE-9C35F2AD8904}" name="PivotTable4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rowHeaderCaption="Position" colHeaderCaption="Job Dissatisfaction">
  <location ref="A57:B70" firstHeaderRow="1" firstDataRow="2" firstDataCol="1" rowPageCount="1"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showAll="0"/>
    <pivotField showAll="0"/>
    <pivotField showAll="0"/>
    <pivotField axis="axisRow" showAll="0" sortType="descending">
      <items count="17">
        <item h="1" x="11"/>
        <item x="12"/>
        <item x="6"/>
        <item x="9"/>
        <item x="4"/>
        <item x="3"/>
        <item x="14"/>
        <item x="13"/>
        <item x="0"/>
        <item x="7"/>
        <item x="15"/>
        <item x="10"/>
        <item x="1"/>
        <item x="2"/>
        <item x="5"/>
        <item x="8"/>
        <item t="default"/>
      </items>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showAll="0"/>
    <pivotField showAll="0"/>
    <pivotField showAll="0"/>
    <pivotField showAll="0"/>
    <pivotField showAll="0"/>
    <pivotField showAll="0"/>
    <pivotField axis="axisCol" showAll="0">
      <items count="3">
        <item x="0"/>
        <item n="No" h="1" x="1"/>
        <item t="default"/>
      </items>
    </pivotField>
    <pivotField showAll="0"/>
  </pivotFields>
  <rowFields count="1">
    <field x="8"/>
  </rowFields>
  <rowItems count="12">
    <i>
      <x v="13"/>
    </i>
    <i>
      <x v="14"/>
    </i>
    <i>
      <x v="2"/>
    </i>
    <i>
      <x v="8"/>
    </i>
    <i>
      <x v="5"/>
    </i>
    <i>
      <x v="4"/>
    </i>
    <i>
      <x v="12"/>
    </i>
    <i>
      <x v="9"/>
    </i>
    <i>
      <x v="15"/>
    </i>
    <i>
      <x v="6"/>
    </i>
    <i>
      <x v="10"/>
    </i>
    <i t="grand">
      <x/>
    </i>
  </rowItems>
  <colFields count="1">
    <field x="17"/>
  </colFields>
  <colItems count="1">
    <i>
      <x/>
    </i>
  </colItems>
  <pageFields count="1">
    <pageField fld="1" hier="-1"/>
  </pageFields>
  <dataFields count="1">
    <dataField name="Count" fld="0" subtotal="count" baseField="13" baseItem="0"/>
  </dataFields>
  <formats count="1">
    <format dxfId="0">
      <pivotArea outline="0" collapsedLevelsAreSubtotals="1" fieldPosition="0"/>
    </format>
  </formats>
  <chartFormats count="17">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8" count="1" selected="0">
            <x v="13"/>
          </reference>
        </references>
      </pivotArea>
    </chartFormat>
    <chartFormat chart="0" format="4">
      <pivotArea type="data" outline="0" fieldPosition="0">
        <references count="2">
          <reference field="4294967294" count="1" selected="0">
            <x v="0"/>
          </reference>
          <reference field="8" count="1" selected="0">
            <x v="14"/>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8" count="1" selected="0">
            <x v="13"/>
          </reference>
        </references>
      </pivotArea>
    </chartFormat>
    <chartFormat chart="3" format="10">
      <pivotArea type="data" outline="0" fieldPosition="0">
        <references count="2">
          <reference field="4294967294" count="1" selected="0">
            <x v="0"/>
          </reference>
          <reference field="8" count="1" selected="0">
            <x v="14"/>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8" count="1" selected="0">
            <x v="13"/>
          </reference>
        </references>
      </pivotArea>
    </chartFormat>
    <chartFormat chart="4" format="13">
      <pivotArea type="data" outline="0" fieldPosition="0">
        <references count="2">
          <reference field="4294967294" count="1" selected="0">
            <x v="0"/>
          </reference>
          <reference field="8" count="1" selected="0">
            <x v="14"/>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8" count="1" selected="0">
            <x v="13"/>
          </reference>
        </references>
      </pivotArea>
    </chartFormat>
    <chartFormat chart="5" format="16">
      <pivotArea type="data" outline="0" fieldPosition="0">
        <references count="2">
          <reference field="4294967294" count="1" selected="0">
            <x v="0"/>
          </reference>
          <reference field="8" count="1" selected="0">
            <x v="14"/>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8" count="1" selected="0">
            <x v="13"/>
          </reference>
        </references>
      </pivotArea>
    </chartFormat>
    <chartFormat chart="7" format="22">
      <pivotArea type="data" outline="0" fieldPosition="0">
        <references count="2">
          <reference field="4294967294" count="1" selected="0">
            <x v="0"/>
          </reference>
          <reference field="8"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7CB97F-3FE4-4AF5-BAB1-013511B7BFB7}" name="PivotTable4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Role Service" colHeaderCaption="Job Dissatisfaction">
  <location ref="A144:F154" firstHeaderRow="1" firstDataRow="3" firstDataCol="1" rowPageCount="1" colPageCount="1"/>
  <pivotFields count="19">
    <pivotField dataField="1" showAll="0" defaultSubtotal="0"/>
    <pivotField axis="axisPage" multipleItemSelectionAllowed="1" showAll="0" defaultSubtotal="0">
      <items count="9">
        <item h="1" x="3"/>
        <item h="1" x="7"/>
        <item h="1" x="0"/>
        <item h="1" x="6"/>
        <item x="5"/>
        <item x="4"/>
        <item x="2"/>
        <item h="1" x="8"/>
        <item h="1" x="1"/>
      </items>
    </pivotField>
    <pivotField showAll="0" defaultSubtotal="0"/>
    <pivotField showAll="0" defaultSubtotal="0"/>
    <pivotField showAll="0" defaultSubtotal="0"/>
    <pivotField showAll="0" defaultSubtotal="0"/>
    <pivotField axis="axisCol" showAll="0" defaultSubtotal="0">
      <items count="5">
        <item x="3"/>
        <item x="4"/>
        <item x="2"/>
        <item x="0"/>
        <item h="1" x="1"/>
      </items>
    </pivotField>
    <pivotField axis="axisRow" showAll="0" defaultSubtotal="0">
      <items count="11">
        <item h="1" x="0"/>
        <item x="1"/>
        <item x="2"/>
        <item x="3"/>
        <item x="4"/>
        <item x="5"/>
        <item x="6"/>
        <item x="7"/>
        <item x="8"/>
        <item x="9"/>
        <item x="1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Col" showAll="0" defaultSubtotal="0">
      <items count="2">
        <item x="0"/>
        <item n="No" h="1" x="1"/>
      </items>
    </pivotField>
    <pivotField showAll="0" defaultSubtotal="0"/>
  </pivotFields>
  <rowFields count="1">
    <field x="7"/>
  </rowFields>
  <rowItems count="8">
    <i>
      <x v="1"/>
    </i>
    <i>
      <x v="2"/>
    </i>
    <i>
      <x v="3"/>
    </i>
    <i>
      <x v="4"/>
    </i>
    <i>
      <x v="5"/>
    </i>
    <i>
      <x v="6"/>
    </i>
    <i>
      <x v="8"/>
    </i>
    <i t="grand">
      <x/>
    </i>
  </rowItems>
  <colFields count="2">
    <field x="17"/>
    <field x="6"/>
  </colFields>
  <colItems count="5">
    <i>
      <x/>
      <x/>
    </i>
    <i r="1">
      <x v="1"/>
    </i>
    <i r="1">
      <x v="2"/>
    </i>
    <i r="1">
      <x v="3"/>
    </i>
    <i t="grand">
      <x/>
    </i>
  </colItems>
  <pageFields count="1">
    <pageField fld="1" hier="-1"/>
  </pageFields>
  <dataFields count="1">
    <dataField name="Count" fld="0" subtotal="count" baseField="13" baseItem="0"/>
  </dataFields>
  <formats count="3">
    <format dxfId="16">
      <pivotArea outline="0" collapsedLevelsAreSubtotals="1" fieldPosition="0"/>
    </format>
    <format dxfId="15">
      <pivotArea dataOnly="0" labelOnly="1" fieldPosition="0">
        <references count="1">
          <reference field="17" count="0"/>
        </references>
      </pivotArea>
    </format>
    <format dxfId="14">
      <pivotArea field="7" grandCol="1" collapsedLevelsAreSubtotals="1" axis="axisRow" fieldPosition="0">
        <references count="1">
          <reference field="7" count="1">
            <x v="1"/>
          </reference>
        </references>
      </pivotArea>
    </format>
  </formats>
  <chartFormats count="2">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CB0EAB-898E-4FC6-B4E9-600247F7B4CE}"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ervice Category" colHeaderCaption="Job Dissatisfaction">
  <location ref="A6:D12" firstHeaderRow="1" firstDataRow="2" firstDataCol="1" rowPageCount="1"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showAll="0"/>
    <pivotField axis="axisRow" showAll="0" sortType="descending">
      <items count="6">
        <item x="3"/>
        <item x="4"/>
        <item x="2"/>
        <item x="0"/>
        <item h="1" x="1"/>
        <item t="default"/>
      </items>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Col" showAll="0">
      <items count="3">
        <item x="0"/>
        <item n="No" x="1"/>
        <item t="default"/>
      </items>
    </pivotField>
    <pivotField showAll="0"/>
  </pivotFields>
  <rowFields count="1">
    <field x="6"/>
  </rowFields>
  <rowItems count="5">
    <i>
      <x v="3"/>
    </i>
    <i>
      <x v="1"/>
    </i>
    <i>
      <x/>
    </i>
    <i>
      <x v="2"/>
    </i>
    <i t="grand">
      <x/>
    </i>
  </rowItems>
  <colFields count="1">
    <field x="17"/>
  </colFields>
  <colItems count="3">
    <i>
      <x/>
    </i>
    <i>
      <x v="1"/>
    </i>
    <i t="grand">
      <x/>
    </i>
  </colItems>
  <pageFields count="1">
    <pageField fld="1" hier="-1"/>
  </pageFields>
  <dataFields count="1">
    <dataField name="Count" fld="0" subtotal="count" baseField="13" baseItem="0"/>
  </dataFields>
  <formats count="5">
    <format dxfId="21">
      <pivotArea outline="0" collapsedLevelsAreSubtotals="1" fieldPosition="0"/>
    </format>
    <format dxfId="20">
      <pivotArea dataOnly="0" labelOnly="1" fieldPosition="0">
        <references count="1">
          <reference field="17" count="0"/>
        </references>
      </pivotArea>
    </format>
    <format dxfId="19">
      <pivotArea grandCol="1" outline="0" collapsedLevelsAreSubtotals="1" fieldPosition="0"/>
    </format>
    <format dxfId="18">
      <pivotArea type="topRight" dataOnly="0" labelOnly="1" outline="0" offset="B1" fieldPosition="0"/>
    </format>
    <format dxfId="17">
      <pivotArea dataOnly="0" labelOnly="1" grandCol="1" outline="0" fieldPosition="0"/>
    </format>
  </formats>
  <chartFormats count="2">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E1B72C-F0E7-40B6-8CE1-DA905C143954}" name="PivotTable4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asons" colHeaderCaption="Service Category">
  <location ref="A78:L93" firstHeaderRow="1" firstDataRow="2" firstDataCol="1" rowPageCount="1"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2">
        <item h="1" x="9"/>
        <item x="10"/>
        <item x="7"/>
        <item x="8"/>
        <item x="4"/>
        <item x="2"/>
        <item x="3"/>
        <item x="5"/>
        <item x="6"/>
        <item x="0"/>
        <item x="1"/>
        <item t="default"/>
      </items>
    </pivotField>
    <pivotField showAll="0"/>
    <pivotField showAll="0"/>
    <pivotField showAll="0"/>
    <pivotField axis="axisRow" showAll="0">
      <items count="18">
        <item h="1" x="0"/>
        <item x="3"/>
        <item x="8"/>
        <item x="1"/>
        <item x="12"/>
        <item x="2"/>
        <item x="15"/>
        <item x="9"/>
        <item x="16"/>
        <item x="14"/>
        <item x="13"/>
        <item x="11"/>
        <item x="4"/>
        <item x="7"/>
        <item x="5"/>
        <item x="10"/>
        <item x="6"/>
        <item t="default"/>
      </items>
    </pivotField>
  </pivotFields>
  <rowFields count="1">
    <field x="18"/>
  </rowFields>
  <rowItems count="14">
    <i>
      <x v="1"/>
    </i>
    <i>
      <x v="2"/>
    </i>
    <i>
      <x v="3"/>
    </i>
    <i>
      <x v="5"/>
    </i>
    <i>
      <x v="6"/>
    </i>
    <i>
      <x v="7"/>
    </i>
    <i>
      <x v="10"/>
    </i>
    <i>
      <x v="11"/>
    </i>
    <i>
      <x v="12"/>
    </i>
    <i>
      <x v="13"/>
    </i>
    <i>
      <x v="14"/>
    </i>
    <i>
      <x v="15"/>
    </i>
    <i>
      <x v="16"/>
    </i>
    <i t="grand">
      <x/>
    </i>
  </rowItems>
  <colFields count="1">
    <field x="14"/>
  </colFields>
  <colItems count="11">
    <i>
      <x v="1"/>
    </i>
    <i>
      <x v="2"/>
    </i>
    <i>
      <x v="3"/>
    </i>
    <i>
      <x v="4"/>
    </i>
    <i>
      <x v="5"/>
    </i>
    <i>
      <x v="6"/>
    </i>
    <i>
      <x v="7"/>
    </i>
    <i>
      <x v="8"/>
    </i>
    <i>
      <x v="9"/>
    </i>
    <i>
      <x v="10"/>
    </i>
    <i t="grand">
      <x/>
    </i>
  </colItems>
  <pageFields count="1">
    <pageField fld="1" hier="-1"/>
  </pageFields>
  <dataFields count="1">
    <dataField name="Count" fld="0" subtotal="count" baseField="13" baseItem="0"/>
  </dataFields>
  <formats count="5">
    <format dxfId="26">
      <pivotArea outline="0" collapsedLevelsAreSubtotals="1" fieldPosition="0"/>
    </format>
    <format dxfId="25">
      <pivotArea dataOnly="0" labelOnly="1" grandCol="1" outline="0" fieldPosition="0"/>
    </format>
    <format dxfId="24">
      <pivotArea field="18" grandCol="1" collapsedLevelsAreSubtotals="1" axis="axisRow" fieldPosition="0">
        <references count="1">
          <reference field="18" count="1">
            <x v="12"/>
          </reference>
        </references>
      </pivotArea>
    </format>
    <format dxfId="23">
      <pivotArea field="18" grandCol="1" collapsedLevelsAreSubtotals="1" axis="axisRow" fieldPosition="0">
        <references count="1">
          <reference field="18" count="1">
            <x v="3"/>
          </reference>
        </references>
      </pivotArea>
    </format>
    <format dxfId="22">
      <pivotArea field="18" grandCol="1" collapsedLevelsAreSubtotals="1" axis="axisRow" fieldPosition="0">
        <references count="1">
          <reference field="18" count="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54924A-5A04-43C1-8000-1E4E5576A3EB}"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asons" colHeaderCaption="Service Category">
  <location ref="A98:F112" firstHeaderRow="1" firstDataRow="2" firstDataCol="1" rowPageCount="1"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showAll="0"/>
    <pivotField axis="axisCol" showAll="0">
      <items count="6">
        <item x="3"/>
        <item x="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8">
        <item h="1" x="0"/>
        <item x="3"/>
        <item x="8"/>
        <item x="1"/>
        <item x="12"/>
        <item x="2"/>
        <item x="15"/>
        <item x="9"/>
        <item x="16"/>
        <item x="14"/>
        <item x="13"/>
        <item x="11"/>
        <item x="4"/>
        <item x="7"/>
        <item x="5"/>
        <item x="10"/>
        <item x="6"/>
        <item t="default"/>
      </items>
    </pivotField>
  </pivotFields>
  <rowFields count="1">
    <field x="18"/>
  </rowFields>
  <rowItems count="13">
    <i>
      <x v="1"/>
    </i>
    <i>
      <x v="2"/>
    </i>
    <i>
      <x v="3"/>
    </i>
    <i>
      <x v="5"/>
    </i>
    <i>
      <x v="6"/>
    </i>
    <i>
      <x v="7"/>
    </i>
    <i>
      <x v="10"/>
    </i>
    <i>
      <x v="12"/>
    </i>
    <i>
      <x v="13"/>
    </i>
    <i>
      <x v="14"/>
    </i>
    <i>
      <x v="15"/>
    </i>
    <i>
      <x v="16"/>
    </i>
    <i t="grand">
      <x/>
    </i>
  </rowItems>
  <colFields count="1">
    <field x="6"/>
  </colFields>
  <colItems count="5">
    <i>
      <x/>
    </i>
    <i>
      <x v="1"/>
    </i>
    <i>
      <x v="2"/>
    </i>
    <i>
      <x v="3"/>
    </i>
    <i t="grand">
      <x/>
    </i>
  </colItems>
  <pageFields count="1">
    <pageField fld="1" hier="-1"/>
  </pageFields>
  <dataFields count="1">
    <dataField name="Count" fld="0" subtotal="count" baseField="13" baseItem="0"/>
  </dataFields>
  <formats count="6">
    <format dxfId="32">
      <pivotArea outline="0" collapsedLevelsAreSubtotals="1" fieldPosition="0"/>
    </format>
    <format dxfId="31">
      <pivotArea dataOnly="0" labelOnly="1" fieldPosition="0">
        <references count="1">
          <reference field="6" count="0"/>
        </references>
      </pivotArea>
    </format>
    <format dxfId="30">
      <pivotArea dataOnly="0" labelOnly="1" grandCol="1" outline="0" fieldPosition="0"/>
    </format>
    <format dxfId="29">
      <pivotArea collapsedLevelsAreSubtotals="1" fieldPosition="0">
        <references count="2">
          <reference field="6" count="1" selected="0">
            <x v="2"/>
          </reference>
          <reference field="18" count="1">
            <x v="12"/>
          </reference>
        </references>
      </pivotArea>
    </format>
    <format dxfId="28">
      <pivotArea collapsedLevelsAreSubtotals="1" fieldPosition="0">
        <references count="2">
          <reference field="6" count="1" selected="0">
            <x v="3"/>
          </reference>
          <reference field="18" count="1">
            <x v="3"/>
          </reference>
        </references>
      </pivotArea>
    </format>
    <format dxfId="27">
      <pivotArea collapsedLevelsAreSubtotals="1" fieldPosition="0">
        <references count="2">
          <reference field="6" count="1" selected="0">
            <x v="1"/>
          </reference>
          <reference field="18" count="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7FF60F-6BF7-4BB7-B336-26748F0B9306}" name="PivotTable4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Age group" colHeaderCaption="Job Dissatisfaction">
  <location ref="A37:C48" firstHeaderRow="1" firstDataRow="2" firstDataCol="1" rowPageCount="1"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2">
        <item x="1"/>
        <item x="0"/>
        <item x="6"/>
        <item x="5"/>
        <item x="3"/>
        <item x="2"/>
        <item x="4"/>
        <item x="8"/>
        <item x="7"/>
        <item x="10"/>
        <item h="1" x="9"/>
        <item t="default"/>
      </items>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axis="axisCol" showAll="0">
      <items count="3">
        <item x="0"/>
        <item n="No" x="1"/>
        <item t="default"/>
      </items>
    </pivotField>
    <pivotField showAll="0"/>
  </pivotFields>
  <rowFields count="1">
    <field x="14"/>
  </rowFields>
  <rowItems count="10">
    <i>
      <x v="4"/>
    </i>
    <i>
      <x v="7"/>
    </i>
    <i>
      <x v="3"/>
    </i>
    <i>
      <x v="2"/>
    </i>
    <i>
      <x v="6"/>
    </i>
    <i>
      <x v="5"/>
    </i>
    <i>
      <x v="1"/>
    </i>
    <i>
      <x/>
    </i>
    <i>
      <x v="8"/>
    </i>
    <i>
      <x v="9"/>
    </i>
  </rowItems>
  <colFields count="1">
    <field x="17"/>
  </colFields>
  <colItems count="2">
    <i>
      <x/>
    </i>
    <i>
      <x v="1"/>
    </i>
  </colItems>
  <pageFields count="1">
    <pageField fld="1" hier="-1"/>
  </pageFields>
  <dataFields count="1">
    <dataField name="Count" fld="0" subtotal="count" showDataAs="percentOfCol" baseField="13" baseItem="0" numFmtId="10"/>
  </dataFields>
  <formats count="8">
    <format dxfId="40">
      <pivotArea dataOnly="0" outline="0" fieldPosition="0">
        <references count="1">
          <reference field="17" count="0"/>
        </references>
      </pivotArea>
    </format>
    <format dxfId="39">
      <pivotArea collapsedLevelsAreSubtotals="1" fieldPosition="0">
        <references count="2">
          <reference field="14" count="1">
            <x v="4"/>
          </reference>
          <reference field="17" count="1" selected="0">
            <x v="0"/>
          </reference>
        </references>
      </pivotArea>
    </format>
    <format dxfId="38">
      <pivotArea collapsedLevelsAreSubtotals="1" fieldPosition="0">
        <references count="2">
          <reference field="14" count="1">
            <x v="3"/>
          </reference>
          <reference field="17" count="1" selected="0">
            <x v="0"/>
          </reference>
        </references>
      </pivotArea>
    </format>
    <format dxfId="37">
      <pivotArea collapsedLevelsAreSubtotals="1" fieldPosition="0">
        <references count="2">
          <reference field="14" count="1">
            <x v="2"/>
          </reference>
          <reference field="17" count="1" selected="0">
            <x v="0"/>
          </reference>
        </references>
      </pivotArea>
    </format>
    <format dxfId="36">
      <pivotArea collapsedLevelsAreSubtotals="1" fieldPosition="0">
        <references count="2">
          <reference field="14" count="1">
            <x v="7"/>
          </reference>
          <reference field="17" count="1" selected="0">
            <x v="0"/>
          </reference>
        </references>
      </pivotArea>
    </format>
    <format dxfId="35">
      <pivotArea outline="0" fieldPosition="0">
        <references count="1">
          <reference field="4294967294" count="1">
            <x v="0"/>
          </reference>
        </references>
      </pivotArea>
    </format>
    <format dxfId="34">
      <pivotArea grandRow="1" outline="0" collapsedLevelsAreSubtotals="1" fieldPosition="0"/>
    </format>
    <format dxfId="33">
      <pivotArea collapsedLevelsAreSubtotals="1" fieldPosition="0">
        <references count="2">
          <reference field="14" count="1">
            <x v="7"/>
          </reference>
          <reference field="17" count="1" selected="0">
            <x v="0"/>
          </reference>
        </references>
      </pivotArea>
    </format>
  </formats>
  <chartFormats count="2">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79397A-8A18-4D14-9D76-8FD3F5EA9C55}" name="PivotTable3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rowHeaderCaption="Service Category" colHeaderCaption="Job Dissatisfaction">
  <location ref="A17:B27" firstHeaderRow="1" firstDataRow="2" firstDataCol="1" rowPageCount="1"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axis="axisRow" showAll="0">
      <items count="13">
        <item x="0"/>
        <item x="1"/>
        <item x="2"/>
        <item x="3"/>
        <item x="4"/>
        <item x="5"/>
        <item x="6"/>
        <item x="7"/>
        <item x="8"/>
        <item x="9"/>
        <item x="10"/>
        <item x="11"/>
        <item t="default"/>
      </items>
    </pivotField>
    <pivotField axis="axisRow" showAll="0" sortType="descending">
      <items count="6">
        <item h="1" x="3"/>
        <item h="1" x="4"/>
        <item h="1" x="2"/>
        <item x="0"/>
        <item h="1" x="1"/>
        <item t="default"/>
      </items>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Col" showAll="0">
      <items count="3">
        <item x="0"/>
        <item h="1" x="1"/>
        <item t="default"/>
      </items>
    </pivotField>
    <pivotField showAll="0"/>
  </pivotFields>
  <rowFields count="2">
    <field x="6"/>
    <field x="5"/>
  </rowFields>
  <rowItems count="9">
    <i>
      <x v="3"/>
    </i>
    <i r="1">
      <x v="1"/>
    </i>
    <i r="1">
      <x v="2"/>
    </i>
    <i r="1">
      <x v="3"/>
    </i>
    <i r="1">
      <x v="4"/>
    </i>
    <i r="1">
      <x v="5"/>
    </i>
    <i r="1">
      <x v="6"/>
    </i>
    <i r="1">
      <x v="7"/>
    </i>
    <i t="grand">
      <x/>
    </i>
  </rowItems>
  <colFields count="1">
    <field x="17"/>
  </colFields>
  <colItems count="1">
    <i>
      <x/>
    </i>
  </colItems>
  <pageFields count="1">
    <pageField fld="1" hier="-1"/>
  </pageFields>
  <dataFields count="1">
    <dataField name="Count" fld="0" subtotal="count" baseField="13"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5" count="1" selected="0">
            <x v="2"/>
          </reference>
          <reference field="6" count="1" selected="0">
            <x v="3"/>
          </reference>
        </references>
      </pivotArea>
    </chartFormat>
    <chartFormat chart="0" format="2">
      <pivotArea type="data" outline="0" fieldPosition="0">
        <references count="3">
          <reference field="4294967294" count="1" selected="0">
            <x v="0"/>
          </reference>
          <reference field="5" count="1" selected="0">
            <x v="1"/>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0719D3-4182-45D7-9AE0-EDA9C613852F}" name="PivotTable3" cacheId="1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1:F53" firstHeaderRow="1" firstDataRow="2" firstDataCol="1" rowPageCount="1" colPageCount="1"/>
  <pivotFields count="7">
    <pivotField allDrilled="1" subtotalTop="0" showAll="0" dataSourceSort="1" defaultSubtotal="0" defaultAttributeDrillState="1">
      <items count="21">
        <item s="1" x="0"/>
        <item s="1" x="1"/>
        <item s="1" x="2"/>
        <item s="1" x="3"/>
        <item s="1" x="4"/>
        <item s="1" x="5"/>
        <item s="1" x="6"/>
        <item s="1" x="7"/>
        <item s="1" x="8"/>
        <item s="1" x="9"/>
        <item s="1" x="10"/>
        <item s="1" x="11"/>
        <item s="1" x="12"/>
        <item s="1" x="13"/>
        <item s="1" x="14"/>
        <item s="1" x="15"/>
        <item s="1" x="16"/>
        <item s="1" x="17"/>
        <item s="1" x="18"/>
        <item s="1" x="19"/>
        <item s="1" x="20"/>
      </items>
    </pivotField>
    <pivotField axis="axisPage" allDrilled="1" subtotalTop="0" showAll="0" dataSourceSort="1" defaultSubtotal="0" defaultAttributeDrillState="1"/>
    <pivotField axis="axisCol" allDrilled="1" subtotalTop="0" showAll="0" dataSourceSort="1" defaultSubtotal="0" defaultAttributeDrillState="1">
      <items count="1">
        <item s="1" x="0"/>
      </items>
    </pivotField>
    <pivotField allDrilled="1" subtotalTop="0" showAll="0" dataSourceSort="1" defaultSubtotal="0" defaultAttributeDrillState="1"/>
    <pivotField allDrilled="1" subtotalTop="0" showAll="0" dataSourceSort="1" defaultSubtotal="0" defaultAttributeDrillState="1">
      <items count="5">
        <item s="1" x="0"/>
        <item s="1" x="1"/>
        <item s="1" x="2"/>
        <item s="1" x="3"/>
        <item s="1" x="4"/>
      </items>
    </pivotField>
    <pivotField allDrilled="1" subtotalTop="0" showAll="0" dataSourceSort="1" defaultSubtotal="0" defaultAttributeDrillState="1"/>
    <pivotField dataField="1" subtotalTop="0" showAll="0" defaultSubtotal="0"/>
  </pivotFields>
  <rowItems count="1">
    <i/>
  </rowItems>
  <colFields count="1">
    <field x="2"/>
  </colFields>
  <colItems count="2">
    <i>
      <x/>
    </i>
    <i t="grand">
      <x/>
    </i>
  </colItems>
  <pageFields count="1">
    <pageField fld="1" hier="1" name="[dete_tbl].[separation_type].&amp;[Resignation-Other reasons]" cap="Resignation-Other reasons"/>
  </pageFields>
  <dataFields count="1">
    <dataField name="Count of id" fld="6" subtotal="count" baseField="0" baseItem="1553621040"/>
  </dataFields>
  <pivotHierarchies count="41">
    <pivotHierarchy dragToData="1"/>
    <pivotHierarchy multipleItemSelectionAllowed="1" dragToData="1">
      <members count="3" level="1">
        <member name="[dete_tbl].[separation_type].&amp;[Resignation-Other reasons]"/>
        <member name="[dete_tbl].[separation_type].&amp;[Resignation-Other employer]"/>
        <member name="[dete_tbl].[separation_type].&amp;[Resignation-Move overseas/interstate]"/>
      </members>
    </pivotHierarchy>
    <pivotHierarchy dragToData="1">
      <members count="24" level="1">
        <member name=""/>
        <member name=""/>
        <member name=""/>
        <member name=""/>
        <member name=""/>
        <member name=""/>
        <member name=""/>
        <member name="[dete_tbl].[cease_date].&amp;[04/2014]"/>
        <member name=""/>
        <member name=""/>
        <member name=""/>
        <member name=""/>
        <member name=""/>
        <member name=""/>
        <member name=""/>
        <member name=""/>
        <member name=""/>
        <member name=""/>
        <member name=""/>
        <member name="[dete_tbl].[cease_date].&amp;[09/2014]"/>
        <member name=""/>
        <member name="[dete_tbl].[cease_date].&amp;[11/2012]"/>
        <member name=""/>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tafe_tbl].[separation_type].&amp;[Resignation]"/>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fe_tbl].[job_dissatisfaction].&amp;[Ye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d"/>
    <pivotHierarchy dragToData="1"/>
    <pivotHierarchy dragToData="1" caption="Count of id"/>
  </pivotHierarchies>
  <pivotTableStyleInfo name="PivotStyleLight16" showRowHeaders="1" showColHeaders="1" showRowStripes="0" showColStripes="0" showLastColumn="1"/>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te_tbl]"/>
        <x15:activeTabTopLevelEntity name="[tafe_tb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F79A48-054B-42C4-BB09-BE177996A197}" name="PivotTable26"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Institute Service" colHeaderCaption="Other factors">
  <location ref="A80:G86"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showAll="0"/>
    <pivotField showAll="0"/>
    <pivotField showAll="0"/>
    <pivotField showAll="0"/>
    <pivotField axis="axisRow" showAll="0">
      <items count="6">
        <item h="1" x="1"/>
        <item x="3"/>
        <item x="2"/>
        <item x="0"/>
        <item x="4"/>
        <item t="default"/>
      </items>
    </pivotField>
    <pivotField showAll="0"/>
    <pivotField showAll="0"/>
    <pivotField showAll="0"/>
    <pivotField axis="axisCol" showAll="0">
      <items count="10">
        <item h="1" x="3"/>
        <item x="0"/>
        <item x="7"/>
        <item h="1" x="2"/>
        <item x="4"/>
        <item x="6"/>
        <item x="8"/>
        <item x="1"/>
        <item h="1" x="5"/>
        <item t="default"/>
      </items>
    </pivotField>
    <pivotField showAll="0"/>
  </pivotFields>
  <rowFields count="1">
    <field x="9"/>
  </rowFields>
  <rowItems count="5">
    <i>
      <x v="1"/>
    </i>
    <i>
      <x v="2"/>
    </i>
    <i>
      <x v="3"/>
    </i>
    <i>
      <x v="4"/>
    </i>
    <i t="grand">
      <x/>
    </i>
  </rowItems>
  <colFields count="1">
    <field x="13"/>
  </colFields>
  <colItems count="6">
    <i>
      <x v="1"/>
    </i>
    <i>
      <x v="2"/>
    </i>
    <i>
      <x v="4"/>
    </i>
    <i>
      <x v="5"/>
    </i>
    <i>
      <x v="6"/>
    </i>
    <i>
      <x v="7"/>
    </i>
  </colItems>
  <pageFields count="1">
    <pageField fld="4" hier="-1"/>
  </pageFields>
  <dataFields count="1">
    <dataField name="Count" fld="0" subtotal="count" baseField="9" baseItem="1"/>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108386F-CFEE-4520-83A5-C5D34B856AAB}"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Age group" colHeaderCaption="Gender">
  <location ref="A106:C116"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axis="axisCol" showAll="0">
      <items count="6">
        <item m="1" x="4"/>
        <item x="0"/>
        <item x="2"/>
        <item h="1" x="1"/>
        <item h="1" m="1" x="3"/>
        <item t="default"/>
      </items>
    </pivotField>
    <pivotField axis="axisRow" showAll="0">
      <items count="11">
        <item x="1"/>
        <item x="4"/>
        <item x="7"/>
        <item x="0"/>
        <item x="9"/>
        <item x="6"/>
        <item x="2"/>
        <item x="5"/>
        <item x="8"/>
        <item x="3"/>
        <item t="default"/>
      </items>
    </pivotField>
    <pivotField showAll="0"/>
    <pivotField showAll="0"/>
    <pivotField showAll="0"/>
    <pivotField showAll="0"/>
    <pivotField showAll="0"/>
    <pivotField showAll="0"/>
    <pivotField showAll="0"/>
    <pivotField showAll="0"/>
  </pivotFields>
  <rowFields count="1">
    <field x="6"/>
  </rowFields>
  <rowItems count="9">
    <i>
      <x v="1"/>
    </i>
    <i>
      <x v="2"/>
    </i>
    <i>
      <x v="3"/>
    </i>
    <i>
      <x v="4"/>
    </i>
    <i>
      <x v="5"/>
    </i>
    <i>
      <x v="6"/>
    </i>
    <i>
      <x v="7"/>
    </i>
    <i>
      <x v="8"/>
    </i>
    <i>
      <x v="9"/>
    </i>
  </rowItems>
  <colFields count="1">
    <field x="5"/>
  </colFields>
  <colItems count="2">
    <i>
      <x v="1"/>
    </i>
    <i>
      <x v="2"/>
    </i>
  </colItems>
  <pageFields count="1">
    <pageField fld="4" hier="-1"/>
  </pageFields>
  <dataFields count="1">
    <dataField name="%" fld="0" subtotal="count" showDataAs="percentOfRow" baseField="6" baseItem="1" numFmtId="9"/>
  </dataFields>
  <chartFormats count="4">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08CA8EC-16DA-4638-A95F-2A44D6DA38BB}"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Positions" colHeaderCaption="Gender">
  <location ref="A125:C134"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axis="axisCol" showAll="0">
      <items count="6">
        <item h="1" m="1" x="4"/>
        <item x="0"/>
        <item x="2"/>
        <item h="1" x="1"/>
        <item h="1" m="1" x="3"/>
        <item t="default"/>
      </items>
    </pivotField>
    <pivotField showAll="0"/>
    <pivotField showAll="0"/>
    <pivotField axis="axisRow" showAll="0">
      <items count="11">
        <item x="1"/>
        <item x="0"/>
        <item x="9"/>
        <item x="7"/>
        <item x="6"/>
        <item x="5"/>
        <item x="2"/>
        <item x="4"/>
        <item x="3"/>
        <item x="8"/>
        <item t="default"/>
      </items>
    </pivotField>
    <pivotField showAll="0"/>
    <pivotField showAll="0"/>
    <pivotField showAll="0"/>
    <pivotField showAll="0"/>
    <pivotField showAll="0"/>
    <pivotField showAll="0"/>
  </pivotFields>
  <rowFields count="1">
    <field x="8"/>
  </rowFields>
  <rowItems count="8">
    <i>
      <x v="1"/>
    </i>
    <i>
      <x v="3"/>
    </i>
    <i>
      <x v="4"/>
    </i>
    <i>
      <x v="5"/>
    </i>
    <i>
      <x v="6"/>
    </i>
    <i>
      <x v="7"/>
    </i>
    <i>
      <x v="8"/>
    </i>
    <i>
      <x v="9"/>
    </i>
  </rowItems>
  <colFields count="1">
    <field x="5"/>
  </colFields>
  <colItems count="2">
    <i>
      <x v="1"/>
    </i>
    <i>
      <x v="2"/>
    </i>
  </colItems>
  <pageFields count="1">
    <pageField fld="4" hier="-1"/>
  </pageFields>
  <dataFields count="1">
    <dataField name="Count" fld="0" subtotal="count" showDataAs="percentOfRow" baseField="8" baseItem="0" numFmtId="9"/>
  </dataFields>
  <chartFormats count="4">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3" format="4" series="1">
      <pivotArea type="data" outline="0" fieldPosition="0">
        <references count="2">
          <reference field="4294967294" count="1" selected="0">
            <x v="0"/>
          </reference>
          <reference field="5" count="1" selected="0">
            <x v="1"/>
          </reference>
        </references>
      </pivotArea>
    </chartFormat>
    <chartFormat chart="3" format="5"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56446CA-A723-4CF3-B501-43E18D0D496A}" name="PivotTable27"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Age Group" colHeaderCaption="Other factors">
  <location ref="A64:G75"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showAll="0"/>
    <pivotField axis="axisRow" showAll="0">
      <items count="11">
        <item h="1" x="1"/>
        <item x="4"/>
        <item x="7"/>
        <item x="0"/>
        <item x="9"/>
        <item x="6"/>
        <item x="2"/>
        <item x="5"/>
        <item x="8"/>
        <item x="3"/>
        <item t="default"/>
      </items>
    </pivotField>
    <pivotField showAll="0"/>
    <pivotField showAll="0"/>
    <pivotField showAll="0" sortType="descending">
      <autoSortScope>
        <pivotArea dataOnly="0" outline="0" fieldPosition="0">
          <references count="2">
            <reference field="4294967294" count="1" selected="0">
              <x v="0"/>
            </reference>
            <reference field="12" count="0" selected="0"/>
          </references>
        </pivotArea>
      </autoSortScope>
    </pivotField>
    <pivotField showAll="0"/>
    <pivotField showAll="0"/>
    <pivotField showAll="0"/>
    <pivotField axis="axisCol" showAll="0">
      <items count="10">
        <item h="1" x="3"/>
        <item x="0"/>
        <item x="7"/>
        <item h="1" x="2"/>
        <item x="4"/>
        <item x="6"/>
        <item x="8"/>
        <item x="1"/>
        <item h="1" x="5"/>
        <item t="default"/>
      </items>
    </pivotField>
    <pivotField showAll="0" sortType="descending">
      <autoSortScope>
        <pivotArea dataOnly="0" outline="0" fieldPosition="0">
          <references count="2">
            <reference field="4294967294" count="1" selected="0">
              <x v="0"/>
            </reference>
            <reference field="12" count="0" selected="0"/>
          </references>
        </pivotArea>
      </autoSortScope>
    </pivotField>
  </pivotFields>
  <rowFields count="1">
    <field x="6"/>
  </rowFields>
  <rowItems count="10">
    <i>
      <x v="1"/>
    </i>
    <i>
      <x v="2"/>
    </i>
    <i>
      <x v="3"/>
    </i>
    <i>
      <x v="4"/>
    </i>
    <i>
      <x v="5"/>
    </i>
    <i>
      <x v="6"/>
    </i>
    <i>
      <x v="7"/>
    </i>
    <i>
      <x v="8"/>
    </i>
    <i>
      <x v="9"/>
    </i>
    <i t="grand">
      <x/>
    </i>
  </rowItems>
  <colFields count="1">
    <field x="13"/>
  </colFields>
  <colItems count="6">
    <i>
      <x v="1"/>
    </i>
    <i>
      <x v="2"/>
    </i>
    <i>
      <x v="4"/>
    </i>
    <i>
      <x v="5"/>
    </i>
    <i>
      <x v="6"/>
    </i>
    <i>
      <x v="7"/>
    </i>
  </colItems>
  <pageFields count="1">
    <pageField fld="4" hier="-1"/>
  </pageFields>
  <dataFields count="1">
    <dataField name="Count" fld="0" subtotal="count" baseField="9" baseItem="1"/>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C4CCA0F-2E18-4D8C-B69A-FAD67F23E6B3}" name="PivotTable22"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rowHeaderCaption="Service" colHeaderCaption="Dissatisfaction">
  <location ref="A6:B12"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showAll="0"/>
    <pivotField showAll="0"/>
    <pivotField showAll="0"/>
    <pivotField showAll="0"/>
    <pivotField axis="axisRow" showAll="0" sortType="descending">
      <items count="6">
        <item h="1" x="1"/>
        <item x="3"/>
        <item x="2"/>
        <item x="0"/>
        <item x="4"/>
        <item t="default"/>
      </items>
      <autoSortScope>
        <pivotArea dataOnly="0" outline="0" fieldPosition="0">
          <references count="2">
            <reference field="4294967294" count="1" selected="0">
              <x v="0"/>
            </reference>
            <reference field="12" count="1" selected="0">
              <x v="1"/>
            </reference>
          </references>
        </pivotArea>
      </autoSortScope>
    </pivotField>
    <pivotField showAll="0"/>
    <pivotField showAll="0"/>
    <pivotField axis="axisCol" showAll="0">
      <items count="4">
        <item h="1" m="1" x="2"/>
        <item x="1"/>
        <item h="1" x="0"/>
        <item t="default"/>
      </items>
    </pivotField>
    <pivotField showAll="0"/>
    <pivotField showAll="0"/>
  </pivotFields>
  <rowFields count="1">
    <field x="9"/>
  </rowFields>
  <rowItems count="5">
    <i>
      <x v="3"/>
    </i>
    <i>
      <x v="2"/>
    </i>
    <i>
      <x v="4"/>
    </i>
    <i>
      <x v="1"/>
    </i>
    <i t="grand">
      <x/>
    </i>
  </rowItems>
  <colFields count="1">
    <field x="12"/>
  </colFields>
  <colItems count="1">
    <i>
      <x v="1"/>
    </i>
  </colItems>
  <pageFields count="1">
    <pageField fld="4" hier="-1"/>
  </pageFields>
  <dataFields count="1">
    <dataField name="Count" fld="0" subtotal="count" baseField="9" baseItem="1"/>
  </dataFields>
  <formats count="1">
    <format dxfId="3">
      <pivotArea outline="0" collapsedLevelsAreSubtotals="1" fieldPosition="0"/>
    </format>
  </format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70ABCE2-6D61-4D68-8945-B7E906EFF526}"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Gender">
  <location ref="A92:B95" firstHeaderRow="1" firstDataRow="1"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axis="axisRow" showAll="0">
      <items count="6">
        <item h="1" m="1" x="4"/>
        <item x="0"/>
        <item x="2"/>
        <item h="1" m="1" x="3"/>
        <item h="1" x="1"/>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v="1"/>
    </i>
    <i>
      <x v="2"/>
    </i>
    <i t="grand">
      <x/>
    </i>
  </rowItems>
  <colItems count="1">
    <i/>
  </colItems>
  <pageFields count="1">
    <pageField fld="4" hier="-1"/>
  </pageFields>
  <dataFields count="1">
    <dataField name="# of Resignees" fld="0" subtotal="count" baseField="5"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6F15158-D71F-4260-9A03-C4B56D2BA646}" name="PivotTable28"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Institute Service" colHeaderCaption="Other factors">
  <location ref="K64:Q73"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showAll="0"/>
    <pivotField showAll="0"/>
    <pivotField showAll="0"/>
    <pivotField axis="axisRow" showAll="0">
      <items count="11">
        <item h="1" x="1"/>
        <item x="0"/>
        <item x="9"/>
        <item x="7"/>
        <item x="6"/>
        <item x="5"/>
        <item x="2"/>
        <item x="4"/>
        <item x="3"/>
        <item x="8"/>
        <item t="default"/>
      </items>
    </pivotField>
    <pivotField showAll="0" sortType="descending">
      <autoSortScope>
        <pivotArea dataOnly="0" outline="0" fieldPosition="0">
          <references count="2">
            <reference field="4294967294" count="1" selected="0">
              <x v="0"/>
            </reference>
            <reference field="12" count="0" selected="0"/>
          </references>
        </pivotArea>
      </autoSortScope>
    </pivotField>
    <pivotField showAll="0"/>
    <pivotField showAll="0"/>
    <pivotField showAll="0"/>
    <pivotField axis="axisCol" showAll="0">
      <items count="10">
        <item h="1" x="3"/>
        <item x="0"/>
        <item x="7"/>
        <item h="1" x="2"/>
        <item x="4"/>
        <item x="6"/>
        <item x="8"/>
        <item x="1"/>
        <item h="1" x="5"/>
        <item t="default"/>
      </items>
    </pivotField>
    <pivotField showAll="0"/>
  </pivotFields>
  <rowFields count="1">
    <field x="8"/>
  </rowFields>
  <rowItems count="8">
    <i>
      <x v="1"/>
    </i>
    <i>
      <x v="4"/>
    </i>
    <i>
      <x v="5"/>
    </i>
    <i>
      <x v="6"/>
    </i>
    <i>
      <x v="7"/>
    </i>
    <i>
      <x v="8"/>
    </i>
    <i>
      <x v="9"/>
    </i>
    <i t="grand">
      <x/>
    </i>
  </rowItems>
  <colFields count="1">
    <field x="13"/>
  </colFields>
  <colItems count="6">
    <i>
      <x v="1"/>
    </i>
    <i>
      <x v="2"/>
    </i>
    <i>
      <x v="4"/>
    </i>
    <i>
      <x v="5"/>
    </i>
    <i>
      <x v="6"/>
    </i>
    <i>
      <x v="7"/>
    </i>
  </colItems>
  <pageFields count="1">
    <pageField fld="4" hier="-1"/>
  </pageFields>
  <dataFields count="1">
    <dataField name="Count" fld="0" subtotal="count" baseField="9" baseItem="1"/>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1EB97BE-DBC6-4011-A459-F508FB5A1F26}" name="PivotTable25"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rowHeaderCaption="Position" colHeaderCaption="Dissatisfaction">
  <location ref="A43:B52"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showAll="0"/>
    <pivotField showAll="0"/>
    <pivotField showAll="0"/>
    <pivotField axis="axisRow" showAll="0" sortType="descending">
      <items count="11">
        <item h="1" x="1"/>
        <item x="0"/>
        <item x="9"/>
        <item x="7"/>
        <item x="6"/>
        <item x="5"/>
        <item x="2"/>
        <item x="4"/>
        <item x="3"/>
        <item x="8"/>
        <item t="default"/>
      </items>
      <autoSortScope>
        <pivotArea dataOnly="0" outline="0" fieldPosition="0">
          <references count="2">
            <reference field="4294967294" count="1" selected="0">
              <x v="0"/>
            </reference>
            <reference field="12" count="1" selected="0">
              <x v="1"/>
            </reference>
          </references>
        </pivotArea>
      </autoSortScope>
    </pivotField>
    <pivotField showAll="0" sortType="descending">
      <autoSortScope>
        <pivotArea dataOnly="0" outline="0" fieldPosition="0">
          <references count="2">
            <reference field="4294967294" count="1" selected="0">
              <x v="0"/>
            </reference>
            <reference field="12" count="1" selected="0">
              <x v="1"/>
            </reference>
          </references>
        </pivotArea>
      </autoSortScope>
    </pivotField>
    <pivotField showAll="0"/>
    <pivotField showAll="0"/>
    <pivotField axis="axisCol" showAll="0">
      <items count="4">
        <item h="1" m="1" x="2"/>
        <item x="1"/>
        <item h="1" x="0"/>
        <item t="default"/>
      </items>
    </pivotField>
    <pivotField showAll="0"/>
    <pivotField showAll="0"/>
  </pivotFields>
  <rowFields count="1">
    <field x="8"/>
  </rowFields>
  <rowItems count="8">
    <i>
      <x v="6"/>
    </i>
    <i>
      <x v="1"/>
    </i>
    <i>
      <x v="4"/>
    </i>
    <i>
      <x v="7"/>
    </i>
    <i>
      <x v="3"/>
    </i>
    <i>
      <x v="5"/>
    </i>
    <i>
      <x v="9"/>
    </i>
    <i t="grand">
      <x/>
    </i>
  </rowItems>
  <colFields count="1">
    <field x="12"/>
  </colFields>
  <colItems count="1">
    <i>
      <x v="1"/>
    </i>
  </colItems>
  <pageFields count="1">
    <pageField fld="4" hier="-1"/>
  </pageFields>
  <dataFields count="1">
    <dataField name="Count" fld="0" subtotal="count" baseField="9" baseItem="1"/>
  </dataFields>
  <formats count="1">
    <format dxfId="5">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6"/>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8" count="1" selected="0">
            <x v="6"/>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8" count="1" selected="0">
            <x v="6"/>
          </reference>
        </references>
      </pivotArea>
    </chartFormat>
    <chartFormat chart="4" format="11">
      <pivotArea type="data" outline="0" fieldPosition="0">
        <references count="2">
          <reference field="4294967294" count="1" selected="0">
            <x v="0"/>
          </reference>
          <reference field="8"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8" count="1" selected="0">
            <x v="6"/>
          </reference>
        </references>
      </pivotArea>
    </chartFormat>
    <chartFormat chart="5" format="14">
      <pivotArea type="data" outline="0" fieldPosition="0">
        <references count="2">
          <reference field="4294967294" count="1" selected="0">
            <x v="0"/>
          </reference>
          <reference field="8" count="1" selected="0">
            <x v="1"/>
          </reference>
        </references>
      </pivotArea>
    </chartFormat>
    <chartFormat chart="7" format="18" series="1">
      <pivotArea type="data" outline="0" fieldPosition="0">
        <references count="1">
          <reference field="4294967294" count="1" selected="0">
            <x v="0"/>
          </reference>
        </references>
      </pivotArea>
    </chartFormat>
    <chartFormat chart="7" format="19">
      <pivotArea type="data" outline="0" fieldPosition="0">
        <references count="2">
          <reference field="4294967294" count="1" selected="0">
            <x v="0"/>
          </reference>
          <reference field="8" count="1" selected="0">
            <x v="6"/>
          </reference>
        </references>
      </pivotArea>
    </chartFormat>
    <chartFormat chart="7" format="20">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C00DE25-E15C-4728-8098-32DE23DCD9B7}" name="PivotTable24"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rowHeaderCaption="Age Group" colHeaderCaption="Dissatisfaction">
  <location ref="A23:B34"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showAll="0"/>
    <pivotField axis="axisRow" showAll="0" sortType="descending">
      <items count="11">
        <item h="1" x="1"/>
        <item x="4"/>
        <item x="7"/>
        <item x="0"/>
        <item x="9"/>
        <item x="6"/>
        <item x="2"/>
        <item x="5"/>
        <item x="8"/>
        <item x="3"/>
        <item t="default"/>
      </items>
      <autoSortScope>
        <pivotArea dataOnly="0" outline="0" fieldPosition="0">
          <references count="2">
            <reference field="4294967294" count="1" selected="0">
              <x v="0"/>
            </reference>
            <reference field="12" count="1" selected="0">
              <x v="1"/>
            </reference>
          </references>
        </pivotArea>
      </autoSortScope>
    </pivotField>
    <pivotField showAll="0"/>
    <pivotField showAll="0"/>
    <pivotField showAll="0" sortType="descending">
      <autoSortScope>
        <pivotArea dataOnly="0" outline="0" fieldPosition="0">
          <references count="2">
            <reference field="4294967294" count="1" selected="0">
              <x v="0"/>
            </reference>
            <reference field="12" count="1" selected="0">
              <x v="1"/>
            </reference>
          </references>
        </pivotArea>
      </autoSortScope>
    </pivotField>
    <pivotField showAll="0"/>
    <pivotField showAll="0"/>
    <pivotField axis="axisCol" showAll="0">
      <items count="4">
        <item h="1" m="1" x="2"/>
        <item x="1"/>
        <item h="1" x="0"/>
        <item t="default"/>
      </items>
    </pivotField>
    <pivotField showAll="0"/>
    <pivotField showAll="0" sortType="descending">
      <autoSortScope>
        <pivotArea dataOnly="0" outline="0" fieldPosition="0">
          <references count="2">
            <reference field="4294967294" count="1" selected="0">
              <x v="0"/>
            </reference>
            <reference field="12" count="1" selected="0">
              <x v="1"/>
            </reference>
          </references>
        </pivotArea>
      </autoSortScope>
    </pivotField>
  </pivotFields>
  <rowFields count="1">
    <field x="6"/>
  </rowFields>
  <rowItems count="10">
    <i>
      <x v="8"/>
    </i>
    <i>
      <x v="7"/>
    </i>
    <i>
      <x v="6"/>
    </i>
    <i>
      <x v="5"/>
    </i>
    <i>
      <x v="2"/>
    </i>
    <i>
      <x v="4"/>
    </i>
    <i>
      <x v="3"/>
    </i>
    <i>
      <x v="9"/>
    </i>
    <i>
      <x v="1"/>
    </i>
    <i t="grand">
      <x/>
    </i>
  </rowItems>
  <colFields count="1">
    <field x="12"/>
  </colFields>
  <colItems count="1">
    <i>
      <x v="1"/>
    </i>
  </colItems>
  <pageFields count="1">
    <pageField fld="4" hier="-1"/>
  </pageFields>
  <dataFields count="1">
    <dataField name="Count" fld="0" subtotal="count" baseField="9" baseItem="1"/>
  </dataFields>
  <formats count="3">
    <format dxfId="8">
      <pivotArea outline="0" collapsedLevelsAreSubtotals="1" fieldPosition="0"/>
    </format>
    <format dxfId="7">
      <pivotArea collapsedLevelsAreSubtotals="1" fieldPosition="0">
        <references count="2">
          <reference field="6" count="1">
            <x v="2"/>
          </reference>
          <reference field="12" count="1" selected="0">
            <x v="1"/>
          </reference>
        </references>
      </pivotArea>
    </format>
    <format dxfId="6">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3E5AA4FE-1F93-4A33-A377-DA533050F9C8}" autoFormatId="16" applyNumberFormats="0" applyBorderFormats="0" applyFontFormats="0" applyPatternFormats="0" applyAlignmentFormats="0" applyWidthHeightFormats="0">
  <queryTableRefresh nextId="73">
    <queryTableFields count="72">
      <queryTableField id="1" name="Record ID" tableColumnId="1"/>
      <queryTableField id="2" name="Institute" tableColumnId="2"/>
      <queryTableField id="3" name="WorkArea" tableColumnId="3"/>
      <queryTableField id="4" name="CESSATION YEAR" tableColumnId="4"/>
      <queryTableField id="5" name="Reason for ceasing employment" tableColumnId="5"/>
      <queryTableField id="6" name="Contributing Factors. Career Move - Public Sector " tableColumnId="6"/>
      <queryTableField id="7" name="Contributing Factors. Career Move - Private Sector " tableColumnId="7"/>
      <queryTableField id="8" name="Contributing Factors. Career Move - Self-employment" tableColumnId="8"/>
      <queryTableField id="9" name="Contributing Factors. Ill Health" tableColumnId="9"/>
      <queryTableField id="10" name="Contributing Factors. Maternity/Family" tableColumnId="10"/>
      <queryTableField id="11" name="Contributing Factors. Dissatisfaction" tableColumnId="11"/>
      <queryTableField id="12" name="Contributing Factors. Job Dissatisfaction" tableColumnId="12"/>
      <queryTableField id="13" name="Contributing Factors. Interpersonal Conflict" tableColumnId="13"/>
      <queryTableField id="14" name="Contributing Factors. Study" tableColumnId="14"/>
      <queryTableField id="15" name="Contributing Factors. Travel" tableColumnId="15"/>
      <queryTableField id="16" name="Contributing Factors. Other" tableColumnId="16"/>
      <queryTableField id="17" name="Contributing Factors. NONE" tableColumnId="17"/>
      <queryTableField id="18" name="Main Factor. Which of these was the main factor for leaving?" tableColumnId="18"/>
      <queryTableField id="19" name="InstituteViews. Topic:1. I feel the senior leadership had a clear vision and direction" tableColumnId="19"/>
      <queryTableField id="20" name="InstituteViews. Topic:2. I was given access to skills training to help me do my job better" tableColumnId="20"/>
      <queryTableField id="21" name="InstituteViews. Topic:3. I was given adequate opportunities for personal development" tableColumnId="21"/>
      <queryTableField id="22" name="InstituteViews. Topic:4. I was given adequate opportunities for promotion within %Institute]Q25LBL%" tableColumnId="22"/>
      <queryTableField id="23" name="InstituteViews. Topic:5. I felt the salary for the job was right for the responsibilities I had" tableColumnId="23"/>
      <queryTableField id="24" name="InstituteViews. Topic:6. The organisation recognised when staff did good work" tableColumnId="24"/>
      <queryTableField id="25" name="InstituteViews. Topic:7. Management was generally supportive of me" tableColumnId="25"/>
      <queryTableField id="26" name="InstituteViews. Topic:8. Management was generally supportive of my team" tableColumnId="26"/>
      <queryTableField id="27" name="InstituteViews. Topic:9. I was kept informed of the changes in the organisation which would affect me" tableColumnId="27"/>
      <queryTableField id="28" name="InstituteViews. Topic:10. Staff morale was positive within the Institute" tableColumnId="28"/>
      <queryTableField id="29" name="InstituteViews. Topic:11. If I had a workplace issue it was dealt with quickly" tableColumnId="29"/>
      <queryTableField id="30" name="InstituteViews. Topic:12. If I had a workplace issue it was dealt with efficiently" tableColumnId="30"/>
      <queryTableField id="31" name="InstituteViews. Topic:13. If I had a workplace issue it was dealt with discreetly" tableColumnId="31"/>
      <queryTableField id="32" name="WorkUnitViews. Topic:14. I was satisfied with the quality of the management and supervision within my work unit" tableColumnId="32"/>
      <queryTableField id="33" name="WorkUnitViews. Topic:15. I worked well with my colleagues" tableColumnId="33"/>
      <queryTableField id="34" name="WorkUnitViews. Topic:16. My job was challenging and interesting" tableColumnId="34"/>
      <queryTableField id="35" name="WorkUnitViews. Topic:17. I was encouraged to use my initiative in the course of my work" tableColumnId="35"/>
      <queryTableField id="36" name="WorkUnitViews. Topic:18. I had sufficient contact with other people in my job" tableColumnId="36"/>
      <queryTableField id="37" name="WorkUnitViews. Topic:19. I was given adequate support and co-operation by my peers to enable me to do my job" tableColumnId="37"/>
      <queryTableField id="38" name="WorkUnitViews. Topic:20. I was able to use the full range of my skills in my job" tableColumnId="38"/>
      <queryTableField id="39" name="WorkUnitViews. Topic:21. I was able to use the full range of my abilities in my job. ; Category:Level of Agreement; Question:YOUR VIEWS ABOUT YOUR WORK UNIT]" tableColumnId="39"/>
      <queryTableField id="40" name="WorkUnitViews. Topic:22. I was able to use the full range of my knowledge in my job" tableColumnId="40"/>
      <queryTableField id="41" name="WorkUnitViews. Topic:23. My job provided sufficient variety" tableColumnId="41"/>
      <queryTableField id="42" name="WorkUnitViews. Topic:24. I was able to cope with the level of stress and pressure in my job" tableColumnId="42"/>
      <queryTableField id="43" name="WorkUnitViews. Topic:25. My job allowed me to balance the demands of work and family to my satisfaction" tableColumnId="43"/>
      <queryTableField id="44" name="WorkUnitViews. Topic:26. My supervisor gave me adequate personal recognition and feedback on my performance" tableColumnId="44"/>
      <queryTableField id="45" name="WorkUnitViews. Topic:27. My working environment was satisfactory e.g. sufficient space, good lighting, suitable seating and working area" tableColumnId="45"/>
      <queryTableField id="46" name="WorkUnitViews. Topic:28. I was given the opportunity to mentor and coach others in order for me to pass on my skills and knowledge prior to my cessation date" tableColumnId="46"/>
      <queryTableField id="47" name="WorkUnitViews. Topic:29. There was adequate communication between staff in my unit" tableColumnId="47"/>
      <queryTableField id="48" name="WorkUnitViews. Topic:30. Staff morale was positive within my work unit" tableColumnId="48"/>
      <queryTableField id="49" name="Induction. Did you undertake Workplace Induction?" tableColumnId="49"/>
      <queryTableField id="50" name="InductionInfo. Topic:Did you undertake a Corporate Induction?" tableColumnId="50"/>
      <queryTableField id="51" name="InductionInfo. Topic:Did you undertake a Institute Induction?" tableColumnId="51"/>
      <queryTableField id="52" name="InductionInfo. Topic: Did you undertake Team Induction?" tableColumnId="52"/>
      <queryTableField id="53" name="InductionInfo. Face to Face Topic:Did you undertake a Corporate Induction; Category:How it was conducted?" tableColumnId="53"/>
      <queryTableField id="54" name="InductionInfo. On-line Topic:Did you undertake a Corporate Induction; Category:How it was conducted?" tableColumnId="54"/>
      <queryTableField id="55" name="InductionInfo. Induction Manual Topic:Did you undertake a Corporate Induction?" tableColumnId="55"/>
      <queryTableField id="56" name="InductionInfo. Face to Face Topic:Did you undertake a Institute Induction?" tableColumnId="56"/>
      <queryTableField id="57" name="InductionInfo. On-line Topic:Did you undertake a Institute Induction?" tableColumnId="57"/>
      <queryTableField id="58" name="InductionInfo. Induction Manual Topic:Did you undertake a Institute Induction?" tableColumnId="58"/>
      <queryTableField id="59" name="InductionInfo. Face to Face Topic: Did you undertake Team Induction; Category?" tableColumnId="59"/>
      <queryTableField id="60" name="InductionInfo. On-line Topic: Did you undertake Team Induction?process you undertook and how it was conducted.]" tableColumnId="60"/>
      <queryTableField id="61" name="InductionInfo. Induction Manual Topic: Did you undertake Team Induction?" tableColumnId="61"/>
      <queryTableField id="62" name="Workplace. Topic:Did you and your Manager develop a Performance and Professional Development Plan (PPDP)?" tableColumnId="62"/>
      <queryTableField id="63" name="Workplace. Topic:Does your workplace promote a work culture free from all forms of unlawful discrimination?" tableColumnId="63"/>
      <queryTableField id="64" name="Workplace. Topic:Does your workplace promote and practice the principles of employment equity?" tableColumnId="64"/>
      <queryTableField id="65" name="Workplace. Topic:Does your workplace value the diversity of its employees?" tableColumnId="65"/>
      <queryTableField id="66" name="Workplace. Topic:Would you recommend the Institute as an employer to others?" tableColumnId="66"/>
      <queryTableField id="67" name="Gender. What is your Gender?" tableColumnId="67"/>
      <queryTableField id="68" name="CurrentAge. Current Age" tableColumnId="68"/>
      <queryTableField id="69" name="Employment Type. Employment Type" tableColumnId="69"/>
      <queryTableField id="70" name="Classification. Classification" tableColumnId="70"/>
      <queryTableField id="71" name="LengthofServiceOverall. Overall Length of Service at Institute (in years)" tableColumnId="71"/>
      <queryTableField id="72" name="LengthofServiceCurrent. Length of Service at current workplace (in years)" tableColumnId="7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2C5797C2-6153-44D9-BED8-5D3CEF9A3FBD}" autoFormatId="16" applyNumberFormats="0" applyBorderFormats="0" applyFontFormats="0" applyPatternFormats="0" applyAlignmentFormats="0" applyWidthHeightFormats="0">
  <queryTableRefresh nextId="57">
    <queryTableFields count="56">
      <queryTableField id="1" name="ID" tableColumnId="1"/>
      <queryTableField id="2" name="SeparationType" tableColumnId="2"/>
      <queryTableField id="3" name="Cease Date" tableColumnId="3"/>
      <queryTableField id="4" name="DETE Start Date" tableColumnId="4"/>
      <queryTableField id="5" name="Role Start Date" tableColumnId="5"/>
      <queryTableField id="6" name="Position" tableColumnId="6"/>
      <queryTableField id="7" name="Classification" tableColumnId="7"/>
      <queryTableField id="8" name="Region" tableColumnId="8"/>
      <queryTableField id="9" name="Business Unit" tableColumnId="9"/>
      <queryTableField id="10" name="Employment Status" tableColumnId="10"/>
      <queryTableField id="11" name="Career move to public sector" tableColumnId="11"/>
      <queryTableField id="12" name="Career move to private sector" tableColumnId="12"/>
      <queryTableField id="13" name="Interpersonal conflicts" tableColumnId="13"/>
      <queryTableField id="14" name="Job dissatisfaction" tableColumnId="14"/>
      <queryTableField id="15" name="Dissatisfaction with the department" tableColumnId="15"/>
      <queryTableField id="16" name="Physical work environment" tableColumnId="16"/>
      <queryTableField id="17" name="Lack of recognition" tableColumnId="17"/>
      <queryTableField id="18" name="Lack of job security" tableColumnId="18"/>
      <queryTableField id="19" name="Work location" tableColumnId="19"/>
      <queryTableField id="20" name="Employment conditions" tableColumnId="20"/>
      <queryTableField id="21" name="Maternity/family" tableColumnId="21"/>
      <queryTableField id="22" name="Relocation" tableColumnId="22"/>
      <queryTableField id="23" name="Study/Travel" tableColumnId="23"/>
      <queryTableField id="24" name="Ill Health" tableColumnId="24"/>
      <queryTableField id="25" name="Traumatic incident" tableColumnId="25"/>
      <queryTableField id="26" name="Work life balance" tableColumnId="26"/>
      <queryTableField id="27" name="Workload" tableColumnId="27"/>
      <queryTableField id="28" name="None of the above" tableColumnId="28"/>
      <queryTableField id="29" name="Professional Development" tableColumnId="29"/>
      <queryTableField id="30" name="Opportunities for promotion" tableColumnId="30"/>
      <queryTableField id="31" name="Staff morale" tableColumnId="31"/>
      <queryTableField id="32" name="Workplace issue" tableColumnId="32"/>
      <queryTableField id="33" name="Physical environment" tableColumnId="33"/>
      <queryTableField id="34" name="Worklife balance" tableColumnId="34"/>
      <queryTableField id="35" name="Stress and pressure support" tableColumnId="35"/>
      <queryTableField id="36" name="Performance of supervisor" tableColumnId="36"/>
      <queryTableField id="37" name="Peer support" tableColumnId="37"/>
      <queryTableField id="38" name="Initiative" tableColumnId="38"/>
      <queryTableField id="39" name="Skills" tableColumnId="39"/>
      <queryTableField id="40" name="Coach" tableColumnId="40"/>
      <queryTableField id="41" name="Career Aspirations" tableColumnId="41"/>
      <queryTableField id="42" name="Feedback" tableColumnId="42"/>
      <queryTableField id="43" name="Further PD" tableColumnId="43"/>
      <queryTableField id="44" name="Communication" tableColumnId="44"/>
      <queryTableField id="45" name="My say" tableColumnId="45"/>
      <queryTableField id="46" name="Information" tableColumnId="46"/>
      <queryTableField id="47" name="Kept informed" tableColumnId="47"/>
      <queryTableField id="48" name="Wellness programs" tableColumnId="48"/>
      <queryTableField id="49" name="Health &amp; Safety" tableColumnId="49"/>
      <queryTableField id="50" name="Gender" tableColumnId="50"/>
      <queryTableField id="51" name="Age" tableColumnId="51"/>
      <queryTableField id="52" name="Aboriginal" tableColumnId="52"/>
      <queryTableField id="53" name="Torres Strait" tableColumnId="53"/>
      <queryTableField id="54" name="South Sea" tableColumnId="54"/>
      <queryTableField id="55" name="Disability" tableColumnId="55"/>
      <queryTableField id="56" name="NESB"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6D735B-85BC-455D-939D-2EDD2231D31E}" name="tafe_survey" displayName="tafe_survey" ref="A1:BT703" tableType="queryTable" totalsRowShown="0">
  <autoFilter ref="A1:BT703" xr:uid="{726D735B-85BC-455D-939D-2EDD2231D31E}"/>
  <tableColumns count="72">
    <tableColumn id="1" xr3:uid="{E9F08009-A866-4722-A01D-2240DACB2110}" uniqueName="1" name="Record ID" queryTableFieldId="1"/>
    <tableColumn id="2" xr3:uid="{185B3798-F7E9-4AE1-995C-28160CC72FF2}" uniqueName="2" name="Institute" queryTableFieldId="2" dataDxfId="114"/>
    <tableColumn id="3" xr3:uid="{3060B28D-6DF4-4A0A-9513-30EBBD0659E6}" uniqueName="3" name="WorkArea" queryTableFieldId="3" dataDxfId="113"/>
    <tableColumn id="4" xr3:uid="{ADE55175-436E-401E-B31E-DA9C00D91517}" uniqueName="4" name="CESSATION YEAR" queryTableFieldId="4"/>
    <tableColumn id="5" xr3:uid="{1319135D-E6F8-4943-AFD5-CA28F74D40F7}" uniqueName="5" name="Reason for ceasing employment" queryTableFieldId="5" dataDxfId="112"/>
    <tableColumn id="6" xr3:uid="{AC886966-400B-43AC-A1EC-5B3B329E127F}" uniqueName="6" name="Contributing Factors. Career Move - Public Sector " queryTableFieldId="6" dataDxfId="111"/>
    <tableColumn id="7" xr3:uid="{536495B3-1D1C-465A-A1CA-7495799F8E7C}" uniqueName="7" name="Contributing Factors. Career Move - Private Sector " queryTableFieldId="7" dataDxfId="110"/>
    <tableColumn id="8" xr3:uid="{97A972B5-F6D2-4E67-91F4-EECCF8B06131}" uniqueName="8" name="Contributing Factors. Career Move - Self-employment" queryTableFieldId="8" dataDxfId="109"/>
    <tableColumn id="9" xr3:uid="{4D16CC68-22A0-4125-B0FA-A6741F1ADB88}" uniqueName="9" name="Contributing Factors. Ill Health" queryTableFieldId="9" dataDxfId="108"/>
    <tableColumn id="10" xr3:uid="{573C7FA9-17DC-4C00-9BCB-0AA6355F7CE3}" uniqueName="10" name="Contributing Factors. Maternity/Family" queryTableFieldId="10" dataDxfId="107"/>
    <tableColumn id="11" xr3:uid="{1A596C4B-2B78-40AF-950D-9D60780D2134}" uniqueName="11" name="Contributing Factors. Dissatisfaction" queryTableFieldId="11" dataDxfId="106"/>
    <tableColumn id="12" xr3:uid="{E1877FB9-92C0-4DAD-A8E8-C564F71C6B59}" uniqueName="12" name="Contributing Factors. Job Dissatisfaction" queryTableFieldId="12" dataDxfId="105"/>
    <tableColumn id="13" xr3:uid="{A6BCFC97-24CB-4985-BF0B-1BDBA2E9F835}" uniqueName="13" name="Contributing Factors. Interpersonal Conflict" queryTableFieldId="13" dataDxfId="104"/>
    <tableColumn id="14" xr3:uid="{841A267D-3542-40A9-A563-DFF1E8C5E832}" uniqueName="14" name="Contributing Factors. Study" queryTableFieldId="14" dataDxfId="103"/>
    <tableColumn id="15" xr3:uid="{2291285F-E546-4AB8-9AC3-507CFBFFE28F}" uniqueName="15" name="Contributing Factors. Travel" queryTableFieldId="15" dataDxfId="102"/>
    <tableColumn id="16" xr3:uid="{7E7FABA0-AD79-4938-BF7A-BE32FCB3CC93}" uniqueName="16" name="Contributing Factors. Other" queryTableFieldId="16" dataDxfId="101"/>
    <tableColumn id="17" xr3:uid="{933BADF4-B71E-4F1F-8878-7CDA3568C7EF}" uniqueName="17" name="Contributing Factors. NONE" queryTableFieldId="17" dataDxfId="100"/>
    <tableColumn id="18" xr3:uid="{89136703-A102-4BE8-B739-E3ACD84C752E}" uniqueName="18" name="Main Factor. Which of these was the main factor for leaving?" queryTableFieldId="18" dataDxfId="99"/>
    <tableColumn id="19" xr3:uid="{408DA3C0-A006-4851-8B0D-5DBD522C91E0}" uniqueName="19" name="InstituteViews. Topic:1. I feel the senior leadership had a clear vision and direction" queryTableFieldId="19" dataDxfId="98"/>
    <tableColumn id="20" xr3:uid="{217031F1-3999-4CA1-9445-C47E6CADFBAF}" uniqueName="20" name="InstituteViews. Topic:2. I was given access to skills training to help me do my job better" queryTableFieldId="20" dataDxfId="97"/>
    <tableColumn id="21" xr3:uid="{AB558954-5586-4487-B83E-1E7948F998F5}" uniqueName="21" name="InstituteViews. Topic:3. I was given adequate opportunities for personal development" queryTableFieldId="21" dataDxfId="96"/>
    <tableColumn id="22" xr3:uid="{5F1F982E-4715-408F-8401-4288F2617514}" uniqueName="22" name="InstituteViews. Topic:4. I was given adequate opportunities for promotion within %Institute]Q25LBL%" queryTableFieldId="22" dataDxfId="95"/>
    <tableColumn id="23" xr3:uid="{675DB01A-8180-44D3-93E2-D404464A86A9}" uniqueName="23" name="InstituteViews. Topic:5. I felt the salary for the job was right for the responsibilities I had" queryTableFieldId="23" dataDxfId="94"/>
    <tableColumn id="24" xr3:uid="{E79CF930-D332-407E-9119-FB91BA92C984}" uniqueName="24" name="InstituteViews. Topic:6. The organisation recognised when staff did good work" queryTableFieldId="24" dataDxfId="93"/>
    <tableColumn id="25" xr3:uid="{2B480412-2DD0-4FE7-AAA8-5194902DF7BF}" uniqueName="25" name="InstituteViews. Topic:7. Management was generally supportive of me" queryTableFieldId="25" dataDxfId="92"/>
    <tableColumn id="26" xr3:uid="{68968CF3-C770-48B3-B5BF-99D9B5CEB79B}" uniqueName="26" name="InstituteViews. Topic:8. Management was generally supportive of my team" queryTableFieldId="26" dataDxfId="91"/>
    <tableColumn id="27" xr3:uid="{533D3243-785C-4210-BFFD-41484E687660}" uniqueName="27" name="InstituteViews. Topic:9. I was kept informed of the changes in the organisation which would affect me" queryTableFieldId="27" dataDxfId="90"/>
    <tableColumn id="28" xr3:uid="{265AB4A6-32FA-463C-8B13-A2FD5C4E69C0}" uniqueName="28" name="InstituteViews. Topic:10. Staff morale was positive within the Institute" queryTableFieldId="28" dataDxfId="89"/>
    <tableColumn id="29" xr3:uid="{142775DE-B5FA-44A0-A269-36144D8C184F}" uniqueName="29" name="InstituteViews. Topic:11. If I had a workplace issue it was dealt with quickly" queryTableFieldId="29" dataDxfId="88"/>
    <tableColumn id="30" xr3:uid="{C8D721DD-9ED0-4D64-B62A-9E07C0DC984A}" uniqueName="30" name="InstituteViews. Topic:12. If I had a workplace issue it was dealt with efficiently" queryTableFieldId="30" dataDxfId="87"/>
    <tableColumn id="31" xr3:uid="{A1794B7A-3573-4117-B6CE-40EB5DD54161}" uniqueName="31" name="InstituteViews. Topic:13. If I had a workplace issue it was dealt with discreetly" queryTableFieldId="31" dataDxfId="86"/>
    <tableColumn id="32" xr3:uid="{E7CA70D9-16B3-4DBE-B3D5-366AB50293D9}" uniqueName="32" name="WorkUnitViews. Topic:14. I was satisfied with the quality of the management and supervision within my work unit" queryTableFieldId="32" dataDxfId="85"/>
    <tableColumn id="33" xr3:uid="{534283A4-9BC7-4434-9A9B-4BCA6D070E9E}" uniqueName="33" name="WorkUnitViews. Topic:15. I worked well with my colleagues" queryTableFieldId="33" dataDxfId="84"/>
    <tableColumn id="34" xr3:uid="{D04C2483-ACFC-4B83-82C5-2CEAF907C48C}" uniqueName="34" name="WorkUnitViews. Topic:16. My job was challenging and interesting" queryTableFieldId="34" dataDxfId="83"/>
    <tableColumn id="35" xr3:uid="{530422C6-83DD-4252-9F4D-0BABB133F8CB}" uniqueName="35" name="WorkUnitViews. Topic:17. I was encouraged to use my initiative in the course of my work" queryTableFieldId="35" dataDxfId="82"/>
    <tableColumn id="36" xr3:uid="{04F0C4C3-A103-44F0-AD92-6C65C017A78B}" uniqueName="36" name="WorkUnitViews. Topic:18. I had sufficient contact with other people in my job" queryTableFieldId="36" dataDxfId="81"/>
    <tableColumn id="37" xr3:uid="{BBB98E17-3E0A-427F-BC22-AA6FDF525374}" uniqueName="37" name="WorkUnitViews. Topic:19. I was given adequate support and co-operation by my peers to enable me to do my job" queryTableFieldId="37" dataDxfId="80"/>
    <tableColumn id="38" xr3:uid="{E1C77DF1-DACA-469E-AC7F-D50B0077BE79}" uniqueName="38" name="WorkUnitViews. Topic:20. I was able to use the full range of my skills in my job" queryTableFieldId="38" dataDxfId="79"/>
    <tableColumn id="39" xr3:uid="{299F055C-750C-4800-9B9E-210E4FD93F7F}" uniqueName="39" name="WorkUnitViews. Topic:21. I was able to use the full range of my abilities in my job. ; Category:Level of Agreement; Question:YOUR VIEWS ABOUT YOUR WORK UNIT]" queryTableFieldId="39" dataDxfId="78"/>
    <tableColumn id="40" xr3:uid="{2FE44B87-B989-4DFA-B328-1D3CF15B7A1B}" uniqueName="40" name="WorkUnitViews. Topic:22. I was able to use the full range of my knowledge in my job" queryTableFieldId="40" dataDxfId="77"/>
    <tableColumn id="41" xr3:uid="{CCE1E23E-A63A-4B06-AA32-F0608F8EE0B8}" uniqueName="41" name="WorkUnitViews. Topic:23. My job provided sufficient variety" queryTableFieldId="41" dataDxfId="76"/>
    <tableColumn id="42" xr3:uid="{07EE41C5-91E7-4A22-84AA-EEABC720669A}" uniqueName="42" name="WorkUnitViews. Topic:24. I was able to cope with the level of stress and pressure in my job" queryTableFieldId="42" dataDxfId="75"/>
    <tableColumn id="43" xr3:uid="{1F5413F5-77B0-424D-996E-7094B7C2DA43}" uniqueName="43" name="WorkUnitViews. Topic:25. My job allowed me to balance the demands of work and family to my satisfaction" queryTableFieldId="43" dataDxfId="74"/>
    <tableColumn id="44" xr3:uid="{A603C0D8-332A-491E-82E7-B562060EAEA5}" uniqueName="44" name="WorkUnitViews. Topic:26. My supervisor gave me adequate personal recognition and feedback on my performance" queryTableFieldId="44" dataDxfId="73"/>
    <tableColumn id="45" xr3:uid="{ABBEB233-B657-43DC-BF18-3344EA719AD4}" uniqueName="45" name="WorkUnitViews. Topic:27. My working environment was satisfactory e.g. sufficient space, good lighting, suitable seating and working area" queryTableFieldId="45" dataDxfId="72"/>
    <tableColumn id="46" xr3:uid="{EEC81D10-E04C-4B87-B43E-0CE21EED4457}" uniqueName="46" name="WorkUnitViews. Topic:28. I was given the opportunity to mentor and coach others in order for me to pass on my skills and knowledge prior to my cessation date" queryTableFieldId="46" dataDxfId="71"/>
    <tableColumn id="47" xr3:uid="{85A00D38-C14D-4AEC-A12A-D8994B9F60D6}" uniqueName="47" name="WorkUnitViews. Topic:29. There was adequate communication between staff in my unit" queryTableFieldId="47" dataDxfId="70"/>
    <tableColumn id="48" xr3:uid="{3E5AE8F7-1053-4E7C-9D2D-D35616CD602D}" uniqueName="48" name="WorkUnitViews. Topic:30. Staff morale was positive within my work unit" queryTableFieldId="48" dataDxfId="69"/>
    <tableColumn id="49" xr3:uid="{F2A7B54A-1747-4890-834B-A164491A91F1}" uniqueName="49" name="Induction. Did you undertake Workplace Induction?" queryTableFieldId="49" dataDxfId="68"/>
    <tableColumn id="50" xr3:uid="{8DF7E2B3-EF4D-4224-9455-3ABFAE3DD515}" uniqueName="50" name="InductionInfo. Topic:Did you undertake a Corporate Induction?" queryTableFieldId="50" dataDxfId="67"/>
    <tableColumn id="51" xr3:uid="{C572891B-D4A9-424A-9E41-8CA754198B82}" uniqueName="51" name="InductionInfo. Topic:Did you undertake a Institute Induction?" queryTableFieldId="51" dataDxfId="66"/>
    <tableColumn id="52" xr3:uid="{5250CADD-D171-47B0-AAEA-C0CD7834D263}" uniqueName="52" name="InductionInfo. Topic: Did you undertake Team Induction?" queryTableFieldId="52" dataDxfId="65"/>
    <tableColumn id="53" xr3:uid="{1BB3BF02-BB7E-486C-B86E-22230EBBA8B4}" uniqueName="53" name="InductionInfo. Face to Face Topic:Did you undertake a Corporate Induction; Category:How it was conducted?" queryTableFieldId="53" dataDxfId="64"/>
    <tableColumn id="54" xr3:uid="{5B272A0F-57F1-442B-9883-7E178A49A0DA}" uniqueName="54" name="InductionInfo. On-line Topic:Did you undertake a Corporate Induction; Category:How it was conducted?" queryTableFieldId="54" dataDxfId="63"/>
    <tableColumn id="55" xr3:uid="{82776EB2-3A97-47D5-B8BE-83D16F0E9DE3}" uniqueName="55" name="InductionInfo. Induction Manual Topic:Did you undertake a Corporate Induction?" queryTableFieldId="55" dataDxfId="62"/>
    <tableColumn id="56" xr3:uid="{BB9544D6-1F84-4990-9441-AE554370BE1F}" uniqueName="56" name="InductionInfo. Face to Face Topic:Did you undertake a Institute Induction?" queryTableFieldId="56" dataDxfId="61"/>
    <tableColumn id="57" xr3:uid="{3A053BFC-F8F8-475A-BEF5-EA537572C05E}" uniqueName="57" name="InductionInfo. On-line Topic:Did you undertake a Institute Induction?" queryTableFieldId="57" dataDxfId="60"/>
    <tableColumn id="58" xr3:uid="{881F6CDF-B698-4C45-A961-6855708E2CBC}" uniqueName="58" name="InductionInfo. Induction Manual Topic:Did you undertake a Institute Induction?" queryTableFieldId="58" dataDxfId="59"/>
    <tableColumn id="59" xr3:uid="{3B543387-9E71-4C75-825C-97925A6C77E3}" uniqueName="59" name="InductionInfo. Face to Face Topic: Did you undertake Team Induction; Category?" queryTableFieldId="59" dataDxfId="58"/>
    <tableColumn id="60" xr3:uid="{11C2EA0D-CEE0-4DEA-8584-8F96463BE1BE}" uniqueName="60" name="InductionInfo. On-line Topic: Did you undertake Team Induction?process you undertook and how it was conducted.]" queryTableFieldId="60" dataDxfId="57"/>
    <tableColumn id="61" xr3:uid="{BCF3E2C9-4F05-4B5B-83FD-DFFA8A391621}" uniqueName="61" name="InductionInfo. Induction Manual Topic: Did you undertake Team Induction?" queryTableFieldId="61" dataDxfId="56"/>
    <tableColumn id="62" xr3:uid="{16484031-684D-4268-824F-A82A77DEB6E1}" uniqueName="62" name="Workplace. Topic:Did you and your Manager develop a Performance and Professional Development Plan (PPDP)?" queryTableFieldId="62" dataDxfId="55"/>
    <tableColumn id="63" xr3:uid="{102FCD34-158D-4508-AB3E-189329CE5A8D}" uniqueName="63" name="Workplace. Topic:Does your workplace promote a work culture free from all forms of unlawful discrimination?" queryTableFieldId="63" dataDxfId="54"/>
    <tableColumn id="64" xr3:uid="{25EFFEA3-B764-4E3C-9240-530F1C14190D}" uniqueName="64" name="Workplace. Topic:Does your workplace promote and practice the principles of employment equity?" queryTableFieldId="64" dataDxfId="53"/>
    <tableColumn id="65" xr3:uid="{37659071-9790-47A4-A270-C2ED1FECE158}" uniqueName="65" name="Workplace. Topic:Does your workplace value the diversity of its employees?" queryTableFieldId="65" dataDxfId="52"/>
    <tableColumn id="66" xr3:uid="{BF918B08-F8C0-4B32-A705-6BA3DD4C04A8}" uniqueName="66" name="Workplace. Topic:Would you recommend the Institute as an employer to others?" queryTableFieldId="66" dataDxfId="51"/>
    <tableColumn id="67" xr3:uid="{BF7D40DE-622E-47F2-B8D7-A4FE0B708850}" uniqueName="67" name="Gender. What is your Gender?" queryTableFieldId="67" dataDxfId="50"/>
    <tableColumn id="68" xr3:uid="{3436EE10-0579-4C14-A626-A2BAB8EC9283}" uniqueName="68" name="CurrentAge. Current Age" queryTableFieldId="68" dataDxfId="49"/>
    <tableColumn id="69" xr3:uid="{B52FCC0F-98B5-49A4-B98A-9EDDE986042D}" uniqueName="69" name="Employment Type. Employment Type" queryTableFieldId="69" dataDxfId="48"/>
    <tableColumn id="70" xr3:uid="{2A5E1D68-B351-46D1-B4A8-D634A1494C31}" uniqueName="70" name="Classification. Classification" queryTableFieldId="70" dataDxfId="47"/>
    <tableColumn id="71" xr3:uid="{6526391C-371F-43AC-A9A6-0AD3121CA9B4}" uniqueName="71" name="LengthofServiceOverall. Overall Length of Service at Institute (in years)" queryTableFieldId="71" dataDxfId="46"/>
    <tableColumn id="72" xr3:uid="{B3F7466A-970A-43F5-BB0E-7D7B55BB2913}" uniqueName="72" name="LengthofServiceCurrent. Length of Service at current workplace (in years)" queryTableFieldId="72" dataDxfId="45"/>
  </tableColumns>
  <tableStyleInfo name="TableStyleMedium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D184B2-C891-4DE8-987A-0AE6A4D6DB3E}" name="dete_survey" displayName="dete_survey" ref="A1:BD823" tableType="queryTable" totalsRowShown="0">
  <tableColumns count="56">
    <tableColumn id="1" xr3:uid="{E46FA40A-F2F7-49CD-A282-42496D0C908E}" uniqueName="1" name="ID" queryTableFieldId="1"/>
    <tableColumn id="2" xr3:uid="{7FDCAAA3-95AD-495E-94DD-5DDFF7FAEFA3}" uniqueName="2" name="SeparationType" queryTableFieldId="2" dataDxfId="151"/>
    <tableColumn id="3" xr3:uid="{D6BFDB3F-7D17-47DF-94C2-C88BDE561EAD}" uniqueName="3" name="Cease Date" queryTableFieldId="3" dataDxfId="150"/>
    <tableColumn id="4" xr3:uid="{93FAEDBE-605A-4080-B505-8784C9FBE9A2}" uniqueName="4" name="DETE Start Date" queryTableFieldId="4" dataDxfId="149"/>
    <tableColumn id="5" xr3:uid="{F6A6FABF-D6B2-4B97-BBEC-4102F9AA0B2F}" uniqueName="5" name="Role Start Date" queryTableFieldId="5" dataDxfId="148"/>
    <tableColumn id="6" xr3:uid="{8B8BF6B6-5200-4517-8250-C3D17178B267}" uniqueName="6" name="Position" queryTableFieldId="6" dataDxfId="147"/>
    <tableColumn id="7" xr3:uid="{0A444D65-9D13-466B-A269-E39074F652F4}" uniqueName="7" name="Classification" queryTableFieldId="7" dataDxfId="146"/>
    <tableColumn id="8" xr3:uid="{F1126B35-1AAA-4AFA-ABF3-8412DCB1DE25}" uniqueName="8" name="Region" queryTableFieldId="8" dataDxfId="145"/>
    <tableColumn id="9" xr3:uid="{EEBEAA39-B06D-40A9-B13E-E44FE6D6D652}" uniqueName="9" name="Business Unit" queryTableFieldId="9" dataDxfId="144"/>
    <tableColumn id="10" xr3:uid="{B08F77F1-251A-455A-9BD3-1B0A919AAB76}" uniqueName="10" name="Employment Status" queryTableFieldId="10" dataDxfId="143"/>
    <tableColumn id="11" xr3:uid="{FD7A73D8-2134-4958-AA48-BD2D37DA7221}" uniqueName="11" name="Career move to public sector" queryTableFieldId="11"/>
    <tableColumn id="12" xr3:uid="{5662B6A3-021D-4AED-B821-369438F81133}" uniqueName="12" name="Career move to private sector" queryTableFieldId="12"/>
    <tableColumn id="13" xr3:uid="{51CB5EF6-23EE-4F49-B1A9-853A84B3089F}" uniqueName="13" name="Interpersonal conflicts" queryTableFieldId="13"/>
    <tableColumn id="14" xr3:uid="{8BAC8413-EC49-4D23-B5C7-63B564E77F92}" uniqueName="14" name="Job dissatisfaction" queryTableFieldId="14"/>
    <tableColumn id="15" xr3:uid="{FB4576B0-6BAD-46E3-80CD-CA7CD14E3ECB}" uniqueName="15" name="Dissatisfaction with the department" queryTableFieldId="15"/>
    <tableColumn id="16" xr3:uid="{372D4E54-8153-491D-9255-4EA98E81F8A5}" uniqueName="16" name="Physical work environment" queryTableFieldId="16"/>
    <tableColumn id="17" xr3:uid="{B3F0F892-57AD-46E7-9739-F25E9BD4AF50}" uniqueName="17" name="Lack of recognition" queryTableFieldId="17"/>
    <tableColumn id="18" xr3:uid="{B6F6B2B7-7848-4BC2-A7D6-6EF384C1B93C}" uniqueName="18" name="Lack of job security" queryTableFieldId="18"/>
    <tableColumn id="19" xr3:uid="{EAF81131-AD47-4582-B69F-56626D4B92BA}" uniqueName="19" name="Work location" queryTableFieldId="19"/>
    <tableColumn id="20" xr3:uid="{75C9B94B-B21B-4225-886C-B5FD66BD49AD}" uniqueName="20" name="Employment conditions" queryTableFieldId="20"/>
    <tableColumn id="21" xr3:uid="{4D1C9EF8-7440-4393-B901-3691B1B511A1}" uniqueName="21" name="Maternity/family" queryTableFieldId="21"/>
    <tableColumn id="22" xr3:uid="{D242A80B-56E2-4134-9462-A8FCF786456A}" uniqueName="22" name="Relocation" queryTableFieldId="22"/>
    <tableColumn id="23" xr3:uid="{B0A4B424-E49B-4D84-B122-526D255D74A1}" uniqueName="23" name="Study/Travel" queryTableFieldId="23"/>
    <tableColumn id="24" xr3:uid="{B00F69F5-EBB7-4D85-8F7F-23E80622FC66}" uniqueName="24" name="Ill Health" queryTableFieldId="24"/>
    <tableColumn id="25" xr3:uid="{8791DB6A-408D-415C-8BE9-C66CEF2F854F}" uniqueName="25" name="Traumatic incident" queryTableFieldId="25"/>
    <tableColumn id="26" xr3:uid="{4B2426DB-D76A-4BBF-9DFB-9064B5DD9069}" uniqueName="26" name="Work life balance" queryTableFieldId="26"/>
    <tableColumn id="27" xr3:uid="{C1AA906C-56F8-4BC6-BE6F-1ED0E05DDE11}" uniqueName="27" name="Workload" queryTableFieldId="27"/>
    <tableColumn id="28" xr3:uid="{83F09D4C-3403-4AFE-82FC-6D72AADE1B87}" uniqueName="28" name="None of the above" queryTableFieldId="28"/>
    <tableColumn id="29" xr3:uid="{2FD6BB81-2E10-42A7-91EB-0624754D35AB}" uniqueName="29" name="Professional Development" queryTableFieldId="29" dataDxfId="142"/>
    <tableColumn id="30" xr3:uid="{FCB96CED-229F-440A-BDEC-63211CE32A37}" uniqueName="30" name="Opportunities for promotion" queryTableFieldId="30" dataDxfId="141"/>
    <tableColumn id="31" xr3:uid="{D76694BA-8C70-44D7-99AC-10A73CDE0FAF}" uniqueName="31" name="Staff morale" queryTableFieldId="31" dataDxfId="140"/>
    <tableColumn id="32" xr3:uid="{3FA16A04-2969-4F0E-B430-972ED5D74093}" uniqueName="32" name="Workplace issue" queryTableFieldId="32" dataDxfId="139"/>
    <tableColumn id="33" xr3:uid="{8C5A3943-FD79-443C-A8E0-2D0C97CEC211}" uniqueName="33" name="Physical environment" queryTableFieldId="33" dataDxfId="138"/>
    <tableColumn id="34" xr3:uid="{0BCB1C83-3BFF-47F8-AF4B-D2448EF7A322}" uniqueName="34" name="Worklife balance" queryTableFieldId="34" dataDxfId="137"/>
    <tableColumn id="35" xr3:uid="{B5EA7FB7-7D16-4F12-9448-2347C002D6D9}" uniqueName="35" name="Stress and pressure support" queryTableFieldId="35" dataDxfId="136"/>
    <tableColumn id="36" xr3:uid="{8A0FBD2C-D74D-4D85-92A1-4262CD5B3B13}" uniqueName="36" name="Performance of supervisor" queryTableFieldId="36" dataDxfId="135"/>
    <tableColumn id="37" xr3:uid="{38BA8D97-073C-44D5-9E95-D5460733A24D}" uniqueName="37" name="Peer support" queryTableFieldId="37" dataDxfId="134"/>
    <tableColumn id="38" xr3:uid="{ED9798F8-A34B-4D44-9FEE-76C57581B771}" uniqueName="38" name="Initiative" queryTableFieldId="38" dataDxfId="133"/>
    <tableColumn id="39" xr3:uid="{3A43CE4D-BCC4-4DB9-9D51-9AC9412C476F}" uniqueName="39" name="Skills" queryTableFieldId="39" dataDxfId="132"/>
    <tableColumn id="40" xr3:uid="{0EDB89CC-4155-48D6-830C-123CB9AA60DF}" uniqueName="40" name="Coach" queryTableFieldId="40" dataDxfId="131"/>
    <tableColumn id="41" xr3:uid="{495C1980-E1B4-48CA-95DA-63B689EF6652}" uniqueName="41" name="Career Aspirations" queryTableFieldId="41" dataDxfId="130"/>
    <tableColumn id="42" xr3:uid="{9FB8BE87-8D37-4EFA-80BA-940A41804AAB}" uniqueName="42" name="Feedback" queryTableFieldId="42" dataDxfId="129"/>
    <tableColumn id="43" xr3:uid="{5278BBFA-45E8-4803-A220-8C4989F4AAD0}" uniqueName="43" name="Further PD" queryTableFieldId="43" dataDxfId="128"/>
    <tableColumn id="44" xr3:uid="{9B49FA82-449E-4C6E-B870-2DFFAF73BC93}" uniqueName="44" name="Communication" queryTableFieldId="44" dataDxfId="127"/>
    <tableColumn id="45" xr3:uid="{E0A99495-CAEA-40BF-A735-5588D870CC49}" uniqueName="45" name="My say" queryTableFieldId="45" dataDxfId="126"/>
    <tableColumn id="46" xr3:uid="{6BACE4F3-139F-4653-871B-36860E5A293B}" uniqueName="46" name="Information" queryTableFieldId="46" dataDxfId="125"/>
    <tableColumn id="47" xr3:uid="{2B5AD8E3-F28B-459B-8066-2061ED6CC365}" uniqueName="47" name="Kept informed" queryTableFieldId="47" dataDxfId="124"/>
    <tableColumn id="48" xr3:uid="{C8E4E754-12C8-41FA-A716-F2B8FC0B3900}" uniqueName="48" name="Wellness programs" queryTableFieldId="48" dataDxfId="123"/>
    <tableColumn id="49" xr3:uid="{BF6CB882-D03F-4ED4-9A6D-75B1009DB912}" uniqueName="49" name="Health &amp; Safety" queryTableFieldId="49" dataDxfId="122"/>
    <tableColumn id="50" xr3:uid="{2466E6CA-EF21-4215-9CCC-6613F4B08686}" uniqueName="50" name="Gender" queryTableFieldId="50" dataDxfId="121"/>
    <tableColumn id="51" xr3:uid="{3A6551C4-0830-44BB-BAA2-98ABEC85C4F5}" uniqueName="51" name="Age" queryTableFieldId="51" dataDxfId="120"/>
    <tableColumn id="52" xr3:uid="{6F91813A-63DD-4344-AEF0-43B259DBB89C}" uniqueName="52" name="Aboriginal" queryTableFieldId="52" dataDxfId="119"/>
    <tableColumn id="53" xr3:uid="{8C30FE2D-482E-477B-8900-61A762F88AA9}" uniqueName="53" name="Torres Strait" queryTableFieldId="53" dataDxfId="118"/>
    <tableColumn id="54" xr3:uid="{A54C8462-9CE2-4321-B4D3-D2F271E4D0B9}" uniqueName="54" name="South Sea" queryTableFieldId="54" dataDxfId="117"/>
    <tableColumn id="55" xr3:uid="{8CB7385B-569E-4435-9823-25E8B4008B4A}" uniqueName="55" name="Disability" queryTableFieldId="55" dataDxfId="116"/>
    <tableColumn id="56" xr3:uid="{9F935958-3E28-4017-97F0-50EC20C22D19}" uniqueName="56" name="NESB" queryTableFieldId="56" dataDxfId="115"/>
  </tableColumns>
  <tableStyleInfo name="TableStyleMedium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2C2F6F-EB4C-4C8A-9ED4-0A0F6E143E15}" name="dete_tbl" displayName="dete_tbl" ref="A1:S823" totalsRowShown="0">
  <autoFilter ref="A1:S823" xr:uid="{652C2F6F-EB4C-4C8A-9ED4-0A0F6E143E15}">
    <filterColumn colId="1">
      <filters>
        <filter val="Resignation-Move overseas/interstate"/>
        <filter val="Resignation-Other employer"/>
        <filter val="Resignation-Other reasons"/>
      </filters>
    </filterColumn>
    <filterColumn colId="5">
      <filters>
        <filter val="11"/>
        <filter val="12"/>
        <filter val="13"/>
        <filter val="14"/>
        <filter val="15"/>
        <filter val="16"/>
        <filter val="17"/>
        <filter val="18"/>
        <filter val="19"/>
        <filter val="20"/>
      </filters>
    </filterColumn>
    <filterColumn colId="6">
      <filters>
        <filter val="Veteran"/>
      </filters>
    </filterColumn>
    <filterColumn colId="13">
      <customFilters>
        <customFilter operator="notEqual" val=" "/>
      </customFilters>
    </filterColumn>
    <filterColumn colId="14">
      <filters>
        <filter val="41-45"/>
        <filter val="46-50"/>
        <filter val="51-55"/>
        <filter val="56-60"/>
        <filter val="61 or older"/>
      </filters>
    </filterColumn>
  </autoFilter>
  <tableColumns count="19">
    <tableColumn id="1" xr3:uid="{BFE8620F-D20A-457F-9183-7A0DAB3501A1}" name="id"/>
    <tableColumn id="2" xr3:uid="{3C0881AA-8312-44A9-B0AE-F30D001FA42F}" name="separation_type"/>
    <tableColumn id="3" xr3:uid="{5E359F61-6632-449C-B7D0-41E97EB4740E}" name="cease_date" dataDxfId="44"/>
    <tableColumn id="4" xr3:uid="{89A86D8E-E264-42F1-B8D0-FDD8F83A88B8}" name="DETE_start_date"/>
    <tableColumn id="5" xr3:uid="{CF96E29F-5659-4DFC-922A-D99A1EE46A7B}" name="role_start_date"/>
    <tableColumn id="6" xr3:uid="{9E497A42-4D7E-4520-B3BF-47F0F6BFB653}" name="institute_service_num" dataDxfId="43"/>
    <tableColumn id="7" xr3:uid="{0361E88B-C563-43C1-ACB4-69F718AE1598}" name="service_category" dataDxfId="42"/>
    <tableColumn id="8" xr3:uid="{0DF8F1F6-2A8B-45B1-BC60-277CC9F64DED}" name="role_service" dataDxfId="41"/>
    <tableColumn id="9" xr3:uid="{E21916FE-F488-478B-B3CF-A7D8A4518541}" name="position"/>
    <tableColumn id="10" xr3:uid="{F863FEE2-E5E8-4867-A928-BF40BFDCFDD5}" name="classification"/>
    <tableColumn id="11" xr3:uid="{544D8E35-1218-48D6-9849-F602687AB1A9}" name="region"/>
    <tableColumn id="12" xr3:uid="{55410E95-9C6A-4D1F-A737-41C1CB8C6B87}" name="Business Unit"/>
    <tableColumn id="13" xr3:uid="{B65E01A9-3E86-4DCD-BA0E-358B1B185DD1}" name="employment_status"/>
    <tableColumn id="14" xr3:uid="{104891FC-D4F3-44C8-B653-948507119578}" name="gender"/>
    <tableColumn id="15" xr3:uid="{87084A30-9FE3-4548-BEBB-50AE48FCCDED}" name="age"/>
    <tableColumn id="16" xr3:uid="{6CF58C1B-0C99-4BED-94A5-C6FFE54163FD}" name="generation"/>
    <tableColumn id="17" xr3:uid="{3B61410A-0533-42D8-A023-258348F485F8}" name="career_move"/>
    <tableColumn id="18" xr3:uid="{CC5ACBEA-0DBE-4FC7-B7B0-ED78ACC3FCF7}" name="job_dissatisfaction"/>
    <tableColumn id="41" xr3:uid="{B41E9EFA-6942-4674-BE6F-0949A7668A96}" name="other_factor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24FC72-3E96-4054-A627-FF18CEDFD4B2}" name="tafe_tbl" displayName="tafe_tbl" ref="A1:O703" totalsRowShown="0">
  <autoFilter ref="A1:O703" xr:uid="{4E24FC72-3E96-4054-A627-FF18CEDFD4B2}">
    <filterColumn colId="4">
      <filters>
        <filter val="Resignation"/>
      </filters>
    </filterColumn>
    <filterColumn colId="6">
      <customFilters>
        <customFilter operator="notEqual" val=" "/>
      </customFilters>
    </filterColumn>
    <filterColumn colId="12">
      <filters>
        <filter val="Yes"/>
      </filters>
    </filterColumn>
  </autoFilter>
  <tableColumns count="15">
    <tableColumn id="1" xr3:uid="{F0D41B76-A377-402B-90F9-B7ED7C4EC81C}" name="id"/>
    <tableColumn id="2" xr3:uid="{A0F2E96F-7960-4769-BE49-D1238804C35D}" name="Institute"/>
    <tableColumn id="3" xr3:uid="{C69DBDAC-3919-41E1-B41E-C9ED4F9A186B}" name="work_area"/>
    <tableColumn id="4" xr3:uid="{5953EAB5-BBC1-4A7B-A450-227A48046BF0}" name="cease_year"/>
    <tableColumn id="5" xr3:uid="{D08F46B2-BB6F-41C0-80BB-CE312D39E48F}" name="separation_type"/>
    <tableColumn id="51" xr3:uid="{05398DCC-54BF-467F-B86C-DCE43ACB8955}" name="gender"/>
    <tableColumn id="7" xr3:uid="{470CE87E-444C-4707-96D3-0B3886CC4787}" name="age"/>
    <tableColumn id="8" xr3:uid="{A45A062F-250C-4A62-9428-11E5FB377EEF}" name="employment_status"/>
    <tableColumn id="9" xr3:uid="{3570DBDD-0BF9-47FD-AF47-61987B74322C}" name="position"/>
    <tableColumn id="10" xr3:uid="{D741A7F4-2D2E-47DD-AFC0-C26D08D2CE67}" name="service_category"/>
    <tableColumn id="11" xr3:uid="{41A39480-95F1-4408-BB12-92E48FD2B24C}" name="role_service"/>
    <tableColumn id="12" xr3:uid="{46F6A630-7443-4917-9C4A-4DB95B813EEA}" name="career_move"/>
    <tableColumn id="13" xr3:uid="{B104FF92-032D-421E-9E46-286836E559CB}" name="job_dissatisfaction"/>
    <tableColumn id="14" xr3:uid="{6F0B30ED-0261-44AA-879D-AE283CD28CCD}" name="main_contributing_factors"/>
    <tableColumn id="49" xr3:uid="{ABB06B2F-6406-4778-80B6-2934130E5CFC}" name="generation">
      <calculatedColumnFormula>_xlfn.XLOOKUP(G2,$Q$4:$Q$13,$R$4:$R$13,"")</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Parallax">
      <a:dk1>
        <a:sysClr val="windowText" lastClr="000000"/>
      </a:dk1>
      <a:lt1>
        <a:sysClr val="window" lastClr="FFFFFF"/>
      </a:lt1>
      <a:dk2>
        <a:srgbClr val="212121"/>
      </a:dk2>
      <a:lt2>
        <a:srgbClr val="CDD0D1"/>
      </a:lt2>
      <a:accent1>
        <a:srgbClr val="30ACEC"/>
      </a:accent1>
      <a:accent2>
        <a:srgbClr val="80C34F"/>
      </a:accent2>
      <a:accent3>
        <a:srgbClr val="E29D3E"/>
      </a:accent3>
      <a:accent4>
        <a:srgbClr val="D64A3B"/>
      </a:accent4>
      <a:accent5>
        <a:srgbClr val="D64787"/>
      </a:accent5>
      <a:accent6>
        <a:srgbClr val="A666E1"/>
      </a:accent6>
      <a:hlink>
        <a:srgbClr val="3085ED"/>
      </a:hlink>
      <a:folHlink>
        <a:srgbClr val="82B6F4"/>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7.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10" Type="http://schemas.openxmlformats.org/officeDocument/2006/relationships/drawing" Target="../drawings/drawing10.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072BC-BBCD-466A-93AF-C9C03695AEE6}">
  <sheetPr codeName="Sheet1">
    <tabColor theme="4"/>
    <pageSetUpPr fitToPage="1"/>
  </sheetPr>
  <dimension ref="A1"/>
  <sheetViews>
    <sheetView showGridLines="0" tabSelected="1" workbookViewId="0"/>
  </sheetViews>
  <sheetFormatPr defaultRowHeight="30" customHeight="1" x14ac:dyDescent="0.55000000000000004"/>
  <cols>
    <col min="1" max="16384" width="8.83984375" style="33"/>
  </cols>
  <sheetData/>
  <phoneticPr fontId="1" type="noConversion"/>
  <printOptions horizontalCentered="1"/>
  <pageMargins left="0.25" right="0.25" top="0.75" bottom="0.75" header="0.3" footer="0.3"/>
  <pageSetup scale="82" fitToHeight="0" orientation="landscape" r:id="rId1"/>
  <headerFooter differentFirst="1">
    <oddFooter>Page &amp;P of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5" tint="0.59999389629810485"/>
  </sheetPr>
  <dimension ref="A1"/>
  <sheetViews>
    <sheetView showGridLines="0" workbookViewId="0"/>
  </sheetViews>
  <sheetFormatPr defaultRowHeight="14.4" x14ac:dyDescent="0.55000000000000004"/>
  <cols>
    <col min="1" max="3" width="8.83984375" style="32"/>
    <col min="4" max="4" width="11.3125" style="32" customWidth="1"/>
    <col min="5" max="16384" width="8.83984375" style="32"/>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DEAE6-FB72-4BAD-B0C3-87311077C547}">
  <dimension ref="B2:C15"/>
  <sheetViews>
    <sheetView showGridLines="0" workbookViewId="0">
      <selection activeCell="B1" sqref="B1"/>
    </sheetView>
  </sheetViews>
  <sheetFormatPr defaultRowHeight="14.4" x14ac:dyDescent="0.55000000000000004"/>
  <cols>
    <col min="1" max="1" width="3.3671875" customWidth="1"/>
    <col min="2" max="2" width="26.578125" customWidth="1"/>
    <col min="3" max="3" width="21.26171875" customWidth="1"/>
  </cols>
  <sheetData>
    <row r="2" spans="2:3" ht="1.5" customHeight="1" x14ac:dyDescent="0.55000000000000004"/>
    <row r="3" spans="2:3" ht="33.6" customHeight="1" x14ac:dyDescent="0.55000000000000004"/>
    <row r="4" spans="2:3" x14ac:dyDescent="0.55000000000000004">
      <c r="B4" s="42" t="s">
        <v>488</v>
      </c>
      <c r="C4" s="43" t="s">
        <v>489</v>
      </c>
    </row>
    <row r="5" spans="2:3" x14ac:dyDescent="0.55000000000000004">
      <c r="B5" s="46" t="s">
        <v>490</v>
      </c>
      <c r="C5" s="49" t="s">
        <v>485</v>
      </c>
    </row>
    <row r="6" spans="2:3" x14ac:dyDescent="0.55000000000000004">
      <c r="B6" s="47"/>
      <c r="C6" s="50" t="s">
        <v>486</v>
      </c>
    </row>
    <row r="7" spans="2:3" x14ac:dyDescent="0.55000000000000004">
      <c r="B7" s="46" t="s">
        <v>491</v>
      </c>
      <c r="C7" s="49" t="s">
        <v>485</v>
      </c>
    </row>
    <row r="8" spans="2:3" x14ac:dyDescent="0.55000000000000004">
      <c r="B8" s="47"/>
      <c r="C8" s="50" t="s">
        <v>486</v>
      </c>
    </row>
    <row r="9" spans="2:3" x14ac:dyDescent="0.55000000000000004">
      <c r="B9" s="46" t="s">
        <v>492</v>
      </c>
      <c r="C9" s="49" t="s">
        <v>485</v>
      </c>
    </row>
    <row r="10" spans="2:3" x14ac:dyDescent="0.55000000000000004">
      <c r="B10" s="47"/>
      <c r="C10" s="50" t="s">
        <v>486</v>
      </c>
    </row>
    <row r="11" spans="2:3" x14ac:dyDescent="0.55000000000000004">
      <c r="B11" s="44" t="s">
        <v>493</v>
      </c>
      <c r="C11" s="51" t="s">
        <v>485</v>
      </c>
    </row>
    <row r="12" spans="2:3" x14ac:dyDescent="0.55000000000000004">
      <c r="B12" s="45"/>
      <c r="C12" s="52" t="s">
        <v>486</v>
      </c>
    </row>
    <row r="15" spans="2:3" x14ac:dyDescent="0.55000000000000004">
      <c r="B15" s="48" t="s">
        <v>494</v>
      </c>
    </row>
  </sheetData>
  <mergeCells count="4">
    <mergeCell ref="B5:B6"/>
    <mergeCell ref="B7:B8"/>
    <mergeCell ref="B9:B10"/>
    <mergeCell ref="B11:B12"/>
  </mergeCells>
  <hyperlinks>
    <hyperlink ref="C5" location="dete_survey!A1" display="Dete" xr:uid="{EDACAC06-D9CE-4319-846A-1C90D071485D}"/>
    <hyperlink ref="C6" location="tafe_survey!A1" display="Tafe" xr:uid="{4F58071B-912E-4FB1-9281-FBE0AF459730}"/>
    <hyperlink ref="C7" location="dete_survey_cleaned!A1" display="Dete" xr:uid="{8A33A2BB-B5F7-4929-A96D-2B1B1CAE3599}"/>
    <hyperlink ref="C8" location="tafe_survey_cleaned!A1" display="Tafe" xr:uid="{DEB2EB68-E6E3-46DA-8AE9-2B9421BC989D}"/>
    <hyperlink ref="C9" location="dete_analysis!A1" display="Dete" xr:uid="{1F8C9E30-94B6-43B5-8035-A04D43CB935C}"/>
    <hyperlink ref="C11" location="dete_survey_responses!A1" display="Dete" xr:uid="{50FE9F95-2601-4CB2-8429-D8969D69C0C8}"/>
    <hyperlink ref="C10" location="tafe_analysis!A1" display="Tafe" xr:uid="{D6E2D72C-5916-4BBD-B6B2-4933600DE6F2}"/>
    <hyperlink ref="C12" location="tafe_survey_responses!A1" display="Tafe" xr:uid="{695E74E9-9243-4EF5-A948-2780241D5E1D}"/>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43C7A-CD1C-4480-B4D8-F3C862B292B7}">
  <sheetPr codeName="Sheet4"/>
  <dimension ref="A1:BT703"/>
  <sheetViews>
    <sheetView workbookViewId="0"/>
  </sheetViews>
  <sheetFormatPr defaultRowHeight="14.4" x14ac:dyDescent="0.55000000000000004"/>
  <cols>
    <col min="1" max="1" width="11.62890625" customWidth="1"/>
    <col min="2" max="2" width="31.20703125" customWidth="1"/>
    <col min="3" max="3" width="20.578125" customWidth="1"/>
    <col min="4" max="4" width="16.62890625" customWidth="1"/>
    <col min="5" max="5" width="29.15625" customWidth="1"/>
    <col min="6" max="6" width="43.578125" customWidth="1"/>
    <col min="7" max="7" width="44.47265625" customWidth="1"/>
    <col min="8" max="8" width="46.734375" customWidth="1"/>
    <col min="9" max="9" width="27.89453125" customWidth="1"/>
    <col min="10" max="10" width="35" customWidth="1"/>
    <col min="11" max="11" width="32.47265625" customWidth="1"/>
    <col min="12" max="12" width="35.68359375" customWidth="1"/>
    <col min="13" max="13" width="38.3671875" customWidth="1"/>
    <col min="14" max="14" width="25.20703125" customWidth="1"/>
    <col min="15" max="15" width="25.578125" customWidth="1"/>
    <col min="16" max="16" width="25.3125" customWidth="1"/>
    <col min="17" max="17" width="25.3671875" customWidth="1"/>
    <col min="18" max="18" width="52.68359375" customWidth="1"/>
    <col min="19" max="19" width="70.41796875" customWidth="1"/>
    <col min="20" max="20" width="74.26171875" customWidth="1"/>
    <col min="21" max="21" width="73.578125" customWidth="1"/>
    <col min="22" max="22" width="80.83984375" customWidth="1"/>
    <col min="23" max="23" width="75.3671875" customWidth="1"/>
    <col min="24" max="24" width="67.26171875" customWidth="1"/>
    <col min="25" max="25" width="59.9453125" customWidth="1"/>
    <col min="26" max="26" width="64.578125" customWidth="1"/>
    <col min="27" max="27" width="80.83984375" customWidth="1"/>
    <col min="28" max="28" width="60.7890625" customWidth="1"/>
    <col min="29" max="29" width="64.578125" customWidth="1"/>
    <col min="30" max="30" width="67" customWidth="1"/>
    <col min="31" max="31" width="66.734375" customWidth="1"/>
    <col min="32" max="32" width="80.83984375" customWidth="1"/>
    <col min="33" max="33" width="52.05078125" customWidth="1"/>
    <col min="34" max="34" width="56.734375" customWidth="1"/>
    <col min="35" max="35" width="76.05078125" customWidth="1"/>
    <col min="36" max="36" width="66.578125" customWidth="1"/>
    <col min="37" max="37" width="80.83984375" customWidth="1"/>
    <col min="38" max="38" width="67.26171875" customWidth="1"/>
    <col min="39" max="39" width="80.83984375" customWidth="1"/>
    <col min="40" max="40" width="72.41796875" customWidth="1"/>
    <col min="41" max="41" width="52.5234375" customWidth="1"/>
    <col min="42" max="42" width="77.578125" customWidth="1"/>
    <col min="43" max="46" width="80.83984375" customWidth="1"/>
    <col min="47" max="47" width="75.15625" customWidth="1"/>
    <col min="48" max="48" width="62.47265625" customWidth="1"/>
    <col min="49" max="49" width="45.3125" customWidth="1"/>
    <col min="50" max="50" width="54.3671875" customWidth="1"/>
    <col min="51" max="51" width="53.1015625" customWidth="1"/>
    <col min="52" max="52" width="49.62890625" customWidth="1"/>
    <col min="53" max="54" width="80.83984375" customWidth="1"/>
    <col min="55" max="55" width="69.3125" customWidth="1"/>
    <col min="56" max="56" width="63.47265625" customWidth="1"/>
    <col min="57" max="57" width="59.578125" customWidth="1"/>
    <col min="58" max="58" width="68.05078125" customWidth="1"/>
    <col min="59" max="59" width="68.41796875" customWidth="1"/>
    <col min="60" max="60" width="80.83984375" customWidth="1"/>
    <col min="61" max="61" width="64.578125" customWidth="1"/>
    <col min="62" max="64" width="80.83984375" customWidth="1"/>
    <col min="65" max="65" width="65.3671875" customWidth="1"/>
    <col min="66" max="66" width="69.3671875" customWidth="1"/>
    <col min="67" max="67" width="27.83984375" customWidth="1"/>
    <col min="68" max="68" width="23.1015625" customWidth="1"/>
    <col min="69" max="69" width="33.62890625" customWidth="1"/>
    <col min="70" max="70" width="25.3125" customWidth="1"/>
    <col min="71" max="71" width="61" customWidth="1"/>
    <col min="72" max="72" width="62.9453125" customWidth="1"/>
  </cols>
  <sheetData>
    <row r="1" spans="1:72"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344</v>
      </c>
      <c r="BI1" t="s">
        <v>59</v>
      </c>
      <c r="BJ1" t="s">
        <v>60</v>
      </c>
      <c r="BK1" t="s">
        <v>61</v>
      </c>
      <c r="BL1" t="s">
        <v>62</v>
      </c>
      <c r="BM1" t="s">
        <v>63</v>
      </c>
      <c r="BN1" t="s">
        <v>64</v>
      </c>
      <c r="BO1" t="s">
        <v>65</v>
      </c>
      <c r="BP1" t="s">
        <v>66</v>
      </c>
      <c r="BQ1" t="s">
        <v>67</v>
      </c>
      <c r="BR1" t="s">
        <v>68</v>
      </c>
      <c r="BS1" t="s">
        <v>69</v>
      </c>
      <c r="BT1" t="s">
        <v>70</v>
      </c>
    </row>
    <row r="2" spans="1:72" x14ac:dyDescent="0.55000000000000004">
      <c r="A2">
        <v>6.3413300999609395E+17</v>
      </c>
      <c r="B2" t="s">
        <v>71</v>
      </c>
      <c r="C2" t="s">
        <v>72</v>
      </c>
      <c r="D2">
        <v>2010</v>
      </c>
      <c r="E2" t="s">
        <v>73</v>
      </c>
      <c r="F2" t="s">
        <v>74</v>
      </c>
      <c r="G2" t="s">
        <v>74</v>
      </c>
      <c r="H2" t="s">
        <v>74</v>
      </c>
      <c r="I2" t="s">
        <v>74</v>
      </c>
      <c r="J2" t="s">
        <v>74</v>
      </c>
      <c r="K2" t="s">
        <v>74</v>
      </c>
      <c r="L2" t="s">
        <v>74</v>
      </c>
      <c r="M2" t="s">
        <v>74</v>
      </c>
      <c r="N2" t="s">
        <v>74</v>
      </c>
      <c r="O2" t="s">
        <v>74</v>
      </c>
      <c r="P2" t="s">
        <v>74</v>
      </c>
      <c r="Q2" t="s">
        <v>74</v>
      </c>
      <c r="R2" t="s">
        <v>74</v>
      </c>
      <c r="S2" t="s">
        <v>75</v>
      </c>
      <c r="T2" t="s">
        <v>75</v>
      </c>
      <c r="U2" t="s">
        <v>75</v>
      </c>
      <c r="V2" t="s">
        <v>76</v>
      </c>
      <c r="W2" t="s">
        <v>75</v>
      </c>
      <c r="X2" t="s">
        <v>75</v>
      </c>
      <c r="Y2" t="s">
        <v>75</v>
      </c>
      <c r="Z2" t="s">
        <v>75</v>
      </c>
      <c r="AA2" t="s">
        <v>75</v>
      </c>
      <c r="AB2" t="s">
        <v>75</v>
      </c>
      <c r="AC2" t="s">
        <v>75</v>
      </c>
      <c r="AD2" t="s">
        <v>75</v>
      </c>
      <c r="AE2" t="s">
        <v>75</v>
      </c>
      <c r="AF2" t="s">
        <v>75</v>
      </c>
      <c r="AG2" t="s">
        <v>75</v>
      </c>
      <c r="AH2" t="s">
        <v>75</v>
      </c>
      <c r="AI2" t="s">
        <v>77</v>
      </c>
      <c r="AJ2" t="s">
        <v>75</v>
      </c>
      <c r="AK2" t="s">
        <v>75</v>
      </c>
      <c r="AL2" t="s">
        <v>75</v>
      </c>
      <c r="AM2" t="s">
        <v>75</v>
      </c>
      <c r="AN2" t="s">
        <v>75</v>
      </c>
      <c r="AO2" t="s">
        <v>75</v>
      </c>
      <c r="AP2" t="s">
        <v>75</v>
      </c>
      <c r="AQ2" t="s">
        <v>75</v>
      </c>
      <c r="AR2" t="s">
        <v>75</v>
      </c>
      <c r="AS2" t="s">
        <v>75</v>
      </c>
      <c r="AT2" t="s">
        <v>76</v>
      </c>
      <c r="AU2" t="s">
        <v>75</v>
      </c>
      <c r="AV2" t="s">
        <v>75</v>
      </c>
      <c r="AW2" t="s">
        <v>78</v>
      </c>
      <c r="AX2" t="s">
        <v>78</v>
      </c>
      <c r="AY2" t="s">
        <v>78</v>
      </c>
      <c r="AZ2" t="s">
        <v>78</v>
      </c>
      <c r="BA2" t="s">
        <v>79</v>
      </c>
      <c r="BB2" t="s">
        <v>80</v>
      </c>
      <c r="BC2" t="s">
        <v>80</v>
      </c>
      <c r="BD2" t="s">
        <v>79</v>
      </c>
      <c r="BE2" t="s">
        <v>80</v>
      </c>
      <c r="BF2" t="s">
        <v>80</v>
      </c>
      <c r="BG2" t="s">
        <v>79</v>
      </c>
      <c r="BH2" t="s">
        <v>80</v>
      </c>
      <c r="BI2" t="s">
        <v>80</v>
      </c>
      <c r="BJ2" t="s">
        <v>78</v>
      </c>
      <c r="BK2" t="s">
        <v>78</v>
      </c>
      <c r="BL2" t="s">
        <v>78</v>
      </c>
      <c r="BM2" t="s">
        <v>78</v>
      </c>
      <c r="BN2" t="s">
        <v>78</v>
      </c>
      <c r="BO2" t="s">
        <v>81</v>
      </c>
      <c r="BP2" t="s">
        <v>82</v>
      </c>
      <c r="BQ2" t="s">
        <v>83</v>
      </c>
      <c r="BR2" t="s">
        <v>84</v>
      </c>
      <c r="BS2" t="s">
        <v>85</v>
      </c>
      <c r="BT2" t="s">
        <v>85</v>
      </c>
    </row>
    <row r="3" spans="1:72" x14ac:dyDescent="0.55000000000000004">
      <c r="A3">
        <v>6.3413365406453094E+17</v>
      </c>
      <c r="B3" t="s">
        <v>86</v>
      </c>
      <c r="C3" t="s">
        <v>72</v>
      </c>
      <c r="D3">
        <v>2010</v>
      </c>
      <c r="E3" t="s">
        <v>87</v>
      </c>
      <c r="F3" t="s">
        <v>80</v>
      </c>
      <c r="G3" t="s">
        <v>80</v>
      </c>
      <c r="H3" t="s">
        <v>80</v>
      </c>
      <c r="I3" t="s">
        <v>80</v>
      </c>
      <c r="J3" t="s">
        <v>80</v>
      </c>
      <c r="K3" t="s">
        <v>80</v>
      </c>
      <c r="L3" t="s">
        <v>80</v>
      </c>
      <c r="M3" t="s">
        <v>80</v>
      </c>
      <c r="N3" t="s">
        <v>80</v>
      </c>
      <c r="O3" t="s">
        <v>88</v>
      </c>
      <c r="P3" t="s">
        <v>80</v>
      </c>
      <c r="Q3" t="s">
        <v>80</v>
      </c>
      <c r="R3" t="s">
        <v>74</v>
      </c>
      <c r="S3" t="s">
        <v>75</v>
      </c>
      <c r="T3" t="s">
        <v>75</v>
      </c>
      <c r="U3" t="s">
        <v>75</v>
      </c>
      <c r="V3" t="s">
        <v>75</v>
      </c>
      <c r="W3" t="s">
        <v>75</v>
      </c>
      <c r="X3" t="s">
        <v>77</v>
      </c>
      <c r="Y3" t="s">
        <v>77</v>
      </c>
      <c r="Z3" t="s">
        <v>75</v>
      </c>
      <c r="AA3" t="s">
        <v>77</v>
      </c>
      <c r="AB3" t="s">
        <v>75</v>
      </c>
      <c r="AC3" t="s">
        <v>75</v>
      </c>
      <c r="AD3" t="s">
        <v>75</v>
      </c>
      <c r="AE3" t="s">
        <v>89</v>
      </c>
      <c r="AF3" t="s">
        <v>77</v>
      </c>
      <c r="AG3" t="s">
        <v>77</v>
      </c>
      <c r="AH3" t="s">
        <v>77</v>
      </c>
      <c r="AI3" t="s">
        <v>75</v>
      </c>
      <c r="AJ3" t="s">
        <v>75</v>
      </c>
      <c r="AK3" t="s">
        <v>75</v>
      </c>
      <c r="AL3" t="s">
        <v>77</v>
      </c>
      <c r="AM3" t="s">
        <v>75</v>
      </c>
      <c r="AN3" t="s">
        <v>75</v>
      </c>
      <c r="AO3" t="s">
        <v>75</v>
      </c>
      <c r="AP3" t="s">
        <v>77</v>
      </c>
      <c r="AQ3" t="s">
        <v>75</v>
      </c>
      <c r="AR3" t="s">
        <v>77</v>
      </c>
      <c r="AS3" t="s">
        <v>77</v>
      </c>
      <c r="AT3" t="s">
        <v>75</v>
      </c>
      <c r="AU3" t="s">
        <v>75</v>
      </c>
      <c r="AV3" t="s">
        <v>77</v>
      </c>
      <c r="AW3" t="s">
        <v>90</v>
      </c>
      <c r="AX3" t="s">
        <v>74</v>
      </c>
      <c r="AY3" t="s">
        <v>74</v>
      </c>
      <c r="AZ3" t="s">
        <v>74</v>
      </c>
      <c r="BA3" t="s">
        <v>74</v>
      </c>
      <c r="BB3" t="s">
        <v>74</v>
      </c>
      <c r="BC3" t="s">
        <v>74</v>
      </c>
      <c r="BD3" t="s">
        <v>74</v>
      </c>
      <c r="BE3" t="s">
        <v>74</v>
      </c>
      <c r="BF3" t="s">
        <v>74</v>
      </c>
      <c r="BG3" t="s">
        <v>74</v>
      </c>
      <c r="BH3" t="s">
        <v>74</v>
      </c>
      <c r="BI3" t="s">
        <v>74</v>
      </c>
      <c r="BJ3" t="s">
        <v>78</v>
      </c>
      <c r="BK3" t="s">
        <v>78</v>
      </c>
      <c r="BL3" t="s">
        <v>78</v>
      </c>
      <c r="BM3" t="s">
        <v>78</v>
      </c>
      <c r="BN3" t="s">
        <v>78</v>
      </c>
      <c r="BO3" t="s">
        <v>74</v>
      </c>
      <c r="BP3" t="s">
        <v>74</v>
      </c>
      <c r="BQ3" t="s">
        <v>74</v>
      </c>
      <c r="BR3" t="s">
        <v>74</v>
      </c>
      <c r="BS3" t="s">
        <v>74</v>
      </c>
      <c r="BT3" t="s">
        <v>74</v>
      </c>
    </row>
    <row r="4" spans="1:72" x14ac:dyDescent="0.55000000000000004">
      <c r="A4">
        <v>6.3413884560656294E+17</v>
      </c>
      <c r="B4" t="s">
        <v>86</v>
      </c>
      <c r="C4" t="s">
        <v>91</v>
      </c>
      <c r="D4">
        <v>2010</v>
      </c>
      <c r="E4" t="s">
        <v>87</v>
      </c>
      <c r="F4" t="s">
        <v>80</v>
      </c>
      <c r="G4" t="s">
        <v>80</v>
      </c>
      <c r="H4" t="s">
        <v>80</v>
      </c>
      <c r="I4" t="s">
        <v>80</v>
      </c>
      <c r="J4" t="s">
        <v>80</v>
      </c>
      <c r="K4" t="s">
        <v>80</v>
      </c>
      <c r="L4" t="s">
        <v>80</v>
      </c>
      <c r="M4" t="s">
        <v>80</v>
      </c>
      <c r="N4" t="s">
        <v>80</v>
      </c>
      <c r="O4" t="s">
        <v>80</v>
      </c>
      <c r="P4" t="s">
        <v>80</v>
      </c>
      <c r="Q4" t="s">
        <v>92</v>
      </c>
      <c r="R4" t="s">
        <v>74</v>
      </c>
      <c r="S4" t="s">
        <v>75</v>
      </c>
      <c r="T4" t="s">
        <v>75</v>
      </c>
      <c r="U4" t="s">
        <v>75</v>
      </c>
      <c r="V4" t="s">
        <v>75</v>
      </c>
      <c r="W4" t="s">
        <v>75</v>
      </c>
      <c r="X4" t="s">
        <v>75</v>
      </c>
      <c r="Y4" t="s">
        <v>77</v>
      </c>
      <c r="Z4" t="s">
        <v>75</v>
      </c>
      <c r="AA4" t="s">
        <v>75</v>
      </c>
      <c r="AB4" t="s">
        <v>75</v>
      </c>
      <c r="AC4" t="s">
        <v>75</v>
      </c>
      <c r="AD4" t="s">
        <v>76</v>
      </c>
      <c r="AE4" t="s">
        <v>76</v>
      </c>
      <c r="AF4" t="s">
        <v>77</v>
      </c>
      <c r="AG4" t="s">
        <v>77</v>
      </c>
      <c r="AH4" t="s">
        <v>75</v>
      </c>
      <c r="AI4" t="s">
        <v>75</v>
      </c>
      <c r="AJ4" t="s">
        <v>75</v>
      </c>
      <c r="AK4" t="s">
        <v>75</v>
      </c>
      <c r="AL4" t="s">
        <v>75</v>
      </c>
      <c r="AM4" t="s">
        <v>75</v>
      </c>
      <c r="AN4" t="s">
        <v>75</v>
      </c>
      <c r="AO4" t="s">
        <v>75</v>
      </c>
      <c r="AP4" t="s">
        <v>75</v>
      </c>
      <c r="AQ4" t="s">
        <v>75</v>
      </c>
      <c r="AR4" t="s">
        <v>75</v>
      </c>
      <c r="AS4" t="s">
        <v>75</v>
      </c>
      <c r="AT4" t="s">
        <v>75</v>
      </c>
      <c r="AU4" t="s">
        <v>75</v>
      </c>
      <c r="AV4" t="s">
        <v>75</v>
      </c>
      <c r="AW4" t="s">
        <v>90</v>
      </c>
      <c r="AX4" t="s">
        <v>74</v>
      </c>
      <c r="AY4" t="s">
        <v>74</v>
      </c>
      <c r="AZ4" t="s">
        <v>74</v>
      </c>
      <c r="BA4" t="s">
        <v>74</v>
      </c>
      <c r="BB4" t="s">
        <v>74</v>
      </c>
      <c r="BC4" t="s">
        <v>74</v>
      </c>
      <c r="BD4" t="s">
        <v>74</v>
      </c>
      <c r="BE4" t="s">
        <v>74</v>
      </c>
      <c r="BF4" t="s">
        <v>74</v>
      </c>
      <c r="BG4" t="s">
        <v>74</v>
      </c>
      <c r="BH4" t="s">
        <v>74</v>
      </c>
      <c r="BI4" t="s">
        <v>74</v>
      </c>
      <c r="BJ4" t="s">
        <v>78</v>
      </c>
      <c r="BK4" t="s">
        <v>78</v>
      </c>
      <c r="BL4" t="s">
        <v>78</v>
      </c>
      <c r="BM4" t="s">
        <v>78</v>
      </c>
      <c r="BN4" t="s">
        <v>78</v>
      </c>
      <c r="BO4" t="s">
        <v>74</v>
      </c>
      <c r="BP4" t="s">
        <v>74</v>
      </c>
      <c r="BQ4" t="s">
        <v>74</v>
      </c>
      <c r="BR4" t="s">
        <v>74</v>
      </c>
      <c r="BS4" t="s">
        <v>74</v>
      </c>
      <c r="BT4" t="s">
        <v>74</v>
      </c>
    </row>
    <row r="5" spans="1:72" x14ac:dyDescent="0.55000000000000004">
      <c r="A5">
        <v>6.3413990335E+17</v>
      </c>
      <c r="B5" t="s">
        <v>86</v>
      </c>
      <c r="C5" t="s">
        <v>72</v>
      </c>
      <c r="D5">
        <v>2010</v>
      </c>
      <c r="E5" t="s">
        <v>93</v>
      </c>
      <c r="F5" t="s">
        <v>80</v>
      </c>
      <c r="G5" t="s">
        <v>80</v>
      </c>
      <c r="H5" t="s">
        <v>80</v>
      </c>
      <c r="I5" t="s">
        <v>80</v>
      </c>
      <c r="J5" t="s">
        <v>80</v>
      </c>
      <c r="K5" t="s">
        <v>80</v>
      </c>
      <c r="L5" t="s">
        <v>80</v>
      </c>
      <c r="M5" t="s">
        <v>80</v>
      </c>
      <c r="N5" t="s">
        <v>80</v>
      </c>
      <c r="O5" t="s">
        <v>88</v>
      </c>
      <c r="P5" t="s">
        <v>80</v>
      </c>
      <c r="Q5" t="s">
        <v>80</v>
      </c>
      <c r="R5" t="s">
        <v>74</v>
      </c>
      <c r="S5" t="s">
        <v>75</v>
      </c>
      <c r="T5" t="s">
        <v>75</v>
      </c>
      <c r="U5" t="s">
        <v>75</v>
      </c>
      <c r="V5" t="s">
        <v>75</v>
      </c>
      <c r="W5" t="s">
        <v>75</v>
      </c>
      <c r="X5" t="s">
        <v>75</v>
      </c>
      <c r="Y5" t="s">
        <v>75</v>
      </c>
      <c r="Z5" t="s">
        <v>75</v>
      </c>
      <c r="AA5" t="s">
        <v>75</v>
      </c>
      <c r="AB5" t="s">
        <v>75</v>
      </c>
      <c r="AC5" t="s">
        <v>75</v>
      </c>
      <c r="AD5" t="s">
        <v>75</v>
      </c>
      <c r="AE5" t="s">
        <v>75</v>
      </c>
      <c r="AF5" t="s">
        <v>77</v>
      </c>
      <c r="AG5" t="s">
        <v>77</v>
      </c>
      <c r="AH5" t="s">
        <v>77</v>
      </c>
      <c r="AI5" t="s">
        <v>77</v>
      </c>
      <c r="AJ5" t="s">
        <v>77</v>
      </c>
      <c r="AK5" t="s">
        <v>77</v>
      </c>
      <c r="AL5" t="s">
        <v>77</v>
      </c>
      <c r="AM5" t="s">
        <v>77</v>
      </c>
      <c r="AN5" t="s">
        <v>77</v>
      </c>
      <c r="AO5" t="s">
        <v>77</v>
      </c>
      <c r="AP5" t="s">
        <v>77</v>
      </c>
      <c r="AQ5" t="s">
        <v>77</v>
      </c>
      <c r="AR5" t="s">
        <v>77</v>
      </c>
      <c r="AS5" t="s">
        <v>77</v>
      </c>
      <c r="AT5" t="s">
        <v>77</v>
      </c>
      <c r="AU5" t="s">
        <v>77</v>
      </c>
      <c r="AV5" t="s">
        <v>77</v>
      </c>
      <c r="AW5" t="s">
        <v>78</v>
      </c>
      <c r="AX5" t="s">
        <v>90</v>
      </c>
      <c r="AY5" t="s">
        <v>78</v>
      </c>
      <c r="AZ5" t="s">
        <v>78</v>
      </c>
      <c r="BA5" t="s">
        <v>80</v>
      </c>
      <c r="BB5" t="s">
        <v>80</v>
      </c>
      <c r="BC5" t="s">
        <v>80</v>
      </c>
      <c r="BD5" t="s">
        <v>74</v>
      </c>
      <c r="BE5" t="s">
        <v>80</v>
      </c>
      <c r="BF5" t="s">
        <v>80</v>
      </c>
      <c r="BG5" t="s">
        <v>80</v>
      </c>
      <c r="BH5" t="s">
        <v>80</v>
      </c>
      <c r="BI5" t="s">
        <v>80</v>
      </c>
      <c r="BJ5" t="s">
        <v>78</v>
      </c>
      <c r="BK5" t="s">
        <v>78</v>
      </c>
      <c r="BL5" t="s">
        <v>78</v>
      </c>
      <c r="BM5" t="s">
        <v>78</v>
      </c>
      <c r="BN5" t="s">
        <v>78</v>
      </c>
      <c r="BO5" t="s">
        <v>74</v>
      </c>
      <c r="BP5" t="s">
        <v>74</v>
      </c>
      <c r="BQ5" t="s">
        <v>74</v>
      </c>
      <c r="BR5" t="s">
        <v>74</v>
      </c>
      <c r="BS5" t="s">
        <v>74</v>
      </c>
      <c r="BT5" t="s">
        <v>74</v>
      </c>
    </row>
    <row r="6" spans="1:72" x14ac:dyDescent="0.55000000000000004">
      <c r="A6">
        <v>6.3414657851178803E+17</v>
      </c>
      <c r="B6" t="s">
        <v>71</v>
      </c>
      <c r="C6" t="s">
        <v>91</v>
      </c>
      <c r="D6">
        <v>2010</v>
      </c>
      <c r="E6" t="s">
        <v>93</v>
      </c>
      <c r="F6" t="s">
        <v>80</v>
      </c>
      <c r="G6" t="s">
        <v>94</v>
      </c>
      <c r="H6" t="s">
        <v>80</v>
      </c>
      <c r="I6" t="s">
        <v>80</v>
      </c>
      <c r="J6" t="s">
        <v>80</v>
      </c>
      <c r="K6" t="s">
        <v>80</v>
      </c>
      <c r="L6" t="s">
        <v>80</v>
      </c>
      <c r="M6" t="s">
        <v>80</v>
      </c>
      <c r="N6" t="s">
        <v>80</v>
      </c>
      <c r="O6" t="s">
        <v>80</v>
      </c>
      <c r="P6" t="s">
        <v>80</v>
      </c>
      <c r="Q6" t="s">
        <v>80</v>
      </c>
      <c r="R6" t="s">
        <v>74</v>
      </c>
      <c r="S6" t="s">
        <v>75</v>
      </c>
      <c r="T6" t="s">
        <v>75</v>
      </c>
      <c r="U6" t="s">
        <v>77</v>
      </c>
      <c r="V6" t="s">
        <v>75</v>
      </c>
      <c r="W6" t="s">
        <v>77</v>
      </c>
      <c r="X6" t="s">
        <v>77</v>
      </c>
      <c r="Y6" t="s">
        <v>77</v>
      </c>
      <c r="Z6" t="s">
        <v>77</v>
      </c>
      <c r="AA6" t="s">
        <v>75</v>
      </c>
      <c r="AB6" t="s">
        <v>77</v>
      </c>
      <c r="AC6" t="s">
        <v>77</v>
      </c>
      <c r="AD6" t="s">
        <v>75</v>
      </c>
      <c r="AE6" t="s">
        <v>77</v>
      </c>
      <c r="AF6" t="s">
        <v>77</v>
      </c>
      <c r="AG6" t="s">
        <v>77</v>
      </c>
      <c r="AH6" t="s">
        <v>77</v>
      </c>
      <c r="AI6" t="s">
        <v>77</v>
      </c>
      <c r="AJ6" t="s">
        <v>77</v>
      </c>
      <c r="AK6" t="s">
        <v>77</v>
      </c>
      <c r="AL6" t="s">
        <v>77</v>
      </c>
      <c r="AM6" t="s">
        <v>77</v>
      </c>
      <c r="AN6" t="s">
        <v>77</v>
      </c>
      <c r="AO6" t="s">
        <v>77</v>
      </c>
      <c r="AP6" t="s">
        <v>77</v>
      </c>
      <c r="AQ6" t="s">
        <v>77</v>
      </c>
      <c r="AR6" t="s">
        <v>77</v>
      </c>
      <c r="AS6" t="s">
        <v>77</v>
      </c>
      <c r="AT6" t="s">
        <v>77</v>
      </c>
      <c r="AU6" t="s">
        <v>77</v>
      </c>
      <c r="AV6" t="s">
        <v>77</v>
      </c>
      <c r="AW6" t="s">
        <v>78</v>
      </c>
      <c r="AX6" t="s">
        <v>78</v>
      </c>
      <c r="AY6" t="s">
        <v>78</v>
      </c>
      <c r="AZ6" t="s">
        <v>78</v>
      </c>
      <c r="BA6" t="s">
        <v>80</v>
      </c>
      <c r="BB6" t="s">
        <v>80</v>
      </c>
      <c r="BC6" t="s">
        <v>95</v>
      </c>
      <c r="BD6" t="s">
        <v>79</v>
      </c>
      <c r="BE6" t="s">
        <v>80</v>
      </c>
      <c r="BF6" t="s">
        <v>80</v>
      </c>
      <c r="BG6" t="s">
        <v>79</v>
      </c>
      <c r="BH6" t="s">
        <v>80</v>
      </c>
      <c r="BI6" t="s">
        <v>80</v>
      </c>
      <c r="BJ6" t="s">
        <v>78</v>
      </c>
      <c r="BK6" t="s">
        <v>78</v>
      </c>
      <c r="BL6" t="s">
        <v>78</v>
      </c>
      <c r="BM6" t="s">
        <v>78</v>
      </c>
      <c r="BN6" t="s">
        <v>78</v>
      </c>
      <c r="BO6" t="s">
        <v>96</v>
      </c>
      <c r="BP6" t="s">
        <v>97</v>
      </c>
      <c r="BQ6" t="s">
        <v>98</v>
      </c>
      <c r="BR6" t="s">
        <v>99</v>
      </c>
      <c r="BS6" t="s">
        <v>100</v>
      </c>
      <c r="BT6" t="s">
        <v>100</v>
      </c>
    </row>
    <row r="7" spans="1:72" x14ac:dyDescent="0.55000000000000004">
      <c r="A7">
        <v>6.3414750690631104E+17</v>
      </c>
      <c r="B7" t="s">
        <v>71</v>
      </c>
      <c r="C7" t="s">
        <v>91</v>
      </c>
      <c r="D7">
        <v>2010</v>
      </c>
      <c r="E7" t="s">
        <v>93</v>
      </c>
      <c r="F7" t="s">
        <v>80</v>
      </c>
      <c r="G7" t="s">
        <v>80</v>
      </c>
      <c r="H7" t="s">
        <v>80</v>
      </c>
      <c r="I7" t="s">
        <v>80</v>
      </c>
      <c r="J7" t="s">
        <v>80</v>
      </c>
      <c r="K7" t="s">
        <v>80</v>
      </c>
      <c r="L7" t="s">
        <v>80</v>
      </c>
      <c r="M7" t="s">
        <v>80</v>
      </c>
      <c r="N7" t="s">
        <v>80</v>
      </c>
      <c r="O7" t="s">
        <v>80</v>
      </c>
      <c r="P7" t="s">
        <v>101</v>
      </c>
      <c r="Q7" t="s">
        <v>80</v>
      </c>
      <c r="R7" t="s">
        <v>74</v>
      </c>
      <c r="S7" t="s">
        <v>76</v>
      </c>
      <c r="T7" t="s">
        <v>76</v>
      </c>
      <c r="U7" t="s">
        <v>76</v>
      </c>
      <c r="V7" t="s">
        <v>76</v>
      </c>
      <c r="W7" t="s">
        <v>75</v>
      </c>
      <c r="X7" t="s">
        <v>76</v>
      </c>
      <c r="Y7" t="s">
        <v>76</v>
      </c>
      <c r="Z7" t="s">
        <v>76</v>
      </c>
      <c r="AA7" t="s">
        <v>76</v>
      </c>
      <c r="AB7" t="s">
        <v>76</v>
      </c>
      <c r="AC7" t="s">
        <v>76</v>
      </c>
      <c r="AD7" t="s">
        <v>76</v>
      </c>
      <c r="AE7" t="s">
        <v>76</v>
      </c>
      <c r="AF7" t="s">
        <v>76</v>
      </c>
      <c r="AG7" t="s">
        <v>76</v>
      </c>
      <c r="AH7" t="s">
        <v>74</v>
      </c>
      <c r="AI7" t="s">
        <v>76</v>
      </c>
      <c r="AJ7" t="s">
        <v>76</v>
      </c>
      <c r="AK7" t="s">
        <v>76</v>
      </c>
      <c r="AL7" t="s">
        <v>76</v>
      </c>
      <c r="AM7" t="s">
        <v>76</v>
      </c>
      <c r="AN7" t="s">
        <v>76</v>
      </c>
      <c r="AO7" t="s">
        <v>76</v>
      </c>
      <c r="AP7" t="s">
        <v>76</v>
      </c>
      <c r="AQ7" t="s">
        <v>89</v>
      </c>
      <c r="AR7" t="s">
        <v>76</v>
      </c>
      <c r="AS7" t="s">
        <v>89</v>
      </c>
      <c r="AT7" t="s">
        <v>76</v>
      </c>
      <c r="AU7" t="s">
        <v>76</v>
      </c>
      <c r="AV7" t="s">
        <v>76</v>
      </c>
      <c r="AW7" t="s">
        <v>78</v>
      </c>
      <c r="AX7" t="s">
        <v>78</v>
      </c>
      <c r="AY7" t="s">
        <v>78</v>
      </c>
      <c r="AZ7" t="s">
        <v>74</v>
      </c>
      <c r="BA7" t="s">
        <v>80</v>
      </c>
      <c r="BB7" t="s">
        <v>102</v>
      </c>
      <c r="BC7" t="s">
        <v>80</v>
      </c>
      <c r="BD7" t="s">
        <v>79</v>
      </c>
      <c r="BE7" t="s">
        <v>80</v>
      </c>
      <c r="BF7" t="s">
        <v>80</v>
      </c>
      <c r="BG7" t="s">
        <v>80</v>
      </c>
      <c r="BH7" t="s">
        <v>80</v>
      </c>
      <c r="BI7" t="s">
        <v>80</v>
      </c>
      <c r="BJ7" t="s">
        <v>78</v>
      </c>
      <c r="BK7" t="s">
        <v>74</v>
      </c>
      <c r="BL7" t="s">
        <v>74</v>
      </c>
      <c r="BM7" t="s">
        <v>74</v>
      </c>
      <c r="BN7" t="s">
        <v>74</v>
      </c>
      <c r="BO7" t="s">
        <v>81</v>
      </c>
      <c r="BP7" t="s">
        <v>103</v>
      </c>
      <c r="BQ7" t="s">
        <v>104</v>
      </c>
      <c r="BR7" t="s">
        <v>99</v>
      </c>
      <c r="BS7" t="s">
        <v>105</v>
      </c>
      <c r="BT7" t="s">
        <v>105</v>
      </c>
    </row>
    <row r="8" spans="1:72" x14ac:dyDescent="0.55000000000000004">
      <c r="A8">
        <v>6.3415200797569395E+17</v>
      </c>
      <c r="B8" t="s">
        <v>106</v>
      </c>
      <c r="C8" t="s">
        <v>72</v>
      </c>
      <c r="D8">
        <v>2010</v>
      </c>
      <c r="E8" t="s">
        <v>93</v>
      </c>
      <c r="F8" t="s">
        <v>80</v>
      </c>
      <c r="G8" t="s">
        <v>94</v>
      </c>
      <c r="H8" t="s">
        <v>80</v>
      </c>
      <c r="I8" t="s">
        <v>80</v>
      </c>
      <c r="J8" t="s">
        <v>107</v>
      </c>
      <c r="K8" t="s">
        <v>80</v>
      </c>
      <c r="L8" t="s">
        <v>80</v>
      </c>
      <c r="M8" t="s">
        <v>80</v>
      </c>
      <c r="N8" t="s">
        <v>80</v>
      </c>
      <c r="O8" t="s">
        <v>80</v>
      </c>
      <c r="P8" t="s">
        <v>101</v>
      </c>
      <c r="Q8" t="s">
        <v>80</v>
      </c>
      <c r="R8" t="s">
        <v>94</v>
      </c>
      <c r="S8" t="s">
        <v>77</v>
      </c>
      <c r="T8" t="s">
        <v>77</v>
      </c>
      <c r="U8" t="s">
        <v>77</v>
      </c>
      <c r="V8" t="s">
        <v>77</v>
      </c>
      <c r="W8" t="s">
        <v>77</v>
      </c>
      <c r="X8" t="s">
        <v>77</v>
      </c>
      <c r="Y8" t="s">
        <v>77</v>
      </c>
      <c r="Z8" t="s">
        <v>77</v>
      </c>
      <c r="AA8" t="s">
        <v>77</v>
      </c>
      <c r="AB8" t="s">
        <v>77</v>
      </c>
      <c r="AC8" t="s">
        <v>77</v>
      </c>
      <c r="AD8" t="s">
        <v>77</v>
      </c>
      <c r="AE8" t="s">
        <v>77</v>
      </c>
      <c r="AF8" t="s">
        <v>77</v>
      </c>
      <c r="AG8" t="s">
        <v>77</v>
      </c>
      <c r="AH8" t="s">
        <v>77</v>
      </c>
      <c r="AI8" t="s">
        <v>77</v>
      </c>
      <c r="AJ8" t="s">
        <v>77</v>
      </c>
      <c r="AK8" t="s">
        <v>77</v>
      </c>
      <c r="AL8" t="s">
        <v>77</v>
      </c>
      <c r="AM8" t="s">
        <v>77</v>
      </c>
      <c r="AN8" t="s">
        <v>77</v>
      </c>
      <c r="AO8" t="s">
        <v>77</v>
      </c>
      <c r="AP8" t="s">
        <v>77</v>
      </c>
      <c r="AQ8" t="s">
        <v>77</v>
      </c>
      <c r="AR8" t="s">
        <v>77</v>
      </c>
      <c r="AS8" t="s">
        <v>77</v>
      </c>
      <c r="AT8" t="s">
        <v>77</v>
      </c>
      <c r="AU8" t="s">
        <v>77</v>
      </c>
      <c r="AV8" t="s">
        <v>77</v>
      </c>
      <c r="AW8" t="s">
        <v>78</v>
      </c>
      <c r="AX8" t="s">
        <v>78</v>
      </c>
      <c r="AY8" t="s">
        <v>78</v>
      </c>
      <c r="AZ8" t="s">
        <v>78</v>
      </c>
      <c r="BA8" t="s">
        <v>79</v>
      </c>
      <c r="BB8" t="s">
        <v>80</v>
      </c>
      <c r="BC8" t="s">
        <v>80</v>
      </c>
      <c r="BD8" t="s">
        <v>74</v>
      </c>
      <c r="BE8" t="s">
        <v>80</v>
      </c>
      <c r="BF8" t="s">
        <v>80</v>
      </c>
      <c r="BG8" t="s">
        <v>80</v>
      </c>
      <c r="BH8" t="s">
        <v>80</v>
      </c>
      <c r="BI8" t="s">
        <v>80</v>
      </c>
      <c r="BJ8" t="s">
        <v>90</v>
      </c>
      <c r="BK8" t="s">
        <v>78</v>
      </c>
      <c r="BL8" t="s">
        <v>78</v>
      </c>
      <c r="BM8" t="s">
        <v>78</v>
      </c>
      <c r="BN8" t="s">
        <v>78</v>
      </c>
      <c r="BO8" t="s">
        <v>96</v>
      </c>
      <c r="BP8" t="s">
        <v>108</v>
      </c>
      <c r="BQ8" t="s">
        <v>83</v>
      </c>
      <c r="BR8" t="s">
        <v>84</v>
      </c>
      <c r="BS8" t="s">
        <v>100</v>
      </c>
      <c r="BT8" t="s">
        <v>100</v>
      </c>
    </row>
    <row r="9" spans="1:72" x14ac:dyDescent="0.55000000000000004">
      <c r="A9">
        <v>6.3415374531037402E+17</v>
      </c>
      <c r="B9" t="s">
        <v>71</v>
      </c>
      <c r="C9" t="s">
        <v>91</v>
      </c>
      <c r="D9">
        <v>2010</v>
      </c>
      <c r="E9" t="s">
        <v>93</v>
      </c>
      <c r="F9" t="s">
        <v>80</v>
      </c>
      <c r="G9" t="s">
        <v>80</v>
      </c>
      <c r="H9" t="s">
        <v>80</v>
      </c>
      <c r="I9" t="s">
        <v>80</v>
      </c>
      <c r="J9" t="s">
        <v>80</v>
      </c>
      <c r="K9" t="s">
        <v>80</v>
      </c>
      <c r="L9" t="s">
        <v>80</v>
      </c>
      <c r="M9" t="s">
        <v>80</v>
      </c>
      <c r="N9" t="s">
        <v>80</v>
      </c>
      <c r="O9" t="s">
        <v>80</v>
      </c>
      <c r="P9" t="s">
        <v>101</v>
      </c>
      <c r="Q9" t="s">
        <v>80</v>
      </c>
      <c r="R9" t="s">
        <v>74</v>
      </c>
      <c r="S9" t="s">
        <v>89</v>
      </c>
      <c r="T9" t="s">
        <v>75</v>
      </c>
      <c r="U9" t="s">
        <v>75</v>
      </c>
      <c r="V9" t="s">
        <v>89</v>
      </c>
      <c r="W9" t="s">
        <v>109</v>
      </c>
      <c r="X9" t="s">
        <v>76</v>
      </c>
      <c r="Y9" t="s">
        <v>75</v>
      </c>
      <c r="Z9" t="s">
        <v>76</v>
      </c>
      <c r="AA9" t="s">
        <v>75</v>
      </c>
      <c r="AB9" t="s">
        <v>109</v>
      </c>
      <c r="AC9" t="s">
        <v>89</v>
      </c>
      <c r="AD9" t="s">
        <v>89</v>
      </c>
      <c r="AE9" t="s">
        <v>89</v>
      </c>
      <c r="AF9" t="s">
        <v>89</v>
      </c>
      <c r="AG9" t="s">
        <v>75</v>
      </c>
      <c r="AH9" t="s">
        <v>75</v>
      </c>
      <c r="AI9" t="s">
        <v>75</v>
      </c>
      <c r="AJ9" t="s">
        <v>75</v>
      </c>
      <c r="AK9" t="s">
        <v>89</v>
      </c>
      <c r="AL9" t="s">
        <v>89</v>
      </c>
      <c r="AM9" t="s">
        <v>89</v>
      </c>
      <c r="AN9" t="s">
        <v>89</v>
      </c>
      <c r="AO9" t="s">
        <v>76</v>
      </c>
      <c r="AP9" t="s">
        <v>89</v>
      </c>
      <c r="AQ9" t="s">
        <v>89</v>
      </c>
      <c r="AR9" t="s">
        <v>76</v>
      </c>
      <c r="AS9" t="s">
        <v>76</v>
      </c>
      <c r="AT9" t="s">
        <v>76</v>
      </c>
      <c r="AU9" t="s">
        <v>109</v>
      </c>
      <c r="AV9" t="s">
        <v>109</v>
      </c>
      <c r="AW9" t="s">
        <v>78</v>
      </c>
      <c r="AX9" t="s">
        <v>78</v>
      </c>
      <c r="AY9" t="s">
        <v>78</v>
      </c>
      <c r="AZ9" t="s">
        <v>90</v>
      </c>
      <c r="BA9" t="s">
        <v>79</v>
      </c>
      <c r="BB9" t="s">
        <v>80</v>
      </c>
      <c r="BC9" t="s">
        <v>80</v>
      </c>
      <c r="BD9" t="s">
        <v>79</v>
      </c>
      <c r="BE9" t="s">
        <v>80</v>
      </c>
      <c r="BF9" t="s">
        <v>80</v>
      </c>
      <c r="BG9" t="s">
        <v>80</v>
      </c>
      <c r="BH9" t="s">
        <v>80</v>
      </c>
      <c r="BI9" t="s">
        <v>80</v>
      </c>
      <c r="BJ9" t="s">
        <v>78</v>
      </c>
      <c r="BK9" t="s">
        <v>78</v>
      </c>
      <c r="BL9" t="s">
        <v>78</v>
      </c>
      <c r="BM9" t="s">
        <v>78</v>
      </c>
      <c r="BN9" t="s">
        <v>90</v>
      </c>
      <c r="BO9" t="s">
        <v>96</v>
      </c>
      <c r="BP9" t="s">
        <v>110</v>
      </c>
      <c r="BQ9" t="s">
        <v>98</v>
      </c>
      <c r="BR9" t="s">
        <v>99</v>
      </c>
      <c r="BS9" t="s">
        <v>100</v>
      </c>
      <c r="BT9" t="s">
        <v>100</v>
      </c>
    </row>
    <row r="10" spans="1:72" x14ac:dyDescent="0.55000000000000004">
      <c r="A10">
        <v>6.3415789973596902E+17</v>
      </c>
      <c r="B10" t="s">
        <v>71</v>
      </c>
      <c r="C10" t="s">
        <v>91</v>
      </c>
      <c r="D10">
        <v>2009</v>
      </c>
      <c r="E10" t="s">
        <v>93</v>
      </c>
      <c r="F10" t="s">
        <v>80</v>
      </c>
      <c r="G10" t="s">
        <v>80</v>
      </c>
      <c r="H10" t="s">
        <v>80</v>
      </c>
      <c r="I10" t="s">
        <v>80</v>
      </c>
      <c r="J10" t="s">
        <v>80</v>
      </c>
      <c r="K10" t="s">
        <v>80</v>
      </c>
      <c r="L10" t="s">
        <v>80</v>
      </c>
      <c r="M10" t="s">
        <v>80</v>
      </c>
      <c r="N10" t="s">
        <v>80</v>
      </c>
      <c r="O10" t="s">
        <v>80</v>
      </c>
      <c r="P10" t="s">
        <v>101</v>
      </c>
      <c r="Q10" t="s">
        <v>80</v>
      </c>
      <c r="R10" t="s">
        <v>74</v>
      </c>
      <c r="S10" t="s">
        <v>77</v>
      </c>
      <c r="T10" t="s">
        <v>77</v>
      </c>
      <c r="U10" t="s">
        <v>77</v>
      </c>
      <c r="V10" t="s">
        <v>77</v>
      </c>
      <c r="W10" t="s">
        <v>77</v>
      </c>
      <c r="X10" t="s">
        <v>77</v>
      </c>
      <c r="Y10" t="s">
        <v>77</v>
      </c>
      <c r="Z10" t="s">
        <v>77</v>
      </c>
      <c r="AA10" t="s">
        <v>77</v>
      </c>
      <c r="AB10" t="s">
        <v>77</v>
      </c>
      <c r="AC10" t="s">
        <v>77</v>
      </c>
      <c r="AD10" t="s">
        <v>77</v>
      </c>
      <c r="AE10" t="s">
        <v>77</v>
      </c>
      <c r="AF10" t="s">
        <v>77</v>
      </c>
      <c r="AG10" t="s">
        <v>77</v>
      </c>
      <c r="AH10" t="s">
        <v>77</v>
      </c>
      <c r="AI10" t="s">
        <v>77</v>
      </c>
      <c r="AJ10" t="s">
        <v>77</v>
      </c>
      <c r="AK10" t="s">
        <v>77</v>
      </c>
      <c r="AL10" t="s">
        <v>77</v>
      </c>
      <c r="AM10" t="s">
        <v>77</v>
      </c>
      <c r="AN10" t="s">
        <v>77</v>
      </c>
      <c r="AO10" t="s">
        <v>77</v>
      </c>
      <c r="AP10" t="s">
        <v>77</v>
      </c>
      <c r="AQ10" t="s">
        <v>77</v>
      </c>
      <c r="AR10" t="s">
        <v>77</v>
      </c>
      <c r="AS10" t="s">
        <v>77</v>
      </c>
      <c r="AT10" t="s">
        <v>77</v>
      </c>
      <c r="AU10" t="s">
        <v>77</v>
      </c>
      <c r="AV10" t="s">
        <v>77</v>
      </c>
      <c r="AW10" t="s">
        <v>78</v>
      </c>
      <c r="AX10" t="s">
        <v>78</v>
      </c>
      <c r="AY10" t="s">
        <v>78</v>
      </c>
      <c r="AZ10" t="s">
        <v>78</v>
      </c>
      <c r="BA10" t="s">
        <v>79</v>
      </c>
      <c r="BB10" t="s">
        <v>80</v>
      </c>
      <c r="BC10" t="s">
        <v>80</v>
      </c>
      <c r="BD10" t="s">
        <v>74</v>
      </c>
      <c r="BE10" t="s">
        <v>80</v>
      </c>
      <c r="BF10" t="s">
        <v>80</v>
      </c>
      <c r="BG10" t="s">
        <v>80</v>
      </c>
      <c r="BH10" t="s">
        <v>80</v>
      </c>
      <c r="BI10" t="s">
        <v>80</v>
      </c>
      <c r="BJ10" t="s">
        <v>78</v>
      </c>
      <c r="BK10" t="s">
        <v>78</v>
      </c>
      <c r="BL10" t="s">
        <v>78</v>
      </c>
      <c r="BM10" t="s">
        <v>78</v>
      </c>
      <c r="BN10" t="s">
        <v>78</v>
      </c>
      <c r="BO10" t="s">
        <v>81</v>
      </c>
      <c r="BP10" t="s">
        <v>111</v>
      </c>
      <c r="BQ10" t="s">
        <v>83</v>
      </c>
      <c r="BR10" t="s">
        <v>112</v>
      </c>
      <c r="BS10" t="s">
        <v>100</v>
      </c>
      <c r="BT10" t="s">
        <v>100</v>
      </c>
    </row>
    <row r="11" spans="1:72" x14ac:dyDescent="0.55000000000000004">
      <c r="A11">
        <v>6.3415881216831206E+17</v>
      </c>
      <c r="B11" t="s">
        <v>106</v>
      </c>
      <c r="C11" t="s">
        <v>72</v>
      </c>
      <c r="D11">
        <v>2010</v>
      </c>
      <c r="E11" t="s">
        <v>93</v>
      </c>
      <c r="F11" t="s">
        <v>113</v>
      </c>
      <c r="G11" t="s">
        <v>80</v>
      </c>
      <c r="H11" t="s">
        <v>80</v>
      </c>
      <c r="I11" t="s">
        <v>80</v>
      </c>
      <c r="J11" t="s">
        <v>80</v>
      </c>
      <c r="K11" t="s">
        <v>80</v>
      </c>
      <c r="L11" t="s">
        <v>80</v>
      </c>
      <c r="M11" t="s">
        <v>80</v>
      </c>
      <c r="N11" t="s">
        <v>80</v>
      </c>
      <c r="O11" t="s">
        <v>80</v>
      </c>
      <c r="P11" t="s">
        <v>101</v>
      </c>
      <c r="Q11" t="s">
        <v>80</v>
      </c>
      <c r="R11" t="s">
        <v>113</v>
      </c>
      <c r="S11" t="s">
        <v>75</v>
      </c>
      <c r="T11" t="s">
        <v>75</v>
      </c>
      <c r="U11" t="s">
        <v>75</v>
      </c>
      <c r="V11" t="s">
        <v>76</v>
      </c>
      <c r="W11" t="s">
        <v>75</v>
      </c>
      <c r="X11" t="s">
        <v>75</v>
      </c>
      <c r="Y11" t="s">
        <v>77</v>
      </c>
      <c r="Z11" t="s">
        <v>77</v>
      </c>
      <c r="AA11" t="s">
        <v>77</v>
      </c>
      <c r="AB11" t="s">
        <v>75</v>
      </c>
      <c r="AC11" t="s">
        <v>77</v>
      </c>
      <c r="AD11" t="s">
        <v>77</v>
      </c>
      <c r="AE11" t="s">
        <v>77</v>
      </c>
      <c r="AF11" t="s">
        <v>77</v>
      </c>
      <c r="AG11" t="s">
        <v>77</v>
      </c>
      <c r="AH11" t="s">
        <v>77</v>
      </c>
      <c r="AI11" t="s">
        <v>77</v>
      </c>
      <c r="AJ11" t="s">
        <v>77</v>
      </c>
      <c r="AK11" t="s">
        <v>77</v>
      </c>
      <c r="AL11" t="s">
        <v>75</v>
      </c>
      <c r="AM11" t="s">
        <v>75</v>
      </c>
      <c r="AN11" t="s">
        <v>75</v>
      </c>
      <c r="AO11" t="s">
        <v>77</v>
      </c>
      <c r="AP11" t="s">
        <v>77</v>
      </c>
      <c r="AQ11" t="s">
        <v>75</v>
      </c>
      <c r="AR11" t="s">
        <v>77</v>
      </c>
      <c r="AS11" t="s">
        <v>77</v>
      </c>
      <c r="AT11" t="s">
        <v>75</v>
      </c>
      <c r="AU11" t="s">
        <v>77</v>
      </c>
      <c r="AV11" t="s">
        <v>77</v>
      </c>
      <c r="AW11" t="s">
        <v>78</v>
      </c>
      <c r="AX11" t="s">
        <v>74</v>
      </c>
      <c r="AY11" t="s">
        <v>78</v>
      </c>
      <c r="AZ11" t="s">
        <v>74</v>
      </c>
      <c r="BA11" t="s">
        <v>80</v>
      </c>
      <c r="BB11" t="s">
        <v>80</v>
      </c>
      <c r="BC11" t="s">
        <v>80</v>
      </c>
      <c r="BD11" t="s">
        <v>79</v>
      </c>
      <c r="BE11" t="s">
        <v>80</v>
      </c>
      <c r="BF11" t="s">
        <v>80</v>
      </c>
      <c r="BG11" t="s">
        <v>80</v>
      </c>
      <c r="BH11" t="s">
        <v>80</v>
      </c>
      <c r="BI11" t="s">
        <v>80</v>
      </c>
      <c r="BJ11" t="s">
        <v>90</v>
      </c>
      <c r="BK11" t="s">
        <v>78</v>
      </c>
      <c r="BL11" t="s">
        <v>78</v>
      </c>
      <c r="BM11" t="s">
        <v>78</v>
      </c>
      <c r="BN11" t="s">
        <v>78</v>
      </c>
      <c r="BO11" t="s">
        <v>81</v>
      </c>
      <c r="BP11" t="s">
        <v>114</v>
      </c>
      <c r="BQ11" t="s">
        <v>98</v>
      </c>
      <c r="BR11" t="s">
        <v>84</v>
      </c>
      <c r="BS11" t="s">
        <v>85</v>
      </c>
      <c r="BT11" t="s">
        <v>85</v>
      </c>
    </row>
    <row r="12" spans="1:72" x14ac:dyDescent="0.55000000000000004">
      <c r="A12">
        <v>6.3415882583862502E+17</v>
      </c>
      <c r="B12" t="s">
        <v>106</v>
      </c>
      <c r="C12" t="s">
        <v>72</v>
      </c>
      <c r="D12">
        <v>2010</v>
      </c>
      <c r="E12" t="s">
        <v>93</v>
      </c>
      <c r="F12" t="s">
        <v>113</v>
      </c>
      <c r="G12" t="s">
        <v>80</v>
      </c>
      <c r="H12" t="s">
        <v>80</v>
      </c>
      <c r="I12" t="s">
        <v>80</v>
      </c>
      <c r="J12" t="s">
        <v>80</v>
      </c>
      <c r="K12" t="s">
        <v>80</v>
      </c>
      <c r="L12" t="s">
        <v>80</v>
      </c>
      <c r="M12" t="s">
        <v>80</v>
      </c>
      <c r="N12" t="s">
        <v>80</v>
      </c>
      <c r="O12" t="s">
        <v>80</v>
      </c>
      <c r="P12" t="s">
        <v>80</v>
      </c>
      <c r="Q12" t="s">
        <v>80</v>
      </c>
      <c r="R12" t="s">
        <v>74</v>
      </c>
      <c r="S12" t="s">
        <v>76</v>
      </c>
      <c r="T12" t="s">
        <v>77</v>
      </c>
      <c r="U12" t="s">
        <v>77</v>
      </c>
      <c r="V12" t="s">
        <v>75</v>
      </c>
      <c r="W12" t="s">
        <v>76</v>
      </c>
      <c r="X12" t="s">
        <v>76</v>
      </c>
      <c r="Y12" t="s">
        <v>75</v>
      </c>
      <c r="Z12" t="s">
        <v>76</v>
      </c>
      <c r="AA12" t="s">
        <v>75</v>
      </c>
      <c r="AB12" t="s">
        <v>89</v>
      </c>
      <c r="AC12" t="s">
        <v>75</v>
      </c>
      <c r="AD12" t="s">
        <v>75</v>
      </c>
      <c r="AE12" t="s">
        <v>75</v>
      </c>
      <c r="AF12" t="s">
        <v>75</v>
      </c>
      <c r="AG12" t="s">
        <v>77</v>
      </c>
      <c r="AH12" t="s">
        <v>76</v>
      </c>
      <c r="AI12" t="s">
        <v>77</v>
      </c>
      <c r="AJ12" t="s">
        <v>77</v>
      </c>
      <c r="AK12" t="s">
        <v>77</v>
      </c>
      <c r="AL12" t="s">
        <v>89</v>
      </c>
      <c r="AM12" t="s">
        <v>76</v>
      </c>
      <c r="AN12" t="s">
        <v>89</v>
      </c>
      <c r="AO12" t="s">
        <v>75</v>
      </c>
      <c r="AP12" t="s">
        <v>77</v>
      </c>
      <c r="AQ12" t="s">
        <v>77</v>
      </c>
      <c r="AR12" t="s">
        <v>77</v>
      </c>
      <c r="AS12" t="s">
        <v>77</v>
      </c>
      <c r="AT12" t="s">
        <v>75</v>
      </c>
      <c r="AU12" t="s">
        <v>77</v>
      </c>
      <c r="AV12" t="s">
        <v>75</v>
      </c>
      <c r="AW12" t="s">
        <v>78</v>
      </c>
      <c r="AX12" t="s">
        <v>90</v>
      </c>
      <c r="AY12" t="s">
        <v>78</v>
      </c>
      <c r="AZ12" t="s">
        <v>78</v>
      </c>
      <c r="BA12" t="s">
        <v>80</v>
      </c>
      <c r="BB12" t="s">
        <v>80</v>
      </c>
      <c r="BC12" t="s">
        <v>80</v>
      </c>
      <c r="BD12" t="s">
        <v>74</v>
      </c>
      <c r="BE12" t="s">
        <v>80</v>
      </c>
      <c r="BF12" t="s">
        <v>80</v>
      </c>
      <c r="BG12" t="s">
        <v>80</v>
      </c>
      <c r="BH12" t="s">
        <v>80</v>
      </c>
      <c r="BI12" t="s">
        <v>80</v>
      </c>
      <c r="BJ12" t="s">
        <v>90</v>
      </c>
      <c r="BK12" t="s">
        <v>78</v>
      </c>
      <c r="BL12" t="s">
        <v>78</v>
      </c>
      <c r="BM12" t="s">
        <v>78</v>
      </c>
      <c r="BN12" t="s">
        <v>78</v>
      </c>
      <c r="BO12" t="s">
        <v>81</v>
      </c>
      <c r="BP12" t="s">
        <v>97</v>
      </c>
      <c r="BQ12" t="s">
        <v>115</v>
      </c>
      <c r="BR12" t="s">
        <v>84</v>
      </c>
      <c r="BS12" t="s">
        <v>116</v>
      </c>
      <c r="BT12" t="s">
        <v>116</v>
      </c>
    </row>
    <row r="13" spans="1:72" x14ac:dyDescent="0.55000000000000004">
      <c r="A13">
        <v>6.3417192625175194E+17</v>
      </c>
      <c r="B13" t="s">
        <v>106</v>
      </c>
      <c r="C13" t="s">
        <v>91</v>
      </c>
      <c r="D13">
        <v>2010</v>
      </c>
      <c r="E13" t="s">
        <v>117</v>
      </c>
      <c r="F13" t="s">
        <v>74</v>
      </c>
      <c r="G13" t="s">
        <v>74</v>
      </c>
      <c r="H13" t="s">
        <v>74</v>
      </c>
      <c r="I13" t="s">
        <v>74</v>
      </c>
      <c r="J13" t="s">
        <v>74</v>
      </c>
      <c r="K13" t="s">
        <v>74</v>
      </c>
      <c r="L13" t="s">
        <v>74</v>
      </c>
      <c r="M13" t="s">
        <v>74</v>
      </c>
      <c r="N13" t="s">
        <v>74</v>
      </c>
      <c r="O13" t="s">
        <v>74</v>
      </c>
      <c r="P13" t="s">
        <v>74</v>
      </c>
      <c r="Q13" t="s">
        <v>74</v>
      </c>
      <c r="R13" t="s">
        <v>74</v>
      </c>
      <c r="S13" t="s">
        <v>75</v>
      </c>
      <c r="T13" t="s">
        <v>77</v>
      </c>
      <c r="U13" t="s">
        <v>77</v>
      </c>
      <c r="V13" t="s">
        <v>118</v>
      </c>
      <c r="W13" t="s">
        <v>77</v>
      </c>
      <c r="X13" t="s">
        <v>77</v>
      </c>
      <c r="Y13" t="s">
        <v>77</v>
      </c>
      <c r="Z13" t="s">
        <v>75</v>
      </c>
      <c r="AA13" t="s">
        <v>75</v>
      </c>
      <c r="AB13" t="s">
        <v>75</v>
      </c>
      <c r="AC13" t="s">
        <v>75</v>
      </c>
      <c r="AD13" t="s">
        <v>75</v>
      </c>
      <c r="AE13" t="s">
        <v>75</v>
      </c>
      <c r="AF13" t="s">
        <v>77</v>
      </c>
      <c r="AG13" t="s">
        <v>75</v>
      </c>
      <c r="AH13" t="s">
        <v>77</v>
      </c>
      <c r="AI13" t="s">
        <v>77</v>
      </c>
      <c r="AJ13" t="s">
        <v>77</v>
      </c>
      <c r="AK13" t="s">
        <v>77</v>
      </c>
      <c r="AL13" t="s">
        <v>75</v>
      </c>
      <c r="AM13" t="s">
        <v>76</v>
      </c>
      <c r="AN13" t="s">
        <v>77</v>
      </c>
      <c r="AO13" t="s">
        <v>77</v>
      </c>
      <c r="AP13" t="s">
        <v>75</v>
      </c>
      <c r="AQ13" t="s">
        <v>75</v>
      </c>
      <c r="AR13" t="s">
        <v>75</v>
      </c>
      <c r="AS13" t="s">
        <v>77</v>
      </c>
      <c r="AT13" t="s">
        <v>77</v>
      </c>
      <c r="AU13" t="s">
        <v>75</v>
      </c>
      <c r="AV13" t="s">
        <v>75</v>
      </c>
      <c r="AW13" t="s">
        <v>90</v>
      </c>
      <c r="AX13" t="s">
        <v>74</v>
      </c>
      <c r="AY13" t="s">
        <v>74</v>
      </c>
      <c r="AZ13" t="s">
        <v>74</v>
      </c>
      <c r="BA13" t="s">
        <v>74</v>
      </c>
      <c r="BB13" t="s">
        <v>74</v>
      </c>
      <c r="BC13" t="s">
        <v>74</v>
      </c>
      <c r="BD13" t="s">
        <v>74</v>
      </c>
      <c r="BE13" t="s">
        <v>74</v>
      </c>
      <c r="BF13" t="s">
        <v>74</v>
      </c>
      <c r="BG13" t="s">
        <v>74</v>
      </c>
      <c r="BH13" t="s">
        <v>74</v>
      </c>
      <c r="BI13" t="s">
        <v>74</v>
      </c>
      <c r="BJ13" t="s">
        <v>90</v>
      </c>
      <c r="BK13" t="s">
        <v>90</v>
      </c>
      <c r="BL13" t="s">
        <v>90</v>
      </c>
      <c r="BM13" t="s">
        <v>78</v>
      </c>
      <c r="BN13" t="s">
        <v>78</v>
      </c>
      <c r="BO13" t="s">
        <v>96</v>
      </c>
      <c r="BP13" t="s">
        <v>103</v>
      </c>
      <c r="BQ13" t="s">
        <v>119</v>
      </c>
      <c r="BR13" t="s">
        <v>112</v>
      </c>
      <c r="BS13" t="s">
        <v>120</v>
      </c>
      <c r="BT13" t="s">
        <v>120</v>
      </c>
    </row>
    <row r="14" spans="1:72" x14ac:dyDescent="0.55000000000000004">
      <c r="A14">
        <v>6.3417192973534605E+17</v>
      </c>
      <c r="B14" t="s">
        <v>106</v>
      </c>
      <c r="C14" t="s">
        <v>91</v>
      </c>
      <c r="D14">
        <v>2010</v>
      </c>
      <c r="E14" t="s">
        <v>117</v>
      </c>
      <c r="F14" t="s">
        <v>74</v>
      </c>
      <c r="G14" t="s">
        <v>74</v>
      </c>
      <c r="H14" t="s">
        <v>74</v>
      </c>
      <c r="I14" t="s">
        <v>74</v>
      </c>
      <c r="J14" t="s">
        <v>74</v>
      </c>
      <c r="K14" t="s">
        <v>74</v>
      </c>
      <c r="L14" t="s">
        <v>74</v>
      </c>
      <c r="M14" t="s">
        <v>74</v>
      </c>
      <c r="N14" t="s">
        <v>74</v>
      </c>
      <c r="O14" t="s">
        <v>74</v>
      </c>
      <c r="P14" t="s">
        <v>74</v>
      </c>
      <c r="Q14" t="s">
        <v>74</v>
      </c>
      <c r="R14" t="s">
        <v>74</v>
      </c>
      <c r="S14" t="s">
        <v>77</v>
      </c>
      <c r="T14" t="s">
        <v>77</v>
      </c>
      <c r="U14" t="s">
        <v>77</v>
      </c>
      <c r="V14" t="s">
        <v>76</v>
      </c>
      <c r="W14" t="s">
        <v>75</v>
      </c>
      <c r="X14" t="s">
        <v>77</v>
      </c>
      <c r="Y14" t="s">
        <v>75</v>
      </c>
      <c r="Z14" t="s">
        <v>75</v>
      </c>
      <c r="AA14" t="s">
        <v>77</v>
      </c>
      <c r="AB14" t="s">
        <v>75</v>
      </c>
      <c r="AC14" t="s">
        <v>75</v>
      </c>
      <c r="AD14" t="s">
        <v>75</v>
      </c>
      <c r="AE14" t="s">
        <v>75</v>
      </c>
      <c r="AF14" t="s">
        <v>75</v>
      </c>
      <c r="AG14" t="s">
        <v>75</v>
      </c>
      <c r="AH14" t="s">
        <v>77</v>
      </c>
      <c r="AI14" t="s">
        <v>75</v>
      </c>
      <c r="AJ14" t="s">
        <v>77</v>
      </c>
      <c r="AK14" t="s">
        <v>75</v>
      </c>
      <c r="AL14" t="s">
        <v>77</v>
      </c>
      <c r="AM14" t="s">
        <v>75</v>
      </c>
      <c r="AN14" t="s">
        <v>77</v>
      </c>
      <c r="AO14" t="s">
        <v>77</v>
      </c>
      <c r="AP14" t="s">
        <v>75</v>
      </c>
      <c r="AQ14" t="s">
        <v>75</v>
      </c>
      <c r="AR14" t="s">
        <v>75</v>
      </c>
      <c r="AS14" t="s">
        <v>77</v>
      </c>
      <c r="AT14" t="s">
        <v>75</v>
      </c>
      <c r="AU14" t="s">
        <v>75</v>
      </c>
      <c r="AV14" t="s">
        <v>75</v>
      </c>
      <c r="AW14" t="s">
        <v>78</v>
      </c>
      <c r="AX14" t="s">
        <v>74</v>
      </c>
      <c r="AY14" t="s">
        <v>74</v>
      </c>
      <c r="AZ14" t="s">
        <v>74</v>
      </c>
      <c r="BA14" t="s">
        <v>80</v>
      </c>
      <c r="BB14" t="s">
        <v>80</v>
      </c>
      <c r="BC14" t="s">
        <v>80</v>
      </c>
      <c r="BD14" t="s">
        <v>79</v>
      </c>
      <c r="BE14" t="s">
        <v>80</v>
      </c>
      <c r="BF14" t="s">
        <v>95</v>
      </c>
      <c r="BG14" t="s">
        <v>80</v>
      </c>
      <c r="BH14" t="s">
        <v>80</v>
      </c>
      <c r="BI14" t="s">
        <v>80</v>
      </c>
      <c r="BJ14" t="s">
        <v>78</v>
      </c>
      <c r="BK14" t="s">
        <v>78</v>
      </c>
      <c r="BL14" t="s">
        <v>78</v>
      </c>
      <c r="BM14" t="s">
        <v>78</v>
      </c>
      <c r="BN14" t="s">
        <v>78</v>
      </c>
      <c r="BO14" t="s">
        <v>96</v>
      </c>
      <c r="BP14" t="s">
        <v>121</v>
      </c>
      <c r="BQ14" t="s">
        <v>98</v>
      </c>
      <c r="BR14" t="s">
        <v>99</v>
      </c>
      <c r="BS14" t="s">
        <v>100</v>
      </c>
      <c r="BT14" t="s">
        <v>100</v>
      </c>
    </row>
    <row r="15" spans="1:72" x14ac:dyDescent="0.55000000000000004">
      <c r="A15">
        <v>6.3417252283144E+17</v>
      </c>
      <c r="B15" t="s">
        <v>106</v>
      </c>
      <c r="C15" t="s">
        <v>72</v>
      </c>
      <c r="D15">
        <v>2010</v>
      </c>
      <c r="E15" t="s">
        <v>93</v>
      </c>
      <c r="F15" t="s">
        <v>80</v>
      </c>
      <c r="G15" t="s">
        <v>94</v>
      </c>
      <c r="H15" t="s">
        <v>80</v>
      </c>
      <c r="I15" t="s">
        <v>80</v>
      </c>
      <c r="J15" t="s">
        <v>80</v>
      </c>
      <c r="K15" t="s">
        <v>80</v>
      </c>
      <c r="L15" t="s">
        <v>80</v>
      </c>
      <c r="M15" t="s">
        <v>80</v>
      </c>
      <c r="N15" t="s">
        <v>80</v>
      </c>
      <c r="O15" t="s">
        <v>80</v>
      </c>
      <c r="P15" t="s">
        <v>80</v>
      </c>
      <c r="Q15" t="s">
        <v>80</v>
      </c>
      <c r="R15" t="s">
        <v>74</v>
      </c>
      <c r="S15" t="s">
        <v>75</v>
      </c>
      <c r="T15" t="s">
        <v>76</v>
      </c>
      <c r="U15" t="s">
        <v>76</v>
      </c>
      <c r="V15" t="s">
        <v>89</v>
      </c>
      <c r="W15" t="s">
        <v>75</v>
      </c>
      <c r="X15" t="s">
        <v>76</v>
      </c>
      <c r="Y15" t="s">
        <v>75</v>
      </c>
      <c r="Z15" t="s">
        <v>75</v>
      </c>
      <c r="AA15" t="s">
        <v>75</v>
      </c>
      <c r="AB15" t="s">
        <v>76</v>
      </c>
      <c r="AC15" t="s">
        <v>75</v>
      </c>
      <c r="AD15" t="s">
        <v>75</v>
      </c>
      <c r="AE15" t="s">
        <v>89</v>
      </c>
      <c r="AF15" t="s">
        <v>76</v>
      </c>
      <c r="AG15" t="s">
        <v>75</v>
      </c>
      <c r="AH15" t="s">
        <v>89</v>
      </c>
      <c r="AI15" t="s">
        <v>89</v>
      </c>
      <c r="AJ15" t="s">
        <v>75</v>
      </c>
      <c r="AK15" t="s">
        <v>75</v>
      </c>
      <c r="AL15" t="s">
        <v>109</v>
      </c>
      <c r="AM15" t="s">
        <v>109</v>
      </c>
      <c r="AN15" t="s">
        <v>109</v>
      </c>
      <c r="AO15" t="s">
        <v>109</v>
      </c>
      <c r="AP15" t="s">
        <v>75</v>
      </c>
      <c r="AQ15" t="s">
        <v>75</v>
      </c>
      <c r="AR15" t="s">
        <v>75</v>
      </c>
      <c r="AS15" t="s">
        <v>89</v>
      </c>
      <c r="AT15" t="s">
        <v>109</v>
      </c>
      <c r="AU15" t="s">
        <v>75</v>
      </c>
      <c r="AV15" t="s">
        <v>75</v>
      </c>
      <c r="AW15" t="s">
        <v>90</v>
      </c>
      <c r="AX15" t="s">
        <v>74</v>
      </c>
      <c r="AY15" t="s">
        <v>74</v>
      </c>
      <c r="AZ15" t="s">
        <v>74</v>
      </c>
      <c r="BA15" t="s">
        <v>74</v>
      </c>
      <c r="BB15" t="s">
        <v>74</v>
      </c>
      <c r="BC15" t="s">
        <v>74</v>
      </c>
      <c r="BD15" t="s">
        <v>74</v>
      </c>
      <c r="BE15" t="s">
        <v>74</v>
      </c>
      <c r="BF15" t="s">
        <v>74</v>
      </c>
      <c r="BG15" t="s">
        <v>74</v>
      </c>
      <c r="BH15" t="s">
        <v>74</v>
      </c>
      <c r="BI15" t="s">
        <v>74</v>
      </c>
      <c r="BJ15" t="s">
        <v>78</v>
      </c>
      <c r="BK15" t="s">
        <v>78</v>
      </c>
      <c r="BL15" t="s">
        <v>78</v>
      </c>
      <c r="BM15" t="s">
        <v>78</v>
      </c>
      <c r="BN15" t="s">
        <v>78</v>
      </c>
      <c r="BO15" t="s">
        <v>81</v>
      </c>
      <c r="BP15" t="s">
        <v>122</v>
      </c>
      <c r="BQ15" t="s">
        <v>83</v>
      </c>
      <c r="BR15" t="s">
        <v>84</v>
      </c>
      <c r="BS15" t="s">
        <v>120</v>
      </c>
      <c r="BT15" t="s">
        <v>116</v>
      </c>
    </row>
    <row r="16" spans="1:72" x14ac:dyDescent="0.55000000000000004">
      <c r="A16">
        <v>6.34172609223344E+17</v>
      </c>
      <c r="B16" t="s">
        <v>123</v>
      </c>
      <c r="C16" t="s">
        <v>91</v>
      </c>
      <c r="D16">
        <v>2010</v>
      </c>
      <c r="E16" t="s">
        <v>93</v>
      </c>
      <c r="F16" t="s">
        <v>80</v>
      </c>
      <c r="G16" t="s">
        <v>94</v>
      </c>
      <c r="H16" t="s">
        <v>80</v>
      </c>
      <c r="I16" t="s">
        <v>80</v>
      </c>
      <c r="J16" t="s">
        <v>80</v>
      </c>
      <c r="K16" t="s">
        <v>124</v>
      </c>
      <c r="L16" t="s">
        <v>125</v>
      </c>
      <c r="M16" t="s">
        <v>80</v>
      </c>
      <c r="N16" t="s">
        <v>80</v>
      </c>
      <c r="O16" t="s">
        <v>80</v>
      </c>
      <c r="P16" t="s">
        <v>80</v>
      </c>
      <c r="Q16" t="s">
        <v>80</v>
      </c>
      <c r="R16" t="s">
        <v>94</v>
      </c>
      <c r="S16" t="s">
        <v>76</v>
      </c>
      <c r="T16" t="s">
        <v>75</v>
      </c>
      <c r="U16" t="s">
        <v>75</v>
      </c>
      <c r="V16" t="s">
        <v>76</v>
      </c>
      <c r="W16" t="s">
        <v>75</v>
      </c>
      <c r="X16" t="s">
        <v>76</v>
      </c>
      <c r="Y16" t="s">
        <v>76</v>
      </c>
      <c r="Z16" t="s">
        <v>89</v>
      </c>
      <c r="AA16" t="s">
        <v>75</v>
      </c>
      <c r="AB16" t="s">
        <v>109</v>
      </c>
      <c r="AC16" t="s">
        <v>89</v>
      </c>
      <c r="AD16" t="s">
        <v>89</v>
      </c>
      <c r="AE16" t="s">
        <v>75</v>
      </c>
      <c r="AF16" t="s">
        <v>74</v>
      </c>
      <c r="AG16" t="s">
        <v>89</v>
      </c>
      <c r="AH16" t="s">
        <v>77</v>
      </c>
      <c r="AI16" t="s">
        <v>75</v>
      </c>
      <c r="AJ16" t="s">
        <v>75</v>
      </c>
      <c r="AK16" t="s">
        <v>75</v>
      </c>
      <c r="AL16" t="s">
        <v>75</v>
      </c>
      <c r="AM16" t="s">
        <v>75</v>
      </c>
      <c r="AN16" t="s">
        <v>75</v>
      </c>
      <c r="AO16" t="s">
        <v>75</v>
      </c>
      <c r="AP16" t="s">
        <v>89</v>
      </c>
      <c r="AQ16" t="s">
        <v>75</v>
      </c>
      <c r="AR16" t="s">
        <v>109</v>
      </c>
      <c r="AS16" t="s">
        <v>75</v>
      </c>
      <c r="AT16" t="s">
        <v>75</v>
      </c>
      <c r="AU16" t="s">
        <v>75</v>
      </c>
      <c r="AV16" t="s">
        <v>75</v>
      </c>
      <c r="AW16" t="s">
        <v>78</v>
      </c>
      <c r="AX16" t="s">
        <v>78</v>
      </c>
      <c r="AY16" t="s">
        <v>90</v>
      </c>
      <c r="AZ16" t="s">
        <v>90</v>
      </c>
      <c r="BA16" t="s">
        <v>80</v>
      </c>
      <c r="BB16" t="s">
        <v>80</v>
      </c>
      <c r="BC16" t="s">
        <v>80</v>
      </c>
      <c r="BD16" t="s">
        <v>80</v>
      </c>
      <c r="BE16" t="s">
        <v>80</v>
      </c>
      <c r="BF16" t="s">
        <v>80</v>
      </c>
      <c r="BG16" t="s">
        <v>80</v>
      </c>
      <c r="BH16" t="s">
        <v>80</v>
      </c>
      <c r="BI16" t="s">
        <v>80</v>
      </c>
      <c r="BJ16" t="s">
        <v>90</v>
      </c>
      <c r="BK16" t="s">
        <v>78</v>
      </c>
      <c r="BL16" t="s">
        <v>78</v>
      </c>
      <c r="BM16" t="s">
        <v>78</v>
      </c>
      <c r="BN16" t="s">
        <v>90</v>
      </c>
      <c r="BO16" t="s">
        <v>81</v>
      </c>
      <c r="BP16" t="s">
        <v>122</v>
      </c>
      <c r="BQ16" t="s">
        <v>119</v>
      </c>
      <c r="BR16" t="s">
        <v>99</v>
      </c>
      <c r="BS16" t="s">
        <v>105</v>
      </c>
      <c r="BT16" t="s">
        <v>105</v>
      </c>
    </row>
    <row r="17" spans="1:72" x14ac:dyDescent="0.55000000000000004">
      <c r="A17">
        <v>6.3417607613440896E+17</v>
      </c>
      <c r="B17" t="s">
        <v>71</v>
      </c>
      <c r="C17" t="s">
        <v>72</v>
      </c>
      <c r="D17">
        <v>2010</v>
      </c>
      <c r="E17" t="s">
        <v>93</v>
      </c>
      <c r="F17" t="s">
        <v>80</v>
      </c>
      <c r="G17" t="s">
        <v>80</v>
      </c>
      <c r="H17" t="s">
        <v>80</v>
      </c>
      <c r="I17" t="s">
        <v>80</v>
      </c>
      <c r="J17" t="s">
        <v>80</v>
      </c>
      <c r="K17" t="s">
        <v>80</v>
      </c>
      <c r="L17" t="s">
        <v>80</v>
      </c>
      <c r="M17" t="s">
        <v>80</v>
      </c>
      <c r="N17" t="s">
        <v>80</v>
      </c>
      <c r="O17" t="s">
        <v>80</v>
      </c>
      <c r="P17" t="s">
        <v>101</v>
      </c>
      <c r="Q17" t="s">
        <v>80</v>
      </c>
      <c r="R17" t="s">
        <v>74</v>
      </c>
      <c r="S17" t="s">
        <v>109</v>
      </c>
      <c r="T17" t="s">
        <v>75</v>
      </c>
      <c r="U17" t="s">
        <v>75</v>
      </c>
      <c r="V17" t="s">
        <v>118</v>
      </c>
      <c r="W17" t="s">
        <v>75</v>
      </c>
      <c r="X17" t="s">
        <v>109</v>
      </c>
      <c r="Y17" t="s">
        <v>77</v>
      </c>
      <c r="Z17" t="s">
        <v>109</v>
      </c>
      <c r="AA17" t="s">
        <v>75</v>
      </c>
      <c r="AB17" t="s">
        <v>109</v>
      </c>
      <c r="AC17" t="s">
        <v>75</v>
      </c>
      <c r="AD17" t="s">
        <v>75</v>
      </c>
      <c r="AE17" t="s">
        <v>77</v>
      </c>
      <c r="AF17" t="s">
        <v>77</v>
      </c>
      <c r="AG17" t="s">
        <v>77</v>
      </c>
      <c r="AH17" t="s">
        <v>77</v>
      </c>
      <c r="AI17" t="s">
        <v>77</v>
      </c>
      <c r="AJ17" t="s">
        <v>77</v>
      </c>
      <c r="AK17" t="s">
        <v>77</v>
      </c>
      <c r="AL17" t="s">
        <v>77</v>
      </c>
      <c r="AM17" t="s">
        <v>77</v>
      </c>
      <c r="AN17" t="s">
        <v>77</v>
      </c>
      <c r="AO17" t="s">
        <v>77</v>
      </c>
      <c r="AP17" t="s">
        <v>77</v>
      </c>
      <c r="AQ17" t="s">
        <v>77</v>
      </c>
      <c r="AR17" t="s">
        <v>74</v>
      </c>
      <c r="AS17" t="s">
        <v>77</v>
      </c>
      <c r="AT17" t="s">
        <v>77</v>
      </c>
      <c r="AU17" t="s">
        <v>77</v>
      </c>
      <c r="AV17" t="s">
        <v>77</v>
      </c>
      <c r="AW17" t="s">
        <v>90</v>
      </c>
      <c r="AX17" t="s">
        <v>74</v>
      </c>
      <c r="AY17" t="s">
        <v>74</v>
      </c>
      <c r="AZ17" t="s">
        <v>74</v>
      </c>
      <c r="BA17" t="s">
        <v>74</v>
      </c>
      <c r="BB17" t="s">
        <v>74</v>
      </c>
      <c r="BC17" t="s">
        <v>74</v>
      </c>
      <c r="BD17" t="s">
        <v>74</v>
      </c>
      <c r="BE17" t="s">
        <v>74</v>
      </c>
      <c r="BF17" t="s">
        <v>74</v>
      </c>
      <c r="BG17" t="s">
        <v>74</v>
      </c>
      <c r="BH17" t="s">
        <v>74</v>
      </c>
      <c r="BI17" t="s">
        <v>74</v>
      </c>
      <c r="BJ17" t="s">
        <v>78</v>
      </c>
      <c r="BK17" t="s">
        <v>78</v>
      </c>
      <c r="BL17" t="s">
        <v>78</v>
      </c>
      <c r="BM17" t="s">
        <v>78</v>
      </c>
      <c r="BN17" t="s">
        <v>90</v>
      </c>
      <c r="BO17" t="s">
        <v>81</v>
      </c>
      <c r="BP17" t="s">
        <v>110</v>
      </c>
      <c r="BQ17" t="s">
        <v>119</v>
      </c>
      <c r="BR17" t="s">
        <v>126</v>
      </c>
      <c r="BS17" t="s">
        <v>120</v>
      </c>
      <c r="BT17" t="s">
        <v>120</v>
      </c>
    </row>
    <row r="18" spans="1:72" x14ac:dyDescent="0.55000000000000004">
      <c r="A18">
        <v>6.3417700745771904E+17</v>
      </c>
      <c r="B18" t="s">
        <v>127</v>
      </c>
      <c r="C18" t="s">
        <v>72</v>
      </c>
      <c r="D18">
        <v>2010</v>
      </c>
      <c r="E18" t="s">
        <v>93</v>
      </c>
      <c r="F18" t="s">
        <v>74</v>
      </c>
      <c r="G18" t="s">
        <v>74</v>
      </c>
      <c r="H18" t="s">
        <v>74</v>
      </c>
      <c r="I18" t="s">
        <v>74</v>
      </c>
      <c r="J18" t="s">
        <v>74</v>
      </c>
      <c r="K18" t="s">
        <v>74</v>
      </c>
      <c r="L18" t="s">
        <v>74</v>
      </c>
      <c r="M18" t="s">
        <v>74</v>
      </c>
      <c r="N18" t="s">
        <v>74</v>
      </c>
      <c r="O18" t="s">
        <v>74</v>
      </c>
      <c r="P18" t="s">
        <v>74</v>
      </c>
      <c r="Q18" t="s">
        <v>74</v>
      </c>
      <c r="R18" t="s">
        <v>74</v>
      </c>
      <c r="S18" t="s">
        <v>74</v>
      </c>
      <c r="T18" t="s">
        <v>74</v>
      </c>
      <c r="U18" t="s">
        <v>74</v>
      </c>
      <c r="V18" t="s">
        <v>74</v>
      </c>
      <c r="W18" t="s">
        <v>74</v>
      </c>
      <c r="X18" t="s">
        <v>74</v>
      </c>
      <c r="Y18" t="s">
        <v>74</v>
      </c>
      <c r="Z18" t="s">
        <v>74</v>
      </c>
      <c r="AA18" t="s">
        <v>74</v>
      </c>
      <c r="AB18" t="s">
        <v>74</v>
      </c>
      <c r="AC18" t="s">
        <v>74</v>
      </c>
      <c r="AD18" t="s">
        <v>74</v>
      </c>
      <c r="AE18" t="s">
        <v>74</v>
      </c>
      <c r="AF18" t="s">
        <v>74</v>
      </c>
      <c r="AG18" t="s">
        <v>74</v>
      </c>
      <c r="AH18" t="s">
        <v>74</v>
      </c>
      <c r="AI18" t="s">
        <v>74</v>
      </c>
      <c r="AJ18" t="s">
        <v>74</v>
      </c>
      <c r="AK18" t="s">
        <v>74</v>
      </c>
      <c r="AL18" t="s">
        <v>74</v>
      </c>
      <c r="AM18" t="s">
        <v>74</v>
      </c>
      <c r="AN18" t="s">
        <v>74</v>
      </c>
      <c r="AO18" t="s">
        <v>74</v>
      </c>
      <c r="AP18" t="s">
        <v>74</v>
      </c>
      <c r="AQ18" t="s">
        <v>74</v>
      </c>
      <c r="AR18" t="s">
        <v>74</v>
      </c>
      <c r="AS18" t="s">
        <v>74</v>
      </c>
      <c r="AT18" t="s">
        <v>74</v>
      </c>
      <c r="AU18" t="s">
        <v>74</v>
      </c>
      <c r="AV18" t="s">
        <v>74</v>
      </c>
      <c r="AW18" t="s">
        <v>74</v>
      </c>
      <c r="AX18" t="s">
        <v>74</v>
      </c>
      <c r="AY18" t="s">
        <v>74</v>
      </c>
      <c r="AZ18" t="s">
        <v>74</v>
      </c>
      <c r="BA18" t="s">
        <v>74</v>
      </c>
      <c r="BB18" t="s">
        <v>74</v>
      </c>
      <c r="BC18" t="s">
        <v>74</v>
      </c>
      <c r="BD18" t="s">
        <v>74</v>
      </c>
      <c r="BE18" t="s">
        <v>74</v>
      </c>
      <c r="BF18" t="s">
        <v>74</v>
      </c>
      <c r="BG18" t="s">
        <v>74</v>
      </c>
      <c r="BH18" t="s">
        <v>74</v>
      </c>
      <c r="BI18" t="s">
        <v>74</v>
      </c>
      <c r="BJ18" t="s">
        <v>74</v>
      </c>
      <c r="BK18" t="s">
        <v>74</v>
      </c>
      <c r="BL18" t="s">
        <v>74</v>
      </c>
      <c r="BM18" t="s">
        <v>74</v>
      </c>
      <c r="BN18" t="s">
        <v>74</v>
      </c>
      <c r="BO18" t="s">
        <v>74</v>
      </c>
      <c r="BP18" t="s">
        <v>74</v>
      </c>
      <c r="BQ18" t="s">
        <v>74</v>
      </c>
      <c r="BR18" t="s">
        <v>74</v>
      </c>
      <c r="BS18" t="s">
        <v>74</v>
      </c>
      <c r="BT18" t="s">
        <v>74</v>
      </c>
    </row>
    <row r="19" spans="1:72" x14ac:dyDescent="0.55000000000000004">
      <c r="A19">
        <v>6.3417705348006195E+17</v>
      </c>
      <c r="B19" t="s">
        <v>127</v>
      </c>
      <c r="C19" t="s">
        <v>72</v>
      </c>
      <c r="D19">
        <v>2010</v>
      </c>
      <c r="E19" t="s">
        <v>93</v>
      </c>
      <c r="F19" t="s">
        <v>113</v>
      </c>
      <c r="G19" t="s">
        <v>80</v>
      </c>
      <c r="H19" t="s">
        <v>80</v>
      </c>
      <c r="I19" t="s">
        <v>80</v>
      </c>
      <c r="J19" t="s">
        <v>80</v>
      </c>
      <c r="K19" t="s">
        <v>80</v>
      </c>
      <c r="L19" t="s">
        <v>125</v>
      </c>
      <c r="M19" t="s">
        <v>80</v>
      </c>
      <c r="N19" t="s">
        <v>80</v>
      </c>
      <c r="O19" t="s">
        <v>80</v>
      </c>
      <c r="P19" t="s">
        <v>80</v>
      </c>
      <c r="Q19" t="s">
        <v>80</v>
      </c>
      <c r="R19" t="s">
        <v>125</v>
      </c>
      <c r="S19" t="s">
        <v>75</v>
      </c>
      <c r="T19" t="s">
        <v>75</v>
      </c>
      <c r="U19" t="s">
        <v>76</v>
      </c>
      <c r="V19" t="s">
        <v>76</v>
      </c>
      <c r="W19" t="s">
        <v>89</v>
      </c>
      <c r="X19" t="s">
        <v>76</v>
      </c>
      <c r="Y19" t="s">
        <v>75</v>
      </c>
      <c r="Z19" t="s">
        <v>75</v>
      </c>
      <c r="AA19" t="s">
        <v>75</v>
      </c>
      <c r="AB19" t="s">
        <v>109</v>
      </c>
      <c r="AC19" t="s">
        <v>76</v>
      </c>
      <c r="AD19" t="s">
        <v>76</v>
      </c>
      <c r="AE19" t="s">
        <v>76</v>
      </c>
      <c r="AF19" t="s">
        <v>89</v>
      </c>
      <c r="AG19" t="s">
        <v>75</v>
      </c>
      <c r="AH19" t="s">
        <v>89</v>
      </c>
      <c r="AI19" t="s">
        <v>89</v>
      </c>
      <c r="AJ19" t="s">
        <v>89</v>
      </c>
      <c r="AK19" t="s">
        <v>89</v>
      </c>
      <c r="AL19" t="s">
        <v>89</v>
      </c>
      <c r="AM19" t="s">
        <v>89</v>
      </c>
      <c r="AN19" t="s">
        <v>89</v>
      </c>
      <c r="AO19" t="s">
        <v>89</v>
      </c>
      <c r="AP19" t="s">
        <v>76</v>
      </c>
      <c r="AQ19" t="s">
        <v>76</v>
      </c>
      <c r="AR19" t="s">
        <v>76</v>
      </c>
      <c r="AS19" t="s">
        <v>89</v>
      </c>
      <c r="AT19" t="s">
        <v>75</v>
      </c>
      <c r="AU19" t="s">
        <v>75</v>
      </c>
      <c r="AV19" t="s">
        <v>109</v>
      </c>
      <c r="AW19" t="s">
        <v>78</v>
      </c>
      <c r="AX19" t="s">
        <v>90</v>
      </c>
      <c r="AY19" t="s">
        <v>78</v>
      </c>
      <c r="AZ19" t="s">
        <v>90</v>
      </c>
      <c r="BA19" t="s">
        <v>80</v>
      </c>
      <c r="BB19" t="s">
        <v>80</v>
      </c>
      <c r="BC19" t="s">
        <v>80</v>
      </c>
      <c r="BD19" t="s">
        <v>79</v>
      </c>
      <c r="BE19" t="s">
        <v>80</v>
      </c>
      <c r="BF19" t="s">
        <v>80</v>
      </c>
      <c r="BG19" t="s">
        <v>80</v>
      </c>
      <c r="BH19" t="s">
        <v>80</v>
      </c>
      <c r="BI19" t="s">
        <v>80</v>
      </c>
      <c r="BJ19" t="s">
        <v>78</v>
      </c>
      <c r="BK19" t="s">
        <v>78</v>
      </c>
      <c r="BL19" t="s">
        <v>78</v>
      </c>
      <c r="BM19" t="s">
        <v>78</v>
      </c>
      <c r="BN19" t="s">
        <v>90</v>
      </c>
      <c r="BO19" t="s">
        <v>81</v>
      </c>
      <c r="BP19" t="s">
        <v>122</v>
      </c>
      <c r="BQ19" t="s">
        <v>98</v>
      </c>
      <c r="BR19" t="s">
        <v>84</v>
      </c>
      <c r="BS19" t="s">
        <v>105</v>
      </c>
      <c r="BT19" t="s">
        <v>85</v>
      </c>
    </row>
    <row r="20" spans="1:72" x14ac:dyDescent="0.55000000000000004">
      <c r="A20">
        <v>6.3417793801097101E+17</v>
      </c>
      <c r="B20" t="s">
        <v>127</v>
      </c>
      <c r="C20" t="s">
        <v>91</v>
      </c>
      <c r="D20">
        <v>2010</v>
      </c>
      <c r="E20" t="s">
        <v>93</v>
      </c>
      <c r="F20" t="s">
        <v>74</v>
      </c>
      <c r="G20" t="s">
        <v>74</v>
      </c>
      <c r="H20" t="s">
        <v>74</v>
      </c>
      <c r="I20" t="s">
        <v>74</v>
      </c>
      <c r="J20" t="s">
        <v>74</v>
      </c>
      <c r="K20" t="s">
        <v>74</v>
      </c>
      <c r="L20" t="s">
        <v>74</v>
      </c>
      <c r="M20" t="s">
        <v>74</v>
      </c>
      <c r="N20" t="s">
        <v>74</v>
      </c>
      <c r="O20" t="s">
        <v>74</v>
      </c>
      <c r="P20" t="s">
        <v>74</v>
      </c>
      <c r="Q20" t="s">
        <v>74</v>
      </c>
      <c r="R20" t="s">
        <v>74</v>
      </c>
      <c r="S20" t="s">
        <v>74</v>
      </c>
      <c r="T20" t="s">
        <v>74</v>
      </c>
      <c r="U20" t="s">
        <v>74</v>
      </c>
      <c r="V20" t="s">
        <v>74</v>
      </c>
      <c r="W20" t="s">
        <v>74</v>
      </c>
      <c r="X20" t="s">
        <v>74</v>
      </c>
      <c r="Y20" t="s">
        <v>74</v>
      </c>
      <c r="Z20" t="s">
        <v>74</v>
      </c>
      <c r="AA20" t="s">
        <v>74</v>
      </c>
      <c r="AB20" t="s">
        <v>74</v>
      </c>
      <c r="AC20" t="s">
        <v>74</v>
      </c>
      <c r="AD20" t="s">
        <v>74</v>
      </c>
      <c r="AE20" t="s">
        <v>74</v>
      </c>
      <c r="AF20" t="s">
        <v>74</v>
      </c>
      <c r="AG20" t="s">
        <v>74</v>
      </c>
      <c r="AH20" t="s">
        <v>74</v>
      </c>
      <c r="AI20" t="s">
        <v>74</v>
      </c>
      <c r="AJ20" t="s">
        <v>74</v>
      </c>
      <c r="AK20" t="s">
        <v>74</v>
      </c>
      <c r="AL20" t="s">
        <v>74</v>
      </c>
      <c r="AM20" t="s">
        <v>74</v>
      </c>
      <c r="AN20" t="s">
        <v>74</v>
      </c>
      <c r="AO20" t="s">
        <v>74</v>
      </c>
      <c r="AP20" t="s">
        <v>74</v>
      </c>
      <c r="AQ20" t="s">
        <v>74</v>
      </c>
      <c r="AR20" t="s">
        <v>74</v>
      </c>
      <c r="AS20" t="s">
        <v>74</v>
      </c>
      <c r="AT20" t="s">
        <v>74</v>
      </c>
      <c r="AU20" t="s">
        <v>74</v>
      </c>
      <c r="AV20" t="s">
        <v>74</v>
      </c>
      <c r="AW20" t="s">
        <v>74</v>
      </c>
      <c r="AX20" t="s">
        <v>74</v>
      </c>
      <c r="AY20" t="s">
        <v>74</v>
      </c>
      <c r="AZ20" t="s">
        <v>74</v>
      </c>
      <c r="BA20" t="s">
        <v>74</v>
      </c>
      <c r="BB20" t="s">
        <v>74</v>
      </c>
      <c r="BC20" t="s">
        <v>74</v>
      </c>
      <c r="BD20" t="s">
        <v>74</v>
      </c>
      <c r="BE20" t="s">
        <v>74</v>
      </c>
      <c r="BF20" t="s">
        <v>74</v>
      </c>
      <c r="BG20" t="s">
        <v>74</v>
      </c>
      <c r="BH20" t="s">
        <v>74</v>
      </c>
      <c r="BI20" t="s">
        <v>74</v>
      </c>
      <c r="BJ20" t="s">
        <v>74</v>
      </c>
      <c r="BK20" t="s">
        <v>74</v>
      </c>
      <c r="BL20" t="s">
        <v>74</v>
      </c>
      <c r="BM20" t="s">
        <v>74</v>
      </c>
      <c r="BN20" t="s">
        <v>74</v>
      </c>
      <c r="BO20" t="s">
        <v>74</v>
      </c>
      <c r="BP20" t="s">
        <v>74</v>
      </c>
      <c r="BQ20" t="s">
        <v>74</v>
      </c>
      <c r="BR20" t="s">
        <v>74</v>
      </c>
      <c r="BS20" t="s">
        <v>74</v>
      </c>
      <c r="BT20" t="s">
        <v>74</v>
      </c>
    </row>
    <row r="21" spans="1:72" x14ac:dyDescent="0.55000000000000004">
      <c r="A21">
        <v>6.3418197264725005E+17</v>
      </c>
      <c r="B21" t="s">
        <v>128</v>
      </c>
      <c r="C21" t="s">
        <v>72</v>
      </c>
      <c r="D21">
        <v>2010</v>
      </c>
      <c r="E21" t="s">
        <v>93</v>
      </c>
      <c r="F21" t="s">
        <v>80</v>
      </c>
      <c r="G21" t="s">
        <v>80</v>
      </c>
      <c r="H21" t="s">
        <v>80</v>
      </c>
      <c r="I21" t="s">
        <v>80</v>
      </c>
      <c r="J21" t="s">
        <v>80</v>
      </c>
      <c r="K21" t="s">
        <v>80</v>
      </c>
      <c r="L21" t="s">
        <v>80</v>
      </c>
      <c r="M21" t="s">
        <v>80</v>
      </c>
      <c r="N21" t="s">
        <v>80</v>
      </c>
      <c r="O21" t="s">
        <v>80</v>
      </c>
      <c r="P21" t="s">
        <v>80</v>
      </c>
      <c r="Q21" t="s">
        <v>92</v>
      </c>
      <c r="R21" t="s">
        <v>74</v>
      </c>
      <c r="S21" t="s">
        <v>74</v>
      </c>
      <c r="T21" t="s">
        <v>74</v>
      </c>
      <c r="U21" t="s">
        <v>74</v>
      </c>
      <c r="V21" t="s">
        <v>74</v>
      </c>
      <c r="W21" t="s">
        <v>74</v>
      </c>
      <c r="X21" t="s">
        <v>74</v>
      </c>
      <c r="Y21" t="s">
        <v>74</v>
      </c>
      <c r="Z21" t="s">
        <v>74</v>
      </c>
      <c r="AA21" t="s">
        <v>74</v>
      </c>
      <c r="AB21" t="s">
        <v>74</v>
      </c>
      <c r="AC21" t="s">
        <v>74</v>
      </c>
      <c r="AD21" t="s">
        <v>74</v>
      </c>
      <c r="AE21" t="s">
        <v>74</v>
      </c>
      <c r="AF21" t="s">
        <v>74</v>
      </c>
      <c r="AG21" t="s">
        <v>74</v>
      </c>
      <c r="AH21" t="s">
        <v>74</v>
      </c>
      <c r="AI21" t="s">
        <v>74</v>
      </c>
      <c r="AJ21" t="s">
        <v>74</v>
      </c>
      <c r="AK21" t="s">
        <v>74</v>
      </c>
      <c r="AL21" t="s">
        <v>74</v>
      </c>
      <c r="AM21" t="s">
        <v>74</v>
      </c>
      <c r="AN21" t="s">
        <v>74</v>
      </c>
      <c r="AO21" t="s">
        <v>74</v>
      </c>
      <c r="AP21" t="s">
        <v>74</v>
      </c>
      <c r="AQ21" t="s">
        <v>74</v>
      </c>
      <c r="AR21" t="s">
        <v>74</v>
      </c>
      <c r="AS21" t="s">
        <v>74</v>
      </c>
      <c r="AT21" t="s">
        <v>74</v>
      </c>
      <c r="AU21" t="s">
        <v>74</v>
      </c>
      <c r="AV21" t="s">
        <v>74</v>
      </c>
      <c r="AW21" t="s">
        <v>74</v>
      </c>
      <c r="AX21" t="s">
        <v>74</v>
      </c>
      <c r="AY21" t="s">
        <v>74</v>
      </c>
      <c r="AZ21" t="s">
        <v>74</v>
      </c>
      <c r="BA21" t="s">
        <v>74</v>
      </c>
      <c r="BB21" t="s">
        <v>74</v>
      </c>
      <c r="BC21" t="s">
        <v>74</v>
      </c>
      <c r="BD21" t="s">
        <v>74</v>
      </c>
      <c r="BE21" t="s">
        <v>74</v>
      </c>
      <c r="BF21" t="s">
        <v>74</v>
      </c>
      <c r="BG21" t="s">
        <v>74</v>
      </c>
      <c r="BH21" t="s">
        <v>74</v>
      </c>
      <c r="BI21" t="s">
        <v>74</v>
      </c>
      <c r="BJ21" t="s">
        <v>74</v>
      </c>
      <c r="BK21" t="s">
        <v>74</v>
      </c>
      <c r="BL21" t="s">
        <v>74</v>
      </c>
      <c r="BM21" t="s">
        <v>74</v>
      </c>
      <c r="BN21" t="s">
        <v>74</v>
      </c>
      <c r="BO21" t="s">
        <v>74</v>
      </c>
      <c r="BP21" t="s">
        <v>74</v>
      </c>
      <c r="BQ21" t="s">
        <v>74</v>
      </c>
      <c r="BR21" t="s">
        <v>74</v>
      </c>
      <c r="BS21" t="s">
        <v>74</v>
      </c>
      <c r="BT21" t="s">
        <v>74</v>
      </c>
    </row>
    <row r="22" spans="1:72" x14ac:dyDescent="0.55000000000000004">
      <c r="A22">
        <v>6.3418209918343398E+17</v>
      </c>
      <c r="B22" t="s">
        <v>127</v>
      </c>
      <c r="C22" t="s">
        <v>72</v>
      </c>
      <c r="D22">
        <v>2010</v>
      </c>
      <c r="E22" t="s">
        <v>93</v>
      </c>
      <c r="F22" t="s">
        <v>80</v>
      </c>
      <c r="G22" t="s">
        <v>80</v>
      </c>
      <c r="H22" t="s">
        <v>80</v>
      </c>
      <c r="I22" t="s">
        <v>80</v>
      </c>
      <c r="J22" t="s">
        <v>80</v>
      </c>
      <c r="K22" t="s">
        <v>124</v>
      </c>
      <c r="L22" t="s">
        <v>125</v>
      </c>
      <c r="M22" t="s">
        <v>80</v>
      </c>
      <c r="N22" t="s">
        <v>80</v>
      </c>
      <c r="O22" t="s">
        <v>80</v>
      </c>
      <c r="P22" t="s">
        <v>80</v>
      </c>
      <c r="Q22" t="s">
        <v>80</v>
      </c>
      <c r="R22" t="s">
        <v>125</v>
      </c>
      <c r="S22" t="s">
        <v>76</v>
      </c>
      <c r="T22" t="s">
        <v>109</v>
      </c>
      <c r="U22" t="s">
        <v>109</v>
      </c>
      <c r="V22" t="s">
        <v>109</v>
      </c>
      <c r="W22" t="s">
        <v>109</v>
      </c>
      <c r="X22" t="s">
        <v>76</v>
      </c>
      <c r="Y22" t="s">
        <v>75</v>
      </c>
      <c r="Z22" t="s">
        <v>118</v>
      </c>
      <c r="AA22" t="s">
        <v>89</v>
      </c>
      <c r="AB22" t="s">
        <v>89</v>
      </c>
      <c r="AC22" t="s">
        <v>76</v>
      </c>
      <c r="AD22" t="s">
        <v>76</v>
      </c>
      <c r="AE22" t="s">
        <v>76</v>
      </c>
      <c r="AF22" t="s">
        <v>76</v>
      </c>
      <c r="AG22" t="s">
        <v>75</v>
      </c>
      <c r="AH22" t="s">
        <v>89</v>
      </c>
      <c r="AI22" t="s">
        <v>109</v>
      </c>
      <c r="AJ22" t="s">
        <v>109</v>
      </c>
      <c r="AK22" t="s">
        <v>75</v>
      </c>
      <c r="AL22" t="s">
        <v>109</v>
      </c>
      <c r="AM22" t="s">
        <v>109</v>
      </c>
      <c r="AN22" t="s">
        <v>109</v>
      </c>
      <c r="AO22" t="s">
        <v>109</v>
      </c>
      <c r="AP22" t="s">
        <v>76</v>
      </c>
      <c r="AQ22" t="s">
        <v>75</v>
      </c>
      <c r="AR22" t="s">
        <v>76</v>
      </c>
      <c r="AS22" t="s">
        <v>75</v>
      </c>
      <c r="AT22" t="s">
        <v>109</v>
      </c>
      <c r="AU22" t="s">
        <v>109</v>
      </c>
      <c r="AV22" t="s">
        <v>76</v>
      </c>
      <c r="AW22" t="s">
        <v>90</v>
      </c>
      <c r="AX22" t="s">
        <v>74</v>
      </c>
      <c r="AY22" t="s">
        <v>74</v>
      </c>
      <c r="AZ22" t="s">
        <v>74</v>
      </c>
      <c r="BA22" t="s">
        <v>74</v>
      </c>
      <c r="BB22" t="s">
        <v>74</v>
      </c>
      <c r="BC22" t="s">
        <v>74</v>
      </c>
      <c r="BD22" t="s">
        <v>74</v>
      </c>
      <c r="BE22" t="s">
        <v>74</v>
      </c>
      <c r="BF22" t="s">
        <v>74</v>
      </c>
      <c r="BG22" t="s">
        <v>74</v>
      </c>
      <c r="BH22" t="s">
        <v>74</v>
      </c>
      <c r="BI22" t="s">
        <v>74</v>
      </c>
      <c r="BJ22" t="s">
        <v>90</v>
      </c>
      <c r="BK22" t="s">
        <v>78</v>
      </c>
      <c r="BL22" t="s">
        <v>78</v>
      </c>
      <c r="BM22" t="s">
        <v>78</v>
      </c>
      <c r="BN22" t="s">
        <v>90</v>
      </c>
      <c r="BO22" t="s">
        <v>74</v>
      </c>
      <c r="BP22" t="s">
        <v>74</v>
      </c>
      <c r="BQ22" t="s">
        <v>74</v>
      </c>
      <c r="BR22" t="s">
        <v>74</v>
      </c>
      <c r="BS22" t="s">
        <v>74</v>
      </c>
      <c r="BT22" t="s">
        <v>74</v>
      </c>
    </row>
    <row r="23" spans="1:72" x14ac:dyDescent="0.55000000000000004">
      <c r="A23">
        <v>6.3418307075131302E+17</v>
      </c>
      <c r="B23" t="s">
        <v>127</v>
      </c>
      <c r="C23" t="s">
        <v>72</v>
      </c>
      <c r="D23">
        <v>2010</v>
      </c>
      <c r="E23" t="s">
        <v>93</v>
      </c>
      <c r="F23" t="s">
        <v>80</v>
      </c>
      <c r="G23" t="s">
        <v>94</v>
      </c>
      <c r="H23" t="s">
        <v>80</v>
      </c>
      <c r="I23" t="s">
        <v>80</v>
      </c>
      <c r="J23" t="s">
        <v>80</v>
      </c>
      <c r="K23" t="s">
        <v>80</v>
      </c>
      <c r="L23" t="s">
        <v>80</v>
      </c>
      <c r="M23" t="s">
        <v>80</v>
      </c>
      <c r="N23" t="s">
        <v>80</v>
      </c>
      <c r="O23" t="s">
        <v>80</v>
      </c>
      <c r="P23" t="s">
        <v>80</v>
      </c>
      <c r="Q23" t="s">
        <v>80</v>
      </c>
      <c r="R23" t="s">
        <v>74</v>
      </c>
      <c r="S23" t="s">
        <v>74</v>
      </c>
      <c r="T23" t="s">
        <v>74</v>
      </c>
      <c r="U23" t="s">
        <v>74</v>
      </c>
      <c r="V23" t="s">
        <v>74</v>
      </c>
      <c r="W23" t="s">
        <v>74</v>
      </c>
      <c r="X23" t="s">
        <v>74</v>
      </c>
      <c r="Y23" t="s">
        <v>74</v>
      </c>
      <c r="Z23" t="s">
        <v>74</v>
      </c>
      <c r="AA23" t="s">
        <v>74</v>
      </c>
      <c r="AB23" t="s">
        <v>74</v>
      </c>
      <c r="AC23" t="s">
        <v>74</v>
      </c>
      <c r="AD23" t="s">
        <v>74</v>
      </c>
      <c r="AE23" t="s">
        <v>74</v>
      </c>
      <c r="AF23" t="s">
        <v>74</v>
      </c>
      <c r="AG23" t="s">
        <v>74</v>
      </c>
      <c r="AH23" t="s">
        <v>74</v>
      </c>
      <c r="AI23" t="s">
        <v>74</v>
      </c>
      <c r="AJ23" t="s">
        <v>74</v>
      </c>
      <c r="AK23" t="s">
        <v>74</v>
      </c>
      <c r="AL23" t="s">
        <v>74</v>
      </c>
      <c r="AM23" t="s">
        <v>74</v>
      </c>
      <c r="AN23" t="s">
        <v>74</v>
      </c>
      <c r="AO23" t="s">
        <v>74</v>
      </c>
      <c r="AP23" t="s">
        <v>74</v>
      </c>
      <c r="AQ23" t="s">
        <v>74</v>
      </c>
      <c r="AR23" t="s">
        <v>74</v>
      </c>
      <c r="AS23" t="s">
        <v>74</v>
      </c>
      <c r="AT23" t="s">
        <v>74</v>
      </c>
      <c r="AU23" t="s">
        <v>74</v>
      </c>
      <c r="AV23" t="s">
        <v>74</v>
      </c>
      <c r="AW23" t="s">
        <v>74</v>
      </c>
      <c r="AX23" t="s">
        <v>74</v>
      </c>
      <c r="AY23" t="s">
        <v>74</v>
      </c>
      <c r="AZ23" t="s">
        <v>74</v>
      </c>
      <c r="BA23" t="s">
        <v>74</v>
      </c>
      <c r="BB23" t="s">
        <v>74</v>
      </c>
      <c r="BC23" t="s">
        <v>74</v>
      </c>
      <c r="BD23" t="s">
        <v>74</v>
      </c>
      <c r="BE23" t="s">
        <v>74</v>
      </c>
      <c r="BF23" t="s">
        <v>74</v>
      </c>
      <c r="BG23" t="s">
        <v>74</v>
      </c>
      <c r="BH23" t="s">
        <v>74</v>
      </c>
      <c r="BI23" t="s">
        <v>74</v>
      </c>
      <c r="BJ23" t="s">
        <v>74</v>
      </c>
      <c r="BK23" t="s">
        <v>74</v>
      </c>
      <c r="BL23" t="s">
        <v>74</v>
      </c>
      <c r="BM23" t="s">
        <v>74</v>
      </c>
      <c r="BN23" t="s">
        <v>74</v>
      </c>
      <c r="BO23" t="s">
        <v>74</v>
      </c>
      <c r="BP23" t="s">
        <v>74</v>
      </c>
      <c r="BQ23" t="s">
        <v>74</v>
      </c>
      <c r="BR23" t="s">
        <v>74</v>
      </c>
      <c r="BS23" t="s">
        <v>74</v>
      </c>
      <c r="BT23" t="s">
        <v>74</v>
      </c>
    </row>
    <row r="24" spans="1:72" x14ac:dyDescent="0.55000000000000004">
      <c r="A24">
        <v>6.3418474886765197E+17</v>
      </c>
      <c r="B24" t="s">
        <v>71</v>
      </c>
      <c r="C24" t="s">
        <v>72</v>
      </c>
      <c r="D24">
        <v>2010</v>
      </c>
      <c r="E24" t="s">
        <v>93</v>
      </c>
      <c r="F24" t="s">
        <v>113</v>
      </c>
      <c r="G24" t="s">
        <v>80</v>
      </c>
      <c r="H24" t="s">
        <v>80</v>
      </c>
      <c r="I24" t="s">
        <v>80</v>
      </c>
      <c r="J24" t="s">
        <v>80</v>
      </c>
      <c r="K24" t="s">
        <v>80</v>
      </c>
      <c r="L24" t="s">
        <v>80</v>
      </c>
      <c r="M24" t="s">
        <v>80</v>
      </c>
      <c r="N24" t="s">
        <v>80</v>
      </c>
      <c r="O24" t="s">
        <v>80</v>
      </c>
      <c r="P24" t="s">
        <v>101</v>
      </c>
      <c r="Q24" t="s">
        <v>80</v>
      </c>
      <c r="R24" t="s">
        <v>101</v>
      </c>
      <c r="S24" t="s">
        <v>109</v>
      </c>
      <c r="T24" t="s">
        <v>75</v>
      </c>
      <c r="U24" t="s">
        <v>75</v>
      </c>
      <c r="V24" t="s">
        <v>109</v>
      </c>
      <c r="W24" t="s">
        <v>109</v>
      </c>
      <c r="X24" t="s">
        <v>76</v>
      </c>
      <c r="Y24" t="s">
        <v>75</v>
      </c>
      <c r="Z24" t="s">
        <v>75</v>
      </c>
      <c r="AA24" t="s">
        <v>75</v>
      </c>
      <c r="AB24" t="s">
        <v>89</v>
      </c>
      <c r="AC24" t="s">
        <v>75</v>
      </c>
      <c r="AD24" t="s">
        <v>76</v>
      </c>
      <c r="AE24" t="s">
        <v>76</v>
      </c>
      <c r="AF24" t="s">
        <v>77</v>
      </c>
      <c r="AG24" t="s">
        <v>77</v>
      </c>
      <c r="AH24" t="s">
        <v>77</v>
      </c>
      <c r="AI24" t="s">
        <v>77</v>
      </c>
      <c r="AJ24" t="s">
        <v>77</v>
      </c>
      <c r="AK24" t="s">
        <v>77</v>
      </c>
      <c r="AL24" t="s">
        <v>77</v>
      </c>
      <c r="AM24" t="s">
        <v>77</v>
      </c>
      <c r="AN24" t="s">
        <v>77</v>
      </c>
      <c r="AO24" t="s">
        <v>77</v>
      </c>
      <c r="AP24" t="s">
        <v>76</v>
      </c>
      <c r="AQ24" t="s">
        <v>89</v>
      </c>
      <c r="AR24" t="s">
        <v>75</v>
      </c>
      <c r="AS24" t="s">
        <v>77</v>
      </c>
      <c r="AT24" t="s">
        <v>75</v>
      </c>
      <c r="AU24" t="s">
        <v>77</v>
      </c>
      <c r="AV24" t="s">
        <v>77</v>
      </c>
      <c r="AW24" t="s">
        <v>78</v>
      </c>
      <c r="AX24" t="s">
        <v>78</v>
      </c>
      <c r="AY24" t="s">
        <v>78</v>
      </c>
      <c r="AZ24" t="s">
        <v>78</v>
      </c>
      <c r="BA24" t="s">
        <v>80</v>
      </c>
      <c r="BB24" t="s">
        <v>80</v>
      </c>
      <c r="BC24" t="s">
        <v>80</v>
      </c>
      <c r="BD24" t="s">
        <v>80</v>
      </c>
      <c r="BE24" t="s">
        <v>80</v>
      </c>
      <c r="BF24" t="s">
        <v>80</v>
      </c>
      <c r="BG24" t="s">
        <v>80</v>
      </c>
      <c r="BH24" t="s">
        <v>80</v>
      </c>
      <c r="BI24" t="s">
        <v>80</v>
      </c>
      <c r="BJ24" t="s">
        <v>78</v>
      </c>
      <c r="BK24" t="s">
        <v>78</v>
      </c>
      <c r="BL24" t="s">
        <v>78</v>
      </c>
      <c r="BM24" t="s">
        <v>78</v>
      </c>
      <c r="BN24" t="s">
        <v>90</v>
      </c>
      <c r="BO24" t="s">
        <v>96</v>
      </c>
      <c r="BP24" t="s">
        <v>82</v>
      </c>
      <c r="BQ24" t="s">
        <v>83</v>
      </c>
      <c r="BR24" t="s">
        <v>84</v>
      </c>
      <c r="BS24" t="s">
        <v>129</v>
      </c>
      <c r="BT24" t="s">
        <v>129</v>
      </c>
    </row>
    <row r="25" spans="1:72" x14ac:dyDescent="0.55000000000000004">
      <c r="A25">
        <v>6.3419067859202803E+17</v>
      </c>
      <c r="B25" t="s">
        <v>123</v>
      </c>
      <c r="C25" t="s">
        <v>72</v>
      </c>
      <c r="D25">
        <v>2010</v>
      </c>
      <c r="E25" t="s">
        <v>93</v>
      </c>
      <c r="F25" t="s">
        <v>80</v>
      </c>
      <c r="G25" t="s">
        <v>80</v>
      </c>
      <c r="H25" t="s">
        <v>80</v>
      </c>
      <c r="I25" t="s">
        <v>80</v>
      </c>
      <c r="J25" t="s">
        <v>80</v>
      </c>
      <c r="K25" t="s">
        <v>80</v>
      </c>
      <c r="L25" t="s">
        <v>80</v>
      </c>
      <c r="M25" t="s">
        <v>80</v>
      </c>
      <c r="N25" t="s">
        <v>80</v>
      </c>
      <c r="O25" t="s">
        <v>80</v>
      </c>
      <c r="P25" t="s">
        <v>80</v>
      </c>
      <c r="Q25" t="s">
        <v>80</v>
      </c>
      <c r="R25" t="s">
        <v>74</v>
      </c>
      <c r="S25" t="s">
        <v>75</v>
      </c>
      <c r="T25" t="s">
        <v>76</v>
      </c>
      <c r="U25" t="s">
        <v>76</v>
      </c>
      <c r="V25" t="s">
        <v>76</v>
      </c>
      <c r="W25" t="s">
        <v>76</v>
      </c>
      <c r="X25" t="s">
        <v>76</v>
      </c>
      <c r="Y25" t="s">
        <v>76</v>
      </c>
      <c r="Z25" t="s">
        <v>76</v>
      </c>
      <c r="AA25" t="s">
        <v>76</v>
      </c>
      <c r="AB25" t="s">
        <v>75</v>
      </c>
      <c r="AC25" t="s">
        <v>76</v>
      </c>
      <c r="AD25" t="s">
        <v>76</v>
      </c>
      <c r="AE25" t="s">
        <v>76</v>
      </c>
      <c r="AF25" t="s">
        <v>77</v>
      </c>
      <c r="AG25" t="s">
        <v>77</v>
      </c>
      <c r="AH25" t="s">
        <v>75</v>
      </c>
      <c r="AI25" t="s">
        <v>75</v>
      </c>
      <c r="AJ25" t="s">
        <v>75</v>
      </c>
      <c r="AK25" t="s">
        <v>75</v>
      </c>
      <c r="AL25" t="s">
        <v>75</v>
      </c>
      <c r="AM25" t="s">
        <v>75</v>
      </c>
      <c r="AN25" t="s">
        <v>75</v>
      </c>
      <c r="AO25" t="s">
        <v>75</v>
      </c>
      <c r="AP25" t="s">
        <v>75</v>
      </c>
      <c r="AQ25" t="s">
        <v>75</v>
      </c>
      <c r="AR25" t="s">
        <v>75</v>
      </c>
      <c r="AS25" t="s">
        <v>77</v>
      </c>
      <c r="AT25" t="s">
        <v>76</v>
      </c>
      <c r="AU25" t="s">
        <v>75</v>
      </c>
      <c r="AV25" t="s">
        <v>77</v>
      </c>
      <c r="AW25" t="s">
        <v>78</v>
      </c>
      <c r="AX25" t="s">
        <v>74</v>
      </c>
      <c r="AY25" t="s">
        <v>74</v>
      </c>
      <c r="AZ25" t="s">
        <v>74</v>
      </c>
      <c r="BA25" t="s">
        <v>80</v>
      </c>
      <c r="BB25" t="s">
        <v>102</v>
      </c>
      <c r="BC25" t="s">
        <v>80</v>
      </c>
      <c r="BD25" t="s">
        <v>80</v>
      </c>
      <c r="BE25" t="s">
        <v>102</v>
      </c>
      <c r="BF25" t="s">
        <v>80</v>
      </c>
      <c r="BG25" t="s">
        <v>80</v>
      </c>
      <c r="BH25" t="s">
        <v>80</v>
      </c>
      <c r="BI25" t="s">
        <v>80</v>
      </c>
      <c r="BJ25" t="s">
        <v>90</v>
      </c>
      <c r="BK25" t="s">
        <v>78</v>
      </c>
      <c r="BL25" t="s">
        <v>78</v>
      </c>
      <c r="BM25" t="s">
        <v>78</v>
      </c>
      <c r="BN25" t="s">
        <v>78</v>
      </c>
      <c r="BO25" t="s">
        <v>81</v>
      </c>
      <c r="BP25" t="s">
        <v>82</v>
      </c>
      <c r="BQ25" t="s">
        <v>104</v>
      </c>
      <c r="BR25" t="s">
        <v>84</v>
      </c>
      <c r="BS25" t="s">
        <v>116</v>
      </c>
      <c r="BT25" t="s">
        <v>116</v>
      </c>
    </row>
    <row r="26" spans="1:72" x14ac:dyDescent="0.55000000000000004">
      <c r="A26">
        <v>6.3419074385537498E+17</v>
      </c>
      <c r="B26" t="s">
        <v>123</v>
      </c>
      <c r="C26" t="s">
        <v>91</v>
      </c>
      <c r="D26">
        <v>2010</v>
      </c>
      <c r="E26" t="s">
        <v>93</v>
      </c>
      <c r="F26" t="s">
        <v>80</v>
      </c>
      <c r="G26" t="s">
        <v>94</v>
      </c>
      <c r="H26" t="s">
        <v>80</v>
      </c>
      <c r="I26" t="s">
        <v>80</v>
      </c>
      <c r="J26" t="s">
        <v>80</v>
      </c>
      <c r="K26" t="s">
        <v>80</v>
      </c>
      <c r="L26" t="s">
        <v>80</v>
      </c>
      <c r="M26" t="s">
        <v>80</v>
      </c>
      <c r="N26" t="s">
        <v>80</v>
      </c>
      <c r="O26" t="s">
        <v>80</v>
      </c>
      <c r="P26" t="s">
        <v>80</v>
      </c>
      <c r="Q26" t="s">
        <v>80</v>
      </c>
      <c r="R26" t="s">
        <v>74</v>
      </c>
      <c r="S26" t="s">
        <v>75</v>
      </c>
      <c r="T26" t="s">
        <v>75</v>
      </c>
      <c r="U26" t="s">
        <v>75</v>
      </c>
      <c r="V26" t="s">
        <v>76</v>
      </c>
      <c r="W26" t="s">
        <v>75</v>
      </c>
      <c r="X26" t="s">
        <v>89</v>
      </c>
      <c r="Y26" t="s">
        <v>76</v>
      </c>
      <c r="Z26" t="s">
        <v>76</v>
      </c>
      <c r="AA26" t="s">
        <v>89</v>
      </c>
      <c r="AB26" t="s">
        <v>89</v>
      </c>
      <c r="AC26" t="s">
        <v>76</v>
      </c>
      <c r="AD26" t="s">
        <v>76</v>
      </c>
      <c r="AE26" t="s">
        <v>76</v>
      </c>
      <c r="AF26" t="s">
        <v>76</v>
      </c>
      <c r="AG26" t="s">
        <v>77</v>
      </c>
      <c r="AH26" t="s">
        <v>75</v>
      </c>
      <c r="AI26" t="s">
        <v>75</v>
      </c>
      <c r="AJ26" t="s">
        <v>75</v>
      </c>
      <c r="AK26" t="s">
        <v>75</v>
      </c>
      <c r="AL26" t="s">
        <v>75</v>
      </c>
      <c r="AM26" t="s">
        <v>75</v>
      </c>
      <c r="AN26" t="s">
        <v>75</v>
      </c>
      <c r="AO26" t="s">
        <v>75</v>
      </c>
      <c r="AP26" t="s">
        <v>89</v>
      </c>
      <c r="AQ26" t="s">
        <v>89</v>
      </c>
      <c r="AR26" t="s">
        <v>89</v>
      </c>
      <c r="AS26" t="s">
        <v>75</v>
      </c>
      <c r="AT26" t="s">
        <v>76</v>
      </c>
      <c r="AU26" t="s">
        <v>75</v>
      </c>
      <c r="AV26" t="s">
        <v>89</v>
      </c>
      <c r="AW26" t="s">
        <v>78</v>
      </c>
      <c r="AX26" t="s">
        <v>78</v>
      </c>
      <c r="AY26" t="s">
        <v>90</v>
      </c>
      <c r="AZ26" t="s">
        <v>78</v>
      </c>
      <c r="BA26" t="s">
        <v>80</v>
      </c>
      <c r="BB26" t="s">
        <v>102</v>
      </c>
      <c r="BC26" t="s">
        <v>80</v>
      </c>
      <c r="BD26" t="s">
        <v>79</v>
      </c>
      <c r="BE26" t="s">
        <v>80</v>
      </c>
      <c r="BF26" t="s">
        <v>80</v>
      </c>
      <c r="BG26" t="s">
        <v>80</v>
      </c>
      <c r="BH26" t="s">
        <v>80</v>
      </c>
      <c r="BI26" t="s">
        <v>80</v>
      </c>
      <c r="BJ26" t="s">
        <v>90</v>
      </c>
      <c r="BK26" t="s">
        <v>78</v>
      </c>
      <c r="BL26" t="s">
        <v>78</v>
      </c>
      <c r="BM26" t="s">
        <v>78</v>
      </c>
      <c r="BN26" t="s">
        <v>90</v>
      </c>
      <c r="BO26" t="s">
        <v>81</v>
      </c>
      <c r="BP26" t="s">
        <v>122</v>
      </c>
      <c r="BQ26" t="s">
        <v>119</v>
      </c>
      <c r="BR26" t="s">
        <v>99</v>
      </c>
      <c r="BS26" t="s">
        <v>105</v>
      </c>
      <c r="BT26" t="s">
        <v>105</v>
      </c>
    </row>
    <row r="27" spans="1:72" x14ac:dyDescent="0.55000000000000004">
      <c r="A27">
        <v>6.3419091395709402E+17</v>
      </c>
      <c r="B27" t="s">
        <v>127</v>
      </c>
      <c r="C27" t="s">
        <v>72</v>
      </c>
      <c r="D27">
        <v>2010</v>
      </c>
      <c r="E27" t="s">
        <v>73</v>
      </c>
      <c r="F27" t="s">
        <v>74</v>
      </c>
      <c r="G27" t="s">
        <v>74</v>
      </c>
      <c r="H27" t="s">
        <v>74</v>
      </c>
      <c r="I27" t="s">
        <v>74</v>
      </c>
      <c r="J27" t="s">
        <v>74</v>
      </c>
      <c r="K27" t="s">
        <v>74</v>
      </c>
      <c r="L27" t="s">
        <v>74</v>
      </c>
      <c r="M27" t="s">
        <v>74</v>
      </c>
      <c r="N27" t="s">
        <v>74</v>
      </c>
      <c r="O27" t="s">
        <v>74</v>
      </c>
      <c r="P27" t="s">
        <v>74</v>
      </c>
      <c r="Q27" t="s">
        <v>74</v>
      </c>
      <c r="R27" t="s">
        <v>74</v>
      </c>
      <c r="S27" t="s">
        <v>75</v>
      </c>
      <c r="T27" t="s">
        <v>77</v>
      </c>
      <c r="U27" t="s">
        <v>77</v>
      </c>
      <c r="V27" t="s">
        <v>75</v>
      </c>
      <c r="W27" t="s">
        <v>76</v>
      </c>
      <c r="X27" t="s">
        <v>75</v>
      </c>
      <c r="Y27" t="s">
        <v>77</v>
      </c>
      <c r="Z27" t="s">
        <v>77</v>
      </c>
      <c r="AA27" t="s">
        <v>76</v>
      </c>
      <c r="AB27" t="s">
        <v>75</v>
      </c>
      <c r="AC27" t="s">
        <v>75</v>
      </c>
      <c r="AD27" t="s">
        <v>75</v>
      </c>
      <c r="AE27" t="s">
        <v>76</v>
      </c>
      <c r="AF27" t="s">
        <v>75</v>
      </c>
      <c r="AG27" t="s">
        <v>75</v>
      </c>
      <c r="AH27" t="s">
        <v>77</v>
      </c>
      <c r="AI27" t="s">
        <v>77</v>
      </c>
      <c r="AJ27" t="s">
        <v>77</v>
      </c>
      <c r="AK27" t="s">
        <v>75</v>
      </c>
      <c r="AL27" t="s">
        <v>75</v>
      </c>
      <c r="AM27" t="s">
        <v>75</v>
      </c>
      <c r="AN27" t="s">
        <v>75</v>
      </c>
      <c r="AO27" t="s">
        <v>77</v>
      </c>
      <c r="AP27" t="s">
        <v>76</v>
      </c>
      <c r="AQ27" t="s">
        <v>76</v>
      </c>
      <c r="AR27" t="s">
        <v>75</v>
      </c>
      <c r="AS27" t="s">
        <v>76</v>
      </c>
      <c r="AT27" t="s">
        <v>77</v>
      </c>
      <c r="AU27" t="s">
        <v>76</v>
      </c>
      <c r="AV27" t="s">
        <v>75</v>
      </c>
      <c r="AW27" t="s">
        <v>90</v>
      </c>
      <c r="AX27" t="s">
        <v>74</v>
      </c>
      <c r="AY27" t="s">
        <v>74</v>
      </c>
      <c r="AZ27" t="s">
        <v>74</v>
      </c>
      <c r="BA27" t="s">
        <v>74</v>
      </c>
      <c r="BB27" t="s">
        <v>74</v>
      </c>
      <c r="BC27" t="s">
        <v>74</v>
      </c>
      <c r="BD27" t="s">
        <v>74</v>
      </c>
      <c r="BE27" t="s">
        <v>74</v>
      </c>
      <c r="BF27" t="s">
        <v>74</v>
      </c>
      <c r="BG27" t="s">
        <v>74</v>
      </c>
      <c r="BH27" t="s">
        <v>74</v>
      </c>
      <c r="BI27" t="s">
        <v>74</v>
      </c>
      <c r="BJ27" t="s">
        <v>90</v>
      </c>
      <c r="BK27" t="s">
        <v>78</v>
      </c>
      <c r="BL27" t="s">
        <v>78</v>
      </c>
      <c r="BM27" t="s">
        <v>78</v>
      </c>
      <c r="BN27" t="s">
        <v>78</v>
      </c>
      <c r="BO27" t="s">
        <v>81</v>
      </c>
      <c r="BP27" t="s">
        <v>97</v>
      </c>
      <c r="BQ27" t="s">
        <v>83</v>
      </c>
      <c r="BR27" t="s">
        <v>84</v>
      </c>
      <c r="BS27" t="s">
        <v>116</v>
      </c>
      <c r="BT27" t="s">
        <v>116</v>
      </c>
    </row>
    <row r="28" spans="1:72" x14ac:dyDescent="0.55000000000000004">
      <c r="A28">
        <v>6.3419341813068698E+17</v>
      </c>
      <c r="B28" t="s">
        <v>86</v>
      </c>
      <c r="C28" t="s">
        <v>72</v>
      </c>
      <c r="D28">
        <v>2010</v>
      </c>
      <c r="E28" t="s">
        <v>93</v>
      </c>
      <c r="F28" t="s">
        <v>80</v>
      </c>
      <c r="G28" t="s">
        <v>94</v>
      </c>
      <c r="H28" t="s">
        <v>80</v>
      </c>
      <c r="I28" t="s">
        <v>80</v>
      </c>
      <c r="J28" t="s">
        <v>80</v>
      </c>
      <c r="K28" t="s">
        <v>124</v>
      </c>
      <c r="L28" t="s">
        <v>125</v>
      </c>
      <c r="M28" t="s">
        <v>80</v>
      </c>
      <c r="N28" t="s">
        <v>80</v>
      </c>
      <c r="O28" t="s">
        <v>80</v>
      </c>
      <c r="P28" t="s">
        <v>80</v>
      </c>
      <c r="Q28" t="s">
        <v>80</v>
      </c>
      <c r="R28" t="s">
        <v>130</v>
      </c>
      <c r="S28" t="s">
        <v>109</v>
      </c>
      <c r="T28" t="s">
        <v>76</v>
      </c>
      <c r="U28" t="s">
        <v>89</v>
      </c>
      <c r="V28" t="s">
        <v>109</v>
      </c>
      <c r="W28" t="s">
        <v>109</v>
      </c>
      <c r="X28" t="s">
        <v>109</v>
      </c>
      <c r="Y28" t="s">
        <v>109</v>
      </c>
      <c r="Z28" t="s">
        <v>109</v>
      </c>
      <c r="AA28" t="s">
        <v>75</v>
      </c>
      <c r="AB28" t="s">
        <v>109</v>
      </c>
      <c r="AC28" t="s">
        <v>109</v>
      </c>
      <c r="AD28" t="s">
        <v>109</v>
      </c>
      <c r="AE28" t="s">
        <v>109</v>
      </c>
      <c r="AF28" t="s">
        <v>109</v>
      </c>
      <c r="AG28" t="s">
        <v>75</v>
      </c>
      <c r="AH28" t="s">
        <v>76</v>
      </c>
      <c r="AI28" t="s">
        <v>75</v>
      </c>
      <c r="AJ28" t="s">
        <v>76</v>
      </c>
      <c r="AK28" t="s">
        <v>89</v>
      </c>
      <c r="AL28" t="s">
        <v>75</v>
      </c>
      <c r="AM28" t="s">
        <v>75</v>
      </c>
      <c r="AN28" t="s">
        <v>75</v>
      </c>
      <c r="AO28" t="s">
        <v>75</v>
      </c>
      <c r="AP28" t="s">
        <v>75</v>
      </c>
      <c r="AQ28" t="s">
        <v>75</v>
      </c>
      <c r="AR28" t="s">
        <v>109</v>
      </c>
      <c r="AS28" t="s">
        <v>77</v>
      </c>
      <c r="AT28" t="s">
        <v>118</v>
      </c>
      <c r="AU28" t="s">
        <v>109</v>
      </c>
      <c r="AV28" t="s">
        <v>109</v>
      </c>
      <c r="AW28" t="s">
        <v>78</v>
      </c>
      <c r="AX28" t="s">
        <v>78</v>
      </c>
      <c r="AY28" t="s">
        <v>78</v>
      </c>
      <c r="AZ28" t="s">
        <v>78</v>
      </c>
      <c r="BA28" t="s">
        <v>79</v>
      </c>
      <c r="BB28" t="s">
        <v>80</v>
      </c>
      <c r="BC28" t="s">
        <v>80</v>
      </c>
      <c r="BD28" t="s">
        <v>74</v>
      </c>
      <c r="BE28" t="s">
        <v>80</v>
      </c>
      <c r="BF28" t="s">
        <v>80</v>
      </c>
      <c r="BG28" t="s">
        <v>80</v>
      </c>
      <c r="BH28" t="s">
        <v>80</v>
      </c>
      <c r="BI28" t="s">
        <v>80</v>
      </c>
      <c r="BJ28" t="s">
        <v>78</v>
      </c>
      <c r="BK28" t="s">
        <v>78</v>
      </c>
      <c r="BL28" t="s">
        <v>90</v>
      </c>
      <c r="BM28" t="s">
        <v>90</v>
      </c>
      <c r="BN28" t="s">
        <v>90</v>
      </c>
      <c r="BO28" t="s">
        <v>74</v>
      </c>
      <c r="BP28" t="s">
        <v>74</v>
      </c>
      <c r="BQ28" t="s">
        <v>74</v>
      </c>
      <c r="BR28" t="s">
        <v>74</v>
      </c>
      <c r="BS28" t="s">
        <v>74</v>
      </c>
      <c r="BT28" t="s">
        <v>74</v>
      </c>
    </row>
    <row r="29" spans="1:72" x14ac:dyDescent="0.55000000000000004">
      <c r="A29">
        <v>6.3419345889428096E+17</v>
      </c>
      <c r="B29" t="s">
        <v>127</v>
      </c>
      <c r="C29" t="s">
        <v>72</v>
      </c>
      <c r="D29">
        <v>2010</v>
      </c>
      <c r="E29" t="s">
        <v>93</v>
      </c>
      <c r="F29" t="s">
        <v>113</v>
      </c>
      <c r="G29" t="s">
        <v>80</v>
      </c>
      <c r="H29" t="s">
        <v>80</v>
      </c>
      <c r="I29" t="s">
        <v>80</v>
      </c>
      <c r="J29" t="s">
        <v>80</v>
      </c>
      <c r="K29" t="s">
        <v>80</v>
      </c>
      <c r="L29" t="s">
        <v>80</v>
      </c>
      <c r="M29" t="s">
        <v>80</v>
      </c>
      <c r="N29" t="s">
        <v>80</v>
      </c>
      <c r="O29" t="s">
        <v>80</v>
      </c>
      <c r="P29" t="s">
        <v>80</v>
      </c>
      <c r="Q29" t="s">
        <v>80</v>
      </c>
      <c r="R29" t="s">
        <v>74</v>
      </c>
      <c r="S29" t="s">
        <v>75</v>
      </c>
      <c r="T29" t="s">
        <v>75</v>
      </c>
      <c r="U29" t="s">
        <v>75</v>
      </c>
      <c r="V29" t="s">
        <v>76</v>
      </c>
      <c r="W29" t="s">
        <v>75</v>
      </c>
      <c r="X29" t="s">
        <v>75</v>
      </c>
      <c r="Y29" t="s">
        <v>75</v>
      </c>
      <c r="Z29" t="s">
        <v>75</v>
      </c>
      <c r="AA29" t="s">
        <v>75</v>
      </c>
      <c r="AB29" t="s">
        <v>76</v>
      </c>
      <c r="AC29" t="s">
        <v>75</v>
      </c>
      <c r="AD29" t="s">
        <v>75</v>
      </c>
      <c r="AE29" t="s">
        <v>75</v>
      </c>
      <c r="AF29" t="s">
        <v>77</v>
      </c>
      <c r="AG29" t="s">
        <v>75</v>
      </c>
      <c r="AH29" t="s">
        <v>75</v>
      </c>
      <c r="AI29" t="s">
        <v>75</v>
      </c>
      <c r="AJ29" t="s">
        <v>75</v>
      </c>
      <c r="AK29" t="s">
        <v>75</v>
      </c>
      <c r="AL29" t="s">
        <v>89</v>
      </c>
      <c r="AM29" t="s">
        <v>89</v>
      </c>
      <c r="AN29" t="s">
        <v>89</v>
      </c>
      <c r="AO29" t="s">
        <v>75</v>
      </c>
      <c r="AP29" t="s">
        <v>75</v>
      </c>
      <c r="AQ29" t="s">
        <v>75</v>
      </c>
      <c r="AR29" t="s">
        <v>77</v>
      </c>
      <c r="AS29" t="s">
        <v>77</v>
      </c>
      <c r="AT29" t="s">
        <v>75</v>
      </c>
      <c r="AU29" t="s">
        <v>75</v>
      </c>
      <c r="AV29" t="s">
        <v>77</v>
      </c>
      <c r="AW29" t="s">
        <v>78</v>
      </c>
      <c r="AX29" t="s">
        <v>78</v>
      </c>
      <c r="AY29" t="s">
        <v>78</v>
      </c>
      <c r="AZ29" t="s">
        <v>78</v>
      </c>
      <c r="BA29" t="s">
        <v>79</v>
      </c>
      <c r="BB29" t="s">
        <v>80</v>
      </c>
      <c r="BC29" t="s">
        <v>80</v>
      </c>
      <c r="BD29" t="s">
        <v>74</v>
      </c>
      <c r="BE29" t="s">
        <v>80</v>
      </c>
      <c r="BF29" t="s">
        <v>80</v>
      </c>
      <c r="BG29" t="s">
        <v>80</v>
      </c>
      <c r="BH29" t="s">
        <v>80</v>
      </c>
      <c r="BI29" t="s">
        <v>80</v>
      </c>
      <c r="BJ29" t="s">
        <v>78</v>
      </c>
      <c r="BK29" t="s">
        <v>78</v>
      </c>
      <c r="BL29" t="s">
        <v>78</v>
      </c>
      <c r="BM29" t="s">
        <v>78</v>
      </c>
      <c r="BN29" t="s">
        <v>78</v>
      </c>
      <c r="BO29" t="s">
        <v>96</v>
      </c>
      <c r="BP29" t="s">
        <v>103</v>
      </c>
      <c r="BQ29" t="s">
        <v>83</v>
      </c>
      <c r="BR29" t="s">
        <v>84</v>
      </c>
      <c r="BS29" t="s">
        <v>131</v>
      </c>
      <c r="BT29" t="s">
        <v>105</v>
      </c>
    </row>
    <row r="30" spans="1:72" x14ac:dyDescent="0.55000000000000004">
      <c r="A30">
        <v>6.3419508406546496E+17</v>
      </c>
      <c r="B30" t="s">
        <v>123</v>
      </c>
      <c r="C30" t="s">
        <v>91</v>
      </c>
      <c r="D30">
        <v>2010</v>
      </c>
      <c r="E30" t="s">
        <v>87</v>
      </c>
      <c r="F30" t="s">
        <v>80</v>
      </c>
      <c r="G30" t="s">
        <v>80</v>
      </c>
      <c r="H30" t="s">
        <v>80</v>
      </c>
      <c r="I30" t="s">
        <v>80</v>
      </c>
      <c r="J30" t="s">
        <v>80</v>
      </c>
      <c r="K30" t="s">
        <v>80</v>
      </c>
      <c r="L30" t="s">
        <v>80</v>
      </c>
      <c r="M30" t="s">
        <v>80</v>
      </c>
      <c r="N30" t="s">
        <v>80</v>
      </c>
      <c r="O30" t="s">
        <v>80</v>
      </c>
      <c r="P30" t="s">
        <v>80</v>
      </c>
      <c r="Q30" t="s">
        <v>80</v>
      </c>
      <c r="R30" t="s">
        <v>74</v>
      </c>
      <c r="S30" t="s">
        <v>74</v>
      </c>
      <c r="T30" t="s">
        <v>74</v>
      </c>
      <c r="U30" t="s">
        <v>74</v>
      </c>
      <c r="V30" t="s">
        <v>74</v>
      </c>
      <c r="W30" t="s">
        <v>74</v>
      </c>
      <c r="X30" t="s">
        <v>74</v>
      </c>
      <c r="Y30" t="s">
        <v>74</v>
      </c>
      <c r="Z30" t="s">
        <v>74</v>
      </c>
      <c r="AA30" t="s">
        <v>74</v>
      </c>
      <c r="AB30" t="s">
        <v>74</v>
      </c>
      <c r="AC30" t="s">
        <v>74</v>
      </c>
      <c r="AD30" t="s">
        <v>74</v>
      </c>
      <c r="AE30" t="s">
        <v>74</v>
      </c>
      <c r="AF30" t="s">
        <v>74</v>
      </c>
      <c r="AG30" t="s">
        <v>74</v>
      </c>
      <c r="AH30" t="s">
        <v>74</v>
      </c>
      <c r="AI30" t="s">
        <v>74</v>
      </c>
      <c r="AJ30" t="s">
        <v>74</v>
      </c>
      <c r="AK30" t="s">
        <v>74</v>
      </c>
      <c r="AL30" t="s">
        <v>74</v>
      </c>
      <c r="AM30" t="s">
        <v>74</v>
      </c>
      <c r="AN30" t="s">
        <v>74</v>
      </c>
      <c r="AO30" t="s">
        <v>74</v>
      </c>
      <c r="AP30" t="s">
        <v>74</v>
      </c>
      <c r="AQ30" t="s">
        <v>74</v>
      </c>
      <c r="AR30" t="s">
        <v>74</v>
      </c>
      <c r="AS30" t="s">
        <v>74</v>
      </c>
      <c r="AT30" t="s">
        <v>74</v>
      </c>
      <c r="AU30" t="s">
        <v>74</v>
      </c>
      <c r="AV30" t="s">
        <v>74</v>
      </c>
      <c r="AW30" t="s">
        <v>74</v>
      </c>
      <c r="AX30" t="s">
        <v>74</v>
      </c>
      <c r="AY30" t="s">
        <v>74</v>
      </c>
      <c r="AZ30" t="s">
        <v>74</v>
      </c>
      <c r="BA30" t="s">
        <v>74</v>
      </c>
      <c r="BB30" t="s">
        <v>74</v>
      </c>
      <c r="BC30" t="s">
        <v>74</v>
      </c>
      <c r="BD30" t="s">
        <v>74</v>
      </c>
      <c r="BE30" t="s">
        <v>74</v>
      </c>
      <c r="BF30" t="s">
        <v>74</v>
      </c>
      <c r="BG30" t="s">
        <v>74</v>
      </c>
      <c r="BH30" t="s">
        <v>74</v>
      </c>
      <c r="BI30" t="s">
        <v>74</v>
      </c>
      <c r="BJ30" t="s">
        <v>74</v>
      </c>
      <c r="BK30" t="s">
        <v>74</v>
      </c>
      <c r="BL30" t="s">
        <v>74</v>
      </c>
      <c r="BM30" t="s">
        <v>74</v>
      </c>
      <c r="BN30" t="s">
        <v>74</v>
      </c>
      <c r="BO30" t="s">
        <v>74</v>
      </c>
      <c r="BP30" t="s">
        <v>74</v>
      </c>
      <c r="BQ30" t="s">
        <v>74</v>
      </c>
      <c r="BR30" t="s">
        <v>74</v>
      </c>
      <c r="BS30" t="s">
        <v>74</v>
      </c>
      <c r="BT30" t="s">
        <v>74</v>
      </c>
    </row>
    <row r="31" spans="1:72" x14ac:dyDescent="0.55000000000000004">
      <c r="A31">
        <v>6.3419939352849997E+17</v>
      </c>
      <c r="B31" t="s">
        <v>106</v>
      </c>
      <c r="C31" t="s">
        <v>72</v>
      </c>
      <c r="D31">
        <v>2010</v>
      </c>
      <c r="E31" t="s">
        <v>93</v>
      </c>
      <c r="F31" t="s">
        <v>80</v>
      </c>
      <c r="G31" t="s">
        <v>94</v>
      </c>
      <c r="H31" t="s">
        <v>80</v>
      </c>
      <c r="I31" t="s">
        <v>80</v>
      </c>
      <c r="J31" t="s">
        <v>80</v>
      </c>
      <c r="K31" t="s">
        <v>80</v>
      </c>
      <c r="L31" t="s">
        <v>80</v>
      </c>
      <c r="M31" t="s">
        <v>80</v>
      </c>
      <c r="N31" t="s">
        <v>80</v>
      </c>
      <c r="O31" t="s">
        <v>80</v>
      </c>
      <c r="P31" t="s">
        <v>80</v>
      </c>
      <c r="Q31" t="s">
        <v>80</v>
      </c>
      <c r="R31" t="s">
        <v>74</v>
      </c>
      <c r="S31" t="s">
        <v>75</v>
      </c>
      <c r="T31" t="s">
        <v>76</v>
      </c>
      <c r="U31" t="s">
        <v>76</v>
      </c>
      <c r="V31" t="s">
        <v>89</v>
      </c>
      <c r="W31" t="s">
        <v>77</v>
      </c>
      <c r="X31" t="s">
        <v>77</v>
      </c>
      <c r="Y31" t="s">
        <v>77</v>
      </c>
      <c r="Z31" t="s">
        <v>75</v>
      </c>
      <c r="AA31" t="s">
        <v>75</v>
      </c>
      <c r="AB31" t="s">
        <v>76</v>
      </c>
      <c r="AC31" t="s">
        <v>75</v>
      </c>
      <c r="AD31" t="s">
        <v>75</v>
      </c>
      <c r="AE31" t="s">
        <v>75</v>
      </c>
      <c r="AF31" t="s">
        <v>75</v>
      </c>
      <c r="AG31" t="s">
        <v>75</v>
      </c>
      <c r="AH31" t="s">
        <v>75</v>
      </c>
      <c r="AI31" t="s">
        <v>89</v>
      </c>
      <c r="AJ31" t="s">
        <v>76</v>
      </c>
      <c r="AK31" t="s">
        <v>75</v>
      </c>
      <c r="AL31" t="s">
        <v>89</v>
      </c>
      <c r="AM31" t="s">
        <v>89</v>
      </c>
      <c r="AN31" t="s">
        <v>89</v>
      </c>
      <c r="AO31" t="s">
        <v>89</v>
      </c>
      <c r="AP31" t="s">
        <v>76</v>
      </c>
      <c r="AQ31" t="s">
        <v>76</v>
      </c>
      <c r="AR31" t="s">
        <v>76</v>
      </c>
      <c r="AS31" t="s">
        <v>109</v>
      </c>
      <c r="AT31" t="s">
        <v>76</v>
      </c>
      <c r="AU31" t="s">
        <v>75</v>
      </c>
      <c r="AV31" t="s">
        <v>75</v>
      </c>
      <c r="AW31" t="s">
        <v>90</v>
      </c>
      <c r="AX31" t="s">
        <v>74</v>
      </c>
      <c r="AY31" t="s">
        <v>74</v>
      </c>
      <c r="AZ31" t="s">
        <v>74</v>
      </c>
      <c r="BA31" t="s">
        <v>74</v>
      </c>
      <c r="BB31" t="s">
        <v>74</v>
      </c>
      <c r="BC31" t="s">
        <v>74</v>
      </c>
      <c r="BD31" t="s">
        <v>74</v>
      </c>
      <c r="BE31" t="s">
        <v>74</v>
      </c>
      <c r="BF31" t="s">
        <v>74</v>
      </c>
      <c r="BG31" t="s">
        <v>74</v>
      </c>
      <c r="BH31" t="s">
        <v>74</v>
      </c>
      <c r="BI31" t="s">
        <v>74</v>
      </c>
      <c r="BJ31" t="s">
        <v>78</v>
      </c>
      <c r="BK31" t="s">
        <v>78</v>
      </c>
      <c r="BL31" t="s">
        <v>78</v>
      </c>
      <c r="BM31" t="s">
        <v>78</v>
      </c>
      <c r="BN31" t="s">
        <v>78</v>
      </c>
      <c r="BO31" t="s">
        <v>81</v>
      </c>
      <c r="BP31" t="s">
        <v>122</v>
      </c>
      <c r="BQ31" t="s">
        <v>83</v>
      </c>
      <c r="BR31" t="s">
        <v>84</v>
      </c>
      <c r="BS31" t="s">
        <v>116</v>
      </c>
      <c r="BT31" t="s">
        <v>116</v>
      </c>
    </row>
    <row r="32" spans="1:72" x14ac:dyDescent="0.55000000000000004">
      <c r="A32">
        <v>6.3419952016131302E+17</v>
      </c>
      <c r="B32" t="s">
        <v>128</v>
      </c>
      <c r="C32" t="s">
        <v>72</v>
      </c>
      <c r="D32">
        <v>2010</v>
      </c>
      <c r="E32" t="s">
        <v>73</v>
      </c>
      <c r="F32" t="s">
        <v>74</v>
      </c>
      <c r="G32" t="s">
        <v>74</v>
      </c>
      <c r="H32" t="s">
        <v>74</v>
      </c>
      <c r="I32" t="s">
        <v>74</v>
      </c>
      <c r="J32" t="s">
        <v>74</v>
      </c>
      <c r="K32" t="s">
        <v>74</v>
      </c>
      <c r="L32" t="s">
        <v>74</v>
      </c>
      <c r="M32" t="s">
        <v>74</v>
      </c>
      <c r="N32" t="s">
        <v>74</v>
      </c>
      <c r="O32" t="s">
        <v>74</v>
      </c>
      <c r="P32" t="s">
        <v>74</v>
      </c>
      <c r="Q32" t="s">
        <v>74</v>
      </c>
      <c r="R32" t="s">
        <v>74</v>
      </c>
      <c r="S32" t="s">
        <v>75</v>
      </c>
      <c r="T32" t="s">
        <v>75</v>
      </c>
      <c r="U32" t="s">
        <v>75</v>
      </c>
      <c r="V32" t="s">
        <v>76</v>
      </c>
      <c r="W32" t="s">
        <v>89</v>
      </c>
      <c r="X32" t="s">
        <v>76</v>
      </c>
      <c r="Y32" t="s">
        <v>75</v>
      </c>
      <c r="Z32" t="s">
        <v>75</v>
      </c>
      <c r="AA32" t="s">
        <v>75</v>
      </c>
      <c r="AB32" t="s">
        <v>75</v>
      </c>
      <c r="AC32" t="s">
        <v>76</v>
      </c>
      <c r="AD32" t="s">
        <v>76</v>
      </c>
      <c r="AE32" t="s">
        <v>76</v>
      </c>
      <c r="AF32" t="s">
        <v>89</v>
      </c>
      <c r="AG32" t="s">
        <v>75</v>
      </c>
      <c r="AH32" t="s">
        <v>75</v>
      </c>
      <c r="AI32" t="s">
        <v>75</v>
      </c>
      <c r="AJ32" t="s">
        <v>75</v>
      </c>
      <c r="AK32" t="s">
        <v>75</v>
      </c>
      <c r="AL32" t="s">
        <v>75</v>
      </c>
      <c r="AM32" t="s">
        <v>75</v>
      </c>
      <c r="AN32" t="s">
        <v>75</v>
      </c>
      <c r="AO32" t="s">
        <v>75</v>
      </c>
      <c r="AP32" t="s">
        <v>75</v>
      </c>
      <c r="AQ32" t="s">
        <v>75</v>
      </c>
      <c r="AR32" t="s">
        <v>75</v>
      </c>
      <c r="AS32" t="s">
        <v>75</v>
      </c>
      <c r="AT32" t="s">
        <v>76</v>
      </c>
      <c r="AU32" t="s">
        <v>75</v>
      </c>
      <c r="AV32" t="s">
        <v>75</v>
      </c>
      <c r="AW32" t="s">
        <v>78</v>
      </c>
      <c r="AX32" t="s">
        <v>74</v>
      </c>
      <c r="AY32" t="s">
        <v>78</v>
      </c>
      <c r="AZ32" t="s">
        <v>78</v>
      </c>
      <c r="BA32" t="s">
        <v>80</v>
      </c>
      <c r="BB32" t="s">
        <v>80</v>
      </c>
      <c r="BC32" t="s">
        <v>80</v>
      </c>
      <c r="BD32" t="s">
        <v>74</v>
      </c>
      <c r="BE32" t="s">
        <v>80</v>
      </c>
      <c r="BF32" t="s">
        <v>95</v>
      </c>
      <c r="BG32" t="s">
        <v>80</v>
      </c>
      <c r="BH32" t="s">
        <v>80</v>
      </c>
      <c r="BI32" t="s">
        <v>80</v>
      </c>
      <c r="BJ32" t="s">
        <v>90</v>
      </c>
      <c r="BK32" t="s">
        <v>78</v>
      </c>
      <c r="BL32" t="s">
        <v>78</v>
      </c>
      <c r="BM32" t="s">
        <v>78</v>
      </c>
      <c r="BN32" t="s">
        <v>78</v>
      </c>
      <c r="BO32" t="s">
        <v>74</v>
      </c>
      <c r="BP32" t="s">
        <v>74</v>
      </c>
      <c r="BQ32" t="s">
        <v>74</v>
      </c>
      <c r="BR32" t="s">
        <v>74</v>
      </c>
      <c r="BS32" t="s">
        <v>74</v>
      </c>
      <c r="BT32" t="s">
        <v>74</v>
      </c>
    </row>
    <row r="33" spans="1:72" x14ac:dyDescent="0.55000000000000004">
      <c r="A33">
        <v>6.3419959582671501E+17</v>
      </c>
      <c r="B33" t="s">
        <v>71</v>
      </c>
      <c r="C33" t="s">
        <v>72</v>
      </c>
      <c r="D33">
        <v>2010</v>
      </c>
      <c r="E33" t="s">
        <v>73</v>
      </c>
      <c r="F33" t="s">
        <v>74</v>
      </c>
      <c r="G33" t="s">
        <v>74</v>
      </c>
      <c r="H33" t="s">
        <v>74</v>
      </c>
      <c r="I33" t="s">
        <v>74</v>
      </c>
      <c r="J33" t="s">
        <v>74</v>
      </c>
      <c r="K33" t="s">
        <v>74</v>
      </c>
      <c r="L33" t="s">
        <v>74</v>
      </c>
      <c r="M33" t="s">
        <v>74</v>
      </c>
      <c r="N33" t="s">
        <v>74</v>
      </c>
      <c r="O33" t="s">
        <v>74</v>
      </c>
      <c r="P33" t="s">
        <v>74</v>
      </c>
      <c r="Q33" t="s">
        <v>74</v>
      </c>
      <c r="R33" t="s">
        <v>74</v>
      </c>
      <c r="S33" t="s">
        <v>77</v>
      </c>
      <c r="T33" t="s">
        <v>77</v>
      </c>
      <c r="U33" t="s">
        <v>77</v>
      </c>
      <c r="V33" t="s">
        <v>75</v>
      </c>
      <c r="W33" t="s">
        <v>77</v>
      </c>
      <c r="X33" t="s">
        <v>75</v>
      </c>
      <c r="Y33" t="s">
        <v>77</v>
      </c>
      <c r="Z33" t="s">
        <v>77</v>
      </c>
      <c r="AA33" t="s">
        <v>75</v>
      </c>
      <c r="AB33" t="s">
        <v>77</v>
      </c>
      <c r="AC33" t="s">
        <v>77</v>
      </c>
      <c r="AD33" t="s">
        <v>77</v>
      </c>
      <c r="AE33" t="s">
        <v>77</v>
      </c>
      <c r="AF33" t="s">
        <v>77</v>
      </c>
      <c r="AG33" t="s">
        <v>77</v>
      </c>
      <c r="AH33" t="s">
        <v>77</v>
      </c>
      <c r="AI33" t="s">
        <v>77</v>
      </c>
      <c r="AJ33" t="s">
        <v>77</v>
      </c>
      <c r="AK33" t="s">
        <v>77</v>
      </c>
      <c r="AL33" t="s">
        <v>75</v>
      </c>
      <c r="AM33" t="s">
        <v>75</v>
      </c>
      <c r="AN33" t="s">
        <v>75</v>
      </c>
      <c r="AO33" t="s">
        <v>75</v>
      </c>
      <c r="AP33" t="s">
        <v>75</v>
      </c>
      <c r="AQ33" t="s">
        <v>75</v>
      </c>
      <c r="AR33" t="s">
        <v>75</v>
      </c>
      <c r="AS33" t="s">
        <v>77</v>
      </c>
      <c r="AT33" t="s">
        <v>75</v>
      </c>
      <c r="AU33" t="s">
        <v>77</v>
      </c>
      <c r="AV33" t="s">
        <v>77</v>
      </c>
      <c r="AW33" t="s">
        <v>78</v>
      </c>
      <c r="AX33" t="s">
        <v>78</v>
      </c>
      <c r="AY33" t="s">
        <v>90</v>
      </c>
      <c r="AZ33" t="s">
        <v>78</v>
      </c>
      <c r="BA33" t="s">
        <v>79</v>
      </c>
      <c r="BB33" t="s">
        <v>80</v>
      </c>
      <c r="BC33" t="s">
        <v>80</v>
      </c>
      <c r="BD33" t="s">
        <v>79</v>
      </c>
      <c r="BE33" t="s">
        <v>80</v>
      </c>
      <c r="BF33" t="s">
        <v>80</v>
      </c>
      <c r="BG33" t="s">
        <v>80</v>
      </c>
      <c r="BH33" t="s">
        <v>80</v>
      </c>
      <c r="BI33" t="s">
        <v>80</v>
      </c>
      <c r="BJ33" t="s">
        <v>90</v>
      </c>
      <c r="BK33" t="s">
        <v>78</v>
      </c>
      <c r="BL33" t="s">
        <v>78</v>
      </c>
      <c r="BM33" t="s">
        <v>78</v>
      </c>
      <c r="BN33" t="s">
        <v>78</v>
      </c>
      <c r="BO33" t="s">
        <v>81</v>
      </c>
      <c r="BP33" t="s">
        <v>82</v>
      </c>
      <c r="BQ33" t="s">
        <v>83</v>
      </c>
      <c r="BR33" t="s">
        <v>112</v>
      </c>
      <c r="BS33" t="s">
        <v>116</v>
      </c>
      <c r="BT33" t="s">
        <v>116</v>
      </c>
    </row>
    <row r="34" spans="1:72" x14ac:dyDescent="0.55000000000000004">
      <c r="A34">
        <v>6.3420022958921498E+17</v>
      </c>
      <c r="B34" t="s">
        <v>127</v>
      </c>
      <c r="C34" t="s">
        <v>72</v>
      </c>
      <c r="D34">
        <v>2010</v>
      </c>
      <c r="E34" t="s">
        <v>93</v>
      </c>
      <c r="F34" t="s">
        <v>80</v>
      </c>
      <c r="G34" t="s">
        <v>94</v>
      </c>
      <c r="H34" t="s">
        <v>80</v>
      </c>
      <c r="I34" t="s">
        <v>80</v>
      </c>
      <c r="J34" t="s">
        <v>80</v>
      </c>
      <c r="K34" t="s">
        <v>80</v>
      </c>
      <c r="L34" t="s">
        <v>80</v>
      </c>
      <c r="M34" t="s">
        <v>80</v>
      </c>
      <c r="N34" t="s">
        <v>80</v>
      </c>
      <c r="O34" t="s">
        <v>80</v>
      </c>
      <c r="P34" t="s">
        <v>80</v>
      </c>
      <c r="Q34" t="s">
        <v>80</v>
      </c>
      <c r="R34" t="s">
        <v>74</v>
      </c>
      <c r="S34" t="s">
        <v>75</v>
      </c>
      <c r="T34" t="s">
        <v>75</v>
      </c>
      <c r="U34" t="s">
        <v>75</v>
      </c>
      <c r="V34" t="s">
        <v>76</v>
      </c>
      <c r="W34" t="s">
        <v>89</v>
      </c>
      <c r="X34" t="s">
        <v>75</v>
      </c>
      <c r="Y34" t="s">
        <v>76</v>
      </c>
      <c r="Z34" t="s">
        <v>75</v>
      </c>
      <c r="AA34" t="s">
        <v>75</v>
      </c>
      <c r="AB34" t="s">
        <v>76</v>
      </c>
      <c r="AC34" t="s">
        <v>89</v>
      </c>
      <c r="AD34" t="s">
        <v>89</v>
      </c>
      <c r="AE34" t="s">
        <v>76</v>
      </c>
      <c r="AF34" t="s">
        <v>76</v>
      </c>
      <c r="AG34" t="s">
        <v>75</v>
      </c>
      <c r="AH34" t="s">
        <v>76</v>
      </c>
      <c r="AI34" t="s">
        <v>76</v>
      </c>
      <c r="AJ34" t="s">
        <v>75</v>
      </c>
      <c r="AK34" t="s">
        <v>77</v>
      </c>
      <c r="AL34" t="s">
        <v>89</v>
      </c>
      <c r="AM34" t="s">
        <v>89</v>
      </c>
      <c r="AN34" t="s">
        <v>89</v>
      </c>
      <c r="AO34" t="s">
        <v>76</v>
      </c>
      <c r="AP34" t="s">
        <v>75</v>
      </c>
      <c r="AQ34" t="s">
        <v>76</v>
      </c>
      <c r="AR34" t="s">
        <v>76</v>
      </c>
      <c r="AS34" t="s">
        <v>75</v>
      </c>
      <c r="AT34" t="s">
        <v>76</v>
      </c>
      <c r="AU34" t="s">
        <v>75</v>
      </c>
      <c r="AV34" t="s">
        <v>75</v>
      </c>
      <c r="AW34" t="s">
        <v>90</v>
      </c>
      <c r="AX34" t="s">
        <v>74</v>
      </c>
      <c r="AY34" t="s">
        <v>74</v>
      </c>
      <c r="AZ34" t="s">
        <v>74</v>
      </c>
      <c r="BA34" t="s">
        <v>74</v>
      </c>
      <c r="BB34" t="s">
        <v>74</v>
      </c>
      <c r="BC34" t="s">
        <v>74</v>
      </c>
      <c r="BD34" t="s">
        <v>74</v>
      </c>
      <c r="BE34" t="s">
        <v>74</v>
      </c>
      <c r="BF34" t="s">
        <v>74</v>
      </c>
      <c r="BG34" t="s">
        <v>74</v>
      </c>
      <c r="BH34" t="s">
        <v>74</v>
      </c>
      <c r="BI34" t="s">
        <v>74</v>
      </c>
      <c r="BJ34" t="s">
        <v>78</v>
      </c>
      <c r="BK34" t="s">
        <v>78</v>
      </c>
      <c r="BL34" t="s">
        <v>78</v>
      </c>
      <c r="BM34" t="s">
        <v>78</v>
      </c>
      <c r="BN34" t="s">
        <v>78</v>
      </c>
      <c r="BO34" t="s">
        <v>81</v>
      </c>
      <c r="BP34" t="s">
        <v>110</v>
      </c>
      <c r="BQ34" t="s">
        <v>115</v>
      </c>
      <c r="BR34" t="s">
        <v>132</v>
      </c>
      <c r="BS34" t="s">
        <v>116</v>
      </c>
      <c r="BT34" t="s">
        <v>116</v>
      </c>
    </row>
    <row r="35" spans="1:72" x14ac:dyDescent="0.55000000000000004">
      <c r="A35">
        <v>6.3420113743106995E+17</v>
      </c>
      <c r="B35" t="s">
        <v>133</v>
      </c>
      <c r="C35" t="s">
        <v>72</v>
      </c>
      <c r="D35">
        <v>2010</v>
      </c>
      <c r="E35" t="s">
        <v>87</v>
      </c>
      <c r="F35" t="s">
        <v>80</v>
      </c>
      <c r="G35" t="s">
        <v>80</v>
      </c>
      <c r="H35" t="s">
        <v>80</v>
      </c>
      <c r="I35" t="s">
        <v>80</v>
      </c>
      <c r="J35" t="s">
        <v>80</v>
      </c>
      <c r="K35" t="s">
        <v>80</v>
      </c>
      <c r="L35" t="s">
        <v>80</v>
      </c>
      <c r="M35" t="s">
        <v>80</v>
      </c>
      <c r="N35" t="s">
        <v>80</v>
      </c>
      <c r="O35" t="s">
        <v>88</v>
      </c>
      <c r="P35" t="s">
        <v>80</v>
      </c>
      <c r="Q35" t="s">
        <v>80</v>
      </c>
      <c r="R35" t="s">
        <v>74</v>
      </c>
      <c r="S35" t="s">
        <v>74</v>
      </c>
      <c r="T35" t="s">
        <v>74</v>
      </c>
      <c r="U35" t="s">
        <v>74</v>
      </c>
      <c r="V35" t="s">
        <v>74</v>
      </c>
      <c r="W35" t="s">
        <v>74</v>
      </c>
      <c r="X35" t="s">
        <v>74</v>
      </c>
      <c r="Y35" t="s">
        <v>74</v>
      </c>
      <c r="Z35" t="s">
        <v>74</v>
      </c>
      <c r="AA35" t="s">
        <v>74</v>
      </c>
      <c r="AB35" t="s">
        <v>74</v>
      </c>
      <c r="AC35" t="s">
        <v>74</v>
      </c>
      <c r="AD35" t="s">
        <v>74</v>
      </c>
      <c r="AE35" t="s">
        <v>74</v>
      </c>
      <c r="AF35" t="s">
        <v>74</v>
      </c>
      <c r="AG35" t="s">
        <v>74</v>
      </c>
      <c r="AH35" t="s">
        <v>74</v>
      </c>
      <c r="AI35" t="s">
        <v>74</v>
      </c>
      <c r="AJ35" t="s">
        <v>74</v>
      </c>
      <c r="AK35" t="s">
        <v>74</v>
      </c>
      <c r="AL35" t="s">
        <v>74</v>
      </c>
      <c r="AM35" t="s">
        <v>74</v>
      </c>
      <c r="AN35" t="s">
        <v>74</v>
      </c>
      <c r="AO35" t="s">
        <v>74</v>
      </c>
      <c r="AP35" t="s">
        <v>74</v>
      </c>
      <c r="AQ35" t="s">
        <v>74</v>
      </c>
      <c r="AR35" t="s">
        <v>74</v>
      </c>
      <c r="AS35" t="s">
        <v>74</v>
      </c>
      <c r="AT35" t="s">
        <v>74</v>
      </c>
      <c r="AU35" t="s">
        <v>74</v>
      </c>
      <c r="AV35" t="s">
        <v>74</v>
      </c>
      <c r="AW35" t="s">
        <v>74</v>
      </c>
      <c r="AX35" t="s">
        <v>74</v>
      </c>
      <c r="AY35" t="s">
        <v>74</v>
      </c>
      <c r="AZ35" t="s">
        <v>74</v>
      </c>
      <c r="BA35" t="s">
        <v>74</v>
      </c>
      <c r="BB35" t="s">
        <v>74</v>
      </c>
      <c r="BC35" t="s">
        <v>74</v>
      </c>
      <c r="BD35" t="s">
        <v>74</v>
      </c>
      <c r="BE35" t="s">
        <v>74</v>
      </c>
      <c r="BF35" t="s">
        <v>74</v>
      </c>
      <c r="BG35" t="s">
        <v>74</v>
      </c>
      <c r="BH35" t="s">
        <v>74</v>
      </c>
      <c r="BI35" t="s">
        <v>74</v>
      </c>
      <c r="BJ35" t="s">
        <v>74</v>
      </c>
      <c r="BK35" t="s">
        <v>74</v>
      </c>
      <c r="BL35" t="s">
        <v>74</v>
      </c>
      <c r="BM35" t="s">
        <v>74</v>
      </c>
      <c r="BN35" t="s">
        <v>74</v>
      </c>
      <c r="BO35" t="s">
        <v>74</v>
      </c>
      <c r="BP35" t="s">
        <v>74</v>
      </c>
      <c r="BQ35" t="s">
        <v>74</v>
      </c>
      <c r="BR35" t="s">
        <v>74</v>
      </c>
      <c r="BS35" t="s">
        <v>74</v>
      </c>
      <c r="BT35" t="s">
        <v>74</v>
      </c>
    </row>
    <row r="36" spans="1:72" x14ac:dyDescent="0.55000000000000004">
      <c r="A36">
        <v>6.3420199721810099E+17</v>
      </c>
      <c r="B36" t="s">
        <v>123</v>
      </c>
      <c r="C36" t="s">
        <v>91</v>
      </c>
      <c r="D36">
        <v>2010</v>
      </c>
      <c r="E36" t="s">
        <v>87</v>
      </c>
      <c r="F36" t="s">
        <v>80</v>
      </c>
      <c r="G36" t="s">
        <v>80</v>
      </c>
      <c r="H36" t="s">
        <v>80</v>
      </c>
      <c r="I36" t="s">
        <v>80</v>
      </c>
      <c r="J36" t="s">
        <v>80</v>
      </c>
      <c r="K36" t="s">
        <v>80</v>
      </c>
      <c r="L36" t="s">
        <v>80</v>
      </c>
      <c r="M36" t="s">
        <v>80</v>
      </c>
      <c r="N36" t="s">
        <v>80</v>
      </c>
      <c r="O36" t="s">
        <v>80</v>
      </c>
      <c r="P36" t="s">
        <v>80</v>
      </c>
      <c r="Q36" t="s">
        <v>92</v>
      </c>
      <c r="R36" t="s">
        <v>74</v>
      </c>
      <c r="S36" t="s">
        <v>75</v>
      </c>
      <c r="T36" t="s">
        <v>75</v>
      </c>
      <c r="U36" t="s">
        <v>75</v>
      </c>
      <c r="V36" t="s">
        <v>75</v>
      </c>
      <c r="W36" t="s">
        <v>75</v>
      </c>
      <c r="X36" t="s">
        <v>75</v>
      </c>
      <c r="Y36" t="s">
        <v>75</v>
      </c>
      <c r="Z36" t="s">
        <v>75</v>
      </c>
      <c r="AA36" t="s">
        <v>75</v>
      </c>
      <c r="AB36" t="s">
        <v>76</v>
      </c>
      <c r="AC36" t="s">
        <v>118</v>
      </c>
      <c r="AD36" t="s">
        <v>118</v>
      </c>
      <c r="AE36" t="s">
        <v>118</v>
      </c>
      <c r="AF36" t="s">
        <v>75</v>
      </c>
      <c r="AG36" t="s">
        <v>75</v>
      </c>
      <c r="AH36" t="s">
        <v>75</v>
      </c>
      <c r="AI36" t="s">
        <v>75</v>
      </c>
      <c r="AJ36" t="s">
        <v>75</v>
      </c>
      <c r="AK36" t="s">
        <v>75</v>
      </c>
      <c r="AL36" t="s">
        <v>75</v>
      </c>
      <c r="AM36" t="s">
        <v>75</v>
      </c>
      <c r="AN36" t="s">
        <v>75</v>
      </c>
      <c r="AO36" t="s">
        <v>75</v>
      </c>
      <c r="AP36" t="s">
        <v>75</v>
      </c>
      <c r="AQ36" t="s">
        <v>75</v>
      </c>
      <c r="AR36" t="s">
        <v>75</v>
      </c>
      <c r="AS36" t="s">
        <v>75</v>
      </c>
      <c r="AT36" t="s">
        <v>77</v>
      </c>
      <c r="AU36" t="s">
        <v>75</v>
      </c>
      <c r="AV36" t="s">
        <v>76</v>
      </c>
      <c r="AW36" t="s">
        <v>78</v>
      </c>
      <c r="AX36" t="s">
        <v>90</v>
      </c>
      <c r="AY36" t="s">
        <v>78</v>
      </c>
      <c r="AZ36" t="s">
        <v>90</v>
      </c>
      <c r="BA36" t="s">
        <v>80</v>
      </c>
      <c r="BB36" t="s">
        <v>80</v>
      </c>
      <c r="BC36" t="s">
        <v>80</v>
      </c>
      <c r="BD36" t="s">
        <v>80</v>
      </c>
      <c r="BE36" t="s">
        <v>80</v>
      </c>
      <c r="BF36" t="s">
        <v>74</v>
      </c>
      <c r="BG36" t="s">
        <v>80</v>
      </c>
      <c r="BH36" t="s">
        <v>80</v>
      </c>
      <c r="BI36" t="s">
        <v>80</v>
      </c>
      <c r="BJ36" t="s">
        <v>90</v>
      </c>
      <c r="BK36" t="s">
        <v>78</v>
      </c>
      <c r="BL36" t="s">
        <v>78</v>
      </c>
      <c r="BM36" t="s">
        <v>78</v>
      </c>
      <c r="BN36" t="s">
        <v>78</v>
      </c>
      <c r="BO36" t="s">
        <v>96</v>
      </c>
      <c r="BP36" t="s">
        <v>103</v>
      </c>
      <c r="BQ36" t="s">
        <v>98</v>
      </c>
      <c r="BR36" t="s">
        <v>99</v>
      </c>
      <c r="BS36" t="s">
        <v>131</v>
      </c>
      <c r="BT36" t="s">
        <v>131</v>
      </c>
    </row>
    <row r="37" spans="1:72" x14ac:dyDescent="0.55000000000000004">
      <c r="A37">
        <v>6.3420557732216397E+17</v>
      </c>
      <c r="B37" t="s">
        <v>123</v>
      </c>
      <c r="C37" t="s">
        <v>91</v>
      </c>
      <c r="D37">
        <v>2010</v>
      </c>
      <c r="E37" t="s">
        <v>87</v>
      </c>
      <c r="F37" t="s">
        <v>80</v>
      </c>
      <c r="G37" t="s">
        <v>80</v>
      </c>
      <c r="H37" t="s">
        <v>134</v>
      </c>
      <c r="I37" t="s">
        <v>80</v>
      </c>
      <c r="J37" t="s">
        <v>80</v>
      </c>
      <c r="K37" t="s">
        <v>80</v>
      </c>
      <c r="L37" t="s">
        <v>80</v>
      </c>
      <c r="M37" t="s">
        <v>80</v>
      </c>
      <c r="N37" t="s">
        <v>80</v>
      </c>
      <c r="O37" t="s">
        <v>80</v>
      </c>
      <c r="P37" t="s">
        <v>80</v>
      </c>
      <c r="Q37" t="s">
        <v>80</v>
      </c>
      <c r="R37" t="s">
        <v>74</v>
      </c>
      <c r="S37" t="s">
        <v>75</v>
      </c>
      <c r="T37" t="s">
        <v>75</v>
      </c>
      <c r="U37" t="s">
        <v>75</v>
      </c>
      <c r="V37" t="s">
        <v>118</v>
      </c>
      <c r="W37" t="s">
        <v>89</v>
      </c>
      <c r="X37" t="s">
        <v>109</v>
      </c>
      <c r="Y37" t="s">
        <v>76</v>
      </c>
      <c r="Z37" t="s">
        <v>76</v>
      </c>
      <c r="AA37" t="s">
        <v>75</v>
      </c>
      <c r="AB37" t="s">
        <v>89</v>
      </c>
      <c r="AC37" t="s">
        <v>76</v>
      </c>
      <c r="AD37" t="s">
        <v>76</v>
      </c>
      <c r="AE37" t="s">
        <v>76</v>
      </c>
      <c r="AF37" t="s">
        <v>76</v>
      </c>
      <c r="AG37" t="s">
        <v>77</v>
      </c>
      <c r="AH37" t="s">
        <v>77</v>
      </c>
      <c r="AI37" t="s">
        <v>75</v>
      </c>
      <c r="AJ37" t="s">
        <v>75</v>
      </c>
      <c r="AK37" t="s">
        <v>75</v>
      </c>
      <c r="AL37" t="s">
        <v>75</v>
      </c>
      <c r="AM37" t="s">
        <v>75</v>
      </c>
      <c r="AN37" t="s">
        <v>75</v>
      </c>
      <c r="AO37" t="s">
        <v>75</v>
      </c>
      <c r="AP37" t="s">
        <v>75</v>
      </c>
      <c r="AQ37" t="s">
        <v>76</v>
      </c>
      <c r="AR37" t="s">
        <v>76</v>
      </c>
      <c r="AS37" t="s">
        <v>75</v>
      </c>
      <c r="AT37" t="s">
        <v>75</v>
      </c>
      <c r="AU37" t="s">
        <v>75</v>
      </c>
      <c r="AV37" t="s">
        <v>76</v>
      </c>
      <c r="AW37" t="s">
        <v>74</v>
      </c>
      <c r="AX37" t="s">
        <v>90</v>
      </c>
      <c r="AY37" t="s">
        <v>78</v>
      </c>
      <c r="AZ37" t="s">
        <v>90</v>
      </c>
      <c r="BA37" t="s">
        <v>80</v>
      </c>
      <c r="BB37" t="s">
        <v>80</v>
      </c>
      <c r="BC37" t="s">
        <v>80</v>
      </c>
      <c r="BD37" t="s">
        <v>80</v>
      </c>
      <c r="BE37" t="s">
        <v>102</v>
      </c>
      <c r="BF37" t="s">
        <v>80</v>
      </c>
      <c r="BG37" t="s">
        <v>80</v>
      </c>
      <c r="BH37" t="s">
        <v>80</v>
      </c>
      <c r="BI37" t="s">
        <v>80</v>
      </c>
      <c r="BJ37" t="s">
        <v>78</v>
      </c>
      <c r="BK37" t="s">
        <v>78</v>
      </c>
      <c r="BL37" t="s">
        <v>78</v>
      </c>
      <c r="BM37" t="s">
        <v>78</v>
      </c>
      <c r="BN37" t="s">
        <v>90</v>
      </c>
      <c r="BO37" t="s">
        <v>81</v>
      </c>
      <c r="BP37" t="s">
        <v>103</v>
      </c>
      <c r="BQ37" t="s">
        <v>119</v>
      </c>
      <c r="BR37" t="s">
        <v>99</v>
      </c>
      <c r="BS37" t="s">
        <v>120</v>
      </c>
      <c r="BT37" t="s">
        <v>120</v>
      </c>
    </row>
    <row r="38" spans="1:72" x14ac:dyDescent="0.55000000000000004">
      <c r="A38">
        <v>6.3420621036138304E+17</v>
      </c>
      <c r="B38" t="s">
        <v>135</v>
      </c>
      <c r="C38" t="s">
        <v>72</v>
      </c>
      <c r="D38">
        <v>2010</v>
      </c>
      <c r="E38" t="s">
        <v>93</v>
      </c>
      <c r="F38" t="s">
        <v>113</v>
      </c>
      <c r="G38" t="s">
        <v>94</v>
      </c>
      <c r="H38" t="s">
        <v>80</v>
      </c>
      <c r="I38" t="s">
        <v>80</v>
      </c>
      <c r="J38" t="s">
        <v>80</v>
      </c>
      <c r="K38" t="s">
        <v>80</v>
      </c>
      <c r="L38" t="s">
        <v>80</v>
      </c>
      <c r="M38" t="s">
        <v>80</v>
      </c>
      <c r="N38" t="s">
        <v>80</v>
      </c>
      <c r="O38" t="s">
        <v>80</v>
      </c>
      <c r="P38" t="s">
        <v>101</v>
      </c>
      <c r="Q38" t="s">
        <v>80</v>
      </c>
      <c r="R38" t="s">
        <v>94</v>
      </c>
      <c r="S38" t="s">
        <v>74</v>
      </c>
      <c r="T38" t="s">
        <v>74</v>
      </c>
      <c r="U38" t="s">
        <v>74</v>
      </c>
      <c r="V38" t="s">
        <v>74</v>
      </c>
      <c r="W38" t="s">
        <v>74</v>
      </c>
      <c r="X38" t="s">
        <v>74</v>
      </c>
      <c r="Y38" t="s">
        <v>74</v>
      </c>
      <c r="Z38" t="s">
        <v>74</v>
      </c>
      <c r="AA38" t="s">
        <v>74</v>
      </c>
      <c r="AB38" t="s">
        <v>74</v>
      </c>
      <c r="AC38" t="s">
        <v>74</v>
      </c>
      <c r="AD38" t="s">
        <v>74</v>
      </c>
      <c r="AE38" t="s">
        <v>74</v>
      </c>
      <c r="AF38" t="s">
        <v>74</v>
      </c>
      <c r="AG38" t="s">
        <v>74</v>
      </c>
      <c r="AH38" t="s">
        <v>74</v>
      </c>
      <c r="AI38" t="s">
        <v>74</v>
      </c>
      <c r="AJ38" t="s">
        <v>74</v>
      </c>
      <c r="AK38" t="s">
        <v>74</v>
      </c>
      <c r="AL38" t="s">
        <v>74</v>
      </c>
      <c r="AM38" t="s">
        <v>74</v>
      </c>
      <c r="AN38" t="s">
        <v>74</v>
      </c>
      <c r="AO38" t="s">
        <v>74</v>
      </c>
      <c r="AP38" t="s">
        <v>74</v>
      </c>
      <c r="AQ38" t="s">
        <v>74</v>
      </c>
      <c r="AR38" t="s">
        <v>74</v>
      </c>
      <c r="AS38" t="s">
        <v>74</v>
      </c>
      <c r="AT38" t="s">
        <v>74</v>
      </c>
      <c r="AU38" t="s">
        <v>74</v>
      </c>
      <c r="AV38" t="s">
        <v>74</v>
      </c>
      <c r="AW38" t="s">
        <v>74</v>
      </c>
      <c r="AX38" t="s">
        <v>74</v>
      </c>
      <c r="AY38" t="s">
        <v>74</v>
      </c>
      <c r="AZ38" t="s">
        <v>74</v>
      </c>
      <c r="BA38" t="s">
        <v>74</v>
      </c>
      <c r="BB38" t="s">
        <v>74</v>
      </c>
      <c r="BC38" t="s">
        <v>74</v>
      </c>
      <c r="BD38" t="s">
        <v>74</v>
      </c>
      <c r="BE38" t="s">
        <v>74</v>
      </c>
      <c r="BF38" t="s">
        <v>74</v>
      </c>
      <c r="BG38" t="s">
        <v>74</v>
      </c>
      <c r="BH38" t="s">
        <v>74</v>
      </c>
      <c r="BI38" t="s">
        <v>74</v>
      </c>
      <c r="BJ38" t="s">
        <v>74</v>
      </c>
      <c r="BK38" t="s">
        <v>74</v>
      </c>
      <c r="BL38" t="s">
        <v>74</v>
      </c>
      <c r="BM38" t="s">
        <v>74</v>
      </c>
      <c r="BN38" t="s">
        <v>74</v>
      </c>
      <c r="BO38" t="s">
        <v>74</v>
      </c>
      <c r="BP38" t="s">
        <v>74</v>
      </c>
      <c r="BQ38" t="s">
        <v>74</v>
      </c>
      <c r="BR38" t="s">
        <v>74</v>
      </c>
      <c r="BS38" t="s">
        <v>74</v>
      </c>
      <c r="BT38" t="s">
        <v>74</v>
      </c>
    </row>
    <row r="39" spans="1:72" x14ac:dyDescent="0.55000000000000004">
      <c r="A39">
        <v>6.34207964363344E+17</v>
      </c>
      <c r="B39" t="s">
        <v>128</v>
      </c>
      <c r="C39" t="s">
        <v>72</v>
      </c>
      <c r="D39">
        <v>2010</v>
      </c>
      <c r="E39" t="s">
        <v>93</v>
      </c>
      <c r="F39" t="s">
        <v>80</v>
      </c>
      <c r="G39" t="s">
        <v>80</v>
      </c>
      <c r="H39" t="s">
        <v>80</v>
      </c>
      <c r="I39" t="s">
        <v>80</v>
      </c>
      <c r="J39" t="s">
        <v>80</v>
      </c>
      <c r="K39" t="s">
        <v>80</v>
      </c>
      <c r="L39" t="s">
        <v>80</v>
      </c>
      <c r="M39" t="s">
        <v>80</v>
      </c>
      <c r="N39" t="s">
        <v>80</v>
      </c>
      <c r="O39" t="s">
        <v>88</v>
      </c>
      <c r="P39" t="s">
        <v>80</v>
      </c>
      <c r="Q39" t="s">
        <v>80</v>
      </c>
      <c r="R39" t="s">
        <v>74</v>
      </c>
      <c r="S39" t="s">
        <v>118</v>
      </c>
      <c r="T39" t="s">
        <v>118</v>
      </c>
      <c r="U39" t="s">
        <v>118</v>
      </c>
      <c r="V39" t="s">
        <v>118</v>
      </c>
      <c r="W39" t="s">
        <v>118</v>
      </c>
      <c r="X39" t="s">
        <v>118</v>
      </c>
      <c r="Y39" t="s">
        <v>118</v>
      </c>
      <c r="Z39" t="s">
        <v>118</v>
      </c>
      <c r="AA39" t="s">
        <v>118</v>
      </c>
      <c r="AB39" t="s">
        <v>118</v>
      </c>
      <c r="AC39" t="s">
        <v>118</v>
      </c>
      <c r="AD39" t="s">
        <v>118</v>
      </c>
      <c r="AE39" t="s">
        <v>118</v>
      </c>
      <c r="AF39" t="s">
        <v>118</v>
      </c>
      <c r="AG39" t="s">
        <v>118</v>
      </c>
      <c r="AH39" t="s">
        <v>118</v>
      </c>
      <c r="AI39" t="s">
        <v>118</v>
      </c>
      <c r="AJ39" t="s">
        <v>118</v>
      </c>
      <c r="AK39" t="s">
        <v>118</v>
      </c>
      <c r="AL39" t="s">
        <v>118</v>
      </c>
      <c r="AM39" t="s">
        <v>118</v>
      </c>
      <c r="AN39" t="s">
        <v>118</v>
      </c>
      <c r="AO39" t="s">
        <v>118</v>
      </c>
      <c r="AP39" t="s">
        <v>118</v>
      </c>
      <c r="AQ39" t="s">
        <v>118</v>
      </c>
      <c r="AR39" t="s">
        <v>118</v>
      </c>
      <c r="AS39" t="s">
        <v>118</v>
      </c>
      <c r="AT39" t="s">
        <v>118</v>
      </c>
      <c r="AU39" t="s">
        <v>118</v>
      </c>
      <c r="AV39" t="s">
        <v>118</v>
      </c>
      <c r="AW39" t="s">
        <v>78</v>
      </c>
      <c r="AX39" t="s">
        <v>90</v>
      </c>
      <c r="AY39" t="s">
        <v>78</v>
      </c>
      <c r="AZ39" t="s">
        <v>90</v>
      </c>
      <c r="BA39" t="s">
        <v>80</v>
      </c>
      <c r="BB39" t="s">
        <v>80</v>
      </c>
      <c r="BC39" t="s">
        <v>80</v>
      </c>
      <c r="BD39" t="s">
        <v>79</v>
      </c>
      <c r="BE39" t="s">
        <v>80</v>
      </c>
      <c r="BF39" t="s">
        <v>80</v>
      </c>
      <c r="BG39" t="s">
        <v>80</v>
      </c>
      <c r="BH39" t="s">
        <v>80</v>
      </c>
      <c r="BI39" t="s">
        <v>80</v>
      </c>
      <c r="BJ39" t="s">
        <v>78</v>
      </c>
      <c r="BK39" t="s">
        <v>78</v>
      </c>
      <c r="BL39" t="s">
        <v>78</v>
      </c>
      <c r="BM39" t="s">
        <v>78</v>
      </c>
      <c r="BN39" t="s">
        <v>78</v>
      </c>
      <c r="BO39" t="s">
        <v>74</v>
      </c>
      <c r="BP39" t="s">
        <v>74</v>
      </c>
      <c r="BQ39" t="s">
        <v>74</v>
      </c>
      <c r="BR39" t="s">
        <v>74</v>
      </c>
      <c r="BS39" t="s">
        <v>74</v>
      </c>
      <c r="BT39" t="s">
        <v>74</v>
      </c>
    </row>
    <row r="40" spans="1:72" x14ac:dyDescent="0.55000000000000004">
      <c r="A40">
        <v>6.3420797198725005E+17</v>
      </c>
      <c r="B40" t="s">
        <v>136</v>
      </c>
      <c r="C40" t="s">
        <v>91</v>
      </c>
      <c r="D40">
        <v>2010</v>
      </c>
      <c r="E40" t="s">
        <v>137</v>
      </c>
      <c r="F40" t="s">
        <v>74</v>
      </c>
      <c r="G40" t="s">
        <v>74</v>
      </c>
      <c r="H40" t="s">
        <v>74</v>
      </c>
      <c r="I40" t="s">
        <v>74</v>
      </c>
      <c r="J40" t="s">
        <v>74</v>
      </c>
      <c r="K40" t="s">
        <v>74</v>
      </c>
      <c r="L40" t="s">
        <v>74</v>
      </c>
      <c r="M40" t="s">
        <v>74</v>
      </c>
      <c r="N40" t="s">
        <v>74</v>
      </c>
      <c r="O40" t="s">
        <v>74</v>
      </c>
      <c r="P40" t="s">
        <v>74</v>
      </c>
      <c r="Q40" t="s">
        <v>74</v>
      </c>
      <c r="R40" t="s">
        <v>74</v>
      </c>
      <c r="S40" t="s">
        <v>118</v>
      </c>
      <c r="T40" t="s">
        <v>118</v>
      </c>
      <c r="U40" t="s">
        <v>118</v>
      </c>
      <c r="V40" t="s">
        <v>118</v>
      </c>
      <c r="W40" t="s">
        <v>118</v>
      </c>
      <c r="X40" t="s">
        <v>118</v>
      </c>
      <c r="Y40" t="s">
        <v>118</v>
      </c>
      <c r="Z40" t="s">
        <v>118</v>
      </c>
      <c r="AA40" t="s">
        <v>118</v>
      </c>
      <c r="AB40" t="s">
        <v>118</v>
      </c>
      <c r="AC40" t="s">
        <v>118</v>
      </c>
      <c r="AD40" t="s">
        <v>118</v>
      </c>
      <c r="AE40" t="s">
        <v>118</v>
      </c>
      <c r="AF40" t="s">
        <v>118</v>
      </c>
      <c r="AG40" t="s">
        <v>118</v>
      </c>
      <c r="AH40" t="s">
        <v>118</v>
      </c>
      <c r="AI40" t="s">
        <v>118</v>
      </c>
      <c r="AJ40" t="s">
        <v>118</v>
      </c>
      <c r="AK40" t="s">
        <v>118</v>
      </c>
      <c r="AL40" t="s">
        <v>118</v>
      </c>
      <c r="AM40" t="s">
        <v>118</v>
      </c>
      <c r="AN40" t="s">
        <v>118</v>
      </c>
      <c r="AO40" t="s">
        <v>118</v>
      </c>
      <c r="AP40" t="s">
        <v>118</v>
      </c>
      <c r="AQ40" t="s">
        <v>118</v>
      </c>
      <c r="AR40" t="s">
        <v>118</v>
      </c>
      <c r="AS40" t="s">
        <v>118</v>
      </c>
      <c r="AT40" t="s">
        <v>118</v>
      </c>
      <c r="AU40" t="s">
        <v>118</v>
      </c>
      <c r="AV40" t="s">
        <v>118</v>
      </c>
      <c r="AW40" t="s">
        <v>74</v>
      </c>
      <c r="AX40" t="s">
        <v>74</v>
      </c>
      <c r="AY40" t="s">
        <v>74</v>
      </c>
      <c r="AZ40" t="s">
        <v>74</v>
      </c>
      <c r="BA40" t="s">
        <v>74</v>
      </c>
      <c r="BB40" t="s">
        <v>74</v>
      </c>
      <c r="BC40" t="s">
        <v>74</v>
      </c>
      <c r="BD40" t="s">
        <v>74</v>
      </c>
      <c r="BE40" t="s">
        <v>74</v>
      </c>
      <c r="BF40" t="s">
        <v>74</v>
      </c>
      <c r="BG40" t="s">
        <v>74</v>
      </c>
      <c r="BH40" t="s">
        <v>74</v>
      </c>
      <c r="BI40" t="s">
        <v>74</v>
      </c>
      <c r="BJ40" t="s">
        <v>74</v>
      </c>
      <c r="BK40" t="s">
        <v>74</v>
      </c>
      <c r="BL40" t="s">
        <v>74</v>
      </c>
      <c r="BM40" t="s">
        <v>74</v>
      </c>
      <c r="BN40" t="s">
        <v>74</v>
      </c>
      <c r="BO40" t="s">
        <v>74</v>
      </c>
      <c r="BP40" t="s">
        <v>74</v>
      </c>
      <c r="BQ40" t="s">
        <v>74</v>
      </c>
      <c r="BR40" t="s">
        <v>74</v>
      </c>
      <c r="BS40" t="s">
        <v>74</v>
      </c>
      <c r="BT40" t="s">
        <v>74</v>
      </c>
    </row>
    <row r="41" spans="1:72" x14ac:dyDescent="0.55000000000000004">
      <c r="A41">
        <v>6.3420806378396902E+17</v>
      </c>
      <c r="B41" t="s">
        <v>128</v>
      </c>
      <c r="C41" t="s">
        <v>72</v>
      </c>
      <c r="D41">
        <v>2010</v>
      </c>
      <c r="E41" t="s">
        <v>93</v>
      </c>
      <c r="F41" t="s">
        <v>113</v>
      </c>
      <c r="G41" t="s">
        <v>80</v>
      </c>
      <c r="H41" t="s">
        <v>80</v>
      </c>
      <c r="I41" t="s">
        <v>80</v>
      </c>
      <c r="J41" t="s">
        <v>80</v>
      </c>
      <c r="K41" t="s">
        <v>80</v>
      </c>
      <c r="L41" t="s">
        <v>80</v>
      </c>
      <c r="M41" t="s">
        <v>80</v>
      </c>
      <c r="N41" t="s">
        <v>80</v>
      </c>
      <c r="O41" t="s">
        <v>80</v>
      </c>
      <c r="P41" t="s">
        <v>80</v>
      </c>
      <c r="Q41" t="s">
        <v>80</v>
      </c>
      <c r="R41" t="s">
        <v>74</v>
      </c>
      <c r="S41" t="s">
        <v>77</v>
      </c>
      <c r="T41" t="s">
        <v>77</v>
      </c>
      <c r="U41" t="s">
        <v>77</v>
      </c>
      <c r="V41" t="s">
        <v>77</v>
      </c>
      <c r="W41" t="s">
        <v>77</v>
      </c>
      <c r="X41" t="s">
        <v>77</v>
      </c>
      <c r="Y41" t="s">
        <v>77</v>
      </c>
      <c r="Z41" t="s">
        <v>77</v>
      </c>
      <c r="AA41" t="s">
        <v>77</v>
      </c>
      <c r="AB41" t="s">
        <v>77</v>
      </c>
      <c r="AC41" t="s">
        <v>77</v>
      </c>
      <c r="AD41" t="s">
        <v>77</v>
      </c>
      <c r="AE41" t="s">
        <v>77</v>
      </c>
      <c r="AF41" t="s">
        <v>77</v>
      </c>
      <c r="AG41" t="s">
        <v>77</v>
      </c>
      <c r="AH41" t="s">
        <v>77</v>
      </c>
      <c r="AI41" t="s">
        <v>77</v>
      </c>
      <c r="AJ41" t="s">
        <v>77</v>
      </c>
      <c r="AK41" t="s">
        <v>77</v>
      </c>
      <c r="AL41" t="s">
        <v>77</v>
      </c>
      <c r="AM41" t="s">
        <v>77</v>
      </c>
      <c r="AN41" t="s">
        <v>77</v>
      </c>
      <c r="AO41" t="s">
        <v>77</v>
      </c>
      <c r="AP41" t="s">
        <v>77</v>
      </c>
      <c r="AQ41" t="s">
        <v>77</v>
      </c>
      <c r="AR41" t="s">
        <v>77</v>
      </c>
      <c r="AS41" t="s">
        <v>77</v>
      </c>
      <c r="AT41" t="s">
        <v>77</v>
      </c>
      <c r="AU41" t="s">
        <v>77</v>
      </c>
      <c r="AV41" t="s">
        <v>77</v>
      </c>
      <c r="AW41" t="s">
        <v>78</v>
      </c>
      <c r="AX41" t="s">
        <v>78</v>
      </c>
      <c r="AY41" t="s">
        <v>78</v>
      </c>
      <c r="AZ41" t="s">
        <v>78</v>
      </c>
      <c r="BA41" t="s">
        <v>79</v>
      </c>
      <c r="BB41" t="s">
        <v>80</v>
      </c>
      <c r="BC41" t="s">
        <v>80</v>
      </c>
      <c r="BD41" t="s">
        <v>74</v>
      </c>
      <c r="BE41" t="s">
        <v>80</v>
      </c>
      <c r="BF41" t="s">
        <v>80</v>
      </c>
      <c r="BG41" t="s">
        <v>80</v>
      </c>
      <c r="BH41" t="s">
        <v>80</v>
      </c>
      <c r="BI41" t="s">
        <v>80</v>
      </c>
      <c r="BJ41" t="s">
        <v>78</v>
      </c>
      <c r="BK41" t="s">
        <v>78</v>
      </c>
      <c r="BL41" t="s">
        <v>78</v>
      </c>
      <c r="BM41" t="s">
        <v>78</v>
      </c>
      <c r="BN41" t="s">
        <v>78</v>
      </c>
      <c r="BO41" t="s">
        <v>74</v>
      </c>
      <c r="BP41" t="s">
        <v>74</v>
      </c>
      <c r="BQ41" t="s">
        <v>74</v>
      </c>
      <c r="BR41" t="s">
        <v>74</v>
      </c>
      <c r="BS41" t="s">
        <v>74</v>
      </c>
      <c r="BT41" t="s">
        <v>74</v>
      </c>
    </row>
    <row r="42" spans="1:72" x14ac:dyDescent="0.55000000000000004">
      <c r="A42">
        <v>6.3420899386419494E+17</v>
      </c>
      <c r="B42" t="s">
        <v>135</v>
      </c>
      <c r="C42" t="s">
        <v>72</v>
      </c>
      <c r="D42">
        <v>2010</v>
      </c>
      <c r="E42" t="s">
        <v>93</v>
      </c>
      <c r="F42" t="s">
        <v>80</v>
      </c>
      <c r="G42" t="s">
        <v>80</v>
      </c>
      <c r="H42" t="s">
        <v>80</v>
      </c>
      <c r="I42" t="s">
        <v>80</v>
      </c>
      <c r="J42" t="s">
        <v>80</v>
      </c>
      <c r="K42" t="s">
        <v>124</v>
      </c>
      <c r="L42" t="s">
        <v>80</v>
      </c>
      <c r="M42" t="s">
        <v>80</v>
      </c>
      <c r="N42" t="s">
        <v>80</v>
      </c>
      <c r="O42" t="s">
        <v>80</v>
      </c>
      <c r="P42" t="s">
        <v>80</v>
      </c>
      <c r="Q42" t="s">
        <v>80</v>
      </c>
      <c r="R42" t="s">
        <v>74</v>
      </c>
      <c r="S42" t="s">
        <v>89</v>
      </c>
      <c r="T42" t="s">
        <v>89</v>
      </c>
      <c r="U42" t="s">
        <v>89</v>
      </c>
      <c r="V42" t="s">
        <v>89</v>
      </c>
      <c r="W42" t="s">
        <v>76</v>
      </c>
      <c r="X42" t="s">
        <v>74</v>
      </c>
      <c r="Y42" t="s">
        <v>89</v>
      </c>
      <c r="Z42" t="s">
        <v>74</v>
      </c>
      <c r="AA42" t="s">
        <v>74</v>
      </c>
      <c r="AB42" t="s">
        <v>74</v>
      </c>
      <c r="AC42" t="s">
        <v>89</v>
      </c>
      <c r="AD42" t="s">
        <v>89</v>
      </c>
      <c r="AE42" t="s">
        <v>89</v>
      </c>
      <c r="AF42" t="s">
        <v>74</v>
      </c>
      <c r="AG42" t="s">
        <v>74</v>
      </c>
      <c r="AH42" t="s">
        <v>74</v>
      </c>
      <c r="AI42" t="s">
        <v>74</v>
      </c>
      <c r="AJ42" t="s">
        <v>74</v>
      </c>
      <c r="AK42" t="s">
        <v>74</v>
      </c>
      <c r="AL42" t="s">
        <v>74</v>
      </c>
      <c r="AM42" t="s">
        <v>74</v>
      </c>
      <c r="AN42" t="s">
        <v>74</v>
      </c>
      <c r="AO42" t="s">
        <v>74</v>
      </c>
      <c r="AP42" t="s">
        <v>74</v>
      </c>
      <c r="AQ42" t="s">
        <v>74</v>
      </c>
      <c r="AR42" t="s">
        <v>74</v>
      </c>
      <c r="AS42" t="s">
        <v>74</v>
      </c>
      <c r="AT42" t="s">
        <v>74</v>
      </c>
      <c r="AU42" t="s">
        <v>74</v>
      </c>
      <c r="AV42" t="s">
        <v>74</v>
      </c>
      <c r="AW42" t="s">
        <v>90</v>
      </c>
      <c r="AX42" t="s">
        <v>74</v>
      </c>
      <c r="AY42" t="s">
        <v>74</v>
      </c>
      <c r="AZ42" t="s">
        <v>74</v>
      </c>
      <c r="BA42" t="s">
        <v>74</v>
      </c>
      <c r="BB42" t="s">
        <v>74</v>
      </c>
      <c r="BC42" t="s">
        <v>74</v>
      </c>
      <c r="BD42" t="s">
        <v>74</v>
      </c>
      <c r="BE42" t="s">
        <v>74</v>
      </c>
      <c r="BF42" t="s">
        <v>74</v>
      </c>
      <c r="BG42" t="s">
        <v>74</v>
      </c>
      <c r="BH42" t="s">
        <v>74</v>
      </c>
      <c r="BI42" t="s">
        <v>74</v>
      </c>
      <c r="BJ42" t="s">
        <v>78</v>
      </c>
      <c r="BK42" t="s">
        <v>90</v>
      </c>
      <c r="BL42" t="s">
        <v>78</v>
      </c>
      <c r="BM42" t="s">
        <v>74</v>
      </c>
      <c r="BN42" t="s">
        <v>90</v>
      </c>
      <c r="BO42" t="s">
        <v>81</v>
      </c>
      <c r="BP42" t="s">
        <v>82</v>
      </c>
      <c r="BQ42" t="s">
        <v>115</v>
      </c>
      <c r="BR42" t="s">
        <v>84</v>
      </c>
      <c r="BS42" t="s">
        <v>116</v>
      </c>
      <c r="BT42" t="s">
        <v>116</v>
      </c>
    </row>
    <row r="43" spans="1:72" x14ac:dyDescent="0.55000000000000004">
      <c r="A43">
        <v>6.3420900324716403E+17</v>
      </c>
      <c r="B43" t="s">
        <v>135</v>
      </c>
      <c r="C43" t="s">
        <v>91</v>
      </c>
      <c r="D43">
        <v>2010</v>
      </c>
      <c r="E43" t="s">
        <v>93</v>
      </c>
      <c r="F43" t="s">
        <v>80</v>
      </c>
      <c r="G43" t="s">
        <v>80</v>
      </c>
      <c r="H43" t="s">
        <v>134</v>
      </c>
      <c r="I43" t="s">
        <v>80</v>
      </c>
      <c r="J43" t="s">
        <v>80</v>
      </c>
      <c r="K43" t="s">
        <v>80</v>
      </c>
      <c r="L43" t="s">
        <v>80</v>
      </c>
      <c r="M43" t="s">
        <v>80</v>
      </c>
      <c r="N43" t="s">
        <v>80</v>
      </c>
      <c r="O43" t="s">
        <v>80</v>
      </c>
      <c r="P43" t="s">
        <v>80</v>
      </c>
      <c r="Q43" t="s">
        <v>80</v>
      </c>
      <c r="R43" t="s">
        <v>74</v>
      </c>
      <c r="S43" t="s">
        <v>89</v>
      </c>
      <c r="T43" t="s">
        <v>109</v>
      </c>
      <c r="U43" t="s">
        <v>76</v>
      </c>
      <c r="V43" t="s">
        <v>76</v>
      </c>
      <c r="W43" t="s">
        <v>74</v>
      </c>
      <c r="X43" t="s">
        <v>89</v>
      </c>
      <c r="Y43" t="s">
        <v>76</v>
      </c>
      <c r="Z43" t="s">
        <v>76</v>
      </c>
      <c r="AA43" t="s">
        <v>89</v>
      </c>
      <c r="AB43" t="s">
        <v>76</v>
      </c>
      <c r="AC43" t="s">
        <v>109</v>
      </c>
      <c r="AD43" t="s">
        <v>74</v>
      </c>
      <c r="AE43" t="s">
        <v>74</v>
      </c>
      <c r="AF43" t="s">
        <v>76</v>
      </c>
      <c r="AG43" t="s">
        <v>109</v>
      </c>
      <c r="AH43" t="s">
        <v>109</v>
      </c>
      <c r="AI43" t="s">
        <v>109</v>
      </c>
      <c r="AJ43" t="s">
        <v>109</v>
      </c>
      <c r="AK43" t="s">
        <v>109</v>
      </c>
      <c r="AL43" t="s">
        <v>109</v>
      </c>
      <c r="AM43" t="s">
        <v>109</v>
      </c>
      <c r="AN43" t="s">
        <v>109</v>
      </c>
      <c r="AO43" t="s">
        <v>109</v>
      </c>
      <c r="AP43" t="s">
        <v>109</v>
      </c>
      <c r="AQ43" t="s">
        <v>109</v>
      </c>
      <c r="AR43" t="s">
        <v>74</v>
      </c>
      <c r="AS43" t="s">
        <v>89</v>
      </c>
      <c r="AT43" t="s">
        <v>76</v>
      </c>
      <c r="AU43" t="s">
        <v>118</v>
      </c>
      <c r="AV43" t="s">
        <v>76</v>
      </c>
      <c r="AW43" t="s">
        <v>78</v>
      </c>
      <c r="AX43" t="s">
        <v>74</v>
      </c>
      <c r="AY43" t="s">
        <v>74</v>
      </c>
      <c r="AZ43" t="s">
        <v>78</v>
      </c>
      <c r="BA43" t="s">
        <v>80</v>
      </c>
      <c r="BB43" t="s">
        <v>80</v>
      </c>
      <c r="BC43" t="s">
        <v>80</v>
      </c>
      <c r="BD43" t="s">
        <v>80</v>
      </c>
      <c r="BE43" t="s">
        <v>80</v>
      </c>
      <c r="BF43" t="s">
        <v>80</v>
      </c>
      <c r="BG43" t="s">
        <v>80</v>
      </c>
      <c r="BH43" t="s">
        <v>80</v>
      </c>
      <c r="BI43" t="s">
        <v>80</v>
      </c>
      <c r="BJ43" t="s">
        <v>78</v>
      </c>
      <c r="BK43" t="s">
        <v>74</v>
      </c>
      <c r="BL43" t="s">
        <v>74</v>
      </c>
      <c r="BM43" t="s">
        <v>74</v>
      </c>
      <c r="BN43" t="s">
        <v>74</v>
      </c>
      <c r="BO43" t="s">
        <v>81</v>
      </c>
      <c r="BP43" t="s">
        <v>111</v>
      </c>
      <c r="BQ43" t="s">
        <v>98</v>
      </c>
      <c r="BR43" t="s">
        <v>99</v>
      </c>
      <c r="BS43" t="s">
        <v>120</v>
      </c>
      <c r="BT43" t="s">
        <v>120</v>
      </c>
    </row>
    <row r="44" spans="1:72" x14ac:dyDescent="0.55000000000000004">
      <c r="A44">
        <v>6.3420901252528896E+17</v>
      </c>
      <c r="B44" t="s">
        <v>135</v>
      </c>
      <c r="C44" t="s">
        <v>91</v>
      </c>
      <c r="D44">
        <v>2010</v>
      </c>
      <c r="E44" t="s">
        <v>93</v>
      </c>
      <c r="F44" t="s">
        <v>80</v>
      </c>
      <c r="G44" t="s">
        <v>80</v>
      </c>
      <c r="H44" t="s">
        <v>134</v>
      </c>
      <c r="I44" t="s">
        <v>80</v>
      </c>
      <c r="J44" t="s">
        <v>80</v>
      </c>
      <c r="K44" t="s">
        <v>80</v>
      </c>
      <c r="L44" t="s">
        <v>80</v>
      </c>
      <c r="M44" t="s">
        <v>80</v>
      </c>
      <c r="N44" t="s">
        <v>80</v>
      </c>
      <c r="O44" t="s">
        <v>80</v>
      </c>
      <c r="P44" t="s">
        <v>80</v>
      </c>
      <c r="Q44" t="s">
        <v>80</v>
      </c>
      <c r="R44" t="s">
        <v>74</v>
      </c>
      <c r="S44" t="s">
        <v>75</v>
      </c>
      <c r="T44" t="s">
        <v>76</v>
      </c>
      <c r="U44" t="s">
        <v>89</v>
      </c>
      <c r="V44" t="s">
        <v>118</v>
      </c>
      <c r="W44" t="s">
        <v>89</v>
      </c>
      <c r="X44" t="s">
        <v>89</v>
      </c>
      <c r="Y44" t="s">
        <v>76</v>
      </c>
      <c r="Z44" t="s">
        <v>89</v>
      </c>
      <c r="AA44" t="s">
        <v>74</v>
      </c>
      <c r="AB44" t="s">
        <v>74</v>
      </c>
      <c r="AC44" t="s">
        <v>74</v>
      </c>
      <c r="AD44" t="s">
        <v>74</v>
      </c>
      <c r="AE44" t="s">
        <v>74</v>
      </c>
      <c r="AF44" t="s">
        <v>74</v>
      </c>
      <c r="AG44" t="s">
        <v>74</v>
      </c>
      <c r="AH44" t="s">
        <v>74</v>
      </c>
      <c r="AI44" t="s">
        <v>74</v>
      </c>
      <c r="AJ44" t="s">
        <v>74</v>
      </c>
      <c r="AK44" t="s">
        <v>74</v>
      </c>
      <c r="AL44" t="s">
        <v>74</v>
      </c>
      <c r="AM44" t="s">
        <v>74</v>
      </c>
      <c r="AN44" t="s">
        <v>74</v>
      </c>
      <c r="AO44" t="s">
        <v>74</v>
      </c>
      <c r="AP44" t="s">
        <v>74</v>
      </c>
      <c r="AQ44" t="s">
        <v>75</v>
      </c>
      <c r="AR44" t="s">
        <v>76</v>
      </c>
      <c r="AS44" t="s">
        <v>75</v>
      </c>
      <c r="AT44" t="s">
        <v>118</v>
      </c>
      <c r="AU44" t="s">
        <v>74</v>
      </c>
      <c r="AV44" t="s">
        <v>74</v>
      </c>
      <c r="AW44" t="s">
        <v>78</v>
      </c>
      <c r="AX44" t="s">
        <v>74</v>
      </c>
      <c r="AY44" t="s">
        <v>74</v>
      </c>
      <c r="AZ44" t="s">
        <v>74</v>
      </c>
      <c r="BA44" t="s">
        <v>80</v>
      </c>
      <c r="BB44" t="s">
        <v>80</v>
      </c>
      <c r="BC44" t="s">
        <v>80</v>
      </c>
      <c r="BD44" t="s">
        <v>80</v>
      </c>
      <c r="BE44" t="s">
        <v>80</v>
      </c>
      <c r="BF44" t="s">
        <v>80</v>
      </c>
      <c r="BG44" t="s">
        <v>80</v>
      </c>
      <c r="BH44" t="s">
        <v>80</v>
      </c>
      <c r="BI44" t="s">
        <v>80</v>
      </c>
      <c r="BJ44" t="s">
        <v>78</v>
      </c>
      <c r="BK44" t="s">
        <v>74</v>
      </c>
      <c r="BL44" t="s">
        <v>74</v>
      </c>
      <c r="BM44" t="s">
        <v>74</v>
      </c>
      <c r="BN44" t="s">
        <v>74</v>
      </c>
      <c r="BO44" t="s">
        <v>96</v>
      </c>
      <c r="BP44" t="s">
        <v>122</v>
      </c>
      <c r="BQ44" t="s">
        <v>98</v>
      </c>
      <c r="BR44" t="s">
        <v>99</v>
      </c>
      <c r="BS44" t="s">
        <v>100</v>
      </c>
      <c r="BT44" t="s">
        <v>100</v>
      </c>
    </row>
    <row r="45" spans="1:72" x14ac:dyDescent="0.55000000000000004">
      <c r="A45">
        <v>6.3420901938763302E+17</v>
      </c>
      <c r="B45" t="s">
        <v>135</v>
      </c>
      <c r="C45" t="s">
        <v>72</v>
      </c>
      <c r="D45">
        <v>2010</v>
      </c>
      <c r="E45" t="s">
        <v>73</v>
      </c>
      <c r="F45" t="s">
        <v>74</v>
      </c>
      <c r="G45" t="s">
        <v>74</v>
      </c>
      <c r="H45" t="s">
        <v>74</v>
      </c>
      <c r="I45" t="s">
        <v>74</v>
      </c>
      <c r="J45" t="s">
        <v>74</v>
      </c>
      <c r="K45" t="s">
        <v>74</v>
      </c>
      <c r="L45" t="s">
        <v>74</v>
      </c>
      <c r="M45" t="s">
        <v>74</v>
      </c>
      <c r="N45" t="s">
        <v>74</v>
      </c>
      <c r="O45" t="s">
        <v>74</v>
      </c>
      <c r="P45" t="s">
        <v>74</v>
      </c>
      <c r="Q45" t="s">
        <v>74</v>
      </c>
      <c r="R45" t="s">
        <v>74</v>
      </c>
      <c r="S45" t="s">
        <v>76</v>
      </c>
      <c r="T45" t="s">
        <v>75</v>
      </c>
      <c r="U45" t="s">
        <v>77</v>
      </c>
      <c r="V45" t="s">
        <v>75</v>
      </c>
      <c r="W45" t="s">
        <v>89</v>
      </c>
      <c r="X45" t="s">
        <v>89</v>
      </c>
      <c r="Y45" t="s">
        <v>89</v>
      </c>
      <c r="Z45" t="s">
        <v>109</v>
      </c>
      <c r="AA45" t="s">
        <v>89</v>
      </c>
      <c r="AB45" t="s">
        <v>74</v>
      </c>
      <c r="AC45" t="s">
        <v>74</v>
      </c>
      <c r="AD45" t="s">
        <v>74</v>
      </c>
      <c r="AE45" t="s">
        <v>74</v>
      </c>
      <c r="AF45" t="s">
        <v>76</v>
      </c>
      <c r="AG45" t="s">
        <v>77</v>
      </c>
      <c r="AH45" t="s">
        <v>75</v>
      </c>
      <c r="AI45" t="s">
        <v>75</v>
      </c>
      <c r="AJ45" t="s">
        <v>75</v>
      </c>
      <c r="AK45" t="s">
        <v>77</v>
      </c>
      <c r="AL45" t="s">
        <v>76</v>
      </c>
      <c r="AM45" t="s">
        <v>76</v>
      </c>
      <c r="AN45" t="s">
        <v>76</v>
      </c>
      <c r="AO45" t="s">
        <v>76</v>
      </c>
      <c r="AP45" t="s">
        <v>75</v>
      </c>
      <c r="AQ45" t="s">
        <v>75</v>
      </c>
      <c r="AR45" t="s">
        <v>75</v>
      </c>
      <c r="AS45" t="s">
        <v>75</v>
      </c>
      <c r="AT45" t="s">
        <v>75</v>
      </c>
      <c r="AU45" t="s">
        <v>75</v>
      </c>
      <c r="AV45" t="s">
        <v>75</v>
      </c>
      <c r="AW45" t="s">
        <v>78</v>
      </c>
      <c r="AX45" t="s">
        <v>74</v>
      </c>
      <c r="AY45" t="s">
        <v>74</v>
      </c>
      <c r="AZ45" t="s">
        <v>74</v>
      </c>
      <c r="BA45" t="s">
        <v>80</v>
      </c>
      <c r="BB45" t="s">
        <v>80</v>
      </c>
      <c r="BC45" t="s">
        <v>80</v>
      </c>
      <c r="BD45" t="s">
        <v>80</v>
      </c>
      <c r="BE45" t="s">
        <v>80</v>
      </c>
      <c r="BF45" t="s">
        <v>80</v>
      </c>
      <c r="BG45" t="s">
        <v>80</v>
      </c>
      <c r="BH45" t="s">
        <v>80</v>
      </c>
      <c r="BI45" t="s">
        <v>80</v>
      </c>
      <c r="BJ45" t="s">
        <v>78</v>
      </c>
      <c r="BK45" t="s">
        <v>74</v>
      </c>
      <c r="BL45" t="s">
        <v>74</v>
      </c>
      <c r="BM45" t="s">
        <v>74</v>
      </c>
      <c r="BN45" t="s">
        <v>74</v>
      </c>
      <c r="BO45" t="s">
        <v>96</v>
      </c>
      <c r="BP45" t="s">
        <v>103</v>
      </c>
      <c r="BQ45" t="s">
        <v>98</v>
      </c>
      <c r="BR45" t="s">
        <v>84</v>
      </c>
      <c r="BS45" t="s">
        <v>131</v>
      </c>
      <c r="BT45" t="s">
        <v>131</v>
      </c>
    </row>
    <row r="46" spans="1:72" x14ac:dyDescent="0.55000000000000004">
      <c r="A46">
        <v>6.3420902601669504E+17</v>
      </c>
      <c r="B46" t="s">
        <v>135</v>
      </c>
      <c r="C46" t="s">
        <v>91</v>
      </c>
      <c r="D46">
        <v>2010</v>
      </c>
      <c r="E46" t="s">
        <v>73</v>
      </c>
      <c r="F46" t="s">
        <v>74</v>
      </c>
      <c r="G46" t="s">
        <v>74</v>
      </c>
      <c r="H46" t="s">
        <v>74</v>
      </c>
      <c r="I46" t="s">
        <v>74</v>
      </c>
      <c r="J46" t="s">
        <v>74</v>
      </c>
      <c r="K46" t="s">
        <v>74</v>
      </c>
      <c r="L46" t="s">
        <v>74</v>
      </c>
      <c r="M46" t="s">
        <v>74</v>
      </c>
      <c r="N46" t="s">
        <v>74</v>
      </c>
      <c r="O46" t="s">
        <v>74</v>
      </c>
      <c r="P46" t="s">
        <v>74</v>
      </c>
      <c r="Q46" t="s">
        <v>74</v>
      </c>
      <c r="R46" t="s">
        <v>74</v>
      </c>
      <c r="S46" t="s">
        <v>75</v>
      </c>
      <c r="T46" t="s">
        <v>75</v>
      </c>
      <c r="U46" t="s">
        <v>75</v>
      </c>
      <c r="V46" t="s">
        <v>75</v>
      </c>
      <c r="W46" t="s">
        <v>75</v>
      </c>
      <c r="X46" t="s">
        <v>75</v>
      </c>
      <c r="Y46" t="s">
        <v>75</v>
      </c>
      <c r="Z46" t="s">
        <v>75</v>
      </c>
      <c r="AA46" t="s">
        <v>75</v>
      </c>
      <c r="AB46" t="s">
        <v>75</v>
      </c>
      <c r="AC46" t="s">
        <v>75</v>
      </c>
      <c r="AD46" t="s">
        <v>75</v>
      </c>
      <c r="AE46" t="s">
        <v>75</v>
      </c>
      <c r="AF46" t="s">
        <v>75</v>
      </c>
      <c r="AG46" t="s">
        <v>75</v>
      </c>
      <c r="AH46" t="s">
        <v>75</v>
      </c>
      <c r="AI46" t="s">
        <v>75</v>
      </c>
      <c r="AJ46" t="s">
        <v>75</v>
      </c>
      <c r="AK46" t="s">
        <v>75</v>
      </c>
      <c r="AL46" t="s">
        <v>75</v>
      </c>
      <c r="AM46" t="s">
        <v>75</v>
      </c>
      <c r="AN46" t="s">
        <v>75</v>
      </c>
      <c r="AO46" t="s">
        <v>75</v>
      </c>
      <c r="AP46" t="s">
        <v>75</v>
      </c>
      <c r="AQ46" t="s">
        <v>75</v>
      </c>
      <c r="AR46" t="s">
        <v>75</v>
      </c>
      <c r="AS46" t="s">
        <v>75</v>
      </c>
      <c r="AT46" t="s">
        <v>75</v>
      </c>
      <c r="AU46" t="s">
        <v>75</v>
      </c>
      <c r="AV46" t="s">
        <v>75</v>
      </c>
      <c r="AW46" t="s">
        <v>78</v>
      </c>
      <c r="AX46" t="s">
        <v>74</v>
      </c>
      <c r="AY46" t="s">
        <v>74</v>
      </c>
      <c r="AZ46" t="s">
        <v>74</v>
      </c>
      <c r="BA46" t="s">
        <v>80</v>
      </c>
      <c r="BB46" t="s">
        <v>80</v>
      </c>
      <c r="BC46" t="s">
        <v>80</v>
      </c>
      <c r="BD46" t="s">
        <v>80</v>
      </c>
      <c r="BE46" t="s">
        <v>80</v>
      </c>
      <c r="BF46" t="s">
        <v>80</v>
      </c>
      <c r="BG46" t="s">
        <v>80</v>
      </c>
      <c r="BH46" t="s">
        <v>80</v>
      </c>
      <c r="BI46" t="s">
        <v>80</v>
      </c>
      <c r="BJ46" t="s">
        <v>78</v>
      </c>
      <c r="BK46" t="s">
        <v>74</v>
      </c>
      <c r="BL46" t="s">
        <v>74</v>
      </c>
      <c r="BM46" t="s">
        <v>74</v>
      </c>
      <c r="BN46" t="s">
        <v>74</v>
      </c>
      <c r="BO46" t="s">
        <v>96</v>
      </c>
      <c r="BP46" t="s">
        <v>111</v>
      </c>
      <c r="BQ46" t="s">
        <v>98</v>
      </c>
      <c r="BR46" t="s">
        <v>99</v>
      </c>
      <c r="BS46" t="s">
        <v>120</v>
      </c>
      <c r="BT46" t="s">
        <v>120</v>
      </c>
    </row>
    <row r="47" spans="1:72" x14ac:dyDescent="0.55000000000000004">
      <c r="A47">
        <v>6.3420902793153894E+17</v>
      </c>
      <c r="B47" t="s">
        <v>135</v>
      </c>
      <c r="C47" t="s">
        <v>91</v>
      </c>
      <c r="D47">
        <v>2010</v>
      </c>
      <c r="E47" t="s">
        <v>93</v>
      </c>
      <c r="F47" t="s">
        <v>113</v>
      </c>
      <c r="G47" t="s">
        <v>94</v>
      </c>
      <c r="H47" t="s">
        <v>80</v>
      </c>
      <c r="I47" t="s">
        <v>80</v>
      </c>
      <c r="J47" t="s">
        <v>80</v>
      </c>
      <c r="K47" t="s">
        <v>80</v>
      </c>
      <c r="L47" t="s">
        <v>80</v>
      </c>
      <c r="M47" t="s">
        <v>80</v>
      </c>
      <c r="N47" t="s">
        <v>80</v>
      </c>
      <c r="O47" t="s">
        <v>80</v>
      </c>
      <c r="P47" t="s">
        <v>101</v>
      </c>
      <c r="Q47" t="s">
        <v>80</v>
      </c>
      <c r="R47" t="s">
        <v>101</v>
      </c>
      <c r="S47" t="s">
        <v>76</v>
      </c>
      <c r="T47" t="s">
        <v>89</v>
      </c>
      <c r="U47" t="s">
        <v>76</v>
      </c>
      <c r="V47" t="s">
        <v>109</v>
      </c>
      <c r="W47" t="s">
        <v>109</v>
      </c>
      <c r="X47" t="s">
        <v>89</v>
      </c>
      <c r="Y47" t="s">
        <v>75</v>
      </c>
      <c r="Z47" t="s">
        <v>75</v>
      </c>
      <c r="AA47" t="s">
        <v>75</v>
      </c>
      <c r="AB47" t="s">
        <v>74</v>
      </c>
      <c r="AC47" t="s">
        <v>74</v>
      </c>
      <c r="AD47" t="s">
        <v>74</v>
      </c>
      <c r="AE47" t="s">
        <v>74</v>
      </c>
      <c r="AF47" t="s">
        <v>75</v>
      </c>
      <c r="AG47" t="s">
        <v>75</v>
      </c>
      <c r="AH47" t="s">
        <v>75</v>
      </c>
      <c r="AI47" t="s">
        <v>75</v>
      </c>
      <c r="AJ47" t="s">
        <v>75</v>
      </c>
      <c r="AK47" t="s">
        <v>76</v>
      </c>
      <c r="AL47" t="s">
        <v>89</v>
      </c>
      <c r="AM47" t="s">
        <v>75</v>
      </c>
      <c r="AN47" t="s">
        <v>75</v>
      </c>
      <c r="AO47" t="s">
        <v>74</v>
      </c>
      <c r="AP47" t="s">
        <v>74</v>
      </c>
      <c r="AQ47" t="s">
        <v>74</v>
      </c>
      <c r="AR47" t="s">
        <v>74</v>
      </c>
      <c r="AS47" t="s">
        <v>74</v>
      </c>
      <c r="AT47" t="s">
        <v>74</v>
      </c>
      <c r="AU47" t="s">
        <v>74</v>
      </c>
      <c r="AV47" t="s">
        <v>74</v>
      </c>
      <c r="AW47" t="s">
        <v>90</v>
      </c>
      <c r="AX47" t="s">
        <v>74</v>
      </c>
      <c r="AY47" t="s">
        <v>74</v>
      </c>
      <c r="AZ47" t="s">
        <v>74</v>
      </c>
      <c r="BA47" t="s">
        <v>74</v>
      </c>
      <c r="BB47" t="s">
        <v>74</v>
      </c>
      <c r="BC47" t="s">
        <v>74</v>
      </c>
      <c r="BD47" t="s">
        <v>74</v>
      </c>
      <c r="BE47" t="s">
        <v>74</v>
      </c>
      <c r="BF47" t="s">
        <v>74</v>
      </c>
      <c r="BG47" t="s">
        <v>74</v>
      </c>
      <c r="BH47" t="s">
        <v>74</v>
      </c>
      <c r="BI47" t="s">
        <v>74</v>
      </c>
      <c r="BJ47" t="s">
        <v>90</v>
      </c>
      <c r="BK47" t="s">
        <v>74</v>
      </c>
      <c r="BL47" t="s">
        <v>74</v>
      </c>
      <c r="BM47" t="s">
        <v>74</v>
      </c>
      <c r="BN47" t="s">
        <v>74</v>
      </c>
      <c r="BO47" t="s">
        <v>96</v>
      </c>
      <c r="BP47" t="s">
        <v>121</v>
      </c>
      <c r="BQ47" t="s">
        <v>98</v>
      </c>
      <c r="BR47" t="s">
        <v>99</v>
      </c>
      <c r="BS47" t="s">
        <v>120</v>
      </c>
      <c r="BT47" t="s">
        <v>120</v>
      </c>
    </row>
    <row r="48" spans="1:72" x14ac:dyDescent="0.55000000000000004">
      <c r="A48">
        <v>6.3420903742060096E+17</v>
      </c>
      <c r="B48" t="s">
        <v>135</v>
      </c>
      <c r="C48" t="s">
        <v>91</v>
      </c>
      <c r="D48">
        <v>2010</v>
      </c>
      <c r="E48" t="s">
        <v>93</v>
      </c>
      <c r="F48" t="s">
        <v>80</v>
      </c>
      <c r="G48" t="s">
        <v>80</v>
      </c>
      <c r="H48" t="s">
        <v>80</v>
      </c>
      <c r="I48" t="s">
        <v>80</v>
      </c>
      <c r="J48" t="s">
        <v>80</v>
      </c>
      <c r="K48" t="s">
        <v>80</v>
      </c>
      <c r="L48" t="s">
        <v>80</v>
      </c>
      <c r="M48" t="s">
        <v>80</v>
      </c>
      <c r="N48" t="s">
        <v>80</v>
      </c>
      <c r="O48" t="s">
        <v>80</v>
      </c>
      <c r="P48" t="s">
        <v>101</v>
      </c>
      <c r="Q48" t="s">
        <v>80</v>
      </c>
      <c r="R48" t="s">
        <v>74</v>
      </c>
      <c r="S48" t="s">
        <v>76</v>
      </c>
      <c r="T48" t="s">
        <v>76</v>
      </c>
      <c r="U48" t="s">
        <v>76</v>
      </c>
      <c r="V48" t="s">
        <v>75</v>
      </c>
      <c r="W48" t="s">
        <v>75</v>
      </c>
      <c r="X48" t="s">
        <v>76</v>
      </c>
      <c r="Y48" t="s">
        <v>76</v>
      </c>
      <c r="Z48" t="s">
        <v>76</v>
      </c>
      <c r="AA48" t="s">
        <v>76</v>
      </c>
      <c r="AB48" t="s">
        <v>74</v>
      </c>
      <c r="AC48" t="s">
        <v>74</v>
      </c>
      <c r="AD48" t="s">
        <v>74</v>
      </c>
      <c r="AE48" t="s">
        <v>74</v>
      </c>
      <c r="AF48" t="s">
        <v>76</v>
      </c>
      <c r="AG48" t="s">
        <v>77</v>
      </c>
      <c r="AH48" t="s">
        <v>77</v>
      </c>
      <c r="AI48" t="s">
        <v>76</v>
      </c>
      <c r="AJ48" t="s">
        <v>76</v>
      </c>
      <c r="AK48" t="s">
        <v>75</v>
      </c>
      <c r="AL48" t="s">
        <v>75</v>
      </c>
      <c r="AM48" t="s">
        <v>74</v>
      </c>
      <c r="AN48" t="s">
        <v>74</v>
      </c>
      <c r="AO48" t="s">
        <v>75</v>
      </c>
      <c r="AP48" t="s">
        <v>75</v>
      </c>
      <c r="AQ48" t="s">
        <v>89</v>
      </c>
      <c r="AR48" t="s">
        <v>76</v>
      </c>
      <c r="AS48" t="s">
        <v>75</v>
      </c>
      <c r="AT48" t="s">
        <v>76</v>
      </c>
      <c r="AU48" t="s">
        <v>74</v>
      </c>
      <c r="AV48" t="s">
        <v>74</v>
      </c>
      <c r="AW48" t="s">
        <v>78</v>
      </c>
      <c r="AX48" t="s">
        <v>74</v>
      </c>
      <c r="AY48" t="s">
        <v>74</v>
      </c>
      <c r="AZ48" t="s">
        <v>74</v>
      </c>
      <c r="BA48" t="s">
        <v>80</v>
      </c>
      <c r="BB48" t="s">
        <v>80</v>
      </c>
      <c r="BC48" t="s">
        <v>80</v>
      </c>
      <c r="BD48" t="s">
        <v>80</v>
      </c>
      <c r="BE48" t="s">
        <v>80</v>
      </c>
      <c r="BF48" t="s">
        <v>80</v>
      </c>
      <c r="BG48" t="s">
        <v>80</v>
      </c>
      <c r="BH48" t="s">
        <v>80</v>
      </c>
      <c r="BI48" t="s">
        <v>80</v>
      </c>
      <c r="BJ48" t="s">
        <v>78</v>
      </c>
      <c r="BK48" t="s">
        <v>74</v>
      </c>
      <c r="BL48" t="s">
        <v>74</v>
      </c>
      <c r="BM48" t="s">
        <v>74</v>
      </c>
      <c r="BN48" t="s">
        <v>74</v>
      </c>
      <c r="BO48" t="s">
        <v>81</v>
      </c>
      <c r="BP48" t="s">
        <v>103</v>
      </c>
      <c r="BQ48" t="s">
        <v>119</v>
      </c>
      <c r="BR48" t="s">
        <v>99</v>
      </c>
      <c r="BS48" t="s">
        <v>131</v>
      </c>
      <c r="BT48" t="s">
        <v>131</v>
      </c>
    </row>
    <row r="49" spans="1:72" x14ac:dyDescent="0.55000000000000004">
      <c r="A49">
        <v>6.3421154275709402E+17</v>
      </c>
      <c r="B49" t="s">
        <v>133</v>
      </c>
      <c r="C49" t="s">
        <v>91</v>
      </c>
      <c r="D49">
        <v>2010</v>
      </c>
      <c r="E49" t="s">
        <v>93</v>
      </c>
      <c r="F49" t="s">
        <v>80</v>
      </c>
      <c r="G49" t="s">
        <v>94</v>
      </c>
      <c r="H49" t="s">
        <v>80</v>
      </c>
      <c r="I49" t="s">
        <v>80</v>
      </c>
      <c r="J49" t="s">
        <v>80</v>
      </c>
      <c r="K49" t="s">
        <v>124</v>
      </c>
      <c r="L49" t="s">
        <v>80</v>
      </c>
      <c r="M49" t="s">
        <v>80</v>
      </c>
      <c r="N49" t="s">
        <v>80</v>
      </c>
      <c r="O49" t="s">
        <v>80</v>
      </c>
      <c r="P49" t="s">
        <v>80</v>
      </c>
      <c r="Q49" t="s">
        <v>80</v>
      </c>
      <c r="R49" t="s">
        <v>130</v>
      </c>
      <c r="S49" t="s">
        <v>89</v>
      </c>
      <c r="T49" t="s">
        <v>89</v>
      </c>
      <c r="U49" t="s">
        <v>89</v>
      </c>
      <c r="V49" t="s">
        <v>76</v>
      </c>
      <c r="W49" t="s">
        <v>76</v>
      </c>
      <c r="X49" t="s">
        <v>76</v>
      </c>
      <c r="Y49" t="s">
        <v>89</v>
      </c>
      <c r="Z49" t="s">
        <v>89</v>
      </c>
      <c r="AA49" t="s">
        <v>109</v>
      </c>
      <c r="AB49" t="s">
        <v>89</v>
      </c>
      <c r="AC49" t="s">
        <v>76</v>
      </c>
      <c r="AD49" t="s">
        <v>76</v>
      </c>
      <c r="AE49" t="s">
        <v>89</v>
      </c>
      <c r="AF49" t="s">
        <v>89</v>
      </c>
      <c r="AG49" t="s">
        <v>89</v>
      </c>
      <c r="AH49" t="s">
        <v>77</v>
      </c>
      <c r="AI49" t="s">
        <v>89</v>
      </c>
      <c r="AJ49" t="s">
        <v>89</v>
      </c>
      <c r="AK49" t="s">
        <v>109</v>
      </c>
      <c r="AL49" t="s">
        <v>89</v>
      </c>
      <c r="AM49" t="s">
        <v>89</v>
      </c>
      <c r="AN49" t="s">
        <v>89</v>
      </c>
      <c r="AO49" t="s">
        <v>75</v>
      </c>
      <c r="AP49" t="s">
        <v>77</v>
      </c>
      <c r="AQ49" t="s">
        <v>76</v>
      </c>
      <c r="AR49" t="s">
        <v>109</v>
      </c>
      <c r="AS49" t="s">
        <v>89</v>
      </c>
      <c r="AT49" t="s">
        <v>89</v>
      </c>
      <c r="AU49" t="s">
        <v>109</v>
      </c>
      <c r="AV49" t="s">
        <v>89</v>
      </c>
      <c r="AW49" t="s">
        <v>78</v>
      </c>
      <c r="AX49" t="s">
        <v>90</v>
      </c>
      <c r="AY49" t="s">
        <v>78</v>
      </c>
      <c r="AZ49" t="s">
        <v>90</v>
      </c>
      <c r="BA49" t="s">
        <v>80</v>
      </c>
      <c r="BB49" t="s">
        <v>80</v>
      </c>
      <c r="BC49" t="s">
        <v>80</v>
      </c>
      <c r="BD49" t="s">
        <v>79</v>
      </c>
      <c r="BE49" t="s">
        <v>102</v>
      </c>
      <c r="BF49" t="s">
        <v>80</v>
      </c>
      <c r="BG49" t="s">
        <v>80</v>
      </c>
      <c r="BH49" t="s">
        <v>80</v>
      </c>
      <c r="BI49" t="s">
        <v>80</v>
      </c>
      <c r="BJ49" t="s">
        <v>90</v>
      </c>
      <c r="BK49" t="s">
        <v>78</v>
      </c>
      <c r="BL49" t="s">
        <v>78</v>
      </c>
      <c r="BM49" t="s">
        <v>90</v>
      </c>
      <c r="BN49" t="s">
        <v>90</v>
      </c>
      <c r="BO49" t="s">
        <v>96</v>
      </c>
      <c r="BP49" t="s">
        <v>122</v>
      </c>
      <c r="BQ49" t="s">
        <v>98</v>
      </c>
      <c r="BR49" t="s">
        <v>99</v>
      </c>
      <c r="BS49" t="s">
        <v>116</v>
      </c>
      <c r="BT49" t="s">
        <v>116</v>
      </c>
    </row>
    <row r="50" spans="1:72" x14ac:dyDescent="0.55000000000000004">
      <c r="A50">
        <v>6.3421241223997594E+17</v>
      </c>
      <c r="B50" t="s">
        <v>127</v>
      </c>
      <c r="C50" t="s">
        <v>72</v>
      </c>
      <c r="D50">
        <v>2010</v>
      </c>
      <c r="E50" t="s">
        <v>138</v>
      </c>
      <c r="F50" t="s">
        <v>113</v>
      </c>
      <c r="G50" t="s">
        <v>80</v>
      </c>
      <c r="H50" t="s">
        <v>80</v>
      </c>
      <c r="I50" t="s">
        <v>80</v>
      </c>
      <c r="J50" t="s">
        <v>107</v>
      </c>
      <c r="K50" t="s">
        <v>80</v>
      </c>
      <c r="L50" t="s">
        <v>125</v>
      </c>
      <c r="M50" t="s">
        <v>80</v>
      </c>
      <c r="N50" t="s">
        <v>80</v>
      </c>
      <c r="O50" t="s">
        <v>80</v>
      </c>
      <c r="P50" t="s">
        <v>80</v>
      </c>
      <c r="Q50" t="s">
        <v>80</v>
      </c>
      <c r="R50" t="s">
        <v>107</v>
      </c>
      <c r="S50" t="s">
        <v>75</v>
      </c>
      <c r="T50" t="s">
        <v>76</v>
      </c>
      <c r="U50" t="s">
        <v>76</v>
      </c>
      <c r="V50" t="s">
        <v>76</v>
      </c>
      <c r="W50" t="s">
        <v>75</v>
      </c>
      <c r="X50" t="s">
        <v>89</v>
      </c>
      <c r="Y50" t="s">
        <v>75</v>
      </c>
      <c r="Z50" t="s">
        <v>75</v>
      </c>
      <c r="AA50" t="s">
        <v>75</v>
      </c>
      <c r="AB50" t="s">
        <v>76</v>
      </c>
      <c r="AC50" t="s">
        <v>76</v>
      </c>
      <c r="AD50" t="s">
        <v>76</v>
      </c>
      <c r="AE50" t="s">
        <v>75</v>
      </c>
      <c r="AF50" t="s">
        <v>75</v>
      </c>
      <c r="AG50" t="s">
        <v>75</v>
      </c>
      <c r="AH50" t="s">
        <v>75</v>
      </c>
      <c r="AI50" t="s">
        <v>75</v>
      </c>
      <c r="AJ50" t="s">
        <v>75</v>
      </c>
      <c r="AK50" t="s">
        <v>75</v>
      </c>
      <c r="AL50" t="s">
        <v>75</v>
      </c>
      <c r="AM50" t="s">
        <v>75</v>
      </c>
      <c r="AN50" t="s">
        <v>75</v>
      </c>
      <c r="AO50" t="s">
        <v>75</v>
      </c>
      <c r="AP50" t="s">
        <v>76</v>
      </c>
      <c r="AQ50" t="s">
        <v>77</v>
      </c>
      <c r="AR50" t="s">
        <v>77</v>
      </c>
      <c r="AS50" t="s">
        <v>75</v>
      </c>
      <c r="AT50" t="s">
        <v>74</v>
      </c>
      <c r="AU50" t="s">
        <v>76</v>
      </c>
      <c r="AV50" t="s">
        <v>76</v>
      </c>
      <c r="AW50" t="s">
        <v>78</v>
      </c>
      <c r="AX50" t="s">
        <v>90</v>
      </c>
      <c r="AY50" t="s">
        <v>78</v>
      </c>
      <c r="AZ50" t="s">
        <v>90</v>
      </c>
      <c r="BA50" t="s">
        <v>80</v>
      </c>
      <c r="BB50" t="s">
        <v>80</v>
      </c>
      <c r="BC50" t="s">
        <v>80</v>
      </c>
      <c r="BD50" t="s">
        <v>79</v>
      </c>
      <c r="BE50" t="s">
        <v>80</v>
      </c>
      <c r="BF50" t="s">
        <v>80</v>
      </c>
      <c r="BG50" t="s">
        <v>80</v>
      </c>
      <c r="BH50" t="s">
        <v>80</v>
      </c>
      <c r="BI50" t="s">
        <v>80</v>
      </c>
      <c r="BJ50" t="s">
        <v>78</v>
      </c>
      <c r="BK50" t="s">
        <v>78</v>
      </c>
      <c r="BL50" t="s">
        <v>78</v>
      </c>
      <c r="BM50" t="s">
        <v>78</v>
      </c>
      <c r="BN50" t="s">
        <v>78</v>
      </c>
      <c r="BO50" t="s">
        <v>81</v>
      </c>
      <c r="BP50" t="s">
        <v>122</v>
      </c>
      <c r="BQ50" t="s">
        <v>119</v>
      </c>
      <c r="BR50" t="s">
        <v>84</v>
      </c>
      <c r="BS50" t="s">
        <v>105</v>
      </c>
      <c r="BT50" t="s">
        <v>105</v>
      </c>
    </row>
    <row r="51" spans="1:72" x14ac:dyDescent="0.55000000000000004">
      <c r="A51">
        <v>6.3421319649856998E+17</v>
      </c>
      <c r="B51" t="s">
        <v>106</v>
      </c>
      <c r="C51" t="s">
        <v>72</v>
      </c>
      <c r="D51">
        <v>2010</v>
      </c>
      <c r="E51" t="s">
        <v>93</v>
      </c>
      <c r="F51" t="s">
        <v>80</v>
      </c>
      <c r="G51" t="s">
        <v>94</v>
      </c>
      <c r="H51" t="s">
        <v>80</v>
      </c>
      <c r="I51" t="s">
        <v>80</v>
      </c>
      <c r="J51" t="s">
        <v>80</v>
      </c>
      <c r="K51" t="s">
        <v>80</v>
      </c>
      <c r="L51" t="s">
        <v>80</v>
      </c>
      <c r="M51" t="s">
        <v>80</v>
      </c>
      <c r="N51" t="s">
        <v>80</v>
      </c>
      <c r="O51" t="s">
        <v>80</v>
      </c>
      <c r="P51" t="s">
        <v>80</v>
      </c>
      <c r="Q51" t="s">
        <v>80</v>
      </c>
      <c r="R51" t="s">
        <v>74</v>
      </c>
      <c r="S51" t="s">
        <v>75</v>
      </c>
      <c r="T51" t="s">
        <v>77</v>
      </c>
      <c r="U51" t="s">
        <v>77</v>
      </c>
      <c r="V51" t="s">
        <v>76</v>
      </c>
      <c r="W51" t="s">
        <v>89</v>
      </c>
      <c r="X51" t="s">
        <v>75</v>
      </c>
      <c r="Y51" t="s">
        <v>77</v>
      </c>
      <c r="Z51" t="s">
        <v>75</v>
      </c>
      <c r="AA51" t="s">
        <v>77</v>
      </c>
      <c r="AB51" t="s">
        <v>76</v>
      </c>
      <c r="AC51" t="s">
        <v>75</v>
      </c>
      <c r="AD51" t="s">
        <v>75</v>
      </c>
      <c r="AE51" t="s">
        <v>75</v>
      </c>
      <c r="AF51" t="s">
        <v>75</v>
      </c>
      <c r="AG51" t="s">
        <v>77</v>
      </c>
      <c r="AH51" t="s">
        <v>77</v>
      </c>
      <c r="AI51" t="s">
        <v>77</v>
      </c>
      <c r="AJ51" t="s">
        <v>77</v>
      </c>
      <c r="AK51" t="s">
        <v>75</v>
      </c>
      <c r="AL51" t="s">
        <v>77</v>
      </c>
      <c r="AM51" t="s">
        <v>75</v>
      </c>
      <c r="AN51" t="s">
        <v>75</v>
      </c>
      <c r="AO51" t="s">
        <v>75</v>
      </c>
      <c r="AP51" t="s">
        <v>77</v>
      </c>
      <c r="AQ51" t="s">
        <v>76</v>
      </c>
      <c r="AR51" t="s">
        <v>75</v>
      </c>
      <c r="AS51" t="s">
        <v>89</v>
      </c>
      <c r="AT51" t="s">
        <v>75</v>
      </c>
      <c r="AU51" t="s">
        <v>77</v>
      </c>
      <c r="AV51" t="s">
        <v>77</v>
      </c>
      <c r="AW51" t="s">
        <v>78</v>
      </c>
      <c r="AX51" t="s">
        <v>78</v>
      </c>
      <c r="AY51" t="s">
        <v>78</v>
      </c>
      <c r="AZ51" t="s">
        <v>90</v>
      </c>
      <c r="BA51" t="s">
        <v>79</v>
      </c>
      <c r="BB51" t="s">
        <v>80</v>
      </c>
      <c r="BC51" t="s">
        <v>80</v>
      </c>
      <c r="BD51" t="s">
        <v>79</v>
      </c>
      <c r="BE51" t="s">
        <v>80</v>
      </c>
      <c r="BF51" t="s">
        <v>80</v>
      </c>
      <c r="BG51" t="s">
        <v>80</v>
      </c>
      <c r="BH51" t="s">
        <v>80</v>
      </c>
      <c r="BI51" t="s">
        <v>80</v>
      </c>
      <c r="BJ51" t="s">
        <v>90</v>
      </c>
      <c r="BK51" t="s">
        <v>78</v>
      </c>
      <c r="BL51" t="s">
        <v>78</v>
      </c>
      <c r="BM51" t="s">
        <v>78</v>
      </c>
      <c r="BN51" t="s">
        <v>78</v>
      </c>
      <c r="BO51" t="s">
        <v>96</v>
      </c>
      <c r="BP51" t="s">
        <v>103</v>
      </c>
      <c r="BQ51" t="s">
        <v>98</v>
      </c>
      <c r="BR51" t="s">
        <v>84</v>
      </c>
      <c r="BS51" t="s">
        <v>100</v>
      </c>
      <c r="BT51" t="s">
        <v>100</v>
      </c>
    </row>
    <row r="52" spans="1:72" x14ac:dyDescent="0.55000000000000004">
      <c r="A52">
        <v>6.3421400420591398E+17</v>
      </c>
      <c r="B52" t="s">
        <v>128</v>
      </c>
      <c r="C52" t="s">
        <v>72</v>
      </c>
      <c r="D52">
        <v>2010</v>
      </c>
      <c r="E52" t="s">
        <v>73</v>
      </c>
      <c r="F52" t="s">
        <v>74</v>
      </c>
      <c r="G52" t="s">
        <v>74</v>
      </c>
      <c r="H52" t="s">
        <v>74</v>
      </c>
      <c r="I52" t="s">
        <v>74</v>
      </c>
      <c r="J52" t="s">
        <v>74</v>
      </c>
      <c r="K52" t="s">
        <v>74</v>
      </c>
      <c r="L52" t="s">
        <v>74</v>
      </c>
      <c r="M52" t="s">
        <v>74</v>
      </c>
      <c r="N52" t="s">
        <v>74</v>
      </c>
      <c r="O52" t="s">
        <v>74</v>
      </c>
      <c r="P52" t="s">
        <v>74</v>
      </c>
      <c r="Q52" t="s">
        <v>74</v>
      </c>
      <c r="R52" t="s">
        <v>74</v>
      </c>
      <c r="S52" t="s">
        <v>74</v>
      </c>
      <c r="T52" t="s">
        <v>74</v>
      </c>
      <c r="U52" t="s">
        <v>74</v>
      </c>
      <c r="V52" t="s">
        <v>74</v>
      </c>
      <c r="W52" t="s">
        <v>74</v>
      </c>
      <c r="X52" t="s">
        <v>74</v>
      </c>
      <c r="Y52" t="s">
        <v>74</v>
      </c>
      <c r="Z52" t="s">
        <v>74</v>
      </c>
      <c r="AA52" t="s">
        <v>74</v>
      </c>
      <c r="AB52" t="s">
        <v>74</v>
      </c>
      <c r="AC52" t="s">
        <v>74</v>
      </c>
      <c r="AD52" t="s">
        <v>74</v>
      </c>
      <c r="AE52" t="s">
        <v>74</v>
      </c>
      <c r="AF52" t="s">
        <v>74</v>
      </c>
      <c r="AG52" t="s">
        <v>74</v>
      </c>
      <c r="AH52" t="s">
        <v>74</v>
      </c>
      <c r="AI52" t="s">
        <v>74</v>
      </c>
      <c r="AJ52" t="s">
        <v>74</v>
      </c>
      <c r="AK52" t="s">
        <v>74</v>
      </c>
      <c r="AL52" t="s">
        <v>74</v>
      </c>
      <c r="AM52" t="s">
        <v>74</v>
      </c>
      <c r="AN52" t="s">
        <v>74</v>
      </c>
      <c r="AO52" t="s">
        <v>74</v>
      </c>
      <c r="AP52" t="s">
        <v>74</v>
      </c>
      <c r="AQ52" t="s">
        <v>74</v>
      </c>
      <c r="AR52" t="s">
        <v>74</v>
      </c>
      <c r="AS52" t="s">
        <v>74</v>
      </c>
      <c r="AT52" t="s">
        <v>74</v>
      </c>
      <c r="AU52" t="s">
        <v>74</v>
      </c>
      <c r="AV52" t="s">
        <v>74</v>
      </c>
      <c r="AW52" t="s">
        <v>74</v>
      </c>
      <c r="AX52" t="s">
        <v>74</v>
      </c>
      <c r="AY52" t="s">
        <v>74</v>
      </c>
      <c r="AZ52" t="s">
        <v>74</v>
      </c>
      <c r="BA52" t="s">
        <v>74</v>
      </c>
      <c r="BB52" t="s">
        <v>74</v>
      </c>
      <c r="BC52" t="s">
        <v>74</v>
      </c>
      <c r="BD52" t="s">
        <v>74</v>
      </c>
      <c r="BE52" t="s">
        <v>74</v>
      </c>
      <c r="BF52" t="s">
        <v>74</v>
      </c>
      <c r="BG52" t="s">
        <v>74</v>
      </c>
      <c r="BH52" t="s">
        <v>74</v>
      </c>
      <c r="BI52" t="s">
        <v>74</v>
      </c>
      <c r="BJ52" t="s">
        <v>74</v>
      </c>
      <c r="BK52" t="s">
        <v>74</v>
      </c>
      <c r="BL52" t="s">
        <v>74</v>
      </c>
      <c r="BM52" t="s">
        <v>74</v>
      </c>
      <c r="BN52" t="s">
        <v>74</v>
      </c>
      <c r="BO52" t="s">
        <v>74</v>
      </c>
      <c r="BP52" t="s">
        <v>74</v>
      </c>
      <c r="BQ52" t="s">
        <v>74</v>
      </c>
      <c r="BR52" t="s">
        <v>74</v>
      </c>
      <c r="BS52" t="s">
        <v>74</v>
      </c>
      <c r="BT52" t="s">
        <v>74</v>
      </c>
    </row>
    <row r="53" spans="1:72" x14ac:dyDescent="0.55000000000000004">
      <c r="A53">
        <v>6.3421413844794496E+17</v>
      </c>
      <c r="B53" t="s">
        <v>128</v>
      </c>
      <c r="C53" t="s">
        <v>72</v>
      </c>
      <c r="D53">
        <v>2010</v>
      </c>
      <c r="E53" t="s">
        <v>93</v>
      </c>
      <c r="F53" t="s">
        <v>74</v>
      </c>
      <c r="G53" t="s">
        <v>74</v>
      </c>
      <c r="H53" t="s">
        <v>74</v>
      </c>
      <c r="I53" t="s">
        <v>74</v>
      </c>
      <c r="J53" t="s">
        <v>74</v>
      </c>
      <c r="K53" t="s">
        <v>74</v>
      </c>
      <c r="L53" t="s">
        <v>74</v>
      </c>
      <c r="M53" t="s">
        <v>74</v>
      </c>
      <c r="N53" t="s">
        <v>74</v>
      </c>
      <c r="O53" t="s">
        <v>74</v>
      </c>
      <c r="P53" t="s">
        <v>74</v>
      </c>
      <c r="Q53" t="s">
        <v>74</v>
      </c>
      <c r="R53" t="s">
        <v>74</v>
      </c>
      <c r="S53" t="s">
        <v>74</v>
      </c>
      <c r="T53" t="s">
        <v>74</v>
      </c>
      <c r="U53" t="s">
        <v>74</v>
      </c>
      <c r="V53" t="s">
        <v>74</v>
      </c>
      <c r="W53" t="s">
        <v>74</v>
      </c>
      <c r="X53" t="s">
        <v>74</v>
      </c>
      <c r="Y53" t="s">
        <v>74</v>
      </c>
      <c r="Z53" t="s">
        <v>74</v>
      </c>
      <c r="AA53" t="s">
        <v>74</v>
      </c>
      <c r="AB53" t="s">
        <v>74</v>
      </c>
      <c r="AC53" t="s">
        <v>74</v>
      </c>
      <c r="AD53" t="s">
        <v>74</v>
      </c>
      <c r="AE53" t="s">
        <v>74</v>
      </c>
      <c r="AF53" t="s">
        <v>74</v>
      </c>
      <c r="AG53" t="s">
        <v>74</v>
      </c>
      <c r="AH53" t="s">
        <v>74</v>
      </c>
      <c r="AI53" t="s">
        <v>74</v>
      </c>
      <c r="AJ53" t="s">
        <v>74</v>
      </c>
      <c r="AK53" t="s">
        <v>74</v>
      </c>
      <c r="AL53" t="s">
        <v>74</v>
      </c>
      <c r="AM53" t="s">
        <v>74</v>
      </c>
      <c r="AN53" t="s">
        <v>74</v>
      </c>
      <c r="AO53" t="s">
        <v>74</v>
      </c>
      <c r="AP53" t="s">
        <v>74</v>
      </c>
      <c r="AQ53" t="s">
        <v>74</v>
      </c>
      <c r="AR53" t="s">
        <v>74</v>
      </c>
      <c r="AS53" t="s">
        <v>74</v>
      </c>
      <c r="AT53" t="s">
        <v>74</v>
      </c>
      <c r="AU53" t="s">
        <v>74</v>
      </c>
      <c r="AV53" t="s">
        <v>74</v>
      </c>
      <c r="AW53" t="s">
        <v>74</v>
      </c>
      <c r="AX53" t="s">
        <v>74</v>
      </c>
      <c r="AY53" t="s">
        <v>74</v>
      </c>
      <c r="AZ53" t="s">
        <v>74</v>
      </c>
      <c r="BA53" t="s">
        <v>74</v>
      </c>
      <c r="BB53" t="s">
        <v>74</v>
      </c>
      <c r="BC53" t="s">
        <v>74</v>
      </c>
      <c r="BD53" t="s">
        <v>74</v>
      </c>
      <c r="BE53" t="s">
        <v>74</v>
      </c>
      <c r="BF53" t="s">
        <v>74</v>
      </c>
      <c r="BG53" t="s">
        <v>74</v>
      </c>
      <c r="BH53" t="s">
        <v>74</v>
      </c>
      <c r="BI53" t="s">
        <v>74</v>
      </c>
      <c r="BJ53" t="s">
        <v>74</v>
      </c>
      <c r="BK53" t="s">
        <v>74</v>
      </c>
      <c r="BL53" t="s">
        <v>74</v>
      </c>
      <c r="BM53" t="s">
        <v>74</v>
      </c>
      <c r="BN53" t="s">
        <v>74</v>
      </c>
      <c r="BO53" t="s">
        <v>74</v>
      </c>
      <c r="BP53" t="s">
        <v>74</v>
      </c>
      <c r="BQ53" t="s">
        <v>74</v>
      </c>
      <c r="BR53" t="s">
        <v>74</v>
      </c>
      <c r="BS53" t="s">
        <v>74</v>
      </c>
      <c r="BT53" t="s">
        <v>74</v>
      </c>
    </row>
    <row r="54" spans="1:72" x14ac:dyDescent="0.55000000000000004">
      <c r="A54">
        <v>6.3421415686490598E+17</v>
      </c>
      <c r="B54" t="s">
        <v>86</v>
      </c>
      <c r="C54" t="s">
        <v>72</v>
      </c>
      <c r="D54">
        <v>2010</v>
      </c>
      <c r="E54" t="s">
        <v>93</v>
      </c>
      <c r="F54" t="s">
        <v>80</v>
      </c>
      <c r="G54" t="s">
        <v>94</v>
      </c>
      <c r="H54" t="s">
        <v>80</v>
      </c>
      <c r="I54" t="s">
        <v>80</v>
      </c>
      <c r="J54" t="s">
        <v>80</v>
      </c>
      <c r="K54" t="s">
        <v>80</v>
      </c>
      <c r="L54" t="s">
        <v>125</v>
      </c>
      <c r="M54" t="s">
        <v>80</v>
      </c>
      <c r="N54" t="s">
        <v>80</v>
      </c>
      <c r="O54" t="s">
        <v>80</v>
      </c>
      <c r="P54" t="s">
        <v>80</v>
      </c>
      <c r="Q54" t="s">
        <v>80</v>
      </c>
      <c r="R54" t="s">
        <v>125</v>
      </c>
      <c r="S54" t="s">
        <v>75</v>
      </c>
      <c r="T54" t="s">
        <v>75</v>
      </c>
      <c r="U54" t="s">
        <v>76</v>
      </c>
      <c r="V54" t="s">
        <v>89</v>
      </c>
      <c r="W54" t="s">
        <v>89</v>
      </c>
      <c r="X54" t="s">
        <v>75</v>
      </c>
      <c r="Y54" t="s">
        <v>75</v>
      </c>
      <c r="Z54" t="s">
        <v>75</v>
      </c>
      <c r="AA54" t="s">
        <v>89</v>
      </c>
      <c r="AB54" t="s">
        <v>76</v>
      </c>
      <c r="AC54" t="s">
        <v>75</v>
      </c>
      <c r="AD54" t="s">
        <v>75</v>
      </c>
      <c r="AE54" t="s">
        <v>75</v>
      </c>
      <c r="AF54" t="s">
        <v>89</v>
      </c>
      <c r="AG54" t="s">
        <v>75</v>
      </c>
      <c r="AH54" t="s">
        <v>75</v>
      </c>
      <c r="AI54" t="s">
        <v>75</v>
      </c>
      <c r="AJ54" t="s">
        <v>75</v>
      </c>
      <c r="AK54" t="s">
        <v>89</v>
      </c>
      <c r="AL54" t="s">
        <v>76</v>
      </c>
      <c r="AM54" t="s">
        <v>76</v>
      </c>
      <c r="AN54" t="s">
        <v>76</v>
      </c>
      <c r="AO54" t="s">
        <v>89</v>
      </c>
      <c r="AP54" t="s">
        <v>75</v>
      </c>
      <c r="AQ54" t="s">
        <v>75</v>
      </c>
      <c r="AR54" t="s">
        <v>76</v>
      </c>
      <c r="AS54" t="s">
        <v>77</v>
      </c>
      <c r="AT54" t="s">
        <v>89</v>
      </c>
      <c r="AU54" t="s">
        <v>75</v>
      </c>
      <c r="AV54" t="s">
        <v>75</v>
      </c>
      <c r="AW54" t="s">
        <v>78</v>
      </c>
      <c r="AX54" t="s">
        <v>90</v>
      </c>
      <c r="AY54" t="s">
        <v>78</v>
      </c>
      <c r="AZ54" t="s">
        <v>90</v>
      </c>
      <c r="BA54" t="s">
        <v>80</v>
      </c>
      <c r="BB54" t="s">
        <v>80</v>
      </c>
      <c r="BC54" t="s">
        <v>80</v>
      </c>
      <c r="BD54" t="s">
        <v>79</v>
      </c>
      <c r="BE54" t="s">
        <v>80</v>
      </c>
      <c r="BF54" t="s">
        <v>80</v>
      </c>
      <c r="BG54" t="s">
        <v>80</v>
      </c>
      <c r="BH54" t="s">
        <v>80</v>
      </c>
      <c r="BI54" t="s">
        <v>80</v>
      </c>
      <c r="BJ54" t="s">
        <v>78</v>
      </c>
      <c r="BK54" t="s">
        <v>78</v>
      </c>
      <c r="BL54" t="s">
        <v>78</v>
      </c>
      <c r="BM54" t="s">
        <v>78</v>
      </c>
      <c r="BN54" t="s">
        <v>78</v>
      </c>
      <c r="BO54" t="s">
        <v>81</v>
      </c>
      <c r="BP54" t="s">
        <v>97</v>
      </c>
      <c r="BQ54" t="s">
        <v>98</v>
      </c>
      <c r="BR54" t="s">
        <v>84</v>
      </c>
      <c r="BS54" t="s">
        <v>100</v>
      </c>
      <c r="BT54" t="s">
        <v>100</v>
      </c>
    </row>
    <row r="55" spans="1:72" x14ac:dyDescent="0.55000000000000004">
      <c r="A55">
        <v>6.3421484940763302E+17</v>
      </c>
      <c r="B55" t="s">
        <v>127</v>
      </c>
      <c r="C55" t="s">
        <v>72</v>
      </c>
      <c r="D55">
        <v>2010</v>
      </c>
      <c r="E55" t="s">
        <v>93</v>
      </c>
      <c r="F55" t="s">
        <v>113</v>
      </c>
      <c r="G55" t="s">
        <v>80</v>
      </c>
      <c r="H55" t="s">
        <v>80</v>
      </c>
      <c r="I55" t="s">
        <v>80</v>
      </c>
      <c r="J55" t="s">
        <v>80</v>
      </c>
      <c r="K55" t="s">
        <v>80</v>
      </c>
      <c r="L55" t="s">
        <v>80</v>
      </c>
      <c r="M55" t="s">
        <v>80</v>
      </c>
      <c r="N55" t="s">
        <v>80</v>
      </c>
      <c r="O55" t="s">
        <v>80</v>
      </c>
      <c r="P55" t="s">
        <v>80</v>
      </c>
      <c r="Q55" t="s">
        <v>80</v>
      </c>
      <c r="R55" t="s">
        <v>74</v>
      </c>
      <c r="S55" t="s">
        <v>74</v>
      </c>
      <c r="T55" t="s">
        <v>74</v>
      </c>
      <c r="U55" t="s">
        <v>74</v>
      </c>
      <c r="V55" t="s">
        <v>74</v>
      </c>
      <c r="W55" t="s">
        <v>74</v>
      </c>
      <c r="X55" t="s">
        <v>74</v>
      </c>
      <c r="Y55" t="s">
        <v>74</v>
      </c>
      <c r="Z55" t="s">
        <v>74</v>
      </c>
      <c r="AA55" t="s">
        <v>74</v>
      </c>
      <c r="AB55" t="s">
        <v>74</v>
      </c>
      <c r="AC55" t="s">
        <v>74</v>
      </c>
      <c r="AD55" t="s">
        <v>74</v>
      </c>
      <c r="AE55" t="s">
        <v>74</v>
      </c>
      <c r="AF55" t="s">
        <v>74</v>
      </c>
      <c r="AG55" t="s">
        <v>74</v>
      </c>
      <c r="AH55" t="s">
        <v>74</v>
      </c>
      <c r="AI55" t="s">
        <v>74</v>
      </c>
      <c r="AJ55" t="s">
        <v>74</v>
      </c>
      <c r="AK55" t="s">
        <v>74</v>
      </c>
      <c r="AL55" t="s">
        <v>74</v>
      </c>
      <c r="AM55" t="s">
        <v>74</v>
      </c>
      <c r="AN55" t="s">
        <v>74</v>
      </c>
      <c r="AO55" t="s">
        <v>74</v>
      </c>
      <c r="AP55" t="s">
        <v>74</v>
      </c>
      <c r="AQ55" t="s">
        <v>74</v>
      </c>
      <c r="AR55" t="s">
        <v>74</v>
      </c>
      <c r="AS55" t="s">
        <v>74</v>
      </c>
      <c r="AT55" t="s">
        <v>74</v>
      </c>
      <c r="AU55" t="s">
        <v>77</v>
      </c>
      <c r="AV55" t="s">
        <v>74</v>
      </c>
      <c r="AW55" t="s">
        <v>78</v>
      </c>
      <c r="AX55" t="s">
        <v>74</v>
      </c>
      <c r="AY55" t="s">
        <v>78</v>
      </c>
      <c r="AZ55" t="s">
        <v>78</v>
      </c>
      <c r="BA55" t="s">
        <v>80</v>
      </c>
      <c r="BB55" t="s">
        <v>80</v>
      </c>
      <c r="BC55" t="s">
        <v>80</v>
      </c>
      <c r="BD55" t="s">
        <v>79</v>
      </c>
      <c r="BE55" t="s">
        <v>80</v>
      </c>
      <c r="BF55" t="s">
        <v>80</v>
      </c>
      <c r="BG55" t="s">
        <v>79</v>
      </c>
      <c r="BH55" t="s">
        <v>80</v>
      </c>
      <c r="BI55" t="s">
        <v>80</v>
      </c>
      <c r="BJ55" t="s">
        <v>74</v>
      </c>
      <c r="BK55" t="s">
        <v>74</v>
      </c>
      <c r="BL55" t="s">
        <v>74</v>
      </c>
      <c r="BM55" t="s">
        <v>74</v>
      </c>
      <c r="BN55" t="s">
        <v>74</v>
      </c>
      <c r="BO55" t="s">
        <v>74</v>
      </c>
      <c r="BP55" t="s">
        <v>74</v>
      </c>
      <c r="BQ55" t="s">
        <v>74</v>
      </c>
      <c r="BR55" t="s">
        <v>74</v>
      </c>
      <c r="BS55" t="s">
        <v>74</v>
      </c>
      <c r="BT55" t="s">
        <v>74</v>
      </c>
    </row>
    <row r="56" spans="1:72" x14ac:dyDescent="0.55000000000000004">
      <c r="A56">
        <v>6.3421742282872602E+17</v>
      </c>
      <c r="B56" t="s">
        <v>86</v>
      </c>
      <c r="C56" t="s">
        <v>72</v>
      </c>
      <c r="D56">
        <v>2010</v>
      </c>
      <c r="E56" t="s">
        <v>93</v>
      </c>
      <c r="F56" t="s">
        <v>80</v>
      </c>
      <c r="G56" t="s">
        <v>80</v>
      </c>
      <c r="H56" t="s">
        <v>80</v>
      </c>
      <c r="I56" t="s">
        <v>80</v>
      </c>
      <c r="J56" t="s">
        <v>80</v>
      </c>
      <c r="K56" t="s">
        <v>124</v>
      </c>
      <c r="L56" t="s">
        <v>80</v>
      </c>
      <c r="M56" t="s">
        <v>80</v>
      </c>
      <c r="N56" t="s">
        <v>80</v>
      </c>
      <c r="O56" t="s">
        <v>80</v>
      </c>
      <c r="P56" t="s">
        <v>101</v>
      </c>
      <c r="Q56" t="s">
        <v>80</v>
      </c>
      <c r="R56" t="s">
        <v>74</v>
      </c>
      <c r="S56" t="s">
        <v>74</v>
      </c>
      <c r="T56" t="s">
        <v>74</v>
      </c>
      <c r="U56" t="s">
        <v>74</v>
      </c>
      <c r="V56" t="s">
        <v>74</v>
      </c>
      <c r="W56" t="s">
        <v>74</v>
      </c>
      <c r="X56" t="s">
        <v>74</v>
      </c>
      <c r="Y56" t="s">
        <v>74</v>
      </c>
      <c r="Z56" t="s">
        <v>74</v>
      </c>
      <c r="AA56" t="s">
        <v>74</v>
      </c>
      <c r="AB56" t="s">
        <v>74</v>
      </c>
      <c r="AC56" t="s">
        <v>74</v>
      </c>
      <c r="AD56" t="s">
        <v>74</v>
      </c>
      <c r="AE56" t="s">
        <v>74</v>
      </c>
      <c r="AF56" t="s">
        <v>74</v>
      </c>
      <c r="AG56" t="s">
        <v>74</v>
      </c>
      <c r="AH56" t="s">
        <v>74</v>
      </c>
      <c r="AI56" t="s">
        <v>74</v>
      </c>
      <c r="AJ56" t="s">
        <v>74</v>
      </c>
      <c r="AK56" t="s">
        <v>74</v>
      </c>
      <c r="AL56" t="s">
        <v>74</v>
      </c>
      <c r="AM56" t="s">
        <v>74</v>
      </c>
      <c r="AN56" t="s">
        <v>74</v>
      </c>
      <c r="AO56" t="s">
        <v>74</v>
      </c>
      <c r="AP56" t="s">
        <v>74</v>
      </c>
      <c r="AQ56" t="s">
        <v>74</v>
      </c>
      <c r="AR56" t="s">
        <v>74</v>
      </c>
      <c r="AS56" t="s">
        <v>74</v>
      </c>
      <c r="AT56" t="s">
        <v>74</v>
      </c>
      <c r="AU56" t="s">
        <v>74</v>
      </c>
      <c r="AV56" t="s">
        <v>74</v>
      </c>
      <c r="AW56" t="s">
        <v>74</v>
      </c>
      <c r="AX56" t="s">
        <v>74</v>
      </c>
      <c r="AY56" t="s">
        <v>74</v>
      </c>
      <c r="AZ56" t="s">
        <v>74</v>
      </c>
      <c r="BA56" t="s">
        <v>74</v>
      </c>
      <c r="BB56" t="s">
        <v>74</v>
      </c>
      <c r="BC56" t="s">
        <v>74</v>
      </c>
      <c r="BD56" t="s">
        <v>74</v>
      </c>
      <c r="BE56" t="s">
        <v>74</v>
      </c>
      <c r="BF56" t="s">
        <v>74</v>
      </c>
      <c r="BG56" t="s">
        <v>74</v>
      </c>
      <c r="BH56" t="s">
        <v>74</v>
      </c>
      <c r="BI56" t="s">
        <v>74</v>
      </c>
      <c r="BJ56" t="s">
        <v>74</v>
      </c>
      <c r="BK56" t="s">
        <v>74</v>
      </c>
      <c r="BL56" t="s">
        <v>74</v>
      </c>
      <c r="BM56" t="s">
        <v>74</v>
      </c>
      <c r="BN56" t="s">
        <v>74</v>
      </c>
      <c r="BO56" t="s">
        <v>74</v>
      </c>
      <c r="BP56" t="s">
        <v>74</v>
      </c>
      <c r="BQ56" t="s">
        <v>74</v>
      </c>
      <c r="BR56" t="s">
        <v>74</v>
      </c>
      <c r="BS56" t="s">
        <v>74</v>
      </c>
      <c r="BT56" t="s">
        <v>74</v>
      </c>
    </row>
    <row r="57" spans="1:72" x14ac:dyDescent="0.55000000000000004">
      <c r="A57">
        <v>6.3421849266521894E+17</v>
      </c>
      <c r="B57" t="s">
        <v>128</v>
      </c>
      <c r="C57" t="s">
        <v>72</v>
      </c>
      <c r="D57">
        <v>2010</v>
      </c>
      <c r="E57" t="s">
        <v>93</v>
      </c>
      <c r="F57" t="s">
        <v>80</v>
      </c>
      <c r="G57" t="s">
        <v>94</v>
      </c>
      <c r="H57" t="s">
        <v>80</v>
      </c>
      <c r="I57" t="s">
        <v>80</v>
      </c>
      <c r="J57" t="s">
        <v>80</v>
      </c>
      <c r="K57" t="s">
        <v>80</v>
      </c>
      <c r="L57" t="s">
        <v>80</v>
      </c>
      <c r="M57" t="s">
        <v>80</v>
      </c>
      <c r="N57" t="s">
        <v>80</v>
      </c>
      <c r="O57" t="s">
        <v>80</v>
      </c>
      <c r="P57" t="s">
        <v>80</v>
      </c>
      <c r="Q57" t="s">
        <v>80</v>
      </c>
      <c r="R57" t="s">
        <v>74</v>
      </c>
      <c r="S57" t="s">
        <v>75</v>
      </c>
      <c r="T57" t="s">
        <v>75</v>
      </c>
      <c r="U57" t="s">
        <v>75</v>
      </c>
      <c r="V57" t="s">
        <v>75</v>
      </c>
      <c r="W57" t="s">
        <v>75</v>
      </c>
      <c r="X57" t="s">
        <v>75</v>
      </c>
      <c r="Y57" t="s">
        <v>75</v>
      </c>
      <c r="Z57" t="s">
        <v>75</v>
      </c>
      <c r="AA57" t="s">
        <v>75</v>
      </c>
      <c r="AB57" t="s">
        <v>76</v>
      </c>
      <c r="AC57" t="s">
        <v>75</v>
      </c>
      <c r="AD57" t="s">
        <v>75</v>
      </c>
      <c r="AE57" t="s">
        <v>75</v>
      </c>
      <c r="AF57" t="s">
        <v>77</v>
      </c>
      <c r="AG57" t="s">
        <v>77</v>
      </c>
      <c r="AH57" t="s">
        <v>77</v>
      </c>
      <c r="AI57" t="s">
        <v>77</v>
      </c>
      <c r="AJ57" t="s">
        <v>77</v>
      </c>
      <c r="AK57" t="s">
        <v>77</v>
      </c>
      <c r="AL57" t="s">
        <v>77</v>
      </c>
      <c r="AM57" t="s">
        <v>77</v>
      </c>
      <c r="AN57" t="s">
        <v>77</v>
      </c>
      <c r="AO57" t="s">
        <v>77</v>
      </c>
      <c r="AP57" t="s">
        <v>77</v>
      </c>
      <c r="AQ57" t="s">
        <v>77</v>
      </c>
      <c r="AR57" t="s">
        <v>77</v>
      </c>
      <c r="AS57" t="s">
        <v>77</v>
      </c>
      <c r="AT57" t="s">
        <v>77</v>
      </c>
      <c r="AU57" t="s">
        <v>74</v>
      </c>
      <c r="AV57" t="s">
        <v>77</v>
      </c>
      <c r="AW57" t="s">
        <v>78</v>
      </c>
      <c r="AX57" t="s">
        <v>78</v>
      </c>
      <c r="AY57" t="s">
        <v>90</v>
      </c>
      <c r="AZ57" t="s">
        <v>78</v>
      </c>
      <c r="BA57" t="s">
        <v>79</v>
      </c>
      <c r="BB57" t="s">
        <v>80</v>
      </c>
      <c r="BC57" t="s">
        <v>80</v>
      </c>
      <c r="BD57" t="s">
        <v>80</v>
      </c>
      <c r="BE57" t="s">
        <v>80</v>
      </c>
      <c r="BF57" t="s">
        <v>80</v>
      </c>
      <c r="BG57" t="s">
        <v>79</v>
      </c>
      <c r="BH57" t="s">
        <v>80</v>
      </c>
      <c r="BI57" t="s">
        <v>80</v>
      </c>
      <c r="BJ57" t="s">
        <v>78</v>
      </c>
      <c r="BK57" t="s">
        <v>78</v>
      </c>
      <c r="BL57" t="s">
        <v>78</v>
      </c>
      <c r="BM57" t="s">
        <v>78</v>
      </c>
      <c r="BN57" t="s">
        <v>78</v>
      </c>
      <c r="BO57" t="s">
        <v>81</v>
      </c>
      <c r="BP57" t="s">
        <v>122</v>
      </c>
      <c r="BQ57" t="s">
        <v>83</v>
      </c>
      <c r="BR57" t="s">
        <v>84</v>
      </c>
      <c r="BS57" t="s">
        <v>116</v>
      </c>
      <c r="BT57" t="s">
        <v>116</v>
      </c>
    </row>
    <row r="58" spans="1:72" x14ac:dyDescent="0.55000000000000004">
      <c r="A58">
        <v>6.3421925164678106E+17</v>
      </c>
      <c r="B58" t="s">
        <v>135</v>
      </c>
      <c r="C58" t="s">
        <v>72</v>
      </c>
      <c r="D58">
        <v>2010</v>
      </c>
      <c r="E58" t="s">
        <v>93</v>
      </c>
      <c r="F58" t="s">
        <v>80</v>
      </c>
      <c r="G58" t="s">
        <v>94</v>
      </c>
      <c r="H58" t="s">
        <v>80</v>
      </c>
      <c r="I58" t="s">
        <v>80</v>
      </c>
      <c r="J58" t="s">
        <v>80</v>
      </c>
      <c r="K58" t="s">
        <v>80</v>
      </c>
      <c r="L58" t="s">
        <v>80</v>
      </c>
      <c r="M58" t="s">
        <v>80</v>
      </c>
      <c r="N58" t="s">
        <v>80</v>
      </c>
      <c r="O58" t="s">
        <v>80</v>
      </c>
      <c r="P58" t="s">
        <v>80</v>
      </c>
      <c r="Q58" t="s">
        <v>80</v>
      </c>
      <c r="R58" t="s">
        <v>74</v>
      </c>
      <c r="S58" t="s">
        <v>75</v>
      </c>
      <c r="T58" t="s">
        <v>75</v>
      </c>
      <c r="U58" t="s">
        <v>75</v>
      </c>
      <c r="V58" t="s">
        <v>75</v>
      </c>
      <c r="W58" t="s">
        <v>89</v>
      </c>
      <c r="X58" t="s">
        <v>75</v>
      </c>
      <c r="Y58" t="s">
        <v>75</v>
      </c>
      <c r="Z58" t="s">
        <v>75</v>
      </c>
      <c r="AA58" t="s">
        <v>75</v>
      </c>
      <c r="AB58" t="s">
        <v>74</v>
      </c>
      <c r="AC58" t="s">
        <v>74</v>
      </c>
      <c r="AD58" t="s">
        <v>74</v>
      </c>
      <c r="AE58" t="s">
        <v>74</v>
      </c>
      <c r="AF58" t="s">
        <v>75</v>
      </c>
      <c r="AG58" t="s">
        <v>75</v>
      </c>
      <c r="AH58" t="s">
        <v>89</v>
      </c>
      <c r="AI58" t="s">
        <v>89</v>
      </c>
      <c r="AJ58" t="s">
        <v>75</v>
      </c>
      <c r="AK58" t="s">
        <v>75</v>
      </c>
      <c r="AL58" t="s">
        <v>75</v>
      </c>
      <c r="AM58" t="s">
        <v>75</v>
      </c>
      <c r="AN58" t="s">
        <v>75</v>
      </c>
      <c r="AO58" t="s">
        <v>75</v>
      </c>
      <c r="AP58" t="s">
        <v>75</v>
      </c>
      <c r="AQ58" t="s">
        <v>75</v>
      </c>
      <c r="AR58" t="s">
        <v>75</v>
      </c>
      <c r="AS58" t="s">
        <v>75</v>
      </c>
      <c r="AT58" t="s">
        <v>75</v>
      </c>
      <c r="AU58" t="s">
        <v>75</v>
      </c>
      <c r="AV58" t="s">
        <v>74</v>
      </c>
      <c r="AW58" t="s">
        <v>78</v>
      </c>
      <c r="AX58" t="s">
        <v>74</v>
      </c>
      <c r="AY58" t="s">
        <v>74</v>
      </c>
      <c r="AZ58" t="s">
        <v>74</v>
      </c>
      <c r="BA58" t="s">
        <v>80</v>
      </c>
      <c r="BB58" t="s">
        <v>80</v>
      </c>
      <c r="BC58" t="s">
        <v>80</v>
      </c>
      <c r="BD58" t="s">
        <v>80</v>
      </c>
      <c r="BE58" t="s">
        <v>80</v>
      </c>
      <c r="BF58" t="s">
        <v>80</v>
      </c>
      <c r="BG58" t="s">
        <v>80</v>
      </c>
      <c r="BH58" t="s">
        <v>80</v>
      </c>
      <c r="BI58" t="s">
        <v>80</v>
      </c>
      <c r="BJ58" t="s">
        <v>90</v>
      </c>
      <c r="BK58" t="s">
        <v>74</v>
      </c>
      <c r="BL58" t="s">
        <v>74</v>
      </c>
      <c r="BM58" t="s">
        <v>74</v>
      </c>
      <c r="BN58" t="s">
        <v>74</v>
      </c>
      <c r="BO58" t="s">
        <v>81</v>
      </c>
      <c r="BP58" t="s">
        <v>82</v>
      </c>
      <c r="BQ58" t="s">
        <v>83</v>
      </c>
      <c r="BR58" t="s">
        <v>84</v>
      </c>
      <c r="BS58" t="s">
        <v>100</v>
      </c>
      <c r="BT58" t="s">
        <v>100</v>
      </c>
    </row>
    <row r="59" spans="1:72" x14ac:dyDescent="0.55000000000000004">
      <c r="A59">
        <v>6.3421926322412506E+17</v>
      </c>
      <c r="B59" t="s">
        <v>135</v>
      </c>
      <c r="C59" t="s">
        <v>72</v>
      </c>
      <c r="D59">
        <v>2010</v>
      </c>
      <c r="E59" t="s">
        <v>73</v>
      </c>
      <c r="F59" t="s">
        <v>74</v>
      </c>
      <c r="G59" t="s">
        <v>74</v>
      </c>
      <c r="H59" t="s">
        <v>74</v>
      </c>
      <c r="I59" t="s">
        <v>74</v>
      </c>
      <c r="J59" t="s">
        <v>74</v>
      </c>
      <c r="K59" t="s">
        <v>74</v>
      </c>
      <c r="L59" t="s">
        <v>74</v>
      </c>
      <c r="M59" t="s">
        <v>74</v>
      </c>
      <c r="N59" t="s">
        <v>74</v>
      </c>
      <c r="O59" t="s">
        <v>74</v>
      </c>
      <c r="P59" t="s">
        <v>74</v>
      </c>
      <c r="Q59" t="s">
        <v>74</v>
      </c>
      <c r="R59" t="s">
        <v>74</v>
      </c>
      <c r="S59" t="s">
        <v>76</v>
      </c>
      <c r="T59" t="s">
        <v>75</v>
      </c>
      <c r="U59" t="s">
        <v>76</v>
      </c>
      <c r="V59" t="s">
        <v>89</v>
      </c>
      <c r="W59" t="s">
        <v>89</v>
      </c>
      <c r="X59" t="s">
        <v>109</v>
      </c>
      <c r="Y59" t="s">
        <v>109</v>
      </c>
      <c r="Z59" t="s">
        <v>89</v>
      </c>
      <c r="AA59" t="s">
        <v>109</v>
      </c>
      <c r="AB59" t="s">
        <v>76</v>
      </c>
      <c r="AC59" t="s">
        <v>89</v>
      </c>
      <c r="AD59" t="s">
        <v>89</v>
      </c>
      <c r="AE59" t="s">
        <v>75</v>
      </c>
      <c r="AF59" t="s">
        <v>89</v>
      </c>
      <c r="AG59" t="s">
        <v>77</v>
      </c>
      <c r="AH59" t="s">
        <v>75</v>
      </c>
      <c r="AI59" t="s">
        <v>76</v>
      </c>
      <c r="AJ59" t="s">
        <v>76</v>
      </c>
      <c r="AK59" t="s">
        <v>75</v>
      </c>
      <c r="AL59" t="s">
        <v>75</v>
      </c>
      <c r="AM59" t="s">
        <v>75</v>
      </c>
      <c r="AN59" t="s">
        <v>75</v>
      </c>
      <c r="AO59" t="s">
        <v>76</v>
      </c>
      <c r="AP59" t="s">
        <v>75</v>
      </c>
      <c r="AQ59" t="s">
        <v>76</v>
      </c>
      <c r="AR59" t="s">
        <v>109</v>
      </c>
      <c r="AS59" t="s">
        <v>89</v>
      </c>
      <c r="AT59" t="s">
        <v>75</v>
      </c>
      <c r="AU59" t="s">
        <v>89</v>
      </c>
      <c r="AV59" t="s">
        <v>76</v>
      </c>
      <c r="AW59" t="s">
        <v>78</v>
      </c>
      <c r="AX59" t="s">
        <v>90</v>
      </c>
      <c r="AY59" t="s">
        <v>78</v>
      </c>
      <c r="AZ59" t="s">
        <v>90</v>
      </c>
      <c r="BA59" t="s">
        <v>80</v>
      </c>
      <c r="BB59" t="s">
        <v>80</v>
      </c>
      <c r="BC59" t="s">
        <v>80</v>
      </c>
      <c r="BD59" t="s">
        <v>80</v>
      </c>
      <c r="BE59" t="s">
        <v>80</v>
      </c>
      <c r="BF59" t="s">
        <v>80</v>
      </c>
      <c r="BG59" t="s">
        <v>80</v>
      </c>
      <c r="BH59" t="s">
        <v>80</v>
      </c>
      <c r="BI59" t="s">
        <v>80</v>
      </c>
      <c r="BJ59" t="s">
        <v>78</v>
      </c>
      <c r="BK59" t="s">
        <v>78</v>
      </c>
      <c r="BL59" t="s">
        <v>78</v>
      </c>
      <c r="BM59" t="s">
        <v>90</v>
      </c>
      <c r="BN59" t="s">
        <v>90</v>
      </c>
      <c r="BO59" t="s">
        <v>81</v>
      </c>
      <c r="BP59" t="s">
        <v>82</v>
      </c>
      <c r="BQ59" t="s">
        <v>98</v>
      </c>
      <c r="BR59" t="s">
        <v>112</v>
      </c>
      <c r="BS59" t="s">
        <v>100</v>
      </c>
      <c r="BT59" t="s">
        <v>85</v>
      </c>
    </row>
    <row r="60" spans="1:72" x14ac:dyDescent="0.55000000000000004">
      <c r="A60">
        <v>6.3421927456646899E+17</v>
      </c>
      <c r="B60" t="s">
        <v>128</v>
      </c>
      <c r="C60" t="s">
        <v>72</v>
      </c>
      <c r="D60">
        <v>2010</v>
      </c>
      <c r="E60" t="s">
        <v>93</v>
      </c>
      <c r="F60" t="s">
        <v>80</v>
      </c>
      <c r="G60" t="s">
        <v>80</v>
      </c>
      <c r="H60" t="s">
        <v>80</v>
      </c>
      <c r="I60" t="s">
        <v>80</v>
      </c>
      <c r="J60" t="s">
        <v>80</v>
      </c>
      <c r="K60" t="s">
        <v>80</v>
      </c>
      <c r="L60" t="s">
        <v>125</v>
      </c>
      <c r="M60" t="s">
        <v>80</v>
      </c>
      <c r="N60" t="s">
        <v>80</v>
      </c>
      <c r="O60" t="s">
        <v>80</v>
      </c>
      <c r="P60" t="s">
        <v>80</v>
      </c>
      <c r="Q60" t="s">
        <v>80</v>
      </c>
      <c r="R60" t="s">
        <v>74</v>
      </c>
      <c r="S60" t="s">
        <v>89</v>
      </c>
      <c r="T60" t="s">
        <v>109</v>
      </c>
      <c r="U60" t="s">
        <v>74</v>
      </c>
      <c r="V60" t="s">
        <v>109</v>
      </c>
      <c r="W60" t="s">
        <v>75</v>
      </c>
      <c r="X60" t="s">
        <v>109</v>
      </c>
      <c r="Y60" t="s">
        <v>109</v>
      </c>
      <c r="Z60" t="s">
        <v>109</v>
      </c>
      <c r="AA60" t="s">
        <v>109</v>
      </c>
      <c r="AB60" t="s">
        <v>89</v>
      </c>
      <c r="AC60" t="s">
        <v>75</v>
      </c>
      <c r="AD60" t="s">
        <v>89</v>
      </c>
      <c r="AE60" t="s">
        <v>109</v>
      </c>
      <c r="AF60" t="s">
        <v>89</v>
      </c>
      <c r="AG60" t="s">
        <v>77</v>
      </c>
      <c r="AH60" t="s">
        <v>109</v>
      </c>
      <c r="AI60" t="s">
        <v>109</v>
      </c>
      <c r="AJ60" t="s">
        <v>77</v>
      </c>
      <c r="AK60" t="s">
        <v>77</v>
      </c>
      <c r="AL60" t="s">
        <v>109</v>
      </c>
      <c r="AM60" t="s">
        <v>109</v>
      </c>
      <c r="AN60" t="s">
        <v>109</v>
      </c>
      <c r="AO60" t="s">
        <v>109</v>
      </c>
      <c r="AP60" t="s">
        <v>77</v>
      </c>
      <c r="AQ60" t="s">
        <v>109</v>
      </c>
      <c r="AR60" t="s">
        <v>89</v>
      </c>
      <c r="AS60" t="s">
        <v>75</v>
      </c>
      <c r="AT60" t="s">
        <v>109</v>
      </c>
      <c r="AU60" t="s">
        <v>77</v>
      </c>
      <c r="AV60" t="s">
        <v>89</v>
      </c>
      <c r="AW60" t="s">
        <v>78</v>
      </c>
      <c r="AX60" t="s">
        <v>74</v>
      </c>
      <c r="AY60" t="s">
        <v>78</v>
      </c>
      <c r="AZ60" t="s">
        <v>74</v>
      </c>
      <c r="BA60" t="s">
        <v>80</v>
      </c>
      <c r="BB60" t="s">
        <v>80</v>
      </c>
      <c r="BC60" t="s">
        <v>80</v>
      </c>
      <c r="BD60" t="s">
        <v>79</v>
      </c>
      <c r="BE60" t="s">
        <v>80</v>
      </c>
      <c r="BF60" t="s">
        <v>80</v>
      </c>
      <c r="BG60" t="s">
        <v>80</v>
      </c>
      <c r="BH60" t="s">
        <v>80</v>
      </c>
      <c r="BI60" t="s">
        <v>80</v>
      </c>
      <c r="BJ60" t="s">
        <v>78</v>
      </c>
      <c r="BK60" t="s">
        <v>78</v>
      </c>
      <c r="BL60" t="s">
        <v>90</v>
      </c>
      <c r="BM60" t="s">
        <v>90</v>
      </c>
      <c r="BN60" t="s">
        <v>90</v>
      </c>
      <c r="BO60" t="s">
        <v>81</v>
      </c>
      <c r="BP60" t="s">
        <v>103</v>
      </c>
      <c r="BQ60" t="s">
        <v>98</v>
      </c>
      <c r="BR60" t="s">
        <v>84</v>
      </c>
      <c r="BS60" t="s">
        <v>100</v>
      </c>
      <c r="BT60" t="s">
        <v>100</v>
      </c>
    </row>
    <row r="61" spans="1:72" x14ac:dyDescent="0.55000000000000004">
      <c r="A61">
        <v>6.3421939432825805E+17</v>
      </c>
      <c r="B61" t="s">
        <v>135</v>
      </c>
      <c r="C61" t="s">
        <v>72</v>
      </c>
      <c r="D61">
        <v>2010</v>
      </c>
      <c r="E61" t="s">
        <v>73</v>
      </c>
      <c r="F61" t="s">
        <v>74</v>
      </c>
      <c r="G61" t="s">
        <v>74</v>
      </c>
      <c r="H61" t="s">
        <v>74</v>
      </c>
      <c r="I61" t="s">
        <v>74</v>
      </c>
      <c r="J61" t="s">
        <v>74</v>
      </c>
      <c r="K61" t="s">
        <v>74</v>
      </c>
      <c r="L61" t="s">
        <v>74</v>
      </c>
      <c r="M61" t="s">
        <v>74</v>
      </c>
      <c r="N61" t="s">
        <v>74</v>
      </c>
      <c r="O61" t="s">
        <v>74</v>
      </c>
      <c r="P61" t="s">
        <v>74</v>
      </c>
      <c r="Q61" t="s">
        <v>74</v>
      </c>
      <c r="R61" t="s">
        <v>74</v>
      </c>
      <c r="S61" t="s">
        <v>74</v>
      </c>
      <c r="T61" t="s">
        <v>74</v>
      </c>
      <c r="U61" t="s">
        <v>74</v>
      </c>
      <c r="V61" t="s">
        <v>74</v>
      </c>
      <c r="W61" t="s">
        <v>74</v>
      </c>
      <c r="X61" t="s">
        <v>74</v>
      </c>
      <c r="Y61" t="s">
        <v>74</v>
      </c>
      <c r="Z61" t="s">
        <v>74</v>
      </c>
      <c r="AA61" t="s">
        <v>74</v>
      </c>
      <c r="AB61" t="s">
        <v>74</v>
      </c>
      <c r="AC61" t="s">
        <v>74</v>
      </c>
      <c r="AD61" t="s">
        <v>74</v>
      </c>
      <c r="AE61" t="s">
        <v>74</v>
      </c>
      <c r="AF61" t="s">
        <v>74</v>
      </c>
      <c r="AG61" t="s">
        <v>74</v>
      </c>
      <c r="AH61" t="s">
        <v>74</v>
      </c>
      <c r="AI61" t="s">
        <v>74</v>
      </c>
      <c r="AJ61" t="s">
        <v>74</v>
      </c>
      <c r="AK61" t="s">
        <v>74</v>
      </c>
      <c r="AL61" t="s">
        <v>74</v>
      </c>
      <c r="AM61" t="s">
        <v>74</v>
      </c>
      <c r="AN61" t="s">
        <v>74</v>
      </c>
      <c r="AO61" t="s">
        <v>74</v>
      </c>
      <c r="AP61" t="s">
        <v>74</v>
      </c>
      <c r="AQ61" t="s">
        <v>74</v>
      </c>
      <c r="AR61" t="s">
        <v>74</v>
      </c>
      <c r="AS61" t="s">
        <v>74</v>
      </c>
      <c r="AT61" t="s">
        <v>74</v>
      </c>
      <c r="AU61" t="s">
        <v>74</v>
      </c>
      <c r="AV61" t="s">
        <v>74</v>
      </c>
      <c r="AW61" t="s">
        <v>74</v>
      </c>
      <c r="AX61" t="s">
        <v>74</v>
      </c>
      <c r="AY61" t="s">
        <v>74</v>
      </c>
      <c r="AZ61" t="s">
        <v>74</v>
      </c>
      <c r="BA61" t="s">
        <v>74</v>
      </c>
      <c r="BB61" t="s">
        <v>74</v>
      </c>
      <c r="BC61" t="s">
        <v>74</v>
      </c>
      <c r="BD61" t="s">
        <v>74</v>
      </c>
      <c r="BE61" t="s">
        <v>74</v>
      </c>
      <c r="BF61" t="s">
        <v>74</v>
      </c>
      <c r="BG61" t="s">
        <v>74</v>
      </c>
      <c r="BH61" t="s">
        <v>74</v>
      </c>
      <c r="BI61" t="s">
        <v>74</v>
      </c>
      <c r="BJ61" t="s">
        <v>74</v>
      </c>
      <c r="BK61" t="s">
        <v>74</v>
      </c>
      <c r="BL61" t="s">
        <v>74</v>
      </c>
      <c r="BM61" t="s">
        <v>74</v>
      </c>
      <c r="BN61" t="s">
        <v>74</v>
      </c>
      <c r="BO61" t="s">
        <v>74</v>
      </c>
      <c r="BP61" t="s">
        <v>74</v>
      </c>
      <c r="BQ61" t="s">
        <v>74</v>
      </c>
      <c r="BR61" t="s">
        <v>74</v>
      </c>
      <c r="BS61" t="s">
        <v>74</v>
      </c>
      <c r="BT61" t="s">
        <v>74</v>
      </c>
    </row>
    <row r="62" spans="1:72" x14ac:dyDescent="0.55000000000000004">
      <c r="A62">
        <v>6.3421940744537498E+17</v>
      </c>
      <c r="B62" t="s">
        <v>135</v>
      </c>
      <c r="C62" t="s">
        <v>72</v>
      </c>
      <c r="D62">
        <v>2010</v>
      </c>
      <c r="E62" t="s">
        <v>87</v>
      </c>
      <c r="F62" t="s">
        <v>80</v>
      </c>
      <c r="G62" t="s">
        <v>80</v>
      </c>
      <c r="H62" t="s">
        <v>80</v>
      </c>
      <c r="I62" t="s">
        <v>80</v>
      </c>
      <c r="J62" t="s">
        <v>80</v>
      </c>
      <c r="K62" t="s">
        <v>80</v>
      </c>
      <c r="L62" t="s">
        <v>80</v>
      </c>
      <c r="M62" t="s">
        <v>80</v>
      </c>
      <c r="N62" t="s">
        <v>80</v>
      </c>
      <c r="O62" t="s">
        <v>80</v>
      </c>
      <c r="P62" t="s">
        <v>101</v>
      </c>
      <c r="Q62" t="s">
        <v>80</v>
      </c>
      <c r="R62" t="s">
        <v>74</v>
      </c>
      <c r="S62" t="s">
        <v>75</v>
      </c>
      <c r="T62" t="s">
        <v>77</v>
      </c>
      <c r="U62" t="s">
        <v>77</v>
      </c>
      <c r="V62" t="s">
        <v>77</v>
      </c>
      <c r="W62" t="s">
        <v>77</v>
      </c>
      <c r="X62" t="s">
        <v>77</v>
      </c>
      <c r="Y62" t="s">
        <v>77</v>
      </c>
      <c r="Z62" t="s">
        <v>77</v>
      </c>
      <c r="AA62" t="s">
        <v>77</v>
      </c>
      <c r="AB62" t="s">
        <v>77</v>
      </c>
      <c r="AC62" t="s">
        <v>74</v>
      </c>
      <c r="AD62" t="s">
        <v>74</v>
      </c>
      <c r="AE62" t="s">
        <v>74</v>
      </c>
      <c r="AF62" t="s">
        <v>75</v>
      </c>
      <c r="AG62" t="s">
        <v>75</v>
      </c>
      <c r="AH62" t="s">
        <v>75</v>
      </c>
      <c r="AI62" t="s">
        <v>75</v>
      </c>
      <c r="AJ62" t="s">
        <v>75</v>
      </c>
      <c r="AK62" t="s">
        <v>75</v>
      </c>
      <c r="AL62" t="s">
        <v>75</v>
      </c>
      <c r="AM62" t="s">
        <v>75</v>
      </c>
      <c r="AN62" t="s">
        <v>75</v>
      </c>
      <c r="AO62" t="s">
        <v>75</v>
      </c>
      <c r="AP62" t="s">
        <v>75</v>
      </c>
      <c r="AQ62" t="s">
        <v>75</v>
      </c>
      <c r="AR62" t="s">
        <v>75</v>
      </c>
      <c r="AS62" t="s">
        <v>75</v>
      </c>
      <c r="AT62" t="s">
        <v>75</v>
      </c>
      <c r="AU62" t="s">
        <v>75</v>
      </c>
      <c r="AV62" t="s">
        <v>75</v>
      </c>
      <c r="AW62" t="s">
        <v>78</v>
      </c>
      <c r="AX62" t="s">
        <v>74</v>
      </c>
      <c r="AY62" t="s">
        <v>74</v>
      </c>
      <c r="AZ62" t="s">
        <v>74</v>
      </c>
      <c r="BA62" t="s">
        <v>80</v>
      </c>
      <c r="BB62" t="s">
        <v>80</v>
      </c>
      <c r="BC62" t="s">
        <v>80</v>
      </c>
      <c r="BD62" t="s">
        <v>80</v>
      </c>
      <c r="BE62" t="s">
        <v>80</v>
      </c>
      <c r="BF62" t="s">
        <v>80</v>
      </c>
      <c r="BG62" t="s">
        <v>80</v>
      </c>
      <c r="BH62" t="s">
        <v>80</v>
      </c>
      <c r="BI62" t="s">
        <v>80</v>
      </c>
      <c r="BJ62" t="s">
        <v>78</v>
      </c>
      <c r="BK62" t="s">
        <v>74</v>
      </c>
      <c r="BL62" t="s">
        <v>74</v>
      </c>
      <c r="BM62" t="s">
        <v>74</v>
      </c>
      <c r="BN62" t="s">
        <v>74</v>
      </c>
      <c r="BO62" t="s">
        <v>81</v>
      </c>
      <c r="BP62" t="s">
        <v>103</v>
      </c>
      <c r="BQ62" t="s">
        <v>98</v>
      </c>
      <c r="BR62" t="s">
        <v>84</v>
      </c>
      <c r="BS62" t="s">
        <v>100</v>
      </c>
      <c r="BT62" t="s">
        <v>100</v>
      </c>
    </row>
    <row r="63" spans="1:72" x14ac:dyDescent="0.55000000000000004">
      <c r="A63">
        <v>6.34219413623344E+17</v>
      </c>
      <c r="B63" t="s">
        <v>135</v>
      </c>
      <c r="C63" t="s">
        <v>91</v>
      </c>
      <c r="D63">
        <v>2009</v>
      </c>
      <c r="E63" t="s">
        <v>73</v>
      </c>
      <c r="F63" t="s">
        <v>74</v>
      </c>
      <c r="G63" t="s">
        <v>74</v>
      </c>
      <c r="H63" t="s">
        <v>74</v>
      </c>
      <c r="I63" t="s">
        <v>74</v>
      </c>
      <c r="J63" t="s">
        <v>74</v>
      </c>
      <c r="K63" t="s">
        <v>74</v>
      </c>
      <c r="L63" t="s">
        <v>74</v>
      </c>
      <c r="M63" t="s">
        <v>74</v>
      </c>
      <c r="N63" t="s">
        <v>74</v>
      </c>
      <c r="O63" t="s">
        <v>74</v>
      </c>
      <c r="P63" t="s">
        <v>74</v>
      </c>
      <c r="Q63" t="s">
        <v>74</v>
      </c>
      <c r="R63" t="s">
        <v>74</v>
      </c>
      <c r="S63" t="s">
        <v>77</v>
      </c>
      <c r="T63" t="s">
        <v>77</v>
      </c>
      <c r="U63" t="s">
        <v>77</v>
      </c>
      <c r="V63" t="s">
        <v>77</v>
      </c>
      <c r="W63" t="s">
        <v>77</v>
      </c>
      <c r="X63" t="s">
        <v>77</v>
      </c>
      <c r="Y63" t="s">
        <v>77</v>
      </c>
      <c r="Z63" t="s">
        <v>77</v>
      </c>
      <c r="AA63" t="s">
        <v>77</v>
      </c>
      <c r="AB63" t="s">
        <v>77</v>
      </c>
      <c r="AC63" t="s">
        <v>77</v>
      </c>
      <c r="AD63" t="s">
        <v>77</v>
      </c>
      <c r="AE63" t="s">
        <v>77</v>
      </c>
      <c r="AF63" t="s">
        <v>77</v>
      </c>
      <c r="AG63" t="s">
        <v>77</v>
      </c>
      <c r="AH63" t="s">
        <v>77</v>
      </c>
      <c r="AI63" t="s">
        <v>77</v>
      </c>
      <c r="AJ63" t="s">
        <v>77</v>
      </c>
      <c r="AK63" t="s">
        <v>77</v>
      </c>
      <c r="AL63" t="s">
        <v>77</v>
      </c>
      <c r="AM63" t="s">
        <v>77</v>
      </c>
      <c r="AN63" t="s">
        <v>77</v>
      </c>
      <c r="AO63" t="s">
        <v>77</v>
      </c>
      <c r="AP63" t="s">
        <v>77</v>
      </c>
      <c r="AQ63" t="s">
        <v>77</v>
      </c>
      <c r="AR63" t="s">
        <v>77</v>
      </c>
      <c r="AS63" t="s">
        <v>77</v>
      </c>
      <c r="AT63" t="s">
        <v>77</v>
      </c>
      <c r="AU63" t="s">
        <v>77</v>
      </c>
      <c r="AV63" t="s">
        <v>77</v>
      </c>
      <c r="AW63" t="s">
        <v>78</v>
      </c>
      <c r="AX63" t="s">
        <v>74</v>
      </c>
      <c r="AY63" t="s">
        <v>74</v>
      </c>
      <c r="AZ63" t="s">
        <v>74</v>
      </c>
      <c r="BA63" t="s">
        <v>80</v>
      </c>
      <c r="BB63" t="s">
        <v>80</v>
      </c>
      <c r="BC63" t="s">
        <v>80</v>
      </c>
      <c r="BD63" t="s">
        <v>80</v>
      </c>
      <c r="BE63" t="s">
        <v>80</v>
      </c>
      <c r="BF63" t="s">
        <v>80</v>
      </c>
      <c r="BG63" t="s">
        <v>80</v>
      </c>
      <c r="BH63" t="s">
        <v>80</v>
      </c>
      <c r="BI63" t="s">
        <v>80</v>
      </c>
      <c r="BJ63" t="s">
        <v>78</v>
      </c>
      <c r="BK63" t="s">
        <v>78</v>
      </c>
      <c r="BL63" t="s">
        <v>74</v>
      </c>
      <c r="BM63" t="s">
        <v>74</v>
      </c>
      <c r="BN63" t="s">
        <v>78</v>
      </c>
      <c r="BO63" t="s">
        <v>96</v>
      </c>
      <c r="BP63" t="s">
        <v>82</v>
      </c>
      <c r="BQ63" t="s">
        <v>98</v>
      </c>
      <c r="BR63" t="s">
        <v>112</v>
      </c>
      <c r="BS63" t="s">
        <v>100</v>
      </c>
      <c r="BT63" t="s">
        <v>100</v>
      </c>
    </row>
    <row r="64" spans="1:72" x14ac:dyDescent="0.55000000000000004">
      <c r="A64">
        <v>6.3421942546615603E+17</v>
      </c>
      <c r="B64" t="s">
        <v>135</v>
      </c>
      <c r="C64" t="s">
        <v>72</v>
      </c>
      <c r="D64">
        <v>2009</v>
      </c>
      <c r="E64" t="s">
        <v>73</v>
      </c>
      <c r="F64" t="s">
        <v>74</v>
      </c>
      <c r="G64" t="s">
        <v>74</v>
      </c>
      <c r="H64" t="s">
        <v>74</v>
      </c>
      <c r="I64" t="s">
        <v>74</v>
      </c>
      <c r="J64" t="s">
        <v>74</v>
      </c>
      <c r="K64" t="s">
        <v>74</v>
      </c>
      <c r="L64" t="s">
        <v>74</v>
      </c>
      <c r="M64" t="s">
        <v>74</v>
      </c>
      <c r="N64" t="s">
        <v>74</v>
      </c>
      <c r="O64" t="s">
        <v>74</v>
      </c>
      <c r="P64" t="s">
        <v>74</v>
      </c>
      <c r="Q64" t="s">
        <v>74</v>
      </c>
      <c r="R64" t="s">
        <v>74</v>
      </c>
      <c r="S64" t="s">
        <v>75</v>
      </c>
      <c r="T64" t="s">
        <v>77</v>
      </c>
      <c r="U64" t="s">
        <v>75</v>
      </c>
      <c r="V64" t="s">
        <v>75</v>
      </c>
      <c r="W64" t="s">
        <v>89</v>
      </c>
      <c r="X64" t="s">
        <v>89</v>
      </c>
      <c r="Y64" t="s">
        <v>75</v>
      </c>
      <c r="Z64" t="s">
        <v>75</v>
      </c>
      <c r="AA64" t="s">
        <v>75</v>
      </c>
      <c r="AB64" t="s">
        <v>75</v>
      </c>
      <c r="AC64" t="s">
        <v>74</v>
      </c>
      <c r="AD64" t="s">
        <v>74</v>
      </c>
      <c r="AE64" t="s">
        <v>74</v>
      </c>
      <c r="AF64" t="s">
        <v>75</v>
      </c>
      <c r="AG64" t="s">
        <v>75</v>
      </c>
      <c r="AH64" t="s">
        <v>77</v>
      </c>
      <c r="AI64" t="s">
        <v>77</v>
      </c>
      <c r="AJ64" t="s">
        <v>77</v>
      </c>
      <c r="AK64" t="s">
        <v>75</v>
      </c>
      <c r="AL64" t="s">
        <v>74</v>
      </c>
      <c r="AM64" t="s">
        <v>77</v>
      </c>
      <c r="AN64" t="s">
        <v>74</v>
      </c>
      <c r="AO64" t="s">
        <v>77</v>
      </c>
      <c r="AP64" t="s">
        <v>77</v>
      </c>
      <c r="AQ64" t="s">
        <v>77</v>
      </c>
      <c r="AR64" t="s">
        <v>75</v>
      </c>
      <c r="AS64" t="s">
        <v>75</v>
      </c>
      <c r="AT64" t="s">
        <v>75</v>
      </c>
      <c r="AU64" t="s">
        <v>75</v>
      </c>
      <c r="AV64" t="s">
        <v>75</v>
      </c>
      <c r="AW64" t="s">
        <v>78</v>
      </c>
      <c r="AX64" t="s">
        <v>74</v>
      </c>
      <c r="AY64" t="s">
        <v>74</v>
      </c>
      <c r="AZ64" t="s">
        <v>74</v>
      </c>
      <c r="BA64" t="s">
        <v>80</v>
      </c>
      <c r="BB64" t="s">
        <v>80</v>
      </c>
      <c r="BC64" t="s">
        <v>80</v>
      </c>
      <c r="BD64" t="s">
        <v>80</v>
      </c>
      <c r="BE64" t="s">
        <v>80</v>
      </c>
      <c r="BF64" t="s">
        <v>80</v>
      </c>
      <c r="BG64" t="s">
        <v>80</v>
      </c>
      <c r="BH64" t="s">
        <v>80</v>
      </c>
      <c r="BI64" t="s">
        <v>80</v>
      </c>
      <c r="BJ64" t="s">
        <v>90</v>
      </c>
      <c r="BK64" t="s">
        <v>74</v>
      </c>
      <c r="BL64" t="s">
        <v>74</v>
      </c>
      <c r="BM64" t="s">
        <v>74</v>
      </c>
      <c r="BN64" t="s">
        <v>74</v>
      </c>
      <c r="BO64" t="s">
        <v>81</v>
      </c>
      <c r="BP64" t="s">
        <v>121</v>
      </c>
      <c r="BQ64" t="s">
        <v>98</v>
      </c>
      <c r="BR64" t="s">
        <v>84</v>
      </c>
      <c r="BS64" t="s">
        <v>120</v>
      </c>
      <c r="BT64" t="s">
        <v>120</v>
      </c>
    </row>
    <row r="65" spans="1:72" x14ac:dyDescent="0.55000000000000004">
      <c r="A65">
        <v>6.3422000627575706E+17</v>
      </c>
      <c r="B65" t="s">
        <v>135</v>
      </c>
      <c r="C65" t="s">
        <v>72</v>
      </c>
      <c r="D65">
        <v>2009</v>
      </c>
      <c r="E65" t="s">
        <v>93</v>
      </c>
      <c r="F65" t="s">
        <v>80</v>
      </c>
      <c r="G65" t="s">
        <v>80</v>
      </c>
      <c r="H65" t="s">
        <v>80</v>
      </c>
      <c r="I65" t="s">
        <v>80</v>
      </c>
      <c r="J65" t="s">
        <v>80</v>
      </c>
      <c r="K65" t="s">
        <v>80</v>
      </c>
      <c r="L65" t="s">
        <v>80</v>
      </c>
      <c r="M65" t="s">
        <v>80</v>
      </c>
      <c r="N65" t="s">
        <v>80</v>
      </c>
      <c r="O65" t="s">
        <v>80</v>
      </c>
      <c r="P65" t="s">
        <v>101</v>
      </c>
      <c r="Q65" t="s">
        <v>80</v>
      </c>
      <c r="R65" t="s">
        <v>74</v>
      </c>
      <c r="S65" t="s">
        <v>75</v>
      </c>
      <c r="T65" t="s">
        <v>77</v>
      </c>
      <c r="U65" t="s">
        <v>77</v>
      </c>
      <c r="V65" t="s">
        <v>77</v>
      </c>
      <c r="W65" t="s">
        <v>77</v>
      </c>
      <c r="X65" t="s">
        <v>75</v>
      </c>
      <c r="Y65" t="s">
        <v>75</v>
      </c>
      <c r="Z65" t="s">
        <v>77</v>
      </c>
      <c r="AA65" t="s">
        <v>75</v>
      </c>
      <c r="AB65" t="s">
        <v>74</v>
      </c>
      <c r="AC65" t="s">
        <v>74</v>
      </c>
      <c r="AD65" t="s">
        <v>74</v>
      </c>
      <c r="AE65" t="s">
        <v>74</v>
      </c>
      <c r="AF65" t="s">
        <v>75</v>
      </c>
      <c r="AG65" t="s">
        <v>75</v>
      </c>
      <c r="AH65" t="s">
        <v>75</v>
      </c>
      <c r="AI65" t="s">
        <v>77</v>
      </c>
      <c r="AJ65" t="s">
        <v>77</v>
      </c>
      <c r="AK65" t="s">
        <v>75</v>
      </c>
      <c r="AL65" t="s">
        <v>74</v>
      </c>
      <c r="AM65" t="s">
        <v>74</v>
      </c>
      <c r="AN65" t="s">
        <v>74</v>
      </c>
      <c r="AO65" t="s">
        <v>75</v>
      </c>
      <c r="AP65" t="s">
        <v>75</v>
      </c>
      <c r="AQ65" t="s">
        <v>75</v>
      </c>
      <c r="AR65" t="s">
        <v>75</v>
      </c>
      <c r="AS65" t="s">
        <v>76</v>
      </c>
      <c r="AT65" t="s">
        <v>75</v>
      </c>
      <c r="AU65" t="s">
        <v>75</v>
      </c>
      <c r="AV65" t="s">
        <v>75</v>
      </c>
      <c r="AW65" t="s">
        <v>78</v>
      </c>
      <c r="AX65" t="s">
        <v>74</v>
      </c>
      <c r="AY65" t="s">
        <v>74</v>
      </c>
      <c r="AZ65" t="s">
        <v>74</v>
      </c>
      <c r="BA65" t="s">
        <v>80</v>
      </c>
      <c r="BB65" t="s">
        <v>80</v>
      </c>
      <c r="BC65" t="s">
        <v>80</v>
      </c>
      <c r="BD65" t="s">
        <v>80</v>
      </c>
      <c r="BE65" t="s">
        <v>80</v>
      </c>
      <c r="BF65" t="s">
        <v>80</v>
      </c>
      <c r="BG65" t="s">
        <v>80</v>
      </c>
      <c r="BH65" t="s">
        <v>80</v>
      </c>
      <c r="BI65" t="s">
        <v>80</v>
      </c>
      <c r="BJ65" t="s">
        <v>90</v>
      </c>
      <c r="BK65" t="s">
        <v>90</v>
      </c>
      <c r="BL65" t="s">
        <v>74</v>
      </c>
      <c r="BM65" t="s">
        <v>74</v>
      </c>
      <c r="BN65" t="s">
        <v>74</v>
      </c>
      <c r="BO65" t="s">
        <v>96</v>
      </c>
      <c r="BP65" t="s">
        <v>121</v>
      </c>
      <c r="BQ65" t="s">
        <v>98</v>
      </c>
      <c r="BR65" t="s">
        <v>139</v>
      </c>
      <c r="BS65" t="s">
        <v>100</v>
      </c>
      <c r="BT65" t="s">
        <v>100</v>
      </c>
    </row>
    <row r="66" spans="1:72" x14ac:dyDescent="0.55000000000000004">
      <c r="A66">
        <v>6.3422014517575706E+17</v>
      </c>
      <c r="B66" t="s">
        <v>135</v>
      </c>
      <c r="C66" t="s">
        <v>72</v>
      </c>
      <c r="D66">
        <v>2010</v>
      </c>
      <c r="E66" t="s">
        <v>93</v>
      </c>
      <c r="F66" t="s">
        <v>80</v>
      </c>
      <c r="G66" t="s">
        <v>80</v>
      </c>
      <c r="H66" t="s">
        <v>80</v>
      </c>
      <c r="I66" t="s">
        <v>80</v>
      </c>
      <c r="J66" t="s">
        <v>80</v>
      </c>
      <c r="K66" t="s">
        <v>124</v>
      </c>
      <c r="L66" t="s">
        <v>80</v>
      </c>
      <c r="M66" t="s">
        <v>140</v>
      </c>
      <c r="N66" t="s">
        <v>80</v>
      </c>
      <c r="O66" t="s">
        <v>80</v>
      </c>
      <c r="P66" t="s">
        <v>80</v>
      </c>
      <c r="Q66" t="s">
        <v>80</v>
      </c>
      <c r="R66" t="s">
        <v>140</v>
      </c>
      <c r="S66" t="s">
        <v>76</v>
      </c>
      <c r="T66" t="s">
        <v>76</v>
      </c>
      <c r="U66" t="s">
        <v>76</v>
      </c>
      <c r="V66" t="s">
        <v>76</v>
      </c>
      <c r="W66" t="s">
        <v>75</v>
      </c>
      <c r="X66" t="s">
        <v>89</v>
      </c>
      <c r="Y66" t="s">
        <v>89</v>
      </c>
      <c r="Z66" t="s">
        <v>89</v>
      </c>
      <c r="AA66" t="s">
        <v>76</v>
      </c>
      <c r="AB66" t="s">
        <v>109</v>
      </c>
      <c r="AC66" t="s">
        <v>109</v>
      </c>
      <c r="AD66" t="s">
        <v>109</v>
      </c>
      <c r="AE66" t="s">
        <v>109</v>
      </c>
      <c r="AF66" t="s">
        <v>89</v>
      </c>
      <c r="AG66" t="s">
        <v>77</v>
      </c>
      <c r="AH66" t="s">
        <v>77</v>
      </c>
      <c r="AI66" t="s">
        <v>109</v>
      </c>
      <c r="AJ66" t="s">
        <v>76</v>
      </c>
      <c r="AK66" t="s">
        <v>76</v>
      </c>
      <c r="AL66" t="s">
        <v>76</v>
      </c>
      <c r="AM66" t="s">
        <v>76</v>
      </c>
      <c r="AN66" t="s">
        <v>76</v>
      </c>
      <c r="AO66" t="s">
        <v>76</v>
      </c>
      <c r="AP66" t="s">
        <v>75</v>
      </c>
      <c r="AQ66" t="s">
        <v>75</v>
      </c>
      <c r="AR66" t="s">
        <v>109</v>
      </c>
      <c r="AS66" t="s">
        <v>76</v>
      </c>
      <c r="AT66" t="s">
        <v>75</v>
      </c>
      <c r="AU66" t="s">
        <v>76</v>
      </c>
      <c r="AV66" t="s">
        <v>109</v>
      </c>
      <c r="AW66" t="s">
        <v>78</v>
      </c>
      <c r="AX66" t="s">
        <v>90</v>
      </c>
      <c r="AY66" t="s">
        <v>78</v>
      </c>
      <c r="AZ66" t="s">
        <v>90</v>
      </c>
      <c r="BA66" t="s">
        <v>80</v>
      </c>
      <c r="BB66" t="s">
        <v>80</v>
      </c>
      <c r="BC66" t="s">
        <v>80</v>
      </c>
      <c r="BD66" t="s">
        <v>79</v>
      </c>
      <c r="BE66" t="s">
        <v>80</v>
      </c>
      <c r="BF66" t="s">
        <v>80</v>
      </c>
      <c r="BG66" t="s">
        <v>80</v>
      </c>
      <c r="BH66" t="s">
        <v>80</v>
      </c>
      <c r="BI66" t="s">
        <v>80</v>
      </c>
      <c r="BJ66" t="s">
        <v>78</v>
      </c>
      <c r="BK66" t="s">
        <v>78</v>
      </c>
      <c r="BL66" t="s">
        <v>78</v>
      </c>
      <c r="BM66" t="s">
        <v>78</v>
      </c>
      <c r="BN66" t="s">
        <v>90</v>
      </c>
      <c r="BO66" t="s">
        <v>96</v>
      </c>
      <c r="BP66" t="s">
        <v>110</v>
      </c>
      <c r="BQ66" t="s">
        <v>98</v>
      </c>
      <c r="BR66" t="s">
        <v>139</v>
      </c>
      <c r="BS66" t="s">
        <v>120</v>
      </c>
      <c r="BT66" t="s">
        <v>116</v>
      </c>
    </row>
    <row r="67" spans="1:72" x14ac:dyDescent="0.55000000000000004">
      <c r="A67">
        <v>6.3422104429200794E+17</v>
      </c>
      <c r="B67" t="s">
        <v>86</v>
      </c>
      <c r="C67" t="s">
        <v>72</v>
      </c>
      <c r="D67">
        <v>2010</v>
      </c>
      <c r="E67" t="s">
        <v>93</v>
      </c>
      <c r="F67" t="s">
        <v>80</v>
      </c>
      <c r="G67" t="s">
        <v>80</v>
      </c>
      <c r="H67" t="s">
        <v>80</v>
      </c>
      <c r="I67" t="s">
        <v>80</v>
      </c>
      <c r="J67" t="s">
        <v>80</v>
      </c>
      <c r="K67" t="s">
        <v>124</v>
      </c>
      <c r="L67" t="s">
        <v>80</v>
      </c>
      <c r="M67" t="s">
        <v>80</v>
      </c>
      <c r="N67" t="s">
        <v>80</v>
      </c>
      <c r="O67" t="s">
        <v>80</v>
      </c>
      <c r="P67" t="s">
        <v>101</v>
      </c>
      <c r="Q67" t="s">
        <v>80</v>
      </c>
      <c r="R67" t="s">
        <v>101</v>
      </c>
      <c r="S67" t="s">
        <v>77</v>
      </c>
      <c r="T67" t="s">
        <v>75</v>
      </c>
      <c r="U67" t="s">
        <v>76</v>
      </c>
      <c r="V67" t="s">
        <v>76</v>
      </c>
      <c r="W67" t="s">
        <v>76</v>
      </c>
      <c r="X67" t="s">
        <v>77</v>
      </c>
      <c r="Y67" t="s">
        <v>77</v>
      </c>
      <c r="Z67" t="s">
        <v>77</v>
      </c>
      <c r="AA67" t="s">
        <v>77</v>
      </c>
      <c r="AB67" t="s">
        <v>75</v>
      </c>
      <c r="AC67" t="s">
        <v>77</v>
      </c>
      <c r="AD67" t="s">
        <v>77</v>
      </c>
      <c r="AE67" t="s">
        <v>77</v>
      </c>
      <c r="AF67" t="s">
        <v>77</v>
      </c>
      <c r="AG67" t="s">
        <v>76</v>
      </c>
      <c r="AH67" t="s">
        <v>76</v>
      </c>
      <c r="AI67" t="s">
        <v>76</v>
      </c>
      <c r="AJ67" t="s">
        <v>75</v>
      </c>
      <c r="AK67" t="s">
        <v>77</v>
      </c>
      <c r="AL67" t="s">
        <v>89</v>
      </c>
      <c r="AM67" t="s">
        <v>89</v>
      </c>
      <c r="AN67" t="s">
        <v>76</v>
      </c>
      <c r="AO67" t="s">
        <v>76</v>
      </c>
      <c r="AP67" t="s">
        <v>76</v>
      </c>
      <c r="AQ67" t="s">
        <v>77</v>
      </c>
      <c r="AR67" t="s">
        <v>77</v>
      </c>
      <c r="AS67" t="s">
        <v>77</v>
      </c>
      <c r="AT67" t="s">
        <v>76</v>
      </c>
      <c r="AU67" t="s">
        <v>75</v>
      </c>
      <c r="AV67" t="s">
        <v>109</v>
      </c>
      <c r="AW67" t="s">
        <v>78</v>
      </c>
      <c r="AX67" t="s">
        <v>78</v>
      </c>
      <c r="AY67" t="s">
        <v>78</v>
      </c>
      <c r="AZ67" t="s">
        <v>78</v>
      </c>
      <c r="BA67" t="s">
        <v>79</v>
      </c>
      <c r="BB67" t="s">
        <v>80</v>
      </c>
      <c r="BC67" t="s">
        <v>80</v>
      </c>
      <c r="BD67" t="s">
        <v>79</v>
      </c>
      <c r="BE67" t="s">
        <v>80</v>
      </c>
      <c r="BF67" t="s">
        <v>80</v>
      </c>
      <c r="BG67" t="s">
        <v>79</v>
      </c>
      <c r="BH67" t="s">
        <v>80</v>
      </c>
      <c r="BI67" t="s">
        <v>80</v>
      </c>
      <c r="BJ67" t="s">
        <v>90</v>
      </c>
      <c r="BK67" t="s">
        <v>78</v>
      </c>
      <c r="BL67" t="s">
        <v>78</v>
      </c>
      <c r="BM67" t="s">
        <v>78</v>
      </c>
      <c r="BN67" t="s">
        <v>78</v>
      </c>
      <c r="BO67" t="s">
        <v>81</v>
      </c>
      <c r="BP67" t="s">
        <v>114</v>
      </c>
      <c r="BQ67" t="s">
        <v>98</v>
      </c>
      <c r="BR67" t="s">
        <v>84</v>
      </c>
      <c r="BS67" t="s">
        <v>116</v>
      </c>
      <c r="BT67" t="s">
        <v>116</v>
      </c>
    </row>
    <row r="68" spans="1:72" x14ac:dyDescent="0.55000000000000004">
      <c r="A68">
        <v>6.3422351349060096E+17</v>
      </c>
      <c r="B68" t="s">
        <v>106</v>
      </c>
      <c r="C68" t="s">
        <v>72</v>
      </c>
      <c r="D68">
        <v>2010</v>
      </c>
      <c r="E68" t="s">
        <v>93</v>
      </c>
      <c r="F68" t="s">
        <v>80</v>
      </c>
      <c r="G68" t="s">
        <v>80</v>
      </c>
      <c r="H68" t="s">
        <v>80</v>
      </c>
      <c r="I68" t="s">
        <v>80</v>
      </c>
      <c r="J68" t="s">
        <v>107</v>
      </c>
      <c r="K68" t="s">
        <v>80</v>
      </c>
      <c r="L68" t="s">
        <v>80</v>
      </c>
      <c r="M68" t="s">
        <v>80</v>
      </c>
      <c r="N68" t="s">
        <v>80</v>
      </c>
      <c r="O68" t="s">
        <v>80</v>
      </c>
      <c r="P68" t="s">
        <v>80</v>
      </c>
      <c r="Q68" t="s">
        <v>80</v>
      </c>
      <c r="R68" t="s">
        <v>74</v>
      </c>
      <c r="S68" t="s">
        <v>77</v>
      </c>
      <c r="T68" t="s">
        <v>77</v>
      </c>
      <c r="U68" t="s">
        <v>77</v>
      </c>
      <c r="V68" t="s">
        <v>77</v>
      </c>
      <c r="W68" t="s">
        <v>77</v>
      </c>
      <c r="X68" t="s">
        <v>77</v>
      </c>
      <c r="Y68" t="s">
        <v>75</v>
      </c>
      <c r="Z68" t="s">
        <v>75</v>
      </c>
      <c r="AA68" t="s">
        <v>75</v>
      </c>
      <c r="AB68" t="s">
        <v>75</v>
      </c>
      <c r="AC68" t="s">
        <v>89</v>
      </c>
      <c r="AD68" t="s">
        <v>89</v>
      </c>
      <c r="AE68" t="s">
        <v>89</v>
      </c>
      <c r="AF68" t="s">
        <v>75</v>
      </c>
      <c r="AG68" t="s">
        <v>75</v>
      </c>
      <c r="AH68" t="s">
        <v>75</v>
      </c>
      <c r="AI68" t="s">
        <v>76</v>
      </c>
      <c r="AJ68" t="s">
        <v>75</v>
      </c>
      <c r="AK68" t="s">
        <v>75</v>
      </c>
      <c r="AL68" t="s">
        <v>75</v>
      </c>
      <c r="AM68" t="s">
        <v>75</v>
      </c>
      <c r="AN68" t="s">
        <v>75</v>
      </c>
      <c r="AO68" t="s">
        <v>75</v>
      </c>
      <c r="AP68" t="s">
        <v>75</v>
      </c>
      <c r="AQ68" t="s">
        <v>77</v>
      </c>
      <c r="AR68" t="s">
        <v>75</v>
      </c>
      <c r="AS68" t="s">
        <v>77</v>
      </c>
      <c r="AT68" t="s">
        <v>89</v>
      </c>
      <c r="AU68" t="s">
        <v>75</v>
      </c>
      <c r="AV68" t="s">
        <v>75</v>
      </c>
      <c r="AW68" t="s">
        <v>78</v>
      </c>
      <c r="AX68" t="s">
        <v>90</v>
      </c>
      <c r="AY68" t="s">
        <v>78</v>
      </c>
      <c r="AZ68" t="s">
        <v>78</v>
      </c>
      <c r="BA68" t="s">
        <v>80</v>
      </c>
      <c r="BB68" t="s">
        <v>80</v>
      </c>
      <c r="BC68" t="s">
        <v>80</v>
      </c>
      <c r="BD68" t="s">
        <v>79</v>
      </c>
      <c r="BE68" t="s">
        <v>80</v>
      </c>
      <c r="BF68" t="s">
        <v>80</v>
      </c>
      <c r="BG68" t="s">
        <v>79</v>
      </c>
      <c r="BH68" t="s">
        <v>80</v>
      </c>
      <c r="BI68" t="s">
        <v>80</v>
      </c>
      <c r="BJ68" t="s">
        <v>78</v>
      </c>
      <c r="BK68" t="s">
        <v>78</v>
      </c>
      <c r="BL68" t="s">
        <v>78</v>
      </c>
      <c r="BM68" t="s">
        <v>78</v>
      </c>
      <c r="BN68" t="s">
        <v>78</v>
      </c>
      <c r="BO68" t="s">
        <v>81</v>
      </c>
      <c r="BP68" t="s">
        <v>122</v>
      </c>
      <c r="BQ68" t="s">
        <v>83</v>
      </c>
      <c r="BR68" t="s">
        <v>84</v>
      </c>
      <c r="BS68" t="s">
        <v>85</v>
      </c>
      <c r="BT68" t="s">
        <v>85</v>
      </c>
    </row>
    <row r="69" spans="1:72" x14ac:dyDescent="0.55000000000000004">
      <c r="A69">
        <v>6.3422446905122598E+17</v>
      </c>
      <c r="B69" t="s">
        <v>133</v>
      </c>
      <c r="C69" t="s">
        <v>72</v>
      </c>
      <c r="D69">
        <v>2010</v>
      </c>
      <c r="E69" t="s">
        <v>73</v>
      </c>
      <c r="F69" t="s">
        <v>74</v>
      </c>
      <c r="G69" t="s">
        <v>74</v>
      </c>
      <c r="H69" t="s">
        <v>74</v>
      </c>
      <c r="I69" t="s">
        <v>74</v>
      </c>
      <c r="J69" t="s">
        <v>74</v>
      </c>
      <c r="K69" t="s">
        <v>74</v>
      </c>
      <c r="L69" t="s">
        <v>74</v>
      </c>
      <c r="M69" t="s">
        <v>74</v>
      </c>
      <c r="N69" t="s">
        <v>74</v>
      </c>
      <c r="O69" t="s">
        <v>74</v>
      </c>
      <c r="P69" t="s">
        <v>74</v>
      </c>
      <c r="Q69" t="s">
        <v>74</v>
      </c>
      <c r="R69" t="s">
        <v>74</v>
      </c>
      <c r="S69" t="s">
        <v>75</v>
      </c>
      <c r="T69" t="s">
        <v>75</v>
      </c>
      <c r="U69" t="s">
        <v>77</v>
      </c>
      <c r="V69" t="s">
        <v>77</v>
      </c>
      <c r="W69" t="s">
        <v>75</v>
      </c>
      <c r="X69" t="s">
        <v>77</v>
      </c>
      <c r="Y69" t="s">
        <v>77</v>
      </c>
      <c r="Z69" t="s">
        <v>75</v>
      </c>
      <c r="AA69" t="s">
        <v>75</v>
      </c>
      <c r="AB69" t="s">
        <v>75</v>
      </c>
      <c r="AC69" t="s">
        <v>77</v>
      </c>
      <c r="AD69" t="s">
        <v>77</v>
      </c>
      <c r="AE69" t="s">
        <v>77</v>
      </c>
      <c r="AF69" t="s">
        <v>77</v>
      </c>
      <c r="AG69" t="s">
        <v>77</v>
      </c>
      <c r="AH69" t="s">
        <v>77</v>
      </c>
      <c r="AI69" t="s">
        <v>77</v>
      </c>
      <c r="AJ69" t="s">
        <v>77</v>
      </c>
      <c r="AK69" t="s">
        <v>75</v>
      </c>
      <c r="AL69" t="s">
        <v>77</v>
      </c>
      <c r="AM69" t="s">
        <v>77</v>
      </c>
      <c r="AN69" t="s">
        <v>77</v>
      </c>
      <c r="AO69" t="s">
        <v>75</v>
      </c>
      <c r="AP69" t="s">
        <v>75</v>
      </c>
      <c r="AQ69" t="s">
        <v>77</v>
      </c>
      <c r="AR69" t="s">
        <v>77</v>
      </c>
      <c r="AS69" t="s">
        <v>75</v>
      </c>
      <c r="AT69" t="s">
        <v>75</v>
      </c>
      <c r="AU69" t="s">
        <v>75</v>
      </c>
      <c r="AV69" t="s">
        <v>75</v>
      </c>
      <c r="AW69" t="s">
        <v>78</v>
      </c>
      <c r="AX69" t="s">
        <v>90</v>
      </c>
      <c r="AY69" t="s">
        <v>90</v>
      </c>
      <c r="AZ69" t="s">
        <v>78</v>
      </c>
      <c r="BA69" t="s">
        <v>80</v>
      </c>
      <c r="BB69" t="s">
        <v>80</v>
      </c>
      <c r="BC69" t="s">
        <v>80</v>
      </c>
      <c r="BD69" t="s">
        <v>80</v>
      </c>
      <c r="BE69" t="s">
        <v>80</v>
      </c>
      <c r="BF69" t="s">
        <v>80</v>
      </c>
      <c r="BG69" t="s">
        <v>80</v>
      </c>
      <c r="BH69" t="s">
        <v>80</v>
      </c>
      <c r="BI69" t="s">
        <v>80</v>
      </c>
      <c r="BJ69" t="s">
        <v>78</v>
      </c>
      <c r="BK69" t="s">
        <v>78</v>
      </c>
      <c r="BL69" t="s">
        <v>78</v>
      </c>
      <c r="BM69" t="s">
        <v>78</v>
      </c>
      <c r="BN69" t="s">
        <v>78</v>
      </c>
      <c r="BO69" t="s">
        <v>81</v>
      </c>
      <c r="BP69" t="s">
        <v>122</v>
      </c>
      <c r="BQ69" t="s">
        <v>83</v>
      </c>
      <c r="BR69" t="s">
        <v>84</v>
      </c>
      <c r="BS69" t="s">
        <v>116</v>
      </c>
      <c r="BT69" t="s">
        <v>116</v>
      </c>
    </row>
    <row r="70" spans="1:72" x14ac:dyDescent="0.55000000000000004">
      <c r="A70">
        <v>6.3422525166419494E+17</v>
      </c>
      <c r="B70" t="s">
        <v>135</v>
      </c>
      <c r="C70" t="s">
        <v>91</v>
      </c>
      <c r="D70">
        <v>2010</v>
      </c>
      <c r="E70" t="s">
        <v>73</v>
      </c>
      <c r="F70" t="s">
        <v>74</v>
      </c>
      <c r="G70" t="s">
        <v>74</v>
      </c>
      <c r="H70" t="s">
        <v>74</v>
      </c>
      <c r="I70" t="s">
        <v>74</v>
      </c>
      <c r="J70" t="s">
        <v>74</v>
      </c>
      <c r="K70" t="s">
        <v>74</v>
      </c>
      <c r="L70" t="s">
        <v>74</v>
      </c>
      <c r="M70" t="s">
        <v>74</v>
      </c>
      <c r="N70" t="s">
        <v>74</v>
      </c>
      <c r="O70" t="s">
        <v>74</v>
      </c>
      <c r="P70" t="s">
        <v>74</v>
      </c>
      <c r="Q70" t="s">
        <v>74</v>
      </c>
      <c r="R70" t="s">
        <v>74</v>
      </c>
      <c r="S70" t="s">
        <v>74</v>
      </c>
      <c r="T70" t="s">
        <v>74</v>
      </c>
      <c r="U70" t="s">
        <v>74</v>
      </c>
      <c r="V70" t="s">
        <v>74</v>
      </c>
      <c r="W70" t="s">
        <v>74</v>
      </c>
      <c r="X70" t="s">
        <v>74</v>
      </c>
      <c r="Y70" t="s">
        <v>74</v>
      </c>
      <c r="Z70" t="s">
        <v>74</v>
      </c>
      <c r="AA70" t="s">
        <v>74</v>
      </c>
      <c r="AB70" t="s">
        <v>74</v>
      </c>
      <c r="AC70" t="s">
        <v>74</v>
      </c>
      <c r="AD70" t="s">
        <v>74</v>
      </c>
      <c r="AE70" t="s">
        <v>74</v>
      </c>
      <c r="AF70" t="s">
        <v>74</v>
      </c>
      <c r="AG70" t="s">
        <v>74</v>
      </c>
      <c r="AH70" t="s">
        <v>74</v>
      </c>
      <c r="AI70" t="s">
        <v>74</v>
      </c>
      <c r="AJ70" t="s">
        <v>74</v>
      </c>
      <c r="AK70" t="s">
        <v>74</v>
      </c>
      <c r="AL70" t="s">
        <v>74</v>
      </c>
      <c r="AM70" t="s">
        <v>74</v>
      </c>
      <c r="AN70" t="s">
        <v>74</v>
      </c>
      <c r="AO70" t="s">
        <v>74</v>
      </c>
      <c r="AP70" t="s">
        <v>74</v>
      </c>
      <c r="AQ70" t="s">
        <v>74</v>
      </c>
      <c r="AR70" t="s">
        <v>74</v>
      </c>
      <c r="AS70" t="s">
        <v>74</v>
      </c>
      <c r="AT70" t="s">
        <v>74</v>
      </c>
      <c r="AU70" t="s">
        <v>74</v>
      </c>
      <c r="AV70" t="s">
        <v>74</v>
      </c>
      <c r="AW70" t="s">
        <v>74</v>
      </c>
      <c r="AX70" t="s">
        <v>74</v>
      </c>
      <c r="AY70" t="s">
        <v>74</v>
      </c>
      <c r="AZ70" t="s">
        <v>74</v>
      </c>
      <c r="BA70" t="s">
        <v>74</v>
      </c>
      <c r="BB70" t="s">
        <v>74</v>
      </c>
      <c r="BC70" t="s">
        <v>74</v>
      </c>
      <c r="BD70" t="s">
        <v>74</v>
      </c>
      <c r="BE70" t="s">
        <v>74</v>
      </c>
      <c r="BF70" t="s">
        <v>74</v>
      </c>
      <c r="BG70" t="s">
        <v>74</v>
      </c>
      <c r="BH70" t="s">
        <v>74</v>
      </c>
      <c r="BI70" t="s">
        <v>74</v>
      </c>
      <c r="BJ70" t="s">
        <v>74</v>
      </c>
      <c r="BK70" t="s">
        <v>74</v>
      </c>
      <c r="BL70" t="s">
        <v>74</v>
      </c>
      <c r="BM70" t="s">
        <v>74</v>
      </c>
      <c r="BN70" t="s">
        <v>74</v>
      </c>
      <c r="BO70" t="s">
        <v>74</v>
      </c>
      <c r="BP70" t="s">
        <v>74</v>
      </c>
      <c r="BQ70" t="s">
        <v>74</v>
      </c>
      <c r="BR70" t="s">
        <v>74</v>
      </c>
      <c r="BS70" t="s">
        <v>74</v>
      </c>
      <c r="BT70" t="s">
        <v>74</v>
      </c>
    </row>
    <row r="71" spans="1:72" x14ac:dyDescent="0.55000000000000004">
      <c r="A71">
        <v>6.3422617190325696E+17</v>
      </c>
      <c r="B71" t="s">
        <v>123</v>
      </c>
      <c r="C71" t="s">
        <v>91</v>
      </c>
      <c r="D71">
        <v>2010</v>
      </c>
      <c r="E71" t="s">
        <v>93</v>
      </c>
      <c r="F71" t="s">
        <v>80</v>
      </c>
      <c r="G71" t="s">
        <v>94</v>
      </c>
      <c r="H71" t="s">
        <v>80</v>
      </c>
      <c r="I71" t="s">
        <v>80</v>
      </c>
      <c r="J71" t="s">
        <v>80</v>
      </c>
      <c r="K71" t="s">
        <v>80</v>
      </c>
      <c r="L71" t="s">
        <v>80</v>
      </c>
      <c r="M71" t="s">
        <v>80</v>
      </c>
      <c r="N71" t="s">
        <v>80</v>
      </c>
      <c r="O71" t="s">
        <v>80</v>
      </c>
      <c r="P71" t="s">
        <v>80</v>
      </c>
      <c r="Q71" t="s">
        <v>80</v>
      </c>
      <c r="R71" t="s">
        <v>74</v>
      </c>
      <c r="S71" t="s">
        <v>75</v>
      </c>
      <c r="T71" t="s">
        <v>76</v>
      </c>
      <c r="U71" t="s">
        <v>75</v>
      </c>
      <c r="V71" t="s">
        <v>76</v>
      </c>
      <c r="W71" t="s">
        <v>75</v>
      </c>
      <c r="X71" t="s">
        <v>76</v>
      </c>
      <c r="Y71" t="s">
        <v>75</v>
      </c>
      <c r="Z71" t="s">
        <v>75</v>
      </c>
      <c r="AA71" t="s">
        <v>75</v>
      </c>
      <c r="AB71" t="s">
        <v>77</v>
      </c>
      <c r="AC71" t="s">
        <v>76</v>
      </c>
      <c r="AD71" t="s">
        <v>89</v>
      </c>
      <c r="AE71" t="s">
        <v>76</v>
      </c>
      <c r="AF71" t="s">
        <v>75</v>
      </c>
      <c r="AG71" t="s">
        <v>76</v>
      </c>
      <c r="AH71" t="s">
        <v>75</v>
      </c>
      <c r="AI71" t="s">
        <v>75</v>
      </c>
      <c r="AJ71" t="s">
        <v>75</v>
      </c>
      <c r="AK71" t="s">
        <v>75</v>
      </c>
      <c r="AL71" t="s">
        <v>75</v>
      </c>
      <c r="AM71" t="s">
        <v>75</v>
      </c>
      <c r="AN71" t="s">
        <v>75</v>
      </c>
      <c r="AO71" t="s">
        <v>75</v>
      </c>
      <c r="AP71" t="s">
        <v>75</v>
      </c>
      <c r="AQ71" t="s">
        <v>75</v>
      </c>
      <c r="AR71" t="s">
        <v>77</v>
      </c>
      <c r="AS71" t="s">
        <v>77</v>
      </c>
      <c r="AT71" t="s">
        <v>76</v>
      </c>
      <c r="AU71" t="s">
        <v>75</v>
      </c>
      <c r="AV71" t="s">
        <v>75</v>
      </c>
      <c r="AW71" t="s">
        <v>78</v>
      </c>
      <c r="AX71" t="s">
        <v>90</v>
      </c>
      <c r="AY71" t="s">
        <v>78</v>
      </c>
      <c r="AZ71" t="s">
        <v>78</v>
      </c>
      <c r="BA71" t="s">
        <v>80</v>
      </c>
      <c r="BB71" t="s">
        <v>80</v>
      </c>
      <c r="BC71" t="s">
        <v>80</v>
      </c>
      <c r="BD71" t="s">
        <v>79</v>
      </c>
      <c r="BE71" t="s">
        <v>80</v>
      </c>
      <c r="BF71" t="s">
        <v>80</v>
      </c>
      <c r="BG71" t="s">
        <v>79</v>
      </c>
      <c r="BH71" t="s">
        <v>80</v>
      </c>
      <c r="BI71" t="s">
        <v>80</v>
      </c>
      <c r="BJ71" t="s">
        <v>78</v>
      </c>
      <c r="BK71" t="s">
        <v>78</v>
      </c>
      <c r="BL71" t="s">
        <v>78</v>
      </c>
      <c r="BM71" t="s">
        <v>78</v>
      </c>
      <c r="BN71" t="s">
        <v>78</v>
      </c>
      <c r="BO71" t="s">
        <v>96</v>
      </c>
      <c r="BP71" t="s">
        <v>121</v>
      </c>
      <c r="BQ71" t="s">
        <v>98</v>
      </c>
      <c r="BR71" t="s">
        <v>99</v>
      </c>
      <c r="BS71" t="s">
        <v>100</v>
      </c>
      <c r="BT71" t="s">
        <v>100</v>
      </c>
    </row>
    <row r="72" spans="1:72" x14ac:dyDescent="0.55000000000000004">
      <c r="A72">
        <v>6.3422715728685094E+17</v>
      </c>
      <c r="B72" t="s">
        <v>127</v>
      </c>
      <c r="C72" t="s">
        <v>72</v>
      </c>
      <c r="D72">
        <v>2010</v>
      </c>
      <c r="E72" t="s">
        <v>138</v>
      </c>
      <c r="F72" t="s">
        <v>80</v>
      </c>
      <c r="G72" t="s">
        <v>80</v>
      </c>
      <c r="H72" t="s">
        <v>80</v>
      </c>
      <c r="I72" t="s">
        <v>80</v>
      </c>
      <c r="J72" t="s">
        <v>80</v>
      </c>
      <c r="K72" t="s">
        <v>80</v>
      </c>
      <c r="L72" t="s">
        <v>125</v>
      </c>
      <c r="M72" t="s">
        <v>80</v>
      </c>
      <c r="N72" t="s">
        <v>80</v>
      </c>
      <c r="O72" t="s">
        <v>80</v>
      </c>
      <c r="P72" t="s">
        <v>80</v>
      </c>
      <c r="Q72" t="s">
        <v>80</v>
      </c>
      <c r="R72" t="s">
        <v>74</v>
      </c>
      <c r="S72" t="s">
        <v>74</v>
      </c>
      <c r="T72" t="s">
        <v>74</v>
      </c>
      <c r="U72" t="s">
        <v>74</v>
      </c>
      <c r="V72" t="s">
        <v>74</v>
      </c>
      <c r="W72" t="s">
        <v>74</v>
      </c>
      <c r="X72" t="s">
        <v>74</v>
      </c>
      <c r="Y72" t="s">
        <v>74</v>
      </c>
      <c r="Z72" t="s">
        <v>74</v>
      </c>
      <c r="AA72" t="s">
        <v>74</v>
      </c>
      <c r="AB72" t="s">
        <v>74</v>
      </c>
      <c r="AC72" t="s">
        <v>74</v>
      </c>
      <c r="AD72" t="s">
        <v>74</v>
      </c>
      <c r="AE72" t="s">
        <v>74</v>
      </c>
      <c r="AF72" t="s">
        <v>109</v>
      </c>
      <c r="AG72" t="s">
        <v>77</v>
      </c>
      <c r="AH72" t="s">
        <v>76</v>
      </c>
      <c r="AI72" t="s">
        <v>76</v>
      </c>
      <c r="AJ72" t="s">
        <v>77</v>
      </c>
      <c r="AK72" t="s">
        <v>77</v>
      </c>
      <c r="AL72" t="s">
        <v>89</v>
      </c>
      <c r="AM72" t="s">
        <v>89</v>
      </c>
      <c r="AN72" t="s">
        <v>89</v>
      </c>
      <c r="AO72" t="s">
        <v>76</v>
      </c>
      <c r="AP72" t="s">
        <v>77</v>
      </c>
      <c r="AQ72" t="s">
        <v>75</v>
      </c>
      <c r="AR72" t="s">
        <v>109</v>
      </c>
      <c r="AS72" t="s">
        <v>109</v>
      </c>
      <c r="AT72" t="s">
        <v>76</v>
      </c>
      <c r="AU72" t="s">
        <v>77</v>
      </c>
      <c r="AV72" t="s">
        <v>109</v>
      </c>
      <c r="AW72" t="s">
        <v>78</v>
      </c>
      <c r="AX72" t="s">
        <v>74</v>
      </c>
      <c r="AY72" t="s">
        <v>78</v>
      </c>
      <c r="AZ72" t="s">
        <v>74</v>
      </c>
      <c r="BA72" t="s">
        <v>80</v>
      </c>
      <c r="BB72" t="s">
        <v>80</v>
      </c>
      <c r="BC72" t="s">
        <v>80</v>
      </c>
      <c r="BD72" t="s">
        <v>79</v>
      </c>
      <c r="BE72" t="s">
        <v>80</v>
      </c>
      <c r="BF72" t="s">
        <v>80</v>
      </c>
      <c r="BG72" t="s">
        <v>80</v>
      </c>
      <c r="BH72" t="s">
        <v>80</v>
      </c>
      <c r="BI72" t="s">
        <v>80</v>
      </c>
      <c r="BJ72" t="s">
        <v>78</v>
      </c>
      <c r="BK72" t="s">
        <v>78</v>
      </c>
      <c r="BL72" t="s">
        <v>78</v>
      </c>
      <c r="BM72" t="s">
        <v>74</v>
      </c>
      <c r="BN72" t="s">
        <v>90</v>
      </c>
      <c r="BO72" t="s">
        <v>81</v>
      </c>
      <c r="BP72" t="s">
        <v>121</v>
      </c>
      <c r="BQ72" t="s">
        <v>98</v>
      </c>
      <c r="BR72" t="s">
        <v>84</v>
      </c>
      <c r="BS72" t="s">
        <v>100</v>
      </c>
      <c r="BT72" t="s">
        <v>100</v>
      </c>
    </row>
    <row r="73" spans="1:72" x14ac:dyDescent="0.55000000000000004">
      <c r="A73">
        <v>6.3422718506975002E+17</v>
      </c>
      <c r="B73" t="s">
        <v>123</v>
      </c>
      <c r="C73" t="s">
        <v>72</v>
      </c>
      <c r="D73">
        <v>2010</v>
      </c>
      <c r="E73" t="s">
        <v>93</v>
      </c>
      <c r="F73" t="s">
        <v>113</v>
      </c>
      <c r="G73" t="s">
        <v>80</v>
      </c>
      <c r="H73" t="s">
        <v>80</v>
      </c>
      <c r="I73" t="s">
        <v>80</v>
      </c>
      <c r="J73" t="s">
        <v>80</v>
      </c>
      <c r="K73" t="s">
        <v>124</v>
      </c>
      <c r="L73" t="s">
        <v>80</v>
      </c>
      <c r="M73" t="s">
        <v>80</v>
      </c>
      <c r="N73" t="s">
        <v>80</v>
      </c>
      <c r="O73" t="s">
        <v>80</v>
      </c>
      <c r="P73" t="s">
        <v>80</v>
      </c>
      <c r="Q73" t="s">
        <v>80</v>
      </c>
      <c r="R73" t="s">
        <v>113</v>
      </c>
      <c r="S73" t="s">
        <v>89</v>
      </c>
      <c r="T73" t="s">
        <v>75</v>
      </c>
      <c r="U73" t="s">
        <v>76</v>
      </c>
      <c r="V73" t="s">
        <v>109</v>
      </c>
      <c r="W73" t="s">
        <v>89</v>
      </c>
      <c r="X73" t="s">
        <v>89</v>
      </c>
      <c r="Y73" t="s">
        <v>89</v>
      </c>
      <c r="Z73" t="s">
        <v>89</v>
      </c>
      <c r="AA73" t="s">
        <v>76</v>
      </c>
      <c r="AB73" t="s">
        <v>109</v>
      </c>
      <c r="AC73" t="s">
        <v>89</v>
      </c>
      <c r="AD73" t="s">
        <v>89</v>
      </c>
      <c r="AE73" t="s">
        <v>89</v>
      </c>
      <c r="AF73" t="s">
        <v>75</v>
      </c>
      <c r="AG73" t="s">
        <v>75</v>
      </c>
      <c r="AH73" t="s">
        <v>77</v>
      </c>
      <c r="AI73" t="s">
        <v>76</v>
      </c>
      <c r="AJ73" t="s">
        <v>75</v>
      </c>
      <c r="AK73" t="s">
        <v>75</v>
      </c>
      <c r="AL73" t="s">
        <v>89</v>
      </c>
      <c r="AM73" t="s">
        <v>89</v>
      </c>
      <c r="AN73" t="s">
        <v>89</v>
      </c>
      <c r="AO73" t="s">
        <v>75</v>
      </c>
      <c r="AP73" t="s">
        <v>76</v>
      </c>
      <c r="AQ73" t="s">
        <v>76</v>
      </c>
      <c r="AR73" t="s">
        <v>75</v>
      </c>
      <c r="AS73" t="s">
        <v>76</v>
      </c>
      <c r="AT73" t="s">
        <v>76</v>
      </c>
      <c r="AU73" t="s">
        <v>75</v>
      </c>
      <c r="AV73" t="s">
        <v>75</v>
      </c>
      <c r="AW73" t="s">
        <v>90</v>
      </c>
      <c r="AX73" t="s">
        <v>74</v>
      </c>
      <c r="AY73" t="s">
        <v>74</v>
      </c>
      <c r="AZ73" t="s">
        <v>74</v>
      </c>
      <c r="BA73" t="s">
        <v>74</v>
      </c>
      <c r="BB73" t="s">
        <v>74</v>
      </c>
      <c r="BC73" t="s">
        <v>74</v>
      </c>
      <c r="BD73" t="s">
        <v>74</v>
      </c>
      <c r="BE73" t="s">
        <v>74</v>
      </c>
      <c r="BF73" t="s">
        <v>74</v>
      </c>
      <c r="BG73" t="s">
        <v>74</v>
      </c>
      <c r="BH73" t="s">
        <v>74</v>
      </c>
      <c r="BI73" t="s">
        <v>74</v>
      </c>
      <c r="BJ73" t="s">
        <v>90</v>
      </c>
      <c r="BK73" t="s">
        <v>78</v>
      </c>
      <c r="BL73" t="s">
        <v>78</v>
      </c>
      <c r="BM73" t="s">
        <v>90</v>
      </c>
      <c r="BN73" t="s">
        <v>90</v>
      </c>
      <c r="BO73" t="s">
        <v>81</v>
      </c>
      <c r="BP73" t="s">
        <v>111</v>
      </c>
      <c r="BQ73" t="s">
        <v>98</v>
      </c>
      <c r="BR73" t="s">
        <v>132</v>
      </c>
      <c r="BS73" t="s">
        <v>105</v>
      </c>
      <c r="BT73" t="s">
        <v>105</v>
      </c>
    </row>
    <row r="74" spans="1:72" x14ac:dyDescent="0.55000000000000004">
      <c r="A74">
        <v>6.3422720736896896E+17</v>
      </c>
      <c r="B74" t="s">
        <v>123</v>
      </c>
      <c r="C74" t="s">
        <v>72</v>
      </c>
      <c r="D74">
        <v>2010</v>
      </c>
      <c r="E74" t="s">
        <v>93</v>
      </c>
      <c r="F74" t="s">
        <v>80</v>
      </c>
      <c r="G74" t="s">
        <v>80</v>
      </c>
      <c r="H74" t="s">
        <v>80</v>
      </c>
      <c r="I74" t="s">
        <v>80</v>
      </c>
      <c r="J74" t="s">
        <v>80</v>
      </c>
      <c r="K74" t="s">
        <v>80</v>
      </c>
      <c r="L74" t="s">
        <v>80</v>
      </c>
      <c r="M74" t="s">
        <v>80</v>
      </c>
      <c r="N74" t="s">
        <v>80</v>
      </c>
      <c r="O74" t="s">
        <v>80</v>
      </c>
      <c r="P74" t="s">
        <v>101</v>
      </c>
      <c r="Q74" t="s">
        <v>80</v>
      </c>
      <c r="R74" t="s">
        <v>74</v>
      </c>
      <c r="S74" t="s">
        <v>75</v>
      </c>
      <c r="T74" t="s">
        <v>89</v>
      </c>
      <c r="U74" t="s">
        <v>89</v>
      </c>
      <c r="V74" t="s">
        <v>89</v>
      </c>
      <c r="W74" t="s">
        <v>75</v>
      </c>
      <c r="X74" t="s">
        <v>89</v>
      </c>
      <c r="Y74" t="s">
        <v>75</v>
      </c>
      <c r="Z74" t="s">
        <v>89</v>
      </c>
      <c r="AA74" t="s">
        <v>76</v>
      </c>
      <c r="AB74" t="s">
        <v>89</v>
      </c>
      <c r="AC74" t="s">
        <v>89</v>
      </c>
      <c r="AD74" t="s">
        <v>89</v>
      </c>
      <c r="AE74" t="s">
        <v>89</v>
      </c>
      <c r="AF74" t="s">
        <v>75</v>
      </c>
      <c r="AG74" t="s">
        <v>75</v>
      </c>
      <c r="AH74" t="s">
        <v>77</v>
      </c>
      <c r="AI74" t="s">
        <v>77</v>
      </c>
      <c r="AJ74" t="s">
        <v>77</v>
      </c>
      <c r="AK74" t="s">
        <v>76</v>
      </c>
      <c r="AL74" t="s">
        <v>75</v>
      </c>
      <c r="AM74" t="s">
        <v>75</v>
      </c>
      <c r="AN74" t="s">
        <v>75</v>
      </c>
      <c r="AO74" t="s">
        <v>75</v>
      </c>
      <c r="AP74" t="s">
        <v>89</v>
      </c>
      <c r="AQ74" t="s">
        <v>89</v>
      </c>
      <c r="AR74" t="s">
        <v>89</v>
      </c>
      <c r="AS74" t="s">
        <v>75</v>
      </c>
      <c r="AT74" t="s">
        <v>75</v>
      </c>
      <c r="AU74" t="s">
        <v>75</v>
      </c>
      <c r="AV74" t="s">
        <v>76</v>
      </c>
      <c r="AW74" t="s">
        <v>90</v>
      </c>
      <c r="AX74" t="s">
        <v>74</v>
      </c>
      <c r="AY74" t="s">
        <v>74</v>
      </c>
      <c r="AZ74" t="s">
        <v>74</v>
      </c>
      <c r="BA74" t="s">
        <v>80</v>
      </c>
      <c r="BB74" t="s">
        <v>80</v>
      </c>
      <c r="BC74" t="s">
        <v>80</v>
      </c>
      <c r="BD74" t="s">
        <v>80</v>
      </c>
      <c r="BE74" t="s">
        <v>80</v>
      </c>
      <c r="BF74" t="s">
        <v>80</v>
      </c>
      <c r="BG74" t="s">
        <v>80</v>
      </c>
      <c r="BH74" t="s">
        <v>80</v>
      </c>
      <c r="BI74" t="s">
        <v>80</v>
      </c>
      <c r="BJ74" t="s">
        <v>90</v>
      </c>
      <c r="BK74" t="s">
        <v>78</v>
      </c>
      <c r="BL74" t="s">
        <v>78</v>
      </c>
      <c r="BM74" t="s">
        <v>90</v>
      </c>
      <c r="BN74" t="s">
        <v>78</v>
      </c>
      <c r="BO74" t="s">
        <v>81</v>
      </c>
      <c r="BP74" t="s">
        <v>121</v>
      </c>
      <c r="BQ74" t="s">
        <v>98</v>
      </c>
      <c r="BR74" t="s">
        <v>84</v>
      </c>
      <c r="BS74" t="s">
        <v>129</v>
      </c>
      <c r="BT74" t="s">
        <v>129</v>
      </c>
    </row>
    <row r="75" spans="1:72" x14ac:dyDescent="0.55000000000000004">
      <c r="A75">
        <v>6.34227222513344E+17</v>
      </c>
      <c r="B75" t="s">
        <v>71</v>
      </c>
      <c r="C75" t="s">
        <v>91</v>
      </c>
      <c r="D75">
        <v>2010</v>
      </c>
      <c r="E75" t="s">
        <v>73</v>
      </c>
      <c r="F75" t="s">
        <v>74</v>
      </c>
      <c r="G75" t="s">
        <v>74</v>
      </c>
      <c r="H75" t="s">
        <v>74</v>
      </c>
      <c r="I75" t="s">
        <v>74</v>
      </c>
      <c r="J75" t="s">
        <v>74</v>
      </c>
      <c r="K75" t="s">
        <v>74</v>
      </c>
      <c r="L75" t="s">
        <v>74</v>
      </c>
      <c r="M75" t="s">
        <v>74</v>
      </c>
      <c r="N75" t="s">
        <v>74</v>
      </c>
      <c r="O75" t="s">
        <v>74</v>
      </c>
      <c r="P75" t="s">
        <v>74</v>
      </c>
      <c r="Q75" t="s">
        <v>74</v>
      </c>
      <c r="R75" t="s">
        <v>74</v>
      </c>
      <c r="S75" t="s">
        <v>77</v>
      </c>
      <c r="T75" t="s">
        <v>77</v>
      </c>
      <c r="U75" t="s">
        <v>77</v>
      </c>
      <c r="V75" t="s">
        <v>77</v>
      </c>
      <c r="W75" t="s">
        <v>77</v>
      </c>
      <c r="X75" t="s">
        <v>77</v>
      </c>
      <c r="Y75" t="s">
        <v>77</v>
      </c>
      <c r="Z75" t="s">
        <v>77</v>
      </c>
      <c r="AA75" t="s">
        <v>77</v>
      </c>
      <c r="AB75" t="s">
        <v>77</v>
      </c>
      <c r="AC75" t="s">
        <v>77</v>
      </c>
      <c r="AD75" t="s">
        <v>77</v>
      </c>
      <c r="AE75" t="s">
        <v>77</v>
      </c>
      <c r="AF75" t="s">
        <v>77</v>
      </c>
      <c r="AG75" t="s">
        <v>77</v>
      </c>
      <c r="AH75" t="s">
        <v>77</v>
      </c>
      <c r="AI75" t="s">
        <v>77</v>
      </c>
      <c r="AJ75" t="s">
        <v>77</v>
      </c>
      <c r="AK75" t="s">
        <v>77</v>
      </c>
      <c r="AL75" t="s">
        <v>77</v>
      </c>
      <c r="AM75" t="s">
        <v>77</v>
      </c>
      <c r="AN75" t="s">
        <v>77</v>
      </c>
      <c r="AO75" t="s">
        <v>77</v>
      </c>
      <c r="AP75" t="s">
        <v>77</v>
      </c>
      <c r="AQ75" t="s">
        <v>77</v>
      </c>
      <c r="AR75" t="s">
        <v>77</v>
      </c>
      <c r="AS75" t="s">
        <v>77</v>
      </c>
      <c r="AT75" t="s">
        <v>77</v>
      </c>
      <c r="AU75" t="s">
        <v>77</v>
      </c>
      <c r="AV75" t="s">
        <v>77</v>
      </c>
      <c r="AW75" t="s">
        <v>78</v>
      </c>
      <c r="AX75" t="s">
        <v>90</v>
      </c>
      <c r="AY75" t="s">
        <v>78</v>
      </c>
      <c r="AZ75" t="s">
        <v>78</v>
      </c>
      <c r="BA75" t="s">
        <v>80</v>
      </c>
      <c r="BB75" t="s">
        <v>80</v>
      </c>
      <c r="BC75" t="s">
        <v>80</v>
      </c>
      <c r="BD75" t="s">
        <v>79</v>
      </c>
      <c r="BE75" t="s">
        <v>80</v>
      </c>
      <c r="BF75" t="s">
        <v>80</v>
      </c>
      <c r="BG75" t="s">
        <v>79</v>
      </c>
      <c r="BH75" t="s">
        <v>80</v>
      </c>
      <c r="BI75" t="s">
        <v>95</v>
      </c>
      <c r="BJ75" t="s">
        <v>90</v>
      </c>
      <c r="BK75" t="s">
        <v>78</v>
      </c>
      <c r="BL75" t="s">
        <v>78</v>
      </c>
      <c r="BM75" t="s">
        <v>78</v>
      </c>
      <c r="BN75" t="s">
        <v>78</v>
      </c>
      <c r="BO75" t="s">
        <v>81</v>
      </c>
      <c r="BP75" t="s">
        <v>97</v>
      </c>
      <c r="BQ75" t="s">
        <v>104</v>
      </c>
      <c r="BR75" t="s">
        <v>99</v>
      </c>
      <c r="BS75" t="s">
        <v>116</v>
      </c>
      <c r="BT75" t="s">
        <v>120</v>
      </c>
    </row>
    <row r="76" spans="1:72" x14ac:dyDescent="0.55000000000000004">
      <c r="A76">
        <v>6.3423146666888294E+17</v>
      </c>
      <c r="B76" t="s">
        <v>135</v>
      </c>
      <c r="C76" t="s">
        <v>72</v>
      </c>
      <c r="D76">
        <v>2010</v>
      </c>
      <c r="E76" t="s">
        <v>93</v>
      </c>
      <c r="F76" t="s">
        <v>80</v>
      </c>
      <c r="G76" t="s">
        <v>80</v>
      </c>
      <c r="H76" t="s">
        <v>80</v>
      </c>
      <c r="I76" t="s">
        <v>80</v>
      </c>
      <c r="J76" t="s">
        <v>80</v>
      </c>
      <c r="K76" t="s">
        <v>80</v>
      </c>
      <c r="L76" t="s">
        <v>125</v>
      </c>
      <c r="M76" t="s">
        <v>80</v>
      </c>
      <c r="N76" t="s">
        <v>80</v>
      </c>
      <c r="O76" t="s">
        <v>80</v>
      </c>
      <c r="P76" t="s">
        <v>80</v>
      </c>
      <c r="Q76" t="s">
        <v>80</v>
      </c>
      <c r="R76" t="s">
        <v>74</v>
      </c>
      <c r="S76" t="s">
        <v>75</v>
      </c>
      <c r="T76" t="s">
        <v>75</v>
      </c>
      <c r="U76" t="s">
        <v>89</v>
      </c>
      <c r="V76" t="s">
        <v>89</v>
      </c>
      <c r="W76" t="s">
        <v>89</v>
      </c>
      <c r="X76" t="s">
        <v>75</v>
      </c>
      <c r="Y76" t="s">
        <v>76</v>
      </c>
      <c r="Z76" t="s">
        <v>76</v>
      </c>
      <c r="AA76" t="s">
        <v>89</v>
      </c>
      <c r="AB76" t="s">
        <v>89</v>
      </c>
      <c r="AC76" t="s">
        <v>109</v>
      </c>
      <c r="AD76" t="s">
        <v>109</v>
      </c>
      <c r="AE76" t="s">
        <v>109</v>
      </c>
      <c r="AF76" t="s">
        <v>89</v>
      </c>
      <c r="AG76" t="s">
        <v>75</v>
      </c>
      <c r="AH76" t="s">
        <v>76</v>
      </c>
      <c r="AI76" t="s">
        <v>75</v>
      </c>
      <c r="AJ76" t="s">
        <v>76</v>
      </c>
      <c r="AK76" t="s">
        <v>75</v>
      </c>
      <c r="AL76" t="s">
        <v>109</v>
      </c>
      <c r="AM76" t="s">
        <v>109</v>
      </c>
      <c r="AN76" t="s">
        <v>109</v>
      </c>
      <c r="AO76" t="s">
        <v>109</v>
      </c>
      <c r="AP76" t="s">
        <v>75</v>
      </c>
      <c r="AQ76" t="s">
        <v>76</v>
      </c>
      <c r="AR76" t="s">
        <v>76</v>
      </c>
      <c r="AS76" t="s">
        <v>109</v>
      </c>
      <c r="AT76" t="s">
        <v>109</v>
      </c>
      <c r="AU76" t="s">
        <v>109</v>
      </c>
      <c r="AV76" t="s">
        <v>109</v>
      </c>
      <c r="AW76" t="s">
        <v>78</v>
      </c>
      <c r="AX76" t="s">
        <v>90</v>
      </c>
      <c r="AY76" t="s">
        <v>78</v>
      </c>
      <c r="AZ76" t="s">
        <v>78</v>
      </c>
      <c r="BA76" t="s">
        <v>80</v>
      </c>
      <c r="BB76" t="s">
        <v>80</v>
      </c>
      <c r="BC76" t="s">
        <v>80</v>
      </c>
      <c r="BD76" t="s">
        <v>79</v>
      </c>
      <c r="BE76" t="s">
        <v>80</v>
      </c>
      <c r="BF76" t="s">
        <v>80</v>
      </c>
      <c r="BG76" t="s">
        <v>79</v>
      </c>
      <c r="BH76" t="s">
        <v>80</v>
      </c>
      <c r="BI76" t="s">
        <v>80</v>
      </c>
      <c r="BJ76" t="s">
        <v>90</v>
      </c>
      <c r="BK76" t="s">
        <v>78</v>
      </c>
      <c r="BL76" t="s">
        <v>90</v>
      </c>
      <c r="BM76" t="s">
        <v>90</v>
      </c>
      <c r="BN76" t="s">
        <v>90</v>
      </c>
      <c r="BO76" t="s">
        <v>81</v>
      </c>
      <c r="BP76" t="s">
        <v>108</v>
      </c>
      <c r="BQ76" t="s">
        <v>83</v>
      </c>
      <c r="BR76" t="s">
        <v>84</v>
      </c>
      <c r="BS76" t="s">
        <v>116</v>
      </c>
      <c r="BT76" t="s">
        <v>85</v>
      </c>
    </row>
    <row r="77" spans="1:72" x14ac:dyDescent="0.55000000000000004">
      <c r="A77">
        <v>6.3423218521903898E+17</v>
      </c>
      <c r="B77" t="s">
        <v>71</v>
      </c>
      <c r="C77" t="s">
        <v>91</v>
      </c>
      <c r="D77">
        <v>2010</v>
      </c>
      <c r="E77" t="s">
        <v>73</v>
      </c>
      <c r="F77" t="s">
        <v>74</v>
      </c>
      <c r="G77" t="s">
        <v>74</v>
      </c>
      <c r="H77" t="s">
        <v>74</v>
      </c>
      <c r="I77" t="s">
        <v>74</v>
      </c>
      <c r="J77" t="s">
        <v>74</v>
      </c>
      <c r="K77" t="s">
        <v>74</v>
      </c>
      <c r="L77" t="s">
        <v>74</v>
      </c>
      <c r="M77" t="s">
        <v>74</v>
      </c>
      <c r="N77" t="s">
        <v>74</v>
      </c>
      <c r="O77" t="s">
        <v>74</v>
      </c>
      <c r="P77" t="s">
        <v>74</v>
      </c>
      <c r="Q77" t="s">
        <v>74</v>
      </c>
      <c r="R77" t="s">
        <v>74</v>
      </c>
      <c r="S77" t="s">
        <v>75</v>
      </c>
      <c r="T77" t="s">
        <v>75</v>
      </c>
      <c r="U77" t="s">
        <v>75</v>
      </c>
      <c r="V77" t="s">
        <v>76</v>
      </c>
      <c r="W77" t="s">
        <v>75</v>
      </c>
      <c r="X77" t="s">
        <v>76</v>
      </c>
      <c r="Y77" t="s">
        <v>75</v>
      </c>
      <c r="Z77" t="s">
        <v>75</v>
      </c>
      <c r="AA77" t="s">
        <v>75</v>
      </c>
      <c r="AB77" t="s">
        <v>75</v>
      </c>
      <c r="AC77" t="s">
        <v>76</v>
      </c>
      <c r="AD77" t="s">
        <v>76</v>
      </c>
      <c r="AE77" t="s">
        <v>76</v>
      </c>
      <c r="AF77" t="s">
        <v>75</v>
      </c>
      <c r="AG77" t="s">
        <v>75</v>
      </c>
      <c r="AH77" t="s">
        <v>75</v>
      </c>
      <c r="AI77" t="s">
        <v>77</v>
      </c>
      <c r="AJ77" t="s">
        <v>77</v>
      </c>
      <c r="AK77" t="s">
        <v>77</v>
      </c>
      <c r="AL77" t="s">
        <v>75</v>
      </c>
      <c r="AM77" t="s">
        <v>76</v>
      </c>
      <c r="AN77" t="s">
        <v>76</v>
      </c>
      <c r="AO77" t="s">
        <v>76</v>
      </c>
      <c r="AP77" t="s">
        <v>76</v>
      </c>
      <c r="AQ77" t="s">
        <v>75</v>
      </c>
      <c r="AR77" t="s">
        <v>75</v>
      </c>
      <c r="AS77" t="s">
        <v>75</v>
      </c>
      <c r="AT77" t="s">
        <v>76</v>
      </c>
      <c r="AU77" t="s">
        <v>75</v>
      </c>
      <c r="AV77" t="s">
        <v>76</v>
      </c>
      <c r="AW77" t="s">
        <v>78</v>
      </c>
      <c r="AX77" t="s">
        <v>78</v>
      </c>
      <c r="AY77" t="s">
        <v>78</v>
      </c>
      <c r="AZ77" t="s">
        <v>78</v>
      </c>
      <c r="BA77" t="s">
        <v>79</v>
      </c>
      <c r="BB77" t="s">
        <v>80</v>
      </c>
      <c r="BC77" t="s">
        <v>95</v>
      </c>
      <c r="BD77" t="s">
        <v>79</v>
      </c>
      <c r="BE77" t="s">
        <v>80</v>
      </c>
      <c r="BF77" t="s">
        <v>95</v>
      </c>
      <c r="BG77" t="s">
        <v>79</v>
      </c>
      <c r="BH77" t="s">
        <v>80</v>
      </c>
      <c r="BI77" t="s">
        <v>80</v>
      </c>
      <c r="BJ77" t="s">
        <v>78</v>
      </c>
      <c r="BK77" t="s">
        <v>78</v>
      </c>
      <c r="BL77" t="s">
        <v>78</v>
      </c>
      <c r="BM77" t="s">
        <v>78</v>
      </c>
      <c r="BN77" t="s">
        <v>78</v>
      </c>
      <c r="BO77" t="s">
        <v>74</v>
      </c>
      <c r="BP77" t="s">
        <v>74</v>
      </c>
      <c r="BQ77" t="s">
        <v>74</v>
      </c>
      <c r="BR77" t="s">
        <v>74</v>
      </c>
      <c r="BS77" t="s">
        <v>74</v>
      </c>
      <c r="BT77" t="s">
        <v>74</v>
      </c>
    </row>
    <row r="78" spans="1:72" x14ac:dyDescent="0.55000000000000004">
      <c r="A78">
        <v>6.3423586300359398E+17</v>
      </c>
      <c r="B78" t="s">
        <v>106</v>
      </c>
      <c r="C78" t="s">
        <v>91</v>
      </c>
      <c r="D78">
        <v>2010</v>
      </c>
      <c r="E78" t="s">
        <v>138</v>
      </c>
      <c r="F78" t="s">
        <v>113</v>
      </c>
      <c r="G78" t="s">
        <v>80</v>
      </c>
      <c r="H78" t="s">
        <v>80</v>
      </c>
      <c r="I78" t="s">
        <v>80</v>
      </c>
      <c r="J78" t="s">
        <v>80</v>
      </c>
      <c r="K78" t="s">
        <v>80</v>
      </c>
      <c r="L78" t="s">
        <v>80</v>
      </c>
      <c r="M78" t="s">
        <v>80</v>
      </c>
      <c r="N78" t="s">
        <v>80</v>
      </c>
      <c r="O78" t="s">
        <v>80</v>
      </c>
      <c r="P78" t="s">
        <v>80</v>
      </c>
      <c r="Q78" t="s">
        <v>80</v>
      </c>
      <c r="R78" t="s">
        <v>74</v>
      </c>
      <c r="S78" t="s">
        <v>75</v>
      </c>
      <c r="T78" t="s">
        <v>75</v>
      </c>
      <c r="U78" t="s">
        <v>75</v>
      </c>
      <c r="V78" t="s">
        <v>76</v>
      </c>
      <c r="W78" t="s">
        <v>89</v>
      </c>
      <c r="X78" t="s">
        <v>89</v>
      </c>
      <c r="Y78" t="s">
        <v>75</v>
      </c>
      <c r="Z78" t="s">
        <v>77</v>
      </c>
      <c r="AA78" t="s">
        <v>75</v>
      </c>
      <c r="AB78" t="s">
        <v>89</v>
      </c>
      <c r="AC78" t="s">
        <v>89</v>
      </c>
      <c r="AD78" t="s">
        <v>89</v>
      </c>
      <c r="AE78" t="s">
        <v>89</v>
      </c>
      <c r="AF78" t="s">
        <v>75</v>
      </c>
      <c r="AG78" t="s">
        <v>77</v>
      </c>
      <c r="AH78" t="s">
        <v>77</v>
      </c>
      <c r="AI78" t="s">
        <v>77</v>
      </c>
      <c r="AJ78" t="s">
        <v>77</v>
      </c>
      <c r="AK78" t="s">
        <v>77</v>
      </c>
      <c r="AL78" t="s">
        <v>77</v>
      </c>
      <c r="AM78" t="s">
        <v>77</v>
      </c>
      <c r="AN78" t="s">
        <v>77</v>
      </c>
      <c r="AO78" t="s">
        <v>77</v>
      </c>
      <c r="AP78" t="s">
        <v>89</v>
      </c>
      <c r="AQ78" t="s">
        <v>109</v>
      </c>
      <c r="AR78" t="s">
        <v>77</v>
      </c>
      <c r="AS78" t="s">
        <v>75</v>
      </c>
      <c r="AT78" t="s">
        <v>75</v>
      </c>
      <c r="AU78" t="s">
        <v>75</v>
      </c>
      <c r="AV78" t="s">
        <v>75</v>
      </c>
      <c r="AW78" t="s">
        <v>78</v>
      </c>
      <c r="AX78" t="s">
        <v>78</v>
      </c>
      <c r="AY78" t="s">
        <v>78</v>
      </c>
      <c r="AZ78" t="s">
        <v>78</v>
      </c>
      <c r="BA78" t="s">
        <v>79</v>
      </c>
      <c r="BB78" t="s">
        <v>80</v>
      </c>
      <c r="BC78" t="s">
        <v>80</v>
      </c>
      <c r="BD78" t="s">
        <v>79</v>
      </c>
      <c r="BE78" t="s">
        <v>80</v>
      </c>
      <c r="BF78" t="s">
        <v>80</v>
      </c>
      <c r="BG78" t="s">
        <v>79</v>
      </c>
      <c r="BH78" t="s">
        <v>80</v>
      </c>
      <c r="BI78" t="s">
        <v>80</v>
      </c>
      <c r="BJ78" t="s">
        <v>78</v>
      </c>
      <c r="BK78" t="s">
        <v>78</v>
      </c>
      <c r="BL78" t="s">
        <v>78</v>
      </c>
      <c r="BM78" t="s">
        <v>78</v>
      </c>
      <c r="BN78" t="s">
        <v>78</v>
      </c>
      <c r="BO78" t="s">
        <v>81</v>
      </c>
      <c r="BP78" t="s">
        <v>121</v>
      </c>
      <c r="BQ78" t="s">
        <v>83</v>
      </c>
      <c r="BR78" t="s">
        <v>99</v>
      </c>
      <c r="BS78" t="s">
        <v>100</v>
      </c>
      <c r="BT78" t="s">
        <v>85</v>
      </c>
    </row>
    <row r="79" spans="1:72" x14ac:dyDescent="0.55000000000000004">
      <c r="A79">
        <v>6.3423842600109402E+17</v>
      </c>
      <c r="B79" t="s">
        <v>127</v>
      </c>
      <c r="C79" t="s">
        <v>72</v>
      </c>
      <c r="D79">
        <v>2010</v>
      </c>
      <c r="E79" t="s">
        <v>117</v>
      </c>
      <c r="F79" t="s">
        <v>74</v>
      </c>
      <c r="G79" t="s">
        <v>74</v>
      </c>
      <c r="H79" t="s">
        <v>74</v>
      </c>
      <c r="I79" t="s">
        <v>74</v>
      </c>
      <c r="J79" t="s">
        <v>74</v>
      </c>
      <c r="K79" t="s">
        <v>74</v>
      </c>
      <c r="L79" t="s">
        <v>74</v>
      </c>
      <c r="M79" t="s">
        <v>74</v>
      </c>
      <c r="N79" t="s">
        <v>74</v>
      </c>
      <c r="O79" t="s">
        <v>74</v>
      </c>
      <c r="P79" t="s">
        <v>74</v>
      </c>
      <c r="Q79" t="s">
        <v>74</v>
      </c>
      <c r="R79" t="s">
        <v>74</v>
      </c>
      <c r="S79" t="s">
        <v>75</v>
      </c>
      <c r="T79" t="s">
        <v>75</v>
      </c>
      <c r="U79" t="s">
        <v>109</v>
      </c>
      <c r="V79" t="s">
        <v>109</v>
      </c>
      <c r="W79" t="s">
        <v>75</v>
      </c>
      <c r="X79" t="s">
        <v>109</v>
      </c>
      <c r="Y79" t="s">
        <v>89</v>
      </c>
      <c r="Z79" t="s">
        <v>89</v>
      </c>
      <c r="AA79" t="s">
        <v>109</v>
      </c>
      <c r="AB79" t="s">
        <v>109</v>
      </c>
      <c r="AC79" t="s">
        <v>89</v>
      </c>
      <c r="AD79" t="s">
        <v>89</v>
      </c>
      <c r="AE79" t="s">
        <v>89</v>
      </c>
      <c r="AF79" t="s">
        <v>109</v>
      </c>
      <c r="AG79" t="s">
        <v>75</v>
      </c>
      <c r="AH79" t="s">
        <v>75</v>
      </c>
      <c r="AI79" t="s">
        <v>75</v>
      </c>
      <c r="AJ79" t="s">
        <v>75</v>
      </c>
      <c r="AK79" t="s">
        <v>75</v>
      </c>
      <c r="AL79" t="s">
        <v>89</v>
      </c>
      <c r="AM79" t="s">
        <v>89</v>
      </c>
      <c r="AN79" t="s">
        <v>89</v>
      </c>
      <c r="AO79" t="s">
        <v>75</v>
      </c>
      <c r="AP79" t="s">
        <v>75</v>
      </c>
      <c r="AQ79" t="s">
        <v>109</v>
      </c>
      <c r="AR79" t="s">
        <v>89</v>
      </c>
      <c r="AS79" t="s">
        <v>75</v>
      </c>
      <c r="AT79" t="s">
        <v>109</v>
      </c>
      <c r="AU79" t="s">
        <v>89</v>
      </c>
      <c r="AV79" t="s">
        <v>109</v>
      </c>
      <c r="AW79" t="s">
        <v>78</v>
      </c>
      <c r="AX79" t="s">
        <v>78</v>
      </c>
      <c r="AY79" t="s">
        <v>78</v>
      </c>
      <c r="AZ79" t="s">
        <v>78</v>
      </c>
      <c r="BA79" t="s">
        <v>79</v>
      </c>
      <c r="BB79" t="s">
        <v>80</v>
      </c>
      <c r="BC79" t="s">
        <v>80</v>
      </c>
      <c r="BD79" t="s">
        <v>79</v>
      </c>
      <c r="BE79" t="s">
        <v>80</v>
      </c>
      <c r="BF79" t="s">
        <v>80</v>
      </c>
      <c r="BG79" t="s">
        <v>79</v>
      </c>
      <c r="BH79" t="s">
        <v>80</v>
      </c>
      <c r="BI79" t="s">
        <v>80</v>
      </c>
      <c r="BJ79" t="s">
        <v>78</v>
      </c>
      <c r="BK79" t="s">
        <v>78</v>
      </c>
      <c r="BL79" t="s">
        <v>78</v>
      </c>
      <c r="BM79" t="s">
        <v>78</v>
      </c>
      <c r="BN79" t="s">
        <v>90</v>
      </c>
      <c r="BO79" t="s">
        <v>81</v>
      </c>
      <c r="BP79" t="s">
        <v>121</v>
      </c>
      <c r="BQ79" t="s">
        <v>83</v>
      </c>
      <c r="BR79" t="s">
        <v>84</v>
      </c>
      <c r="BS79" t="s">
        <v>85</v>
      </c>
      <c r="BT79" t="s">
        <v>85</v>
      </c>
    </row>
    <row r="80" spans="1:72" x14ac:dyDescent="0.55000000000000004">
      <c r="A80">
        <v>6.3423930398249997E+17</v>
      </c>
      <c r="B80" t="s">
        <v>127</v>
      </c>
      <c r="C80" t="s">
        <v>72</v>
      </c>
      <c r="D80">
        <v>2010</v>
      </c>
      <c r="E80" t="s">
        <v>138</v>
      </c>
      <c r="F80" t="s">
        <v>80</v>
      </c>
      <c r="G80" t="s">
        <v>80</v>
      </c>
      <c r="H80" t="s">
        <v>80</v>
      </c>
      <c r="I80" t="s">
        <v>141</v>
      </c>
      <c r="J80" t="s">
        <v>80</v>
      </c>
      <c r="K80" t="s">
        <v>80</v>
      </c>
      <c r="L80" t="s">
        <v>80</v>
      </c>
      <c r="M80" t="s">
        <v>80</v>
      </c>
      <c r="N80" t="s">
        <v>80</v>
      </c>
      <c r="O80" t="s">
        <v>80</v>
      </c>
      <c r="P80" t="s">
        <v>80</v>
      </c>
      <c r="Q80" t="s">
        <v>80</v>
      </c>
      <c r="R80" t="s">
        <v>74</v>
      </c>
      <c r="S80" t="s">
        <v>75</v>
      </c>
      <c r="T80" t="s">
        <v>89</v>
      </c>
      <c r="U80" t="s">
        <v>89</v>
      </c>
      <c r="V80" t="s">
        <v>76</v>
      </c>
      <c r="W80" t="s">
        <v>75</v>
      </c>
      <c r="X80" t="s">
        <v>75</v>
      </c>
      <c r="Y80" t="s">
        <v>77</v>
      </c>
      <c r="Z80" t="s">
        <v>77</v>
      </c>
      <c r="AA80" t="s">
        <v>75</v>
      </c>
      <c r="AB80" t="s">
        <v>75</v>
      </c>
      <c r="AC80" t="s">
        <v>75</v>
      </c>
      <c r="AD80" t="s">
        <v>75</v>
      </c>
      <c r="AE80" t="s">
        <v>75</v>
      </c>
      <c r="AF80" t="s">
        <v>75</v>
      </c>
      <c r="AG80" t="s">
        <v>77</v>
      </c>
      <c r="AH80" t="s">
        <v>89</v>
      </c>
      <c r="AI80" t="s">
        <v>89</v>
      </c>
      <c r="AJ80" t="s">
        <v>109</v>
      </c>
      <c r="AK80" t="s">
        <v>76</v>
      </c>
      <c r="AL80" t="s">
        <v>89</v>
      </c>
      <c r="AM80" t="s">
        <v>89</v>
      </c>
      <c r="AN80" t="s">
        <v>89</v>
      </c>
      <c r="AO80" t="s">
        <v>89</v>
      </c>
      <c r="AP80" t="s">
        <v>75</v>
      </c>
      <c r="AQ80" t="s">
        <v>75</v>
      </c>
      <c r="AR80" t="s">
        <v>77</v>
      </c>
      <c r="AS80" t="s">
        <v>76</v>
      </c>
      <c r="AT80" t="s">
        <v>118</v>
      </c>
      <c r="AU80" t="s">
        <v>76</v>
      </c>
      <c r="AV80" t="s">
        <v>75</v>
      </c>
      <c r="AW80" t="s">
        <v>78</v>
      </c>
      <c r="AX80" t="s">
        <v>90</v>
      </c>
      <c r="AY80" t="s">
        <v>78</v>
      </c>
      <c r="AZ80" t="s">
        <v>78</v>
      </c>
      <c r="BA80" t="s">
        <v>80</v>
      </c>
      <c r="BB80" t="s">
        <v>80</v>
      </c>
      <c r="BC80" t="s">
        <v>80</v>
      </c>
      <c r="BD80" t="s">
        <v>79</v>
      </c>
      <c r="BE80" t="s">
        <v>80</v>
      </c>
      <c r="BF80" t="s">
        <v>80</v>
      </c>
      <c r="BG80" t="s">
        <v>79</v>
      </c>
      <c r="BH80" t="s">
        <v>80</v>
      </c>
      <c r="BI80" t="s">
        <v>80</v>
      </c>
      <c r="BJ80" t="s">
        <v>78</v>
      </c>
      <c r="BK80" t="s">
        <v>78</v>
      </c>
      <c r="BL80" t="s">
        <v>78</v>
      </c>
      <c r="BM80" t="s">
        <v>78</v>
      </c>
      <c r="BN80" t="s">
        <v>78</v>
      </c>
      <c r="BO80" t="s">
        <v>81</v>
      </c>
      <c r="BP80" t="s">
        <v>122</v>
      </c>
      <c r="BQ80" t="s">
        <v>83</v>
      </c>
      <c r="BR80" t="s">
        <v>84</v>
      </c>
      <c r="BS80" t="s">
        <v>85</v>
      </c>
      <c r="BT80" t="s">
        <v>85</v>
      </c>
    </row>
    <row r="81" spans="1:72" x14ac:dyDescent="0.55000000000000004">
      <c r="A81">
        <v>6.3424179534765594E+17</v>
      </c>
      <c r="B81" t="s">
        <v>123</v>
      </c>
      <c r="C81" t="s">
        <v>91</v>
      </c>
      <c r="D81">
        <v>2010</v>
      </c>
      <c r="E81" t="s">
        <v>93</v>
      </c>
      <c r="F81" t="s">
        <v>80</v>
      </c>
      <c r="G81" t="s">
        <v>80</v>
      </c>
      <c r="H81" t="s">
        <v>80</v>
      </c>
      <c r="I81" t="s">
        <v>80</v>
      </c>
      <c r="J81" t="s">
        <v>80</v>
      </c>
      <c r="K81" t="s">
        <v>80</v>
      </c>
      <c r="L81" t="s">
        <v>125</v>
      </c>
      <c r="M81" t="s">
        <v>80</v>
      </c>
      <c r="N81" t="s">
        <v>80</v>
      </c>
      <c r="O81" t="s">
        <v>80</v>
      </c>
      <c r="P81" t="s">
        <v>80</v>
      </c>
      <c r="Q81" t="s">
        <v>80</v>
      </c>
      <c r="R81" t="s">
        <v>74</v>
      </c>
      <c r="S81" t="s">
        <v>76</v>
      </c>
      <c r="T81" t="s">
        <v>76</v>
      </c>
      <c r="U81" t="s">
        <v>109</v>
      </c>
      <c r="V81" t="s">
        <v>109</v>
      </c>
      <c r="W81" t="s">
        <v>109</v>
      </c>
      <c r="X81" t="s">
        <v>89</v>
      </c>
      <c r="Y81" t="s">
        <v>76</v>
      </c>
      <c r="Z81" t="s">
        <v>76</v>
      </c>
      <c r="AA81" t="s">
        <v>76</v>
      </c>
      <c r="AB81" t="s">
        <v>76</v>
      </c>
      <c r="AC81" t="s">
        <v>89</v>
      </c>
      <c r="AD81" t="s">
        <v>89</v>
      </c>
      <c r="AE81" t="s">
        <v>75</v>
      </c>
      <c r="AF81" t="s">
        <v>89</v>
      </c>
      <c r="AG81" t="s">
        <v>75</v>
      </c>
      <c r="AH81" t="s">
        <v>89</v>
      </c>
      <c r="AI81" t="s">
        <v>89</v>
      </c>
      <c r="AJ81" t="s">
        <v>76</v>
      </c>
      <c r="AK81" t="s">
        <v>76</v>
      </c>
      <c r="AL81" t="s">
        <v>109</v>
      </c>
      <c r="AM81" t="s">
        <v>89</v>
      </c>
      <c r="AN81" t="s">
        <v>109</v>
      </c>
      <c r="AO81" t="s">
        <v>109</v>
      </c>
      <c r="AP81" t="s">
        <v>75</v>
      </c>
      <c r="AQ81" t="s">
        <v>76</v>
      </c>
      <c r="AR81" t="s">
        <v>89</v>
      </c>
      <c r="AS81" t="s">
        <v>89</v>
      </c>
      <c r="AT81" t="s">
        <v>75</v>
      </c>
      <c r="AU81" t="s">
        <v>75</v>
      </c>
      <c r="AV81" t="s">
        <v>75</v>
      </c>
      <c r="AW81" t="s">
        <v>78</v>
      </c>
      <c r="AX81" t="s">
        <v>78</v>
      </c>
      <c r="AY81" t="s">
        <v>78</v>
      </c>
      <c r="AZ81" t="s">
        <v>90</v>
      </c>
      <c r="BA81" t="s">
        <v>80</v>
      </c>
      <c r="BB81" t="s">
        <v>102</v>
      </c>
      <c r="BC81" t="s">
        <v>80</v>
      </c>
      <c r="BD81" t="s">
        <v>80</v>
      </c>
      <c r="BE81" t="s">
        <v>102</v>
      </c>
      <c r="BF81" t="s">
        <v>80</v>
      </c>
      <c r="BG81" t="s">
        <v>80</v>
      </c>
      <c r="BH81" t="s">
        <v>80</v>
      </c>
      <c r="BI81" t="s">
        <v>80</v>
      </c>
      <c r="BJ81" t="s">
        <v>90</v>
      </c>
      <c r="BK81" t="s">
        <v>78</v>
      </c>
      <c r="BL81" t="s">
        <v>78</v>
      </c>
      <c r="BM81" t="s">
        <v>78</v>
      </c>
      <c r="BN81" t="s">
        <v>90</v>
      </c>
      <c r="BO81" t="s">
        <v>96</v>
      </c>
      <c r="BP81" t="s">
        <v>97</v>
      </c>
      <c r="BQ81" t="s">
        <v>104</v>
      </c>
      <c r="BR81" t="s">
        <v>99</v>
      </c>
      <c r="BS81" t="s">
        <v>116</v>
      </c>
      <c r="BT81" t="s">
        <v>116</v>
      </c>
    </row>
    <row r="82" spans="1:72" x14ac:dyDescent="0.55000000000000004">
      <c r="A82">
        <v>6.3424362885872602E+17</v>
      </c>
      <c r="B82" t="s">
        <v>123</v>
      </c>
      <c r="C82" t="s">
        <v>72</v>
      </c>
      <c r="D82">
        <v>2010</v>
      </c>
      <c r="E82" t="s">
        <v>93</v>
      </c>
      <c r="F82" t="s">
        <v>80</v>
      </c>
      <c r="G82" t="s">
        <v>80</v>
      </c>
      <c r="H82" t="s">
        <v>80</v>
      </c>
      <c r="I82" t="s">
        <v>80</v>
      </c>
      <c r="J82" t="s">
        <v>80</v>
      </c>
      <c r="K82" t="s">
        <v>80</v>
      </c>
      <c r="L82" t="s">
        <v>80</v>
      </c>
      <c r="M82" t="s">
        <v>80</v>
      </c>
      <c r="N82" t="s">
        <v>80</v>
      </c>
      <c r="O82" t="s">
        <v>80</v>
      </c>
      <c r="P82" t="s">
        <v>101</v>
      </c>
      <c r="Q82" t="s">
        <v>80</v>
      </c>
      <c r="R82" t="s">
        <v>74</v>
      </c>
      <c r="S82" t="s">
        <v>75</v>
      </c>
      <c r="T82" t="s">
        <v>75</v>
      </c>
      <c r="U82" t="s">
        <v>75</v>
      </c>
      <c r="V82" t="s">
        <v>75</v>
      </c>
      <c r="W82" t="s">
        <v>75</v>
      </c>
      <c r="X82" t="s">
        <v>75</v>
      </c>
      <c r="Y82" t="s">
        <v>75</v>
      </c>
      <c r="Z82" t="s">
        <v>75</v>
      </c>
      <c r="AA82" t="s">
        <v>75</v>
      </c>
      <c r="AB82" t="s">
        <v>75</v>
      </c>
      <c r="AC82" t="s">
        <v>75</v>
      </c>
      <c r="AD82" t="s">
        <v>75</v>
      </c>
      <c r="AE82" t="s">
        <v>75</v>
      </c>
      <c r="AF82" t="s">
        <v>75</v>
      </c>
      <c r="AG82" t="s">
        <v>75</v>
      </c>
      <c r="AH82" t="s">
        <v>75</v>
      </c>
      <c r="AI82" t="s">
        <v>75</v>
      </c>
      <c r="AJ82" t="s">
        <v>75</v>
      </c>
      <c r="AK82" t="s">
        <v>75</v>
      </c>
      <c r="AL82" t="s">
        <v>75</v>
      </c>
      <c r="AM82" t="s">
        <v>75</v>
      </c>
      <c r="AN82" t="s">
        <v>75</v>
      </c>
      <c r="AO82" t="s">
        <v>75</v>
      </c>
      <c r="AP82" t="s">
        <v>75</v>
      </c>
      <c r="AQ82" t="s">
        <v>75</v>
      </c>
      <c r="AR82" t="s">
        <v>75</v>
      </c>
      <c r="AS82" t="s">
        <v>75</v>
      </c>
      <c r="AT82" t="s">
        <v>75</v>
      </c>
      <c r="AU82" t="s">
        <v>75</v>
      </c>
      <c r="AV82" t="s">
        <v>75</v>
      </c>
      <c r="AW82" t="s">
        <v>78</v>
      </c>
      <c r="AX82" t="s">
        <v>90</v>
      </c>
      <c r="AY82" t="s">
        <v>78</v>
      </c>
      <c r="AZ82" t="s">
        <v>90</v>
      </c>
      <c r="BA82" t="s">
        <v>80</v>
      </c>
      <c r="BB82" t="s">
        <v>80</v>
      </c>
      <c r="BC82" t="s">
        <v>80</v>
      </c>
      <c r="BD82" t="s">
        <v>80</v>
      </c>
      <c r="BE82" t="s">
        <v>80</v>
      </c>
      <c r="BF82" t="s">
        <v>80</v>
      </c>
      <c r="BG82" t="s">
        <v>80</v>
      </c>
      <c r="BH82" t="s">
        <v>80</v>
      </c>
      <c r="BI82" t="s">
        <v>80</v>
      </c>
      <c r="BJ82" t="s">
        <v>78</v>
      </c>
      <c r="BK82" t="s">
        <v>78</v>
      </c>
      <c r="BL82" t="s">
        <v>78</v>
      </c>
      <c r="BM82" t="s">
        <v>78</v>
      </c>
      <c r="BN82" t="s">
        <v>78</v>
      </c>
      <c r="BO82" t="s">
        <v>81</v>
      </c>
      <c r="BP82" t="s">
        <v>110</v>
      </c>
      <c r="BQ82" t="s">
        <v>98</v>
      </c>
      <c r="BR82" t="s">
        <v>84</v>
      </c>
      <c r="BS82" t="s">
        <v>105</v>
      </c>
      <c r="BT82" t="s">
        <v>105</v>
      </c>
    </row>
    <row r="83" spans="1:72" x14ac:dyDescent="0.55000000000000004">
      <c r="A83">
        <v>6.3424366408140595E+17</v>
      </c>
      <c r="B83" t="s">
        <v>106</v>
      </c>
      <c r="C83" t="s">
        <v>91</v>
      </c>
      <c r="D83">
        <v>2010</v>
      </c>
      <c r="E83" t="s">
        <v>93</v>
      </c>
      <c r="F83" t="s">
        <v>80</v>
      </c>
      <c r="G83" t="s">
        <v>80</v>
      </c>
      <c r="H83" t="s">
        <v>80</v>
      </c>
      <c r="I83" t="s">
        <v>80</v>
      </c>
      <c r="J83" t="s">
        <v>107</v>
      </c>
      <c r="K83" t="s">
        <v>80</v>
      </c>
      <c r="L83" t="s">
        <v>80</v>
      </c>
      <c r="M83" t="s">
        <v>80</v>
      </c>
      <c r="N83" t="s">
        <v>80</v>
      </c>
      <c r="O83" t="s">
        <v>80</v>
      </c>
      <c r="P83" t="s">
        <v>80</v>
      </c>
      <c r="Q83" t="s">
        <v>80</v>
      </c>
      <c r="R83" t="s">
        <v>74</v>
      </c>
      <c r="S83" t="s">
        <v>75</v>
      </c>
      <c r="T83" t="s">
        <v>75</v>
      </c>
      <c r="U83" t="s">
        <v>89</v>
      </c>
      <c r="V83" t="s">
        <v>75</v>
      </c>
      <c r="W83" t="s">
        <v>75</v>
      </c>
      <c r="X83" t="s">
        <v>76</v>
      </c>
      <c r="Y83" t="s">
        <v>75</v>
      </c>
      <c r="Z83" t="s">
        <v>75</v>
      </c>
      <c r="AA83" t="s">
        <v>75</v>
      </c>
      <c r="AB83" t="s">
        <v>76</v>
      </c>
      <c r="AC83" t="s">
        <v>75</v>
      </c>
      <c r="AD83" t="s">
        <v>75</v>
      </c>
      <c r="AE83" t="s">
        <v>75</v>
      </c>
      <c r="AF83" t="s">
        <v>75</v>
      </c>
      <c r="AG83" t="s">
        <v>75</v>
      </c>
      <c r="AH83" t="s">
        <v>75</v>
      </c>
      <c r="AI83" t="s">
        <v>77</v>
      </c>
      <c r="AJ83" t="s">
        <v>89</v>
      </c>
      <c r="AK83" t="s">
        <v>75</v>
      </c>
      <c r="AL83" t="s">
        <v>75</v>
      </c>
      <c r="AM83" t="s">
        <v>75</v>
      </c>
      <c r="AN83" t="s">
        <v>75</v>
      </c>
      <c r="AO83" t="s">
        <v>75</v>
      </c>
      <c r="AP83" t="s">
        <v>75</v>
      </c>
      <c r="AQ83" t="s">
        <v>76</v>
      </c>
      <c r="AR83" t="s">
        <v>75</v>
      </c>
      <c r="AS83" t="s">
        <v>75</v>
      </c>
      <c r="AT83" t="s">
        <v>75</v>
      </c>
      <c r="AU83" t="s">
        <v>75</v>
      </c>
      <c r="AV83" t="s">
        <v>75</v>
      </c>
      <c r="AW83" t="s">
        <v>78</v>
      </c>
      <c r="AX83" t="s">
        <v>90</v>
      </c>
      <c r="AY83" t="s">
        <v>78</v>
      </c>
      <c r="AZ83" t="s">
        <v>90</v>
      </c>
      <c r="BA83" t="s">
        <v>80</v>
      </c>
      <c r="BB83" t="s">
        <v>80</v>
      </c>
      <c r="BC83" t="s">
        <v>80</v>
      </c>
      <c r="BD83" t="s">
        <v>79</v>
      </c>
      <c r="BE83" t="s">
        <v>80</v>
      </c>
      <c r="BF83" t="s">
        <v>80</v>
      </c>
      <c r="BG83" t="s">
        <v>80</v>
      </c>
      <c r="BH83" t="s">
        <v>80</v>
      </c>
      <c r="BI83" t="s">
        <v>80</v>
      </c>
      <c r="BJ83" t="s">
        <v>78</v>
      </c>
      <c r="BK83" t="s">
        <v>78</v>
      </c>
      <c r="BL83" t="s">
        <v>78</v>
      </c>
      <c r="BM83" t="s">
        <v>78</v>
      </c>
      <c r="BN83" t="s">
        <v>78</v>
      </c>
      <c r="BO83" t="s">
        <v>96</v>
      </c>
      <c r="BP83" t="s">
        <v>97</v>
      </c>
      <c r="BQ83" t="s">
        <v>115</v>
      </c>
      <c r="BR83" t="s">
        <v>99</v>
      </c>
      <c r="BS83" t="s">
        <v>129</v>
      </c>
      <c r="BT83" t="s">
        <v>129</v>
      </c>
    </row>
    <row r="84" spans="1:72" x14ac:dyDescent="0.55000000000000004">
      <c r="A84">
        <v>6.3424513368906304E+17</v>
      </c>
      <c r="B84" t="s">
        <v>106</v>
      </c>
      <c r="C84" t="s">
        <v>72</v>
      </c>
      <c r="D84">
        <v>2010</v>
      </c>
      <c r="E84" t="s">
        <v>93</v>
      </c>
      <c r="F84" t="s">
        <v>80</v>
      </c>
      <c r="G84" t="s">
        <v>80</v>
      </c>
      <c r="H84" t="s">
        <v>80</v>
      </c>
      <c r="I84" t="s">
        <v>80</v>
      </c>
      <c r="J84" t="s">
        <v>80</v>
      </c>
      <c r="K84" t="s">
        <v>80</v>
      </c>
      <c r="L84" t="s">
        <v>80</v>
      </c>
      <c r="M84" t="s">
        <v>80</v>
      </c>
      <c r="N84" t="s">
        <v>80</v>
      </c>
      <c r="O84" t="s">
        <v>80</v>
      </c>
      <c r="P84" t="s">
        <v>80</v>
      </c>
      <c r="Q84" t="s">
        <v>92</v>
      </c>
      <c r="R84" t="s">
        <v>74</v>
      </c>
      <c r="S84" t="s">
        <v>75</v>
      </c>
      <c r="T84" t="s">
        <v>77</v>
      </c>
      <c r="U84" t="s">
        <v>77</v>
      </c>
      <c r="V84" t="s">
        <v>77</v>
      </c>
      <c r="W84" t="s">
        <v>76</v>
      </c>
      <c r="X84" t="s">
        <v>76</v>
      </c>
      <c r="Y84" t="s">
        <v>75</v>
      </c>
      <c r="Z84" t="s">
        <v>75</v>
      </c>
      <c r="AA84" t="s">
        <v>75</v>
      </c>
      <c r="AB84" t="s">
        <v>75</v>
      </c>
      <c r="AC84" t="s">
        <v>75</v>
      </c>
      <c r="AD84" t="s">
        <v>75</v>
      </c>
      <c r="AE84" t="s">
        <v>75</v>
      </c>
      <c r="AF84" t="s">
        <v>77</v>
      </c>
      <c r="AG84" t="s">
        <v>75</v>
      </c>
      <c r="AH84" t="s">
        <v>77</v>
      </c>
      <c r="AI84" t="s">
        <v>77</v>
      </c>
      <c r="AJ84" t="s">
        <v>77</v>
      </c>
      <c r="AK84" t="s">
        <v>77</v>
      </c>
      <c r="AL84" t="s">
        <v>77</v>
      </c>
      <c r="AM84" t="s">
        <v>77</v>
      </c>
      <c r="AN84" t="s">
        <v>77</v>
      </c>
      <c r="AO84" t="s">
        <v>77</v>
      </c>
      <c r="AP84" t="s">
        <v>77</v>
      </c>
      <c r="AQ84" t="s">
        <v>77</v>
      </c>
      <c r="AR84" t="s">
        <v>77</v>
      </c>
      <c r="AS84" t="s">
        <v>77</v>
      </c>
      <c r="AT84" t="s">
        <v>77</v>
      </c>
      <c r="AU84" t="s">
        <v>77</v>
      </c>
      <c r="AV84" t="s">
        <v>77</v>
      </c>
      <c r="AW84" t="s">
        <v>78</v>
      </c>
      <c r="AX84" t="s">
        <v>90</v>
      </c>
      <c r="AY84" t="s">
        <v>78</v>
      </c>
      <c r="AZ84" t="s">
        <v>78</v>
      </c>
      <c r="BA84" t="s">
        <v>80</v>
      </c>
      <c r="BB84" t="s">
        <v>80</v>
      </c>
      <c r="BC84" t="s">
        <v>80</v>
      </c>
      <c r="BD84" t="s">
        <v>80</v>
      </c>
      <c r="BE84" t="s">
        <v>80</v>
      </c>
      <c r="BF84" t="s">
        <v>80</v>
      </c>
      <c r="BG84" t="s">
        <v>80</v>
      </c>
      <c r="BH84" t="s">
        <v>80</v>
      </c>
      <c r="BI84" t="s">
        <v>80</v>
      </c>
      <c r="BJ84" t="s">
        <v>78</v>
      </c>
      <c r="BK84" t="s">
        <v>78</v>
      </c>
      <c r="BL84" t="s">
        <v>78</v>
      </c>
      <c r="BM84" t="s">
        <v>78</v>
      </c>
      <c r="BN84" t="s">
        <v>78</v>
      </c>
      <c r="BO84" t="s">
        <v>81</v>
      </c>
      <c r="BP84" t="s">
        <v>97</v>
      </c>
      <c r="BQ84" t="s">
        <v>98</v>
      </c>
      <c r="BR84" t="s">
        <v>84</v>
      </c>
      <c r="BS84" t="s">
        <v>129</v>
      </c>
      <c r="BT84" t="s">
        <v>100</v>
      </c>
    </row>
    <row r="85" spans="1:72" x14ac:dyDescent="0.55000000000000004">
      <c r="A85">
        <v>6.3425026630997606E+17</v>
      </c>
      <c r="B85" t="s">
        <v>71</v>
      </c>
      <c r="C85" t="s">
        <v>72</v>
      </c>
      <c r="D85">
        <v>2010</v>
      </c>
      <c r="E85" t="s">
        <v>73</v>
      </c>
      <c r="F85" t="s">
        <v>74</v>
      </c>
      <c r="G85" t="s">
        <v>74</v>
      </c>
      <c r="H85" t="s">
        <v>74</v>
      </c>
      <c r="I85" t="s">
        <v>74</v>
      </c>
      <c r="J85" t="s">
        <v>74</v>
      </c>
      <c r="K85" t="s">
        <v>74</v>
      </c>
      <c r="L85" t="s">
        <v>74</v>
      </c>
      <c r="M85" t="s">
        <v>74</v>
      </c>
      <c r="N85" t="s">
        <v>74</v>
      </c>
      <c r="O85" t="s">
        <v>74</v>
      </c>
      <c r="P85" t="s">
        <v>74</v>
      </c>
      <c r="Q85" t="s">
        <v>74</v>
      </c>
      <c r="R85" t="s">
        <v>74</v>
      </c>
      <c r="S85" t="s">
        <v>75</v>
      </c>
      <c r="T85" t="s">
        <v>75</v>
      </c>
      <c r="U85" t="s">
        <v>75</v>
      </c>
      <c r="V85" t="s">
        <v>75</v>
      </c>
      <c r="W85" t="s">
        <v>75</v>
      </c>
      <c r="X85" t="s">
        <v>75</v>
      </c>
      <c r="Y85" t="s">
        <v>75</v>
      </c>
      <c r="Z85" t="s">
        <v>75</v>
      </c>
      <c r="AA85" t="s">
        <v>75</v>
      </c>
      <c r="AB85" t="s">
        <v>75</v>
      </c>
      <c r="AC85" t="s">
        <v>75</v>
      </c>
      <c r="AD85" t="s">
        <v>75</v>
      </c>
      <c r="AE85" t="s">
        <v>75</v>
      </c>
      <c r="AF85" t="s">
        <v>75</v>
      </c>
      <c r="AG85" t="s">
        <v>77</v>
      </c>
      <c r="AH85" t="s">
        <v>75</v>
      </c>
      <c r="AI85" t="s">
        <v>75</v>
      </c>
      <c r="AJ85" t="s">
        <v>75</v>
      </c>
      <c r="AK85" t="s">
        <v>75</v>
      </c>
      <c r="AL85" t="s">
        <v>75</v>
      </c>
      <c r="AM85" t="s">
        <v>75</v>
      </c>
      <c r="AN85" t="s">
        <v>75</v>
      </c>
      <c r="AO85" t="s">
        <v>75</v>
      </c>
      <c r="AP85" t="s">
        <v>75</v>
      </c>
      <c r="AQ85" t="s">
        <v>75</v>
      </c>
      <c r="AR85" t="s">
        <v>75</v>
      </c>
      <c r="AS85" t="s">
        <v>75</v>
      </c>
      <c r="AT85" t="s">
        <v>76</v>
      </c>
      <c r="AU85" t="s">
        <v>75</v>
      </c>
      <c r="AV85" t="s">
        <v>75</v>
      </c>
      <c r="AW85" t="s">
        <v>78</v>
      </c>
      <c r="AX85" t="s">
        <v>78</v>
      </c>
      <c r="AY85" t="s">
        <v>90</v>
      </c>
      <c r="AZ85" t="s">
        <v>90</v>
      </c>
      <c r="BA85" t="s">
        <v>80</v>
      </c>
      <c r="BB85" t="s">
        <v>102</v>
      </c>
      <c r="BC85" t="s">
        <v>80</v>
      </c>
      <c r="BD85" t="s">
        <v>80</v>
      </c>
      <c r="BE85" t="s">
        <v>80</v>
      </c>
      <c r="BF85" t="s">
        <v>80</v>
      </c>
      <c r="BG85" t="s">
        <v>80</v>
      </c>
      <c r="BH85" t="s">
        <v>80</v>
      </c>
      <c r="BI85" t="s">
        <v>80</v>
      </c>
      <c r="BJ85" t="s">
        <v>90</v>
      </c>
      <c r="BK85" t="s">
        <v>78</v>
      </c>
      <c r="BL85" t="s">
        <v>78</v>
      </c>
      <c r="BM85" t="s">
        <v>78</v>
      </c>
      <c r="BN85" t="s">
        <v>78</v>
      </c>
      <c r="BO85" t="s">
        <v>81</v>
      </c>
      <c r="BP85" t="s">
        <v>108</v>
      </c>
      <c r="BQ85" t="s">
        <v>104</v>
      </c>
      <c r="BR85" t="s">
        <v>84</v>
      </c>
      <c r="BS85" t="s">
        <v>116</v>
      </c>
      <c r="BT85" t="s">
        <v>116</v>
      </c>
    </row>
    <row r="86" spans="1:72" x14ac:dyDescent="0.55000000000000004">
      <c r="A86">
        <v>6.3425040917294502E+17</v>
      </c>
      <c r="B86" t="s">
        <v>71</v>
      </c>
      <c r="C86" t="s">
        <v>91</v>
      </c>
      <c r="D86">
        <v>2010</v>
      </c>
      <c r="E86" t="s">
        <v>93</v>
      </c>
      <c r="F86" t="s">
        <v>80</v>
      </c>
      <c r="G86" t="s">
        <v>80</v>
      </c>
      <c r="H86" t="s">
        <v>80</v>
      </c>
      <c r="I86" t="s">
        <v>80</v>
      </c>
      <c r="J86" t="s">
        <v>107</v>
      </c>
      <c r="K86" t="s">
        <v>80</v>
      </c>
      <c r="L86" t="s">
        <v>80</v>
      </c>
      <c r="M86" t="s">
        <v>80</v>
      </c>
      <c r="N86" t="s">
        <v>80</v>
      </c>
      <c r="O86" t="s">
        <v>80</v>
      </c>
      <c r="P86" t="s">
        <v>80</v>
      </c>
      <c r="Q86" t="s">
        <v>80</v>
      </c>
      <c r="R86" t="s">
        <v>74</v>
      </c>
      <c r="S86" t="s">
        <v>74</v>
      </c>
      <c r="T86" t="s">
        <v>75</v>
      </c>
      <c r="U86" t="s">
        <v>75</v>
      </c>
      <c r="V86" t="s">
        <v>118</v>
      </c>
      <c r="W86" t="s">
        <v>76</v>
      </c>
      <c r="X86" t="s">
        <v>89</v>
      </c>
      <c r="Y86" t="s">
        <v>76</v>
      </c>
      <c r="Z86" t="s">
        <v>76</v>
      </c>
      <c r="AA86" t="s">
        <v>77</v>
      </c>
      <c r="AB86" t="s">
        <v>76</v>
      </c>
      <c r="AC86" t="s">
        <v>75</v>
      </c>
      <c r="AD86" t="s">
        <v>75</v>
      </c>
      <c r="AE86" t="s">
        <v>75</v>
      </c>
      <c r="AF86" t="s">
        <v>77</v>
      </c>
      <c r="AG86" t="s">
        <v>77</v>
      </c>
      <c r="AH86" t="s">
        <v>75</v>
      </c>
      <c r="AI86" t="s">
        <v>76</v>
      </c>
      <c r="AJ86" t="s">
        <v>75</v>
      </c>
      <c r="AK86" t="s">
        <v>77</v>
      </c>
      <c r="AL86" t="s">
        <v>75</v>
      </c>
      <c r="AM86" t="s">
        <v>75</v>
      </c>
      <c r="AN86" t="s">
        <v>75</v>
      </c>
      <c r="AO86" t="s">
        <v>75</v>
      </c>
      <c r="AP86" t="s">
        <v>76</v>
      </c>
      <c r="AQ86" t="s">
        <v>76</v>
      </c>
      <c r="AR86" t="s">
        <v>75</v>
      </c>
      <c r="AS86" t="s">
        <v>75</v>
      </c>
      <c r="AT86" t="s">
        <v>75</v>
      </c>
      <c r="AU86" t="s">
        <v>75</v>
      </c>
      <c r="AV86" t="s">
        <v>75</v>
      </c>
      <c r="AW86" t="s">
        <v>78</v>
      </c>
      <c r="AX86" t="s">
        <v>78</v>
      </c>
      <c r="AY86" t="s">
        <v>78</v>
      </c>
      <c r="AZ86" t="s">
        <v>78</v>
      </c>
      <c r="BA86" t="s">
        <v>80</v>
      </c>
      <c r="BB86" t="s">
        <v>102</v>
      </c>
      <c r="BC86" t="s">
        <v>80</v>
      </c>
      <c r="BD86" t="s">
        <v>80</v>
      </c>
      <c r="BE86" t="s">
        <v>102</v>
      </c>
      <c r="BF86" t="s">
        <v>80</v>
      </c>
      <c r="BG86" t="s">
        <v>79</v>
      </c>
      <c r="BH86" t="s">
        <v>80</v>
      </c>
      <c r="BI86" t="s">
        <v>80</v>
      </c>
      <c r="BJ86" t="s">
        <v>78</v>
      </c>
      <c r="BK86" t="s">
        <v>78</v>
      </c>
      <c r="BL86" t="s">
        <v>78</v>
      </c>
      <c r="BM86" t="s">
        <v>78</v>
      </c>
      <c r="BN86" t="s">
        <v>78</v>
      </c>
      <c r="BO86" t="s">
        <v>81</v>
      </c>
      <c r="BP86" t="s">
        <v>103</v>
      </c>
      <c r="BQ86" t="s">
        <v>104</v>
      </c>
      <c r="BR86" t="s">
        <v>99</v>
      </c>
      <c r="BS86" t="s">
        <v>100</v>
      </c>
      <c r="BT86" t="s">
        <v>100</v>
      </c>
    </row>
    <row r="87" spans="1:72" x14ac:dyDescent="0.55000000000000004">
      <c r="A87">
        <v>6.3425111601622605E+17</v>
      </c>
      <c r="B87" t="s">
        <v>123</v>
      </c>
      <c r="C87" t="s">
        <v>72</v>
      </c>
      <c r="D87">
        <v>2010</v>
      </c>
      <c r="E87" t="s">
        <v>93</v>
      </c>
      <c r="F87" t="s">
        <v>113</v>
      </c>
      <c r="G87" t="s">
        <v>80</v>
      </c>
      <c r="H87" t="s">
        <v>80</v>
      </c>
      <c r="I87" t="s">
        <v>80</v>
      </c>
      <c r="J87" t="s">
        <v>80</v>
      </c>
      <c r="K87" t="s">
        <v>80</v>
      </c>
      <c r="L87" t="s">
        <v>80</v>
      </c>
      <c r="M87" t="s">
        <v>80</v>
      </c>
      <c r="N87" t="s">
        <v>80</v>
      </c>
      <c r="O87" t="s">
        <v>80</v>
      </c>
      <c r="P87" t="s">
        <v>80</v>
      </c>
      <c r="Q87" t="s">
        <v>80</v>
      </c>
      <c r="R87" t="s">
        <v>74</v>
      </c>
      <c r="S87" t="s">
        <v>76</v>
      </c>
      <c r="T87" t="s">
        <v>89</v>
      </c>
      <c r="U87" t="s">
        <v>89</v>
      </c>
      <c r="V87" t="s">
        <v>109</v>
      </c>
      <c r="W87" t="s">
        <v>89</v>
      </c>
      <c r="X87" t="s">
        <v>89</v>
      </c>
      <c r="Y87" t="s">
        <v>89</v>
      </c>
      <c r="Z87" t="s">
        <v>75</v>
      </c>
      <c r="AA87" t="s">
        <v>75</v>
      </c>
      <c r="AB87" t="s">
        <v>76</v>
      </c>
      <c r="AC87" t="s">
        <v>89</v>
      </c>
      <c r="AD87" t="s">
        <v>89</v>
      </c>
      <c r="AE87" t="s">
        <v>109</v>
      </c>
      <c r="AF87" t="s">
        <v>89</v>
      </c>
      <c r="AG87" t="s">
        <v>75</v>
      </c>
      <c r="AH87" t="s">
        <v>89</v>
      </c>
      <c r="AI87" t="s">
        <v>75</v>
      </c>
      <c r="AJ87" t="s">
        <v>75</v>
      </c>
      <c r="AK87" t="s">
        <v>75</v>
      </c>
      <c r="AL87" t="s">
        <v>89</v>
      </c>
      <c r="AM87" t="s">
        <v>89</v>
      </c>
      <c r="AN87" t="s">
        <v>89</v>
      </c>
      <c r="AO87" t="s">
        <v>89</v>
      </c>
      <c r="AP87" t="s">
        <v>75</v>
      </c>
      <c r="AQ87" t="s">
        <v>76</v>
      </c>
      <c r="AR87" t="s">
        <v>109</v>
      </c>
      <c r="AS87" t="s">
        <v>76</v>
      </c>
      <c r="AT87" t="s">
        <v>89</v>
      </c>
      <c r="AU87" t="s">
        <v>76</v>
      </c>
      <c r="AV87" t="s">
        <v>89</v>
      </c>
      <c r="AW87" t="s">
        <v>78</v>
      </c>
      <c r="AX87" t="s">
        <v>78</v>
      </c>
      <c r="AY87" t="s">
        <v>78</v>
      </c>
      <c r="AZ87" t="s">
        <v>78</v>
      </c>
      <c r="BA87" t="s">
        <v>80</v>
      </c>
      <c r="BB87" t="s">
        <v>102</v>
      </c>
      <c r="BC87" t="s">
        <v>80</v>
      </c>
      <c r="BD87" t="s">
        <v>80</v>
      </c>
      <c r="BE87" t="s">
        <v>102</v>
      </c>
      <c r="BF87" t="s">
        <v>80</v>
      </c>
      <c r="BG87" t="s">
        <v>79</v>
      </c>
      <c r="BH87" t="s">
        <v>80</v>
      </c>
      <c r="BI87" t="s">
        <v>80</v>
      </c>
      <c r="BJ87" t="s">
        <v>78</v>
      </c>
      <c r="BK87" t="s">
        <v>78</v>
      </c>
      <c r="BL87" t="s">
        <v>78</v>
      </c>
      <c r="BM87" t="s">
        <v>78</v>
      </c>
      <c r="BN87" t="s">
        <v>90</v>
      </c>
      <c r="BO87" t="s">
        <v>81</v>
      </c>
      <c r="BP87" t="s">
        <v>82</v>
      </c>
      <c r="BQ87" t="s">
        <v>98</v>
      </c>
      <c r="BR87" t="s">
        <v>84</v>
      </c>
      <c r="BS87" t="s">
        <v>105</v>
      </c>
      <c r="BT87" t="s">
        <v>85</v>
      </c>
    </row>
    <row r="88" spans="1:72" x14ac:dyDescent="0.55000000000000004">
      <c r="A88">
        <v>6.3425129013013197E+17</v>
      </c>
      <c r="B88" t="s">
        <v>71</v>
      </c>
      <c r="C88" t="s">
        <v>72</v>
      </c>
      <c r="D88">
        <v>2010</v>
      </c>
      <c r="E88" t="s">
        <v>93</v>
      </c>
      <c r="F88" t="s">
        <v>80</v>
      </c>
      <c r="G88" t="s">
        <v>94</v>
      </c>
      <c r="H88" t="s">
        <v>80</v>
      </c>
      <c r="I88" t="s">
        <v>141</v>
      </c>
      <c r="J88" t="s">
        <v>80</v>
      </c>
      <c r="K88" t="s">
        <v>124</v>
      </c>
      <c r="L88" t="s">
        <v>125</v>
      </c>
      <c r="M88" t="s">
        <v>140</v>
      </c>
      <c r="N88" t="s">
        <v>80</v>
      </c>
      <c r="O88" t="s">
        <v>80</v>
      </c>
      <c r="P88" t="s">
        <v>80</v>
      </c>
      <c r="Q88" t="s">
        <v>80</v>
      </c>
      <c r="R88" t="s">
        <v>130</v>
      </c>
      <c r="S88" t="s">
        <v>76</v>
      </c>
      <c r="T88" t="s">
        <v>109</v>
      </c>
      <c r="U88" t="s">
        <v>89</v>
      </c>
      <c r="V88" t="s">
        <v>109</v>
      </c>
      <c r="W88" t="s">
        <v>75</v>
      </c>
      <c r="X88" t="s">
        <v>109</v>
      </c>
      <c r="Y88" t="s">
        <v>109</v>
      </c>
      <c r="Z88" t="s">
        <v>89</v>
      </c>
      <c r="AA88" t="s">
        <v>109</v>
      </c>
      <c r="AB88" t="s">
        <v>109</v>
      </c>
      <c r="AC88" t="s">
        <v>109</v>
      </c>
      <c r="AD88" t="s">
        <v>109</v>
      </c>
      <c r="AE88" t="s">
        <v>109</v>
      </c>
      <c r="AF88" t="s">
        <v>109</v>
      </c>
      <c r="AG88" t="s">
        <v>75</v>
      </c>
      <c r="AH88" t="s">
        <v>77</v>
      </c>
      <c r="AI88" t="s">
        <v>75</v>
      </c>
      <c r="AJ88" t="s">
        <v>77</v>
      </c>
      <c r="AK88" t="s">
        <v>109</v>
      </c>
      <c r="AL88" t="s">
        <v>109</v>
      </c>
      <c r="AM88" t="s">
        <v>109</v>
      </c>
      <c r="AN88" t="s">
        <v>109</v>
      </c>
      <c r="AO88" t="s">
        <v>77</v>
      </c>
      <c r="AP88" t="s">
        <v>109</v>
      </c>
      <c r="AQ88" t="s">
        <v>109</v>
      </c>
      <c r="AR88" t="s">
        <v>109</v>
      </c>
      <c r="AS88" t="s">
        <v>77</v>
      </c>
      <c r="AT88" t="s">
        <v>75</v>
      </c>
      <c r="AU88" t="s">
        <v>109</v>
      </c>
      <c r="AV88" t="s">
        <v>109</v>
      </c>
      <c r="AW88" t="s">
        <v>78</v>
      </c>
      <c r="AX88" t="s">
        <v>78</v>
      </c>
      <c r="AY88" t="s">
        <v>78</v>
      </c>
      <c r="AZ88" t="s">
        <v>78</v>
      </c>
      <c r="BA88" t="s">
        <v>80</v>
      </c>
      <c r="BB88" t="s">
        <v>80</v>
      </c>
      <c r="BC88" t="s">
        <v>95</v>
      </c>
      <c r="BD88" t="s">
        <v>80</v>
      </c>
      <c r="BE88" t="s">
        <v>80</v>
      </c>
      <c r="BF88" t="s">
        <v>95</v>
      </c>
      <c r="BG88" t="s">
        <v>79</v>
      </c>
      <c r="BH88" t="s">
        <v>80</v>
      </c>
      <c r="BI88" t="s">
        <v>80</v>
      </c>
      <c r="BJ88" t="s">
        <v>78</v>
      </c>
      <c r="BK88" t="s">
        <v>90</v>
      </c>
      <c r="BL88" t="s">
        <v>90</v>
      </c>
      <c r="BM88" t="s">
        <v>90</v>
      </c>
      <c r="BN88" t="s">
        <v>90</v>
      </c>
      <c r="BO88" t="s">
        <v>81</v>
      </c>
      <c r="BP88" t="s">
        <v>97</v>
      </c>
      <c r="BQ88" t="s">
        <v>119</v>
      </c>
      <c r="BR88" t="s">
        <v>84</v>
      </c>
      <c r="BS88" t="s">
        <v>100</v>
      </c>
      <c r="BT88" t="s">
        <v>100</v>
      </c>
    </row>
    <row r="89" spans="1:72" x14ac:dyDescent="0.55000000000000004">
      <c r="A89">
        <v>6.3425744803028902E+17</v>
      </c>
      <c r="B89" t="s">
        <v>123</v>
      </c>
      <c r="C89" t="s">
        <v>72</v>
      </c>
      <c r="D89">
        <v>2010</v>
      </c>
      <c r="E89" t="s">
        <v>93</v>
      </c>
      <c r="F89" t="s">
        <v>113</v>
      </c>
      <c r="G89" t="s">
        <v>80</v>
      </c>
      <c r="H89" t="s">
        <v>80</v>
      </c>
      <c r="I89" t="s">
        <v>80</v>
      </c>
      <c r="J89" t="s">
        <v>80</v>
      </c>
      <c r="K89" t="s">
        <v>80</v>
      </c>
      <c r="L89" t="s">
        <v>80</v>
      </c>
      <c r="M89" t="s">
        <v>80</v>
      </c>
      <c r="N89" t="s">
        <v>80</v>
      </c>
      <c r="O89" t="s">
        <v>80</v>
      </c>
      <c r="P89" t="s">
        <v>80</v>
      </c>
      <c r="Q89" t="s">
        <v>80</v>
      </c>
      <c r="R89" t="s">
        <v>74</v>
      </c>
      <c r="S89" t="s">
        <v>74</v>
      </c>
      <c r="T89" t="s">
        <v>74</v>
      </c>
      <c r="U89" t="s">
        <v>74</v>
      </c>
      <c r="V89" t="s">
        <v>74</v>
      </c>
      <c r="W89" t="s">
        <v>74</v>
      </c>
      <c r="X89" t="s">
        <v>74</v>
      </c>
      <c r="Y89" t="s">
        <v>74</v>
      </c>
      <c r="Z89" t="s">
        <v>74</v>
      </c>
      <c r="AA89" t="s">
        <v>74</v>
      </c>
      <c r="AB89" t="s">
        <v>74</v>
      </c>
      <c r="AC89" t="s">
        <v>74</v>
      </c>
      <c r="AD89" t="s">
        <v>74</v>
      </c>
      <c r="AE89" t="s">
        <v>74</v>
      </c>
      <c r="AF89" t="s">
        <v>74</v>
      </c>
      <c r="AG89" t="s">
        <v>74</v>
      </c>
      <c r="AH89" t="s">
        <v>74</v>
      </c>
      <c r="AI89" t="s">
        <v>74</v>
      </c>
      <c r="AJ89" t="s">
        <v>74</v>
      </c>
      <c r="AK89" t="s">
        <v>74</v>
      </c>
      <c r="AL89" t="s">
        <v>74</v>
      </c>
      <c r="AM89" t="s">
        <v>74</v>
      </c>
      <c r="AN89" t="s">
        <v>74</v>
      </c>
      <c r="AO89" t="s">
        <v>74</v>
      </c>
      <c r="AP89" t="s">
        <v>74</v>
      </c>
      <c r="AQ89" t="s">
        <v>74</v>
      </c>
      <c r="AR89" t="s">
        <v>74</v>
      </c>
      <c r="AS89" t="s">
        <v>74</v>
      </c>
      <c r="AT89" t="s">
        <v>74</v>
      </c>
      <c r="AU89" t="s">
        <v>74</v>
      </c>
      <c r="AV89" t="s">
        <v>74</v>
      </c>
      <c r="AW89" t="s">
        <v>74</v>
      </c>
      <c r="AX89" t="s">
        <v>74</v>
      </c>
      <c r="AY89" t="s">
        <v>74</v>
      </c>
      <c r="AZ89" t="s">
        <v>74</v>
      </c>
      <c r="BA89" t="s">
        <v>74</v>
      </c>
      <c r="BB89" t="s">
        <v>74</v>
      </c>
      <c r="BC89" t="s">
        <v>74</v>
      </c>
      <c r="BD89" t="s">
        <v>74</v>
      </c>
      <c r="BE89" t="s">
        <v>74</v>
      </c>
      <c r="BF89" t="s">
        <v>74</v>
      </c>
      <c r="BG89" t="s">
        <v>74</v>
      </c>
      <c r="BH89" t="s">
        <v>74</v>
      </c>
      <c r="BI89" t="s">
        <v>74</v>
      </c>
      <c r="BJ89" t="s">
        <v>74</v>
      </c>
      <c r="BK89" t="s">
        <v>74</v>
      </c>
      <c r="BL89" t="s">
        <v>74</v>
      </c>
      <c r="BM89" t="s">
        <v>74</v>
      </c>
      <c r="BN89" t="s">
        <v>74</v>
      </c>
      <c r="BO89" t="s">
        <v>74</v>
      </c>
      <c r="BP89" t="s">
        <v>74</v>
      </c>
      <c r="BQ89" t="s">
        <v>74</v>
      </c>
      <c r="BR89" t="s">
        <v>74</v>
      </c>
      <c r="BS89" t="s">
        <v>74</v>
      </c>
      <c r="BT89" t="s">
        <v>74</v>
      </c>
    </row>
    <row r="90" spans="1:72" x14ac:dyDescent="0.55000000000000004">
      <c r="A90">
        <v>6.3425975246732006E+17</v>
      </c>
      <c r="B90" t="s">
        <v>123</v>
      </c>
      <c r="C90" t="s">
        <v>72</v>
      </c>
      <c r="D90">
        <v>2010</v>
      </c>
      <c r="E90" t="s">
        <v>93</v>
      </c>
      <c r="F90" t="s">
        <v>80</v>
      </c>
      <c r="G90" t="s">
        <v>94</v>
      </c>
      <c r="H90" t="s">
        <v>80</v>
      </c>
      <c r="I90" t="s">
        <v>80</v>
      </c>
      <c r="J90" t="s">
        <v>80</v>
      </c>
      <c r="K90" t="s">
        <v>80</v>
      </c>
      <c r="L90" t="s">
        <v>80</v>
      </c>
      <c r="M90" t="s">
        <v>80</v>
      </c>
      <c r="N90" t="s">
        <v>80</v>
      </c>
      <c r="O90" t="s">
        <v>80</v>
      </c>
      <c r="P90" t="s">
        <v>80</v>
      </c>
      <c r="Q90" t="s">
        <v>80</v>
      </c>
      <c r="R90" t="s">
        <v>74</v>
      </c>
      <c r="S90" t="s">
        <v>75</v>
      </c>
      <c r="T90" t="s">
        <v>75</v>
      </c>
      <c r="U90" t="s">
        <v>76</v>
      </c>
      <c r="V90" t="s">
        <v>75</v>
      </c>
      <c r="W90" t="s">
        <v>75</v>
      </c>
      <c r="X90" t="s">
        <v>77</v>
      </c>
      <c r="Y90" t="s">
        <v>77</v>
      </c>
      <c r="Z90" t="s">
        <v>77</v>
      </c>
      <c r="AA90" t="s">
        <v>75</v>
      </c>
      <c r="AB90" t="s">
        <v>76</v>
      </c>
      <c r="AC90" t="s">
        <v>75</v>
      </c>
      <c r="AD90" t="s">
        <v>76</v>
      </c>
      <c r="AE90" t="s">
        <v>76</v>
      </c>
      <c r="AF90" t="s">
        <v>77</v>
      </c>
      <c r="AG90" t="s">
        <v>77</v>
      </c>
      <c r="AH90" t="s">
        <v>75</v>
      </c>
      <c r="AI90" t="s">
        <v>75</v>
      </c>
      <c r="AJ90" t="s">
        <v>75</v>
      </c>
      <c r="AK90" t="s">
        <v>77</v>
      </c>
      <c r="AL90" t="s">
        <v>75</v>
      </c>
      <c r="AM90" t="s">
        <v>75</v>
      </c>
      <c r="AN90" t="s">
        <v>75</v>
      </c>
      <c r="AO90" t="s">
        <v>76</v>
      </c>
      <c r="AP90" t="s">
        <v>75</v>
      </c>
      <c r="AQ90" t="s">
        <v>75</v>
      </c>
      <c r="AR90" t="s">
        <v>77</v>
      </c>
      <c r="AS90" t="s">
        <v>77</v>
      </c>
      <c r="AT90" t="s">
        <v>89</v>
      </c>
      <c r="AU90" t="s">
        <v>77</v>
      </c>
      <c r="AV90" t="s">
        <v>77</v>
      </c>
      <c r="AW90" t="s">
        <v>78</v>
      </c>
      <c r="AX90" t="s">
        <v>78</v>
      </c>
      <c r="AY90" t="s">
        <v>78</v>
      </c>
      <c r="AZ90" t="s">
        <v>78</v>
      </c>
      <c r="BA90" t="s">
        <v>80</v>
      </c>
      <c r="BB90" t="s">
        <v>102</v>
      </c>
      <c r="BC90" t="s">
        <v>80</v>
      </c>
      <c r="BD90" t="s">
        <v>80</v>
      </c>
      <c r="BE90" t="s">
        <v>102</v>
      </c>
      <c r="BF90" t="s">
        <v>80</v>
      </c>
      <c r="BG90" t="s">
        <v>79</v>
      </c>
      <c r="BH90" t="s">
        <v>80</v>
      </c>
      <c r="BI90" t="s">
        <v>80</v>
      </c>
      <c r="BJ90" t="s">
        <v>90</v>
      </c>
      <c r="BK90" t="s">
        <v>78</v>
      </c>
      <c r="BL90" t="s">
        <v>78</v>
      </c>
      <c r="BM90" t="s">
        <v>78</v>
      </c>
      <c r="BN90" t="s">
        <v>78</v>
      </c>
      <c r="BO90" t="s">
        <v>81</v>
      </c>
      <c r="BP90" t="s">
        <v>122</v>
      </c>
      <c r="BQ90" t="s">
        <v>104</v>
      </c>
      <c r="BR90" t="s">
        <v>84</v>
      </c>
      <c r="BS90" t="s">
        <v>116</v>
      </c>
      <c r="BT90" t="s">
        <v>116</v>
      </c>
    </row>
    <row r="91" spans="1:72" x14ac:dyDescent="0.55000000000000004">
      <c r="A91">
        <v>6.3426071991891494E+17</v>
      </c>
      <c r="B91" t="s">
        <v>71</v>
      </c>
      <c r="C91" t="s">
        <v>72</v>
      </c>
      <c r="D91">
        <v>2010</v>
      </c>
      <c r="E91" t="s">
        <v>93</v>
      </c>
      <c r="F91" t="s">
        <v>113</v>
      </c>
      <c r="G91" t="s">
        <v>80</v>
      </c>
      <c r="H91" t="s">
        <v>80</v>
      </c>
      <c r="I91" t="s">
        <v>80</v>
      </c>
      <c r="J91" t="s">
        <v>80</v>
      </c>
      <c r="K91" t="s">
        <v>80</v>
      </c>
      <c r="L91" t="s">
        <v>80</v>
      </c>
      <c r="M91" t="s">
        <v>80</v>
      </c>
      <c r="N91" t="s">
        <v>80</v>
      </c>
      <c r="O91" t="s">
        <v>80</v>
      </c>
      <c r="P91" t="s">
        <v>80</v>
      </c>
      <c r="Q91" t="s">
        <v>80</v>
      </c>
      <c r="R91" t="s">
        <v>74</v>
      </c>
      <c r="S91" t="s">
        <v>75</v>
      </c>
      <c r="T91" t="s">
        <v>89</v>
      </c>
      <c r="U91" t="s">
        <v>76</v>
      </c>
      <c r="V91" t="s">
        <v>109</v>
      </c>
      <c r="W91" t="s">
        <v>89</v>
      </c>
      <c r="X91" t="s">
        <v>76</v>
      </c>
      <c r="Y91" t="s">
        <v>75</v>
      </c>
      <c r="Z91" t="s">
        <v>75</v>
      </c>
      <c r="AA91" t="s">
        <v>75</v>
      </c>
      <c r="AB91" t="s">
        <v>76</v>
      </c>
      <c r="AC91" t="s">
        <v>76</v>
      </c>
      <c r="AD91" t="s">
        <v>76</v>
      </c>
      <c r="AE91" t="s">
        <v>76</v>
      </c>
      <c r="AF91" t="s">
        <v>77</v>
      </c>
      <c r="AG91" t="s">
        <v>77</v>
      </c>
      <c r="AH91" t="s">
        <v>89</v>
      </c>
      <c r="AI91" t="s">
        <v>75</v>
      </c>
      <c r="AJ91" t="s">
        <v>76</v>
      </c>
      <c r="AK91" t="s">
        <v>75</v>
      </c>
      <c r="AL91" t="s">
        <v>109</v>
      </c>
      <c r="AM91" t="s">
        <v>89</v>
      </c>
      <c r="AN91" t="s">
        <v>89</v>
      </c>
      <c r="AO91" t="s">
        <v>76</v>
      </c>
      <c r="AP91" t="s">
        <v>75</v>
      </c>
      <c r="AQ91" t="s">
        <v>75</v>
      </c>
      <c r="AR91" t="s">
        <v>77</v>
      </c>
      <c r="AS91" t="s">
        <v>77</v>
      </c>
      <c r="AT91" t="s">
        <v>89</v>
      </c>
      <c r="AU91" t="s">
        <v>77</v>
      </c>
      <c r="AV91" t="s">
        <v>77</v>
      </c>
      <c r="AW91" t="s">
        <v>78</v>
      </c>
      <c r="AX91" t="s">
        <v>78</v>
      </c>
      <c r="AY91" t="s">
        <v>78</v>
      </c>
      <c r="AZ91" t="s">
        <v>78</v>
      </c>
      <c r="BA91" t="s">
        <v>79</v>
      </c>
      <c r="BB91" t="s">
        <v>80</v>
      </c>
      <c r="BC91" t="s">
        <v>80</v>
      </c>
      <c r="BD91" t="s">
        <v>79</v>
      </c>
      <c r="BE91" t="s">
        <v>80</v>
      </c>
      <c r="BF91" t="s">
        <v>80</v>
      </c>
      <c r="BG91" t="s">
        <v>79</v>
      </c>
      <c r="BH91" t="s">
        <v>80</v>
      </c>
      <c r="BI91" t="s">
        <v>80</v>
      </c>
      <c r="BJ91" t="s">
        <v>78</v>
      </c>
      <c r="BK91" t="s">
        <v>78</v>
      </c>
      <c r="BL91" t="s">
        <v>78</v>
      </c>
      <c r="BM91" t="s">
        <v>78</v>
      </c>
      <c r="BN91" t="s">
        <v>78</v>
      </c>
      <c r="BO91" t="s">
        <v>81</v>
      </c>
      <c r="BP91" t="s">
        <v>97</v>
      </c>
      <c r="BQ91" t="s">
        <v>83</v>
      </c>
      <c r="BR91" t="s">
        <v>84</v>
      </c>
      <c r="BS91" t="s">
        <v>116</v>
      </c>
      <c r="BT91" t="s">
        <v>116</v>
      </c>
    </row>
    <row r="92" spans="1:72" x14ac:dyDescent="0.55000000000000004">
      <c r="A92">
        <v>6.3426339462400102E+17</v>
      </c>
      <c r="B92" t="s">
        <v>71</v>
      </c>
      <c r="C92" t="s">
        <v>72</v>
      </c>
      <c r="E92" t="s">
        <v>73</v>
      </c>
      <c r="F92" t="s">
        <v>74</v>
      </c>
      <c r="G92" t="s">
        <v>74</v>
      </c>
      <c r="H92" t="s">
        <v>74</v>
      </c>
      <c r="I92" t="s">
        <v>74</v>
      </c>
      <c r="J92" t="s">
        <v>74</v>
      </c>
      <c r="K92" t="s">
        <v>74</v>
      </c>
      <c r="L92" t="s">
        <v>74</v>
      </c>
      <c r="M92" t="s">
        <v>74</v>
      </c>
      <c r="N92" t="s">
        <v>74</v>
      </c>
      <c r="O92" t="s">
        <v>74</v>
      </c>
      <c r="P92" t="s">
        <v>74</v>
      </c>
      <c r="Q92" t="s">
        <v>74</v>
      </c>
      <c r="R92" t="s">
        <v>74</v>
      </c>
      <c r="S92" t="s">
        <v>74</v>
      </c>
      <c r="T92" t="s">
        <v>74</v>
      </c>
      <c r="U92" t="s">
        <v>74</v>
      </c>
      <c r="V92" t="s">
        <v>74</v>
      </c>
      <c r="W92" t="s">
        <v>74</v>
      </c>
      <c r="X92" t="s">
        <v>74</v>
      </c>
      <c r="Y92" t="s">
        <v>74</v>
      </c>
      <c r="Z92" t="s">
        <v>74</v>
      </c>
      <c r="AA92" t="s">
        <v>74</v>
      </c>
      <c r="AB92" t="s">
        <v>74</v>
      </c>
      <c r="AC92" t="s">
        <v>74</v>
      </c>
      <c r="AD92" t="s">
        <v>74</v>
      </c>
      <c r="AE92" t="s">
        <v>74</v>
      </c>
      <c r="AF92" t="s">
        <v>74</v>
      </c>
      <c r="AG92" t="s">
        <v>74</v>
      </c>
      <c r="AH92" t="s">
        <v>74</v>
      </c>
      <c r="AI92" t="s">
        <v>74</v>
      </c>
      <c r="AJ92" t="s">
        <v>74</v>
      </c>
      <c r="AK92" t="s">
        <v>74</v>
      </c>
      <c r="AL92" t="s">
        <v>74</v>
      </c>
      <c r="AM92" t="s">
        <v>74</v>
      </c>
      <c r="AN92" t="s">
        <v>74</v>
      </c>
      <c r="AO92" t="s">
        <v>74</v>
      </c>
      <c r="AP92" t="s">
        <v>74</v>
      </c>
      <c r="AQ92" t="s">
        <v>74</v>
      </c>
      <c r="AR92" t="s">
        <v>74</v>
      </c>
      <c r="AS92" t="s">
        <v>74</v>
      </c>
      <c r="AT92" t="s">
        <v>74</v>
      </c>
      <c r="AU92" t="s">
        <v>74</v>
      </c>
      <c r="AV92" t="s">
        <v>74</v>
      </c>
      <c r="AW92" t="s">
        <v>74</v>
      </c>
      <c r="AX92" t="s">
        <v>74</v>
      </c>
      <c r="AY92" t="s">
        <v>74</v>
      </c>
      <c r="AZ92" t="s">
        <v>74</v>
      </c>
      <c r="BA92" t="s">
        <v>74</v>
      </c>
      <c r="BB92" t="s">
        <v>74</v>
      </c>
      <c r="BC92" t="s">
        <v>74</v>
      </c>
      <c r="BD92" t="s">
        <v>74</v>
      </c>
      <c r="BE92" t="s">
        <v>74</v>
      </c>
      <c r="BF92" t="s">
        <v>74</v>
      </c>
      <c r="BG92" t="s">
        <v>74</v>
      </c>
      <c r="BH92" t="s">
        <v>74</v>
      </c>
      <c r="BI92" t="s">
        <v>74</v>
      </c>
      <c r="BJ92" t="s">
        <v>74</v>
      </c>
      <c r="BK92" t="s">
        <v>74</v>
      </c>
      <c r="BL92" t="s">
        <v>74</v>
      </c>
      <c r="BM92" t="s">
        <v>74</v>
      </c>
      <c r="BN92" t="s">
        <v>74</v>
      </c>
      <c r="BO92" t="s">
        <v>74</v>
      </c>
      <c r="BP92" t="s">
        <v>74</v>
      </c>
      <c r="BQ92" t="s">
        <v>74</v>
      </c>
      <c r="BR92" t="s">
        <v>74</v>
      </c>
      <c r="BS92" t="s">
        <v>74</v>
      </c>
      <c r="BT92" t="s">
        <v>74</v>
      </c>
    </row>
    <row r="93" spans="1:72" x14ac:dyDescent="0.55000000000000004">
      <c r="A93">
        <v>6.3426607936563405E+17</v>
      </c>
      <c r="B93" t="s">
        <v>71</v>
      </c>
      <c r="C93" t="s">
        <v>72</v>
      </c>
      <c r="D93">
        <v>2010</v>
      </c>
      <c r="E93" t="s">
        <v>93</v>
      </c>
      <c r="F93" t="s">
        <v>80</v>
      </c>
      <c r="G93" t="s">
        <v>94</v>
      </c>
      <c r="H93" t="s">
        <v>80</v>
      </c>
      <c r="I93" t="s">
        <v>141</v>
      </c>
      <c r="J93" t="s">
        <v>80</v>
      </c>
      <c r="K93" t="s">
        <v>80</v>
      </c>
      <c r="L93" t="s">
        <v>80</v>
      </c>
      <c r="M93" t="s">
        <v>80</v>
      </c>
      <c r="N93" t="s">
        <v>80</v>
      </c>
      <c r="O93" t="s">
        <v>80</v>
      </c>
      <c r="P93" t="s">
        <v>80</v>
      </c>
      <c r="Q93" t="s">
        <v>80</v>
      </c>
      <c r="R93" t="s">
        <v>74</v>
      </c>
      <c r="S93" t="s">
        <v>74</v>
      </c>
      <c r="T93" t="s">
        <v>74</v>
      </c>
      <c r="U93" t="s">
        <v>74</v>
      </c>
      <c r="V93" t="s">
        <v>74</v>
      </c>
      <c r="W93" t="s">
        <v>74</v>
      </c>
      <c r="X93" t="s">
        <v>74</v>
      </c>
      <c r="Y93" t="s">
        <v>74</v>
      </c>
      <c r="Z93" t="s">
        <v>74</v>
      </c>
      <c r="AA93" t="s">
        <v>74</v>
      </c>
      <c r="AB93" t="s">
        <v>74</v>
      </c>
      <c r="AC93" t="s">
        <v>74</v>
      </c>
      <c r="AD93" t="s">
        <v>74</v>
      </c>
      <c r="AE93" t="s">
        <v>74</v>
      </c>
      <c r="AF93" t="s">
        <v>74</v>
      </c>
      <c r="AG93" t="s">
        <v>74</v>
      </c>
      <c r="AH93" t="s">
        <v>74</v>
      </c>
      <c r="AI93" t="s">
        <v>74</v>
      </c>
      <c r="AJ93" t="s">
        <v>74</v>
      </c>
      <c r="AK93" t="s">
        <v>74</v>
      </c>
      <c r="AL93" t="s">
        <v>74</v>
      </c>
      <c r="AM93" t="s">
        <v>74</v>
      </c>
      <c r="AN93" t="s">
        <v>74</v>
      </c>
      <c r="AO93" t="s">
        <v>74</v>
      </c>
      <c r="AP93" t="s">
        <v>74</v>
      </c>
      <c r="AQ93" t="s">
        <v>74</v>
      </c>
      <c r="AR93" t="s">
        <v>74</v>
      </c>
      <c r="AS93" t="s">
        <v>74</v>
      </c>
      <c r="AT93" t="s">
        <v>74</v>
      </c>
      <c r="AU93" t="s">
        <v>74</v>
      </c>
      <c r="AV93" t="s">
        <v>74</v>
      </c>
      <c r="AW93" t="s">
        <v>74</v>
      </c>
      <c r="AX93" t="s">
        <v>74</v>
      </c>
      <c r="AY93" t="s">
        <v>74</v>
      </c>
      <c r="AZ93" t="s">
        <v>74</v>
      </c>
      <c r="BA93" t="s">
        <v>74</v>
      </c>
      <c r="BB93" t="s">
        <v>74</v>
      </c>
      <c r="BC93" t="s">
        <v>74</v>
      </c>
      <c r="BD93" t="s">
        <v>74</v>
      </c>
      <c r="BE93" t="s">
        <v>74</v>
      </c>
      <c r="BF93" t="s">
        <v>74</v>
      </c>
      <c r="BG93" t="s">
        <v>74</v>
      </c>
      <c r="BH93" t="s">
        <v>74</v>
      </c>
      <c r="BI93" t="s">
        <v>74</v>
      </c>
      <c r="BJ93" t="s">
        <v>74</v>
      </c>
      <c r="BK93" t="s">
        <v>74</v>
      </c>
      <c r="BL93" t="s">
        <v>74</v>
      </c>
      <c r="BM93" t="s">
        <v>74</v>
      </c>
      <c r="BN93" t="s">
        <v>74</v>
      </c>
      <c r="BO93" t="s">
        <v>74</v>
      </c>
      <c r="BP93" t="s">
        <v>74</v>
      </c>
      <c r="BQ93" t="s">
        <v>74</v>
      </c>
      <c r="BR93" t="s">
        <v>74</v>
      </c>
      <c r="BS93" t="s">
        <v>74</v>
      </c>
      <c r="BT93" t="s">
        <v>74</v>
      </c>
    </row>
    <row r="94" spans="1:72" x14ac:dyDescent="0.55000000000000004">
      <c r="A94">
        <v>6.3426693873360294E+17</v>
      </c>
      <c r="B94" t="s">
        <v>71</v>
      </c>
      <c r="C94" t="s">
        <v>72</v>
      </c>
      <c r="D94">
        <v>2010</v>
      </c>
      <c r="E94" t="s">
        <v>93</v>
      </c>
      <c r="F94" t="s">
        <v>113</v>
      </c>
      <c r="G94" t="s">
        <v>80</v>
      </c>
      <c r="H94" t="s">
        <v>80</v>
      </c>
      <c r="I94" t="s">
        <v>80</v>
      </c>
      <c r="J94" t="s">
        <v>80</v>
      </c>
      <c r="K94" t="s">
        <v>80</v>
      </c>
      <c r="L94" t="s">
        <v>80</v>
      </c>
      <c r="M94" t="s">
        <v>80</v>
      </c>
      <c r="N94" t="s">
        <v>80</v>
      </c>
      <c r="O94" t="s">
        <v>80</v>
      </c>
      <c r="P94" t="s">
        <v>80</v>
      </c>
      <c r="Q94" t="s">
        <v>80</v>
      </c>
      <c r="R94" t="s">
        <v>74</v>
      </c>
      <c r="S94" t="s">
        <v>76</v>
      </c>
      <c r="T94" t="s">
        <v>75</v>
      </c>
      <c r="U94" t="s">
        <v>76</v>
      </c>
      <c r="V94" t="s">
        <v>89</v>
      </c>
      <c r="W94" t="s">
        <v>89</v>
      </c>
      <c r="X94" t="s">
        <v>75</v>
      </c>
      <c r="Y94" t="s">
        <v>76</v>
      </c>
      <c r="Z94" t="s">
        <v>76</v>
      </c>
      <c r="AA94" t="s">
        <v>75</v>
      </c>
      <c r="AB94" t="s">
        <v>89</v>
      </c>
      <c r="AC94" t="s">
        <v>75</v>
      </c>
      <c r="AD94" t="s">
        <v>75</v>
      </c>
      <c r="AE94" t="s">
        <v>75</v>
      </c>
      <c r="AF94" t="s">
        <v>75</v>
      </c>
      <c r="AG94" t="s">
        <v>75</v>
      </c>
      <c r="AH94" t="s">
        <v>75</v>
      </c>
      <c r="AI94" t="s">
        <v>75</v>
      </c>
      <c r="AJ94" t="s">
        <v>75</v>
      </c>
      <c r="AK94" t="s">
        <v>75</v>
      </c>
      <c r="AL94" t="s">
        <v>89</v>
      </c>
      <c r="AM94" t="s">
        <v>89</v>
      </c>
      <c r="AN94" t="s">
        <v>89</v>
      </c>
      <c r="AO94" t="s">
        <v>76</v>
      </c>
      <c r="AP94" t="s">
        <v>75</v>
      </c>
      <c r="AQ94" t="s">
        <v>75</v>
      </c>
      <c r="AR94" t="s">
        <v>77</v>
      </c>
      <c r="AS94" t="s">
        <v>75</v>
      </c>
      <c r="AT94" t="s">
        <v>118</v>
      </c>
      <c r="AU94" t="s">
        <v>75</v>
      </c>
      <c r="AV94" t="s">
        <v>75</v>
      </c>
      <c r="AW94" t="s">
        <v>78</v>
      </c>
      <c r="AX94" t="s">
        <v>78</v>
      </c>
      <c r="AY94" t="s">
        <v>78</v>
      </c>
      <c r="AZ94" t="s">
        <v>78</v>
      </c>
      <c r="BA94" t="s">
        <v>79</v>
      </c>
      <c r="BB94" t="s">
        <v>80</v>
      </c>
      <c r="BC94" t="s">
        <v>80</v>
      </c>
      <c r="BD94" t="s">
        <v>79</v>
      </c>
      <c r="BE94" t="s">
        <v>80</v>
      </c>
      <c r="BF94" t="s">
        <v>80</v>
      </c>
      <c r="BG94" t="s">
        <v>79</v>
      </c>
      <c r="BH94" t="s">
        <v>80</v>
      </c>
      <c r="BI94" t="s">
        <v>80</v>
      </c>
      <c r="BJ94" t="s">
        <v>78</v>
      </c>
      <c r="BK94" t="s">
        <v>78</v>
      </c>
      <c r="BL94" t="s">
        <v>78</v>
      </c>
      <c r="BM94" t="s">
        <v>78</v>
      </c>
      <c r="BN94" t="s">
        <v>78</v>
      </c>
      <c r="BO94" t="s">
        <v>81</v>
      </c>
      <c r="BP94" t="s">
        <v>122</v>
      </c>
      <c r="BQ94" t="s">
        <v>98</v>
      </c>
      <c r="BR94" t="s">
        <v>84</v>
      </c>
      <c r="BS94" t="s">
        <v>120</v>
      </c>
      <c r="BT94" t="s">
        <v>120</v>
      </c>
    </row>
    <row r="95" spans="1:72" x14ac:dyDescent="0.55000000000000004">
      <c r="A95">
        <v>6.3426772590328998E+17</v>
      </c>
      <c r="B95" t="s">
        <v>123</v>
      </c>
      <c r="C95" t="s">
        <v>91</v>
      </c>
      <c r="E95" t="s">
        <v>93</v>
      </c>
      <c r="F95" t="s">
        <v>80</v>
      </c>
      <c r="G95" t="s">
        <v>94</v>
      </c>
      <c r="H95" t="s">
        <v>80</v>
      </c>
      <c r="I95" t="s">
        <v>80</v>
      </c>
      <c r="J95" t="s">
        <v>80</v>
      </c>
      <c r="K95" t="s">
        <v>80</v>
      </c>
      <c r="L95" t="s">
        <v>80</v>
      </c>
      <c r="M95" t="s">
        <v>80</v>
      </c>
      <c r="N95" t="s">
        <v>80</v>
      </c>
      <c r="O95" t="s">
        <v>80</v>
      </c>
      <c r="P95" t="s">
        <v>80</v>
      </c>
      <c r="Q95" t="s">
        <v>80</v>
      </c>
      <c r="R95" t="s">
        <v>74</v>
      </c>
      <c r="S95" t="s">
        <v>76</v>
      </c>
      <c r="T95" t="s">
        <v>89</v>
      </c>
      <c r="U95" t="s">
        <v>75</v>
      </c>
      <c r="V95" t="s">
        <v>77</v>
      </c>
      <c r="W95" t="s">
        <v>76</v>
      </c>
      <c r="X95" t="s">
        <v>75</v>
      </c>
      <c r="Y95" t="s">
        <v>75</v>
      </c>
      <c r="Z95" t="s">
        <v>75</v>
      </c>
      <c r="AA95" t="s">
        <v>89</v>
      </c>
      <c r="AB95" t="s">
        <v>76</v>
      </c>
      <c r="AC95" t="s">
        <v>75</v>
      </c>
      <c r="AD95" t="s">
        <v>75</v>
      </c>
      <c r="AE95" t="s">
        <v>75</v>
      </c>
      <c r="AF95" t="s">
        <v>76</v>
      </c>
      <c r="AG95" t="s">
        <v>75</v>
      </c>
      <c r="AH95" t="s">
        <v>75</v>
      </c>
      <c r="AI95" t="s">
        <v>77</v>
      </c>
      <c r="AJ95" t="s">
        <v>75</v>
      </c>
      <c r="AK95" t="s">
        <v>77</v>
      </c>
      <c r="AL95" t="s">
        <v>77</v>
      </c>
      <c r="AM95" t="s">
        <v>77</v>
      </c>
      <c r="AN95" t="s">
        <v>77</v>
      </c>
      <c r="AO95" t="s">
        <v>75</v>
      </c>
      <c r="AP95" t="s">
        <v>76</v>
      </c>
      <c r="AQ95" t="s">
        <v>76</v>
      </c>
      <c r="AR95" t="s">
        <v>75</v>
      </c>
      <c r="AS95" t="s">
        <v>76</v>
      </c>
      <c r="AT95" t="s">
        <v>75</v>
      </c>
      <c r="AU95" t="s">
        <v>75</v>
      </c>
      <c r="AV95" t="s">
        <v>76</v>
      </c>
      <c r="AW95" t="s">
        <v>78</v>
      </c>
      <c r="AX95" t="s">
        <v>90</v>
      </c>
      <c r="AY95" t="s">
        <v>78</v>
      </c>
      <c r="AZ95" t="s">
        <v>78</v>
      </c>
      <c r="BA95" t="s">
        <v>80</v>
      </c>
      <c r="BB95" t="s">
        <v>80</v>
      </c>
      <c r="BC95" t="s">
        <v>80</v>
      </c>
      <c r="BD95" t="s">
        <v>80</v>
      </c>
      <c r="BE95" t="s">
        <v>102</v>
      </c>
      <c r="BF95" t="s">
        <v>80</v>
      </c>
      <c r="BG95" t="s">
        <v>79</v>
      </c>
      <c r="BH95" t="s">
        <v>80</v>
      </c>
      <c r="BI95" t="s">
        <v>80</v>
      </c>
      <c r="BJ95" t="s">
        <v>78</v>
      </c>
      <c r="BK95" t="s">
        <v>78</v>
      </c>
      <c r="BL95" t="s">
        <v>78</v>
      </c>
      <c r="BM95" t="s">
        <v>78</v>
      </c>
      <c r="BN95" t="s">
        <v>78</v>
      </c>
      <c r="BO95" t="s">
        <v>96</v>
      </c>
      <c r="BP95" t="s">
        <v>103</v>
      </c>
      <c r="BQ95" t="s">
        <v>98</v>
      </c>
      <c r="BR95" t="s">
        <v>99</v>
      </c>
      <c r="BS95" t="s">
        <v>120</v>
      </c>
      <c r="BT95" t="s">
        <v>120</v>
      </c>
    </row>
    <row r="96" spans="1:72" x14ac:dyDescent="0.55000000000000004">
      <c r="A96">
        <v>6.3426787385500902E+17</v>
      </c>
      <c r="B96" t="s">
        <v>135</v>
      </c>
      <c r="C96" t="s">
        <v>72</v>
      </c>
      <c r="D96">
        <v>2011</v>
      </c>
      <c r="E96" t="s">
        <v>93</v>
      </c>
      <c r="F96" t="s">
        <v>80</v>
      </c>
      <c r="G96" t="s">
        <v>80</v>
      </c>
      <c r="H96" t="s">
        <v>80</v>
      </c>
      <c r="I96" t="s">
        <v>80</v>
      </c>
      <c r="J96" t="s">
        <v>80</v>
      </c>
      <c r="K96" t="s">
        <v>80</v>
      </c>
      <c r="L96" t="s">
        <v>80</v>
      </c>
      <c r="M96" t="s">
        <v>80</v>
      </c>
      <c r="N96" t="s">
        <v>80</v>
      </c>
      <c r="O96" t="s">
        <v>80</v>
      </c>
      <c r="P96" t="s">
        <v>80</v>
      </c>
      <c r="Q96" t="s">
        <v>80</v>
      </c>
      <c r="R96" t="s">
        <v>74</v>
      </c>
      <c r="S96" t="s">
        <v>74</v>
      </c>
      <c r="T96" t="s">
        <v>74</v>
      </c>
      <c r="U96" t="s">
        <v>74</v>
      </c>
      <c r="V96" t="s">
        <v>74</v>
      </c>
      <c r="W96" t="s">
        <v>74</v>
      </c>
      <c r="X96" t="s">
        <v>74</v>
      </c>
      <c r="Y96" t="s">
        <v>74</v>
      </c>
      <c r="Z96" t="s">
        <v>74</v>
      </c>
      <c r="AA96" t="s">
        <v>74</v>
      </c>
      <c r="AB96" t="s">
        <v>74</v>
      </c>
      <c r="AC96" t="s">
        <v>74</v>
      </c>
      <c r="AD96" t="s">
        <v>74</v>
      </c>
      <c r="AE96" t="s">
        <v>74</v>
      </c>
      <c r="AF96" t="s">
        <v>74</v>
      </c>
      <c r="AG96" t="s">
        <v>74</v>
      </c>
      <c r="AH96" t="s">
        <v>74</v>
      </c>
      <c r="AI96" t="s">
        <v>74</v>
      </c>
      <c r="AJ96" t="s">
        <v>74</v>
      </c>
      <c r="AK96" t="s">
        <v>74</v>
      </c>
      <c r="AL96" t="s">
        <v>74</v>
      </c>
      <c r="AM96" t="s">
        <v>74</v>
      </c>
      <c r="AN96" t="s">
        <v>74</v>
      </c>
      <c r="AO96" t="s">
        <v>74</v>
      </c>
      <c r="AP96" t="s">
        <v>74</v>
      </c>
      <c r="AQ96" t="s">
        <v>74</v>
      </c>
      <c r="AR96" t="s">
        <v>74</v>
      </c>
      <c r="AS96" t="s">
        <v>74</v>
      </c>
      <c r="AT96" t="s">
        <v>74</v>
      </c>
      <c r="AU96" t="s">
        <v>74</v>
      </c>
      <c r="AV96" t="s">
        <v>74</v>
      </c>
      <c r="AW96" t="s">
        <v>74</v>
      </c>
      <c r="AX96" t="s">
        <v>74</v>
      </c>
      <c r="AY96" t="s">
        <v>74</v>
      </c>
      <c r="AZ96" t="s">
        <v>74</v>
      </c>
      <c r="BA96" t="s">
        <v>80</v>
      </c>
      <c r="BB96" t="s">
        <v>80</v>
      </c>
      <c r="BC96" t="s">
        <v>80</v>
      </c>
      <c r="BD96" t="s">
        <v>80</v>
      </c>
      <c r="BE96" t="s">
        <v>80</v>
      </c>
      <c r="BF96" t="s">
        <v>80</v>
      </c>
      <c r="BG96" t="s">
        <v>80</v>
      </c>
      <c r="BH96" t="s">
        <v>80</v>
      </c>
      <c r="BI96" t="s">
        <v>80</v>
      </c>
      <c r="BJ96" t="s">
        <v>74</v>
      </c>
      <c r="BK96" t="s">
        <v>74</v>
      </c>
      <c r="BL96" t="s">
        <v>74</v>
      </c>
      <c r="BM96" t="s">
        <v>74</v>
      </c>
      <c r="BN96" t="s">
        <v>74</v>
      </c>
      <c r="BO96" t="s">
        <v>74</v>
      </c>
      <c r="BP96" t="s">
        <v>74</v>
      </c>
      <c r="BQ96" t="s">
        <v>74</v>
      </c>
      <c r="BR96" t="s">
        <v>74</v>
      </c>
      <c r="BS96" t="s">
        <v>74</v>
      </c>
      <c r="BT96" t="s">
        <v>74</v>
      </c>
    </row>
    <row r="97" spans="1:72" x14ac:dyDescent="0.55000000000000004">
      <c r="A97">
        <v>6.3426842302165696E+17</v>
      </c>
      <c r="B97" t="s">
        <v>123</v>
      </c>
      <c r="C97" t="s">
        <v>91</v>
      </c>
      <c r="D97">
        <v>2010</v>
      </c>
      <c r="E97" t="s">
        <v>73</v>
      </c>
      <c r="F97" t="s">
        <v>74</v>
      </c>
      <c r="G97" t="s">
        <v>74</v>
      </c>
      <c r="H97" t="s">
        <v>74</v>
      </c>
      <c r="I97" t="s">
        <v>74</v>
      </c>
      <c r="J97" t="s">
        <v>74</v>
      </c>
      <c r="K97" t="s">
        <v>74</v>
      </c>
      <c r="L97" t="s">
        <v>74</v>
      </c>
      <c r="M97" t="s">
        <v>74</v>
      </c>
      <c r="N97" t="s">
        <v>74</v>
      </c>
      <c r="O97" t="s">
        <v>74</v>
      </c>
      <c r="P97" t="s">
        <v>74</v>
      </c>
      <c r="Q97" t="s">
        <v>74</v>
      </c>
      <c r="R97" t="s">
        <v>74</v>
      </c>
      <c r="S97" t="s">
        <v>77</v>
      </c>
      <c r="T97" t="s">
        <v>89</v>
      </c>
      <c r="U97" t="s">
        <v>74</v>
      </c>
      <c r="V97" t="s">
        <v>76</v>
      </c>
      <c r="W97" t="s">
        <v>75</v>
      </c>
      <c r="X97" t="s">
        <v>76</v>
      </c>
      <c r="Y97" t="s">
        <v>77</v>
      </c>
      <c r="Z97" t="s">
        <v>77</v>
      </c>
      <c r="AA97" t="s">
        <v>77</v>
      </c>
      <c r="AB97" t="s">
        <v>76</v>
      </c>
      <c r="AC97" t="s">
        <v>75</v>
      </c>
      <c r="AD97" t="s">
        <v>75</v>
      </c>
      <c r="AE97" t="s">
        <v>75</v>
      </c>
      <c r="AF97" t="s">
        <v>75</v>
      </c>
      <c r="AG97" t="s">
        <v>76</v>
      </c>
      <c r="AH97" t="s">
        <v>77</v>
      </c>
      <c r="AI97" t="s">
        <v>77</v>
      </c>
      <c r="AJ97" t="s">
        <v>75</v>
      </c>
      <c r="AK97" t="s">
        <v>76</v>
      </c>
      <c r="AL97" t="s">
        <v>75</v>
      </c>
      <c r="AM97" t="s">
        <v>75</v>
      </c>
      <c r="AN97" t="s">
        <v>75</v>
      </c>
      <c r="AO97" t="s">
        <v>75</v>
      </c>
      <c r="AP97" t="s">
        <v>75</v>
      </c>
      <c r="AQ97" t="s">
        <v>75</v>
      </c>
      <c r="AR97" t="s">
        <v>75</v>
      </c>
      <c r="AS97" t="s">
        <v>75</v>
      </c>
      <c r="AT97" t="s">
        <v>75</v>
      </c>
      <c r="AU97" t="s">
        <v>75</v>
      </c>
      <c r="AV97" t="s">
        <v>89</v>
      </c>
      <c r="AW97" t="s">
        <v>78</v>
      </c>
      <c r="AX97" t="s">
        <v>90</v>
      </c>
      <c r="AY97" t="s">
        <v>78</v>
      </c>
      <c r="AZ97" t="s">
        <v>90</v>
      </c>
      <c r="BA97" t="s">
        <v>80</v>
      </c>
      <c r="BB97" t="s">
        <v>80</v>
      </c>
      <c r="BC97" t="s">
        <v>80</v>
      </c>
      <c r="BD97" t="s">
        <v>80</v>
      </c>
      <c r="BE97" t="s">
        <v>80</v>
      </c>
      <c r="BF97" t="s">
        <v>80</v>
      </c>
      <c r="BG97" t="s">
        <v>80</v>
      </c>
      <c r="BH97" t="s">
        <v>80</v>
      </c>
      <c r="BI97" t="s">
        <v>80</v>
      </c>
      <c r="BJ97" t="s">
        <v>74</v>
      </c>
      <c r="BK97" t="s">
        <v>74</v>
      </c>
      <c r="BL97" t="s">
        <v>74</v>
      </c>
      <c r="BM97" t="s">
        <v>74</v>
      </c>
      <c r="BN97" t="s">
        <v>74</v>
      </c>
      <c r="BO97" t="s">
        <v>96</v>
      </c>
      <c r="BP97" t="s">
        <v>121</v>
      </c>
      <c r="BQ97" t="s">
        <v>104</v>
      </c>
      <c r="BR97" t="s">
        <v>99</v>
      </c>
      <c r="BS97" t="s">
        <v>116</v>
      </c>
      <c r="BT97" t="s">
        <v>116</v>
      </c>
    </row>
    <row r="98" spans="1:72" x14ac:dyDescent="0.55000000000000004">
      <c r="A98">
        <v>6.3426844670728294E+17</v>
      </c>
      <c r="B98" t="s">
        <v>135</v>
      </c>
      <c r="C98" t="s">
        <v>72</v>
      </c>
      <c r="D98">
        <v>2010</v>
      </c>
      <c r="E98" t="s">
        <v>93</v>
      </c>
      <c r="F98" t="s">
        <v>80</v>
      </c>
      <c r="G98" t="s">
        <v>94</v>
      </c>
      <c r="H98" t="s">
        <v>80</v>
      </c>
      <c r="I98" t="s">
        <v>80</v>
      </c>
      <c r="J98" t="s">
        <v>80</v>
      </c>
      <c r="K98" t="s">
        <v>80</v>
      </c>
      <c r="L98" t="s">
        <v>125</v>
      </c>
      <c r="M98" t="s">
        <v>80</v>
      </c>
      <c r="N98" t="s">
        <v>80</v>
      </c>
      <c r="O98" t="s">
        <v>80</v>
      </c>
      <c r="P98" t="s">
        <v>101</v>
      </c>
      <c r="Q98" t="s">
        <v>80</v>
      </c>
      <c r="R98" t="s">
        <v>94</v>
      </c>
      <c r="S98" t="s">
        <v>77</v>
      </c>
      <c r="T98" t="s">
        <v>89</v>
      </c>
      <c r="U98" t="s">
        <v>89</v>
      </c>
      <c r="V98" t="s">
        <v>89</v>
      </c>
      <c r="W98" t="s">
        <v>76</v>
      </c>
      <c r="X98" t="s">
        <v>89</v>
      </c>
      <c r="Y98" t="s">
        <v>89</v>
      </c>
      <c r="Z98" t="s">
        <v>76</v>
      </c>
      <c r="AA98" t="s">
        <v>89</v>
      </c>
      <c r="AB98" t="s">
        <v>109</v>
      </c>
      <c r="AC98" t="s">
        <v>109</v>
      </c>
      <c r="AD98" t="s">
        <v>109</v>
      </c>
      <c r="AE98" t="s">
        <v>109</v>
      </c>
      <c r="AF98" t="s">
        <v>77</v>
      </c>
      <c r="AG98" t="s">
        <v>77</v>
      </c>
      <c r="AH98" t="s">
        <v>89</v>
      </c>
      <c r="AI98" t="s">
        <v>76</v>
      </c>
      <c r="AJ98" t="s">
        <v>89</v>
      </c>
      <c r="AK98" t="s">
        <v>75</v>
      </c>
      <c r="AL98" t="s">
        <v>109</v>
      </c>
      <c r="AM98" t="s">
        <v>109</v>
      </c>
      <c r="AN98" t="s">
        <v>109</v>
      </c>
      <c r="AO98" t="s">
        <v>109</v>
      </c>
      <c r="AP98" t="s">
        <v>75</v>
      </c>
      <c r="AQ98" t="s">
        <v>75</v>
      </c>
      <c r="AR98" t="s">
        <v>75</v>
      </c>
      <c r="AS98" t="s">
        <v>109</v>
      </c>
      <c r="AT98" t="s">
        <v>109</v>
      </c>
      <c r="AU98" t="s">
        <v>109</v>
      </c>
      <c r="AV98" t="s">
        <v>109</v>
      </c>
      <c r="AW98" t="s">
        <v>78</v>
      </c>
      <c r="AX98" t="s">
        <v>78</v>
      </c>
      <c r="AY98" t="s">
        <v>78</v>
      </c>
      <c r="AZ98" t="s">
        <v>90</v>
      </c>
      <c r="BA98" t="s">
        <v>79</v>
      </c>
      <c r="BB98" t="s">
        <v>80</v>
      </c>
      <c r="BC98" t="s">
        <v>80</v>
      </c>
      <c r="BD98" t="s">
        <v>79</v>
      </c>
      <c r="BE98" t="s">
        <v>80</v>
      </c>
      <c r="BF98" t="s">
        <v>80</v>
      </c>
      <c r="BG98" t="s">
        <v>80</v>
      </c>
      <c r="BH98" t="s">
        <v>80</v>
      </c>
      <c r="BI98" t="s">
        <v>80</v>
      </c>
      <c r="BJ98" t="s">
        <v>90</v>
      </c>
      <c r="BK98" t="s">
        <v>90</v>
      </c>
      <c r="BL98" t="s">
        <v>90</v>
      </c>
      <c r="BM98" t="s">
        <v>90</v>
      </c>
      <c r="BN98" t="s">
        <v>90</v>
      </c>
      <c r="BO98" t="s">
        <v>81</v>
      </c>
      <c r="BP98" t="s">
        <v>122</v>
      </c>
      <c r="BQ98" t="s">
        <v>115</v>
      </c>
      <c r="BR98" t="s">
        <v>84</v>
      </c>
      <c r="BS98" t="s">
        <v>116</v>
      </c>
      <c r="BT98" t="s">
        <v>116</v>
      </c>
    </row>
    <row r="99" spans="1:72" x14ac:dyDescent="0.55000000000000004">
      <c r="A99">
        <v>6.3426864105188403E+17</v>
      </c>
      <c r="B99" t="s">
        <v>135</v>
      </c>
      <c r="C99" t="s">
        <v>72</v>
      </c>
      <c r="D99">
        <v>2011</v>
      </c>
      <c r="E99" t="s">
        <v>93</v>
      </c>
      <c r="F99" t="s">
        <v>113</v>
      </c>
      <c r="G99" t="s">
        <v>80</v>
      </c>
      <c r="H99" t="s">
        <v>80</v>
      </c>
      <c r="I99" t="s">
        <v>80</v>
      </c>
      <c r="J99" t="s">
        <v>80</v>
      </c>
      <c r="K99" t="s">
        <v>124</v>
      </c>
      <c r="L99" t="s">
        <v>125</v>
      </c>
      <c r="M99" t="s">
        <v>140</v>
      </c>
      <c r="N99" t="s">
        <v>80</v>
      </c>
      <c r="O99" t="s">
        <v>80</v>
      </c>
      <c r="P99" t="s">
        <v>80</v>
      </c>
      <c r="Q99" t="s">
        <v>80</v>
      </c>
      <c r="R99" t="s">
        <v>74</v>
      </c>
      <c r="S99" t="s">
        <v>74</v>
      </c>
      <c r="T99" t="s">
        <v>74</v>
      </c>
      <c r="U99" t="s">
        <v>74</v>
      </c>
      <c r="V99" t="s">
        <v>74</v>
      </c>
      <c r="W99" t="s">
        <v>74</v>
      </c>
      <c r="X99" t="s">
        <v>74</v>
      </c>
      <c r="Y99" t="s">
        <v>74</v>
      </c>
      <c r="Z99" t="s">
        <v>74</v>
      </c>
      <c r="AA99" t="s">
        <v>74</v>
      </c>
      <c r="AB99" t="s">
        <v>74</v>
      </c>
      <c r="AC99" t="s">
        <v>74</v>
      </c>
      <c r="AD99" t="s">
        <v>74</v>
      </c>
      <c r="AE99" t="s">
        <v>74</v>
      </c>
      <c r="AF99" t="s">
        <v>74</v>
      </c>
      <c r="AG99" t="s">
        <v>74</v>
      </c>
      <c r="AH99" t="s">
        <v>74</v>
      </c>
      <c r="AI99" t="s">
        <v>74</v>
      </c>
      <c r="AJ99" t="s">
        <v>74</v>
      </c>
      <c r="AK99" t="s">
        <v>74</v>
      </c>
      <c r="AL99" t="s">
        <v>74</v>
      </c>
      <c r="AM99" t="s">
        <v>74</v>
      </c>
      <c r="AN99" t="s">
        <v>74</v>
      </c>
      <c r="AO99" t="s">
        <v>74</v>
      </c>
      <c r="AP99" t="s">
        <v>74</v>
      </c>
      <c r="AQ99" t="s">
        <v>74</v>
      </c>
      <c r="AR99" t="s">
        <v>74</v>
      </c>
      <c r="AS99" t="s">
        <v>74</v>
      </c>
      <c r="AT99" t="s">
        <v>74</v>
      </c>
      <c r="AU99" t="s">
        <v>74</v>
      </c>
      <c r="AV99" t="s">
        <v>74</v>
      </c>
      <c r="AW99" t="s">
        <v>74</v>
      </c>
      <c r="AX99" t="s">
        <v>74</v>
      </c>
      <c r="AY99" t="s">
        <v>74</v>
      </c>
      <c r="AZ99" t="s">
        <v>74</v>
      </c>
      <c r="BA99" t="s">
        <v>74</v>
      </c>
      <c r="BB99" t="s">
        <v>74</v>
      </c>
      <c r="BC99" t="s">
        <v>74</v>
      </c>
      <c r="BD99" t="s">
        <v>74</v>
      </c>
      <c r="BE99" t="s">
        <v>74</v>
      </c>
      <c r="BF99" t="s">
        <v>74</v>
      </c>
      <c r="BG99" t="s">
        <v>74</v>
      </c>
      <c r="BH99" t="s">
        <v>74</v>
      </c>
      <c r="BI99" t="s">
        <v>74</v>
      </c>
      <c r="BJ99" t="s">
        <v>74</v>
      </c>
      <c r="BK99" t="s">
        <v>74</v>
      </c>
      <c r="BL99" t="s">
        <v>74</v>
      </c>
      <c r="BM99" t="s">
        <v>74</v>
      </c>
      <c r="BN99" t="s">
        <v>74</v>
      </c>
      <c r="BO99" t="s">
        <v>74</v>
      </c>
      <c r="BP99" t="s">
        <v>74</v>
      </c>
      <c r="BQ99" t="s">
        <v>74</v>
      </c>
      <c r="BR99" t="s">
        <v>74</v>
      </c>
      <c r="BS99" t="s">
        <v>74</v>
      </c>
      <c r="BT99" t="s">
        <v>74</v>
      </c>
    </row>
    <row r="100" spans="1:72" x14ac:dyDescent="0.55000000000000004">
      <c r="A100">
        <v>6.3426943810509504E+17</v>
      </c>
      <c r="B100" t="s">
        <v>127</v>
      </c>
      <c r="C100" t="s">
        <v>72</v>
      </c>
      <c r="D100">
        <v>2010</v>
      </c>
      <c r="E100" t="s">
        <v>93</v>
      </c>
      <c r="F100" t="s">
        <v>80</v>
      </c>
      <c r="G100" t="s">
        <v>80</v>
      </c>
      <c r="H100" t="s">
        <v>80</v>
      </c>
      <c r="I100" t="s">
        <v>80</v>
      </c>
      <c r="J100" t="s">
        <v>80</v>
      </c>
      <c r="K100" t="s">
        <v>80</v>
      </c>
      <c r="L100" t="s">
        <v>125</v>
      </c>
      <c r="M100" t="s">
        <v>80</v>
      </c>
      <c r="N100" t="s">
        <v>142</v>
      </c>
      <c r="O100" t="s">
        <v>80</v>
      </c>
      <c r="P100" t="s">
        <v>80</v>
      </c>
      <c r="Q100" t="s">
        <v>80</v>
      </c>
      <c r="R100" t="s">
        <v>142</v>
      </c>
      <c r="S100" t="s">
        <v>76</v>
      </c>
      <c r="T100" t="s">
        <v>89</v>
      </c>
      <c r="U100" t="s">
        <v>109</v>
      </c>
      <c r="V100" t="s">
        <v>109</v>
      </c>
      <c r="W100" t="s">
        <v>75</v>
      </c>
      <c r="X100" t="s">
        <v>76</v>
      </c>
      <c r="Y100" t="s">
        <v>75</v>
      </c>
      <c r="Z100" t="s">
        <v>77</v>
      </c>
      <c r="AA100" t="s">
        <v>89</v>
      </c>
      <c r="AB100" t="s">
        <v>75</v>
      </c>
      <c r="AC100" t="s">
        <v>76</v>
      </c>
      <c r="AD100" t="s">
        <v>76</v>
      </c>
      <c r="AE100" t="s">
        <v>77</v>
      </c>
      <c r="AF100" t="s">
        <v>89</v>
      </c>
      <c r="AG100" t="s">
        <v>77</v>
      </c>
      <c r="AH100" t="s">
        <v>109</v>
      </c>
      <c r="AI100" t="s">
        <v>89</v>
      </c>
      <c r="AJ100" t="s">
        <v>109</v>
      </c>
      <c r="AK100" t="s">
        <v>75</v>
      </c>
      <c r="AL100" t="s">
        <v>109</v>
      </c>
      <c r="AM100" t="s">
        <v>109</v>
      </c>
      <c r="AN100" t="s">
        <v>75</v>
      </c>
      <c r="AO100" t="s">
        <v>109</v>
      </c>
      <c r="AP100" t="s">
        <v>75</v>
      </c>
      <c r="AQ100" t="s">
        <v>77</v>
      </c>
      <c r="AR100" t="s">
        <v>89</v>
      </c>
      <c r="AS100" t="s">
        <v>77</v>
      </c>
      <c r="AT100" t="s">
        <v>118</v>
      </c>
      <c r="AU100" t="s">
        <v>75</v>
      </c>
      <c r="AV100" t="s">
        <v>75</v>
      </c>
      <c r="AW100" t="s">
        <v>78</v>
      </c>
      <c r="AX100" t="s">
        <v>74</v>
      </c>
      <c r="AY100" t="s">
        <v>78</v>
      </c>
      <c r="AZ100" t="s">
        <v>74</v>
      </c>
      <c r="BA100" t="s">
        <v>80</v>
      </c>
      <c r="BB100" t="s">
        <v>80</v>
      </c>
      <c r="BC100" t="s">
        <v>80</v>
      </c>
      <c r="BD100" t="s">
        <v>79</v>
      </c>
      <c r="BE100" t="s">
        <v>80</v>
      </c>
      <c r="BF100" t="s">
        <v>80</v>
      </c>
      <c r="BG100" t="s">
        <v>80</v>
      </c>
      <c r="BH100" t="s">
        <v>80</v>
      </c>
      <c r="BI100" t="s">
        <v>80</v>
      </c>
      <c r="BJ100" t="s">
        <v>78</v>
      </c>
      <c r="BK100" t="s">
        <v>78</v>
      </c>
      <c r="BL100" t="s">
        <v>78</v>
      </c>
      <c r="BM100" t="s">
        <v>78</v>
      </c>
      <c r="BN100" t="s">
        <v>78</v>
      </c>
      <c r="BO100" t="s">
        <v>96</v>
      </c>
      <c r="BP100" t="s">
        <v>114</v>
      </c>
      <c r="BQ100" t="s">
        <v>104</v>
      </c>
      <c r="BR100" t="s">
        <v>84</v>
      </c>
      <c r="BS100" t="s">
        <v>85</v>
      </c>
      <c r="BT100" t="s">
        <v>85</v>
      </c>
    </row>
    <row r="101" spans="1:72" x14ac:dyDescent="0.55000000000000004">
      <c r="A101">
        <v>6.3427291003962598E+17</v>
      </c>
      <c r="B101" t="s">
        <v>127</v>
      </c>
      <c r="C101" t="s">
        <v>72</v>
      </c>
      <c r="D101">
        <v>2010</v>
      </c>
      <c r="E101" t="s">
        <v>87</v>
      </c>
      <c r="F101" t="s">
        <v>80</v>
      </c>
      <c r="G101" t="s">
        <v>80</v>
      </c>
      <c r="H101" t="s">
        <v>80</v>
      </c>
      <c r="I101" t="s">
        <v>80</v>
      </c>
      <c r="J101" t="s">
        <v>80</v>
      </c>
      <c r="K101" t="s">
        <v>80</v>
      </c>
      <c r="L101" t="s">
        <v>80</v>
      </c>
      <c r="M101" t="s">
        <v>80</v>
      </c>
      <c r="N101" t="s">
        <v>80</v>
      </c>
      <c r="O101" t="s">
        <v>80</v>
      </c>
      <c r="P101" t="s">
        <v>80</v>
      </c>
      <c r="Q101" t="s">
        <v>92</v>
      </c>
      <c r="R101" t="s">
        <v>74</v>
      </c>
      <c r="S101" t="s">
        <v>75</v>
      </c>
      <c r="T101" t="s">
        <v>75</v>
      </c>
      <c r="U101" t="s">
        <v>74</v>
      </c>
      <c r="V101" t="s">
        <v>75</v>
      </c>
      <c r="W101" t="s">
        <v>76</v>
      </c>
      <c r="X101" t="s">
        <v>75</v>
      </c>
      <c r="Y101" t="s">
        <v>75</v>
      </c>
      <c r="Z101" t="s">
        <v>75</v>
      </c>
      <c r="AA101" t="s">
        <v>75</v>
      </c>
      <c r="AB101" t="s">
        <v>75</v>
      </c>
      <c r="AC101" t="s">
        <v>75</v>
      </c>
      <c r="AD101" t="s">
        <v>75</v>
      </c>
      <c r="AE101" t="s">
        <v>75</v>
      </c>
      <c r="AF101" t="s">
        <v>77</v>
      </c>
      <c r="AG101" t="s">
        <v>77</v>
      </c>
      <c r="AH101" t="s">
        <v>77</v>
      </c>
      <c r="AI101" t="s">
        <v>77</v>
      </c>
      <c r="AJ101" t="s">
        <v>77</v>
      </c>
      <c r="AK101" t="s">
        <v>77</v>
      </c>
      <c r="AL101" t="s">
        <v>77</v>
      </c>
      <c r="AM101" t="s">
        <v>77</v>
      </c>
      <c r="AN101" t="s">
        <v>77</v>
      </c>
      <c r="AO101" t="s">
        <v>77</v>
      </c>
      <c r="AP101" t="s">
        <v>75</v>
      </c>
      <c r="AQ101" t="s">
        <v>75</v>
      </c>
      <c r="AR101" t="s">
        <v>77</v>
      </c>
      <c r="AS101" t="s">
        <v>75</v>
      </c>
      <c r="AT101" t="s">
        <v>77</v>
      </c>
      <c r="AU101" t="s">
        <v>77</v>
      </c>
      <c r="AV101" t="s">
        <v>75</v>
      </c>
      <c r="AW101" t="s">
        <v>78</v>
      </c>
      <c r="AX101" t="s">
        <v>78</v>
      </c>
      <c r="AY101" t="s">
        <v>78</v>
      </c>
      <c r="AZ101" t="s">
        <v>78</v>
      </c>
      <c r="BA101" t="s">
        <v>79</v>
      </c>
      <c r="BB101" t="s">
        <v>80</v>
      </c>
      <c r="BC101" t="s">
        <v>80</v>
      </c>
      <c r="BD101" t="s">
        <v>79</v>
      </c>
      <c r="BE101" t="s">
        <v>80</v>
      </c>
      <c r="BF101" t="s">
        <v>80</v>
      </c>
      <c r="BG101" t="s">
        <v>79</v>
      </c>
      <c r="BH101" t="s">
        <v>80</v>
      </c>
      <c r="BI101" t="s">
        <v>80</v>
      </c>
      <c r="BJ101" t="s">
        <v>78</v>
      </c>
      <c r="BK101" t="s">
        <v>78</v>
      </c>
      <c r="BL101" t="s">
        <v>78</v>
      </c>
      <c r="BM101" t="s">
        <v>78</v>
      </c>
      <c r="BN101" t="s">
        <v>78</v>
      </c>
      <c r="BO101" t="s">
        <v>81</v>
      </c>
      <c r="BP101" t="s">
        <v>103</v>
      </c>
      <c r="BQ101" t="s">
        <v>119</v>
      </c>
      <c r="BR101" t="s">
        <v>84</v>
      </c>
      <c r="BS101" t="s">
        <v>120</v>
      </c>
      <c r="BT101" t="s">
        <v>120</v>
      </c>
    </row>
    <row r="102" spans="1:72" x14ac:dyDescent="0.55000000000000004">
      <c r="A102">
        <v>6.3427375672150106E+17</v>
      </c>
      <c r="B102" t="s">
        <v>128</v>
      </c>
      <c r="C102" t="s">
        <v>72</v>
      </c>
      <c r="D102">
        <v>2011</v>
      </c>
      <c r="E102" t="s">
        <v>93</v>
      </c>
      <c r="F102" t="s">
        <v>113</v>
      </c>
      <c r="G102" t="s">
        <v>80</v>
      </c>
      <c r="H102" t="s">
        <v>80</v>
      </c>
      <c r="I102" t="s">
        <v>80</v>
      </c>
      <c r="J102" t="s">
        <v>80</v>
      </c>
      <c r="K102" t="s">
        <v>124</v>
      </c>
      <c r="L102" t="s">
        <v>80</v>
      </c>
      <c r="M102" t="s">
        <v>80</v>
      </c>
      <c r="N102" t="s">
        <v>80</v>
      </c>
      <c r="O102" t="s">
        <v>80</v>
      </c>
      <c r="P102" t="s">
        <v>80</v>
      </c>
      <c r="Q102" t="s">
        <v>80</v>
      </c>
      <c r="R102" t="s">
        <v>130</v>
      </c>
      <c r="S102" t="s">
        <v>109</v>
      </c>
      <c r="T102" t="s">
        <v>75</v>
      </c>
      <c r="U102" t="s">
        <v>89</v>
      </c>
      <c r="V102" t="s">
        <v>109</v>
      </c>
      <c r="W102" t="s">
        <v>109</v>
      </c>
      <c r="X102" t="s">
        <v>109</v>
      </c>
      <c r="Y102" t="s">
        <v>89</v>
      </c>
      <c r="Z102" t="s">
        <v>109</v>
      </c>
      <c r="AA102" t="s">
        <v>109</v>
      </c>
      <c r="AB102" t="s">
        <v>109</v>
      </c>
      <c r="AC102" t="s">
        <v>109</v>
      </c>
      <c r="AD102" t="s">
        <v>109</v>
      </c>
      <c r="AE102" t="s">
        <v>109</v>
      </c>
      <c r="AF102" t="s">
        <v>89</v>
      </c>
      <c r="AG102" t="s">
        <v>77</v>
      </c>
      <c r="AH102" t="s">
        <v>75</v>
      </c>
      <c r="AI102" t="s">
        <v>75</v>
      </c>
      <c r="AJ102" t="s">
        <v>75</v>
      </c>
      <c r="AK102" t="s">
        <v>77</v>
      </c>
      <c r="AL102" t="s">
        <v>76</v>
      </c>
      <c r="AM102" t="s">
        <v>76</v>
      </c>
      <c r="AN102" t="s">
        <v>76</v>
      </c>
      <c r="AO102" t="s">
        <v>76</v>
      </c>
      <c r="AP102" t="s">
        <v>89</v>
      </c>
      <c r="AQ102" t="s">
        <v>89</v>
      </c>
      <c r="AR102" t="s">
        <v>89</v>
      </c>
      <c r="AS102" t="s">
        <v>89</v>
      </c>
      <c r="AT102" t="s">
        <v>75</v>
      </c>
      <c r="AU102" t="s">
        <v>75</v>
      </c>
      <c r="AV102" t="s">
        <v>109</v>
      </c>
      <c r="AW102" t="s">
        <v>78</v>
      </c>
      <c r="AX102" t="s">
        <v>90</v>
      </c>
      <c r="AY102" t="s">
        <v>78</v>
      </c>
      <c r="AZ102" t="s">
        <v>90</v>
      </c>
      <c r="BA102" t="s">
        <v>80</v>
      </c>
      <c r="BB102" t="s">
        <v>80</v>
      </c>
      <c r="BC102" t="s">
        <v>80</v>
      </c>
      <c r="BD102" t="s">
        <v>79</v>
      </c>
      <c r="BE102" t="s">
        <v>80</v>
      </c>
      <c r="BF102" t="s">
        <v>80</v>
      </c>
      <c r="BG102" t="s">
        <v>80</v>
      </c>
      <c r="BH102" t="s">
        <v>80</v>
      </c>
      <c r="BI102" t="s">
        <v>80</v>
      </c>
      <c r="BJ102" t="s">
        <v>90</v>
      </c>
      <c r="BK102" t="s">
        <v>78</v>
      </c>
      <c r="BL102" t="s">
        <v>78</v>
      </c>
      <c r="BM102" t="s">
        <v>90</v>
      </c>
      <c r="BN102" t="s">
        <v>90</v>
      </c>
      <c r="BO102" t="s">
        <v>81</v>
      </c>
      <c r="BP102" t="s">
        <v>110</v>
      </c>
      <c r="BQ102" t="s">
        <v>98</v>
      </c>
      <c r="BR102" t="s">
        <v>132</v>
      </c>
      <c r="BS102" t="s">
        <v>129</v>
      </c>
      <c r="BT102" t="s">
        <v>129</v>
      </c>
    </row>
    <row r="103" spans="1:72" x14ac:dyDescent="0.55000000000000004">
      <c r="A103">
        <v>6.3427454228150106E+17</v>
      </c>
      <c r="B103" t="s">
        <v>135</v>
      </c>
      <c r="C103" t="s">
        <v>72</v>
      </c>
      <c r="D103">
        <v>2010</v>
      </c>
      <c r="E103" t="s">
        <v>93</v>
      </c>
      <c r="F103" t="s">
        <v>80</v>
      </c>
      <c r="G103" t="s">
        <v>80</v>
      </c>
      <c r="H103" t="s">
        <v>80</v>
      </c>
      <c r="I103" t="s">
        <v>141</v>
      </c>
      <c r="J103" t="s">
        <v>80</v>
      </c>
      <c r="K103" t="s">
        <v>124</v>
      </c>
      <c r="L103" t="s">
        <v>80</v>
      </c>
      <c r="M103" t="s">
        <v>140</v>
      </c>
      <c r="N103" t="s">
        <v>80</v>
      </c>
      <c r="O103" t="s">
        <v>80</v>
      </c>
      <c r="P103" t="s">
        <v>80</v>
      </c>
      <c r="Q103" t="s">
        <v>80</v>
      </c>
      <c r="R103" t="s">
        <v>74</v>
      </c>
      <c r="S103" t="s">
        <v>74</v>
      </c>
      <c r="T103" t="s">
        <v>74</v>
      </c>
      <c r="U103" t="s">
        <v>74</v>
      </c>
      <c r="V103" t="s">
        <v>74</v>
      </c>
      <c r="W103" t="s">
        <v>74</v>
      </c>
      <c r="X103" t="s">
        <v>74</v>
      </c>
      <c r="Y103" t="s">
        <v>74</v>
      </c>
      <c r="Z103" t="s">
        <v>74</v>
      </c>
      <c r="AA103" t="s">
        <v>74</v>
      </c>
      <c r="AB103" t="s">
        <v>74</v>
      </c>
      <c r="AC103" t="s">
        <v>74</v>
      </c>
      <c r="AD103" t="s">
        <v>74</v>
      </c>
      <c r="AE103" t="s">
        <v>74</v>
      </c>
      <c r="AF103" t="s">
        <v>74</v>
      </c>
      <c r="AG103" t="s">
        <v>74</v>
      </c>
      <c r="AH103" t="s">
        <v>74</v>
      </c>
      <c r="AI103" t="s">
        <v>74</v>
      </c>
      <c r="AJ103" t="s">
        <v>74</v>
      </c>
      <c r="AK103" t="s">
        <v>74</v>
      </c>
      <c r="AL103" t="s">
        <v>74</v>
      </c>
      <c r="AM103" t="s">
        <v>74</v>
      </c>
      <c r="AN103" t="s">
        <v>74</v>
      </c>
      <c r="AO103" t="s">
        <v>74</v>
      </c>
      <c r="AP103" t="s">
        <v>74</v>
      </c>
      <c r="AQ103" t="s">
        <v>74</v>
      </c>
      <c r="AR103" t="s">
        <v>74</v>
      </c>
      <c r="AS103" t="s">
        <v>74</v>
      </c>
      <c r="AT103" t="s">
        <v>74</v>
      </c>
      <c r="AU103" t="s">
        <v>74</v>
      </c>
      <c r="AV103" t="s">
        <v>74</v>
      </c>
      <c r="AW103" t="s">
        <v>74</v>
      </c>
      <c r="AX103" t="s">
        <v>74</v>
      </c>
      <c r="AY103" t="s">
        <v>74</v>
      </c>
      <c r="AZ103" t="s">
        <v>74</v>
      </c>
      <c r="BA103" t="s">
        <v>74</v>
      </c>
      <c r="BB103" t="s">
        <v>74</v>
      </c>
      <c r="BC103" t="s">
        <v>74</v>
      </c>
      <c r="BD103" t="s">
        <v>74</v>
      </c>
      <c r="BE103" t="s">
        <v>74</v>
      </c>
      <c r="BF103" t="s">
        <v>74</v>
      </c>
      <c r="BG103" t="s">
        <v>74</v>
      </c>
      <c r="BH103" t="s">
        <v>74</v>
      </c>
      <c r="BI103" t="s">
        <v>74</v>
      </c>
      <c r="BJ103" t="s">
        <v>74</v>
      </c>
      <c r="BK103" t="s">
        <v>74</v>
      </c>
      <c r="BL103" t="s">
        <v>74</v>
      </c>
      <c r="BM103" t="s">
        <v>74</v>
      </c>
      <c r="BN103" t="s">
        <v>74</v>
      </c>
      <c r="BO103" t="s">
        <v>74</v>
      </c>
      <c r="BP103" t="s">
        <v>74</v>
      </c>
      <c r="BQ103" t="s">
        <v>74</v>
      </c>
      <c r="BR103" t="s">
        <v>74</v>
      </c>
      <c r="BS103" t="s">
        <v>74</v>
      </c>
      <c r="BT103" t="s">
        <v>74</v>
      </c>
    </row>
    <row r="104" spans="1:72" x14ac:dyDescent="0.55000000000000004">
      <c r="A104">
        <v>6.3427456613235302E+17</v>
      </c>
      <c r="B104" t="s">
        <v>135</v>
      </c>
      <c r="C104" t="s">
        <v>72</v>
      </c>
      <c r="D104">
        <v>2010</v>
      </c>
      <c r="E104" t="s">
        <v>93</v>
      </c>
      <c r="F104" t="s">
        <v>80</v>
      </c>
      <c r="G104" t="s">
        <v>80</v>
      </c>
      <c r="H104" t="s">
        <v>80</v>
      </c>
      <c r="I104" t="s">
        <v>141</v>
      </c>
      <c r="J104" t="s">
        <v>80</v>
      </c>
      <c r="K104" t="s">
        <v>124</v>
      </c>
      <c r="L104" t="s">
        <v>80</v>
      </c>
      <c r="M104" t="s">
        <v>140</v>
      </c>
      <c r="N104" t="s">
        <v>80</v>
      </c>
      <c r="O104" t="s">
        <v>80</v>
      </c>
      <c r="P104" t="s">
        <v>80</v>
      </c>
      <c r="Q104" t="s">
        <v>80</v>
      </c>
      <c r="R104" t="s">
        <v>130</v>
      </c>
      <c r="S104" t="s">
        <v>74</v>
      </c>
      <c r="T104" t="s">
        <v>74</v>
      </c>
      <c r="U104" t="s">
        <v>74</v>
      </c>
      <c r="V104" t="s">
        <v>74</v>
      </c>
      <c r="W104" t="s">
        <v>74</v>
      </c>
      <c r="X104" t="s">
        <v>74</v>
      </c>
      <c r="Y104" t="s">
        <v>74</v>
      </c>
      <c r="Z104" t="s">
        <v>74</v>
      </c>
      <c r="AA104" t="s">
        <v>74</v>
      </c>
      <c r="AB104" t="s">
        <v>74</v>
      </c>
      <c r="AC104" t="s">
        <v>74</v>
      </c>
      <c r="AD104" t="s">
        <v>74</v>
      </c>
      <c r="AE104" t="s">
        <v>74</v>
      </c>
      <c r="AF104" t="s">
        <v>74</v>
      </c>
      <c r="AG104" t="s">
        <v>74</v>
      </c>
      <c r="AH104" t="s">
        <v>74</v>
      </c>
      <c r="AI104" t="s">
        <v>74</v>
      </c>
      <c r="AJ104" t="s">
        <v>74</v>
      </c>
      <c r="AK104" t="s">
        <v>74</v>
      </c>
      <c r="AL104" t="s">
        <v>74</v>
      </c>
      <c r="AM104" t="s">
        <v>74</v>
      </c>
      <c r="AN104" t="s">
        <v>74</v>
      </c>
      <c r="AO104" t="s">
        <v>74</v>
      </c>
      <c r="AP104" t="s">
        <v>74</v>
      </c>
      <c r="AQ104" t="s">
        <v>74</v>
      </c>
      <c r="AR104" t="s">
        <v>74</v>
      </c>
      <c r="AS104" t="s">
        <v>74</v>
      </c>
      <c r="AT104" t="s">
        <v>74</v>
      </c>
      <c r="AU104" t="s">
        <v>74</v>
      </c>
      <c r="AV104" t="s">
        <v>74</v>
      </c>
      <c r="AW104" t="s">
        <v>78</v>
      </c>
      <c r="AX104" t="s">
        <v>74</v>
      </c>
      <c r="AY104" t="s">
        <v>74</v>
      </c>
      <c r="AZ104" t="s">
        <v>74</v>
      </c>
      <c r="BA104" t="s">
        <v>80</v>
      </c>
      <c r="BB104" t="s">
        <v>80</v>
      </c>
      <c r="BC104" t="s">
        <v>80</v>
      </c>
      <c r="BD104" t="s">
        <v>80</v>
      </c>
      <c r="BE104" t="s">
        <v>80</v>
      </c>
      <c r="BF104" t="s">
        <v>80</v>
      </c>
      <c r="BG104" t="s">
        <v>80</v>
      </c>
      <c r="BH104" t="s">
        <v>80</v>
      </c>
      <c r="BI104" t="s">
        <v>80</v>
      </c>
      <c r="BJ104" t="s">
        <v>74</v>
      </c>
      <c r="BK104" t="s">
        <v>74</v>
      </c>
      <c r="BL104" t="s">
        <v>74</v>
      </c>
      <c r="BM104" t="s">
        <v>74</v>
      </c>
      <c r="BN104" t="s">
        <v>74</v>
      </c>
      <c r="BO104" t="s">
        <v>74</v>
      </c>
      <c r="BP104" t="s">
        <v>74</v>
      </c>
      <c r="BQ104" t="s">
        <v>74</v>
      </c>
      <c r="BR104" t="s">
        <v>74</v>
      </c>
      <c r="BS104" t="s">
        <v>74</v>
      </c>
      <c r="BT104" t="s">
        <v>74</v>
      </c>
    </row>
    <row r="105" spans="1:72" x14ac:dyDescent="0.55000000000000004">
      <c r="A105">
        <v>6.3427548904884506E+17</v>
      </c>
      <c r="B105" t="s">
        <v>71</v>
      </c>
      <c r="C105" t="s">
        <v>91</v>
      </c>
      <c r="D105">
        <v>2010</v>
      </c>
      <c r="E105" t="s">
        <v>93</v>
      </c>
      <c r="F105" t="s">
        <v>80</v>
      </c>
      <c r="G105" t="s">
        <v>80</v>
      </c>
      <c r="H105" t="s">
        <v>80</v>
      </c>
      <c r="I105" t="s">
        <v>80</v>
      </c>
      <c r="J105" t="s">
        <v>107</v>
      </c>
      <c r="K105" t="s">
        <v>124</v>
      </c>
      <c r="L105" t="s">
        <v>125</v>
      </c>
      <c r="M105" t="s">
        <v>140</v>
      </c>
      <c r="N105" t="s">
        <v>80</v>
      </c>
      <c r="O105" t="s">
        <v>80</v>
      </c>
      <c r="P105" t="s">
        <v>80</v>
      </c>
      <c r="Q105" t="s">
        <v>80</v>
      </c>
      <c r="R105" t="s">
        <v>130</v>
      </c>
      <c r="S105" t="s">
        <v>89</v>
      </c>
      <c r="T105" t="s">
        <v>89</v>
      </c>
      <c r="U105" t="s">
        <v>89</v>
      </c>
      <c r="V105" t="s">
        <v>89</v>
      </c>
      <c r="W105" t="s">
        <v>109</v>
      </c>
      <c r="X105" t="s">
        <v>109</v>
      </c>
      <c r="Y105" t="s">
        <v>89</v>
      </c>
      <c r="Z105" t="s">
        <v>75</v>
      </c>
      <c r="AA105" t="s">
        <v>109</v>
      </c>
      <c r="AB105" t="s">
        <v>109</v>
      </c>
      <c r="AC105" t="s">
        <v>109</v>
      </c>
      <c r="AD105" t="s">
        <v>109</v>
      </c>
      <c r="AE105" t="s">
        <v>77</v>
      </c>
      <c r="AF105" t="s">
        <v>89</v>
      </c>
      <c r="AG105" t="s">
        <v>89</v>
      </c>
      <c r="AH105" t="s">
        <v>77</v>
      </c>
      <c r="AI105" t="s">
        <v>77</v>
      </c>
      <c r="AJ105" t="s">
        <v>77</v>
      </c>
      <c r="AK105" t="s">
        <v>109</v>
      </c>
      <c r="AL105" t="s">
        <v>75</v>
      </c>
      <c r="AM105" t="s">
        <v>77</v>
      </c>
      <c r="AN105" t="s">
        <v>75</v>
      </c>
      <c r="AO105" t="s">
        <v>77</v>
      </c>
      <c r="AP105" t="s">
        <v>75</v>
      </c>
      <c r="AQ105" t="s">
        <v>75</v>
      </c>
      <c r="AR105" t="s">
        <v>76</v>
      </c>
      <c r="AS105" t="s">
        <v>76</v>
      </c>
      <c r="AT105" t="s">
        <v>77</v>
      </c>
      <c r="AU105" t="s">
        <v>109</v>
      </c>
      <c r="AV105" t="s">
        <v>109</v>
      </c>
      <c r="AW105" t="s">
        <v>78</v>
      </c>
      <c r="AX105" t="s">
        <v>78</v>
      </c>
      <c r="AY105" t="s">
        <v>90</v>
      </c>
      <c r="AZ105" t="s">
        <v>90</v>
      </c>
      <c r="BA105" t="s">
        <v>79</v>
      </c>
      <c r="BB105" t="s">
        <v>80</v>
      </c>
      <c r="BC105" t="s">
        <v>80</v>
      </c>
      <c r="BD105" t="s">
        <v>80</v>
      </c>
      <c r="BE105" t="s">
        <v>80</v>
      </c>
      <c r="BF105" t="s">
        <v>80</v>
      </c>
      <c r="BG105" t="s">
        <v>80</v>
      </c>
      <c r="BH105" t="s">
        <v>80</v>
      </c>
      <c r="BI105" t="s">
        <v>80</v>
      </c>
      <c r="BJ105" t="s">
        <v>78</v>
      </c>
      <c r="BK105" t="s">
        <v>78</v>
      </c>
      <c r="BL105" t="s">
        <v>78</v>
      </c>
      <c r="BM105" t="s">
        <v>78</v>
      </c>
      <c r="BN105" t="s">
        <v>90</v>
      </c>
      <c r="BO105" t="s">
        <v>81</v>
      </c>
      <c r="BP105" t="s">
        <v>111</v>
      </c>
      <c r="BQ105" t="s">
        <v>83</v>
      </c>
      <c r="BR105" t="s">
        <v>99</v>
      </c>
      <c r="BS105" t="s">
        <v>116</v>
      </c>
      <c r="BT105" t="s">
        <v>116</v>
      </c>
    </row>
    <row r="106" spans="1:72" x14ac:dyDescent="0.55000000000000004">
      <c r="A106">
        <v>6.3428071981937101E+17</v>
      </c>
      <c r="B106" t="s">
        <v>143</v>
      </c>
      <c r="C106" t="s">
        <v>72</v>
      </c>
      <c r="E106" t="s">
        <v>93</v>
      </c>
      <c r="F106" t="s">
        <v>113</v>
      </c>
      <c r="G106" t="s">
        <v>80</v>
      </c>
      <c r="H106" t="s">
        <v>80</v>
      </c>
      <c r="I106" t="s">
        <v>80</v>
      </c>
      <c r="J106" t="s">
        <v>80</v>
      </c>
      <c r="K106" t="s">
        <v>80</v>
      </c>
      <c r="L106" t="s">
        <v>80</v>
      </c>
      <c r="M106" t="s">
        <v>80</v>
      </c>
      <c r="N106" t="s">
        <v>80</v>
      </c>
      <c r="O106" t="s">
        <v>80</v>
      </c>
      <c r="P106" t="s">
        <v>80</v>
      </c>
      <c r="Q106" t="s">
        <v>80</v>
      </c>
      <c r="R106" t="s">
        <v>74</v>
      </c>
      <c r="S106" t="s">
        <v>75</v>
      </c>
      <c r="T106" t="s">
        <v>75</v>
      </c>
      <c r="U106" t="s">
        <v>75</v>
      </c>
      <c r="V106" t="s">
        <v>76</v>
      </c>
      <c r="W106" t="s">
        <v>76</v>
      </c>
      <c r="X106" t="s">
        <v>75</v>
      </c>
      <c r="Y106" t="s">
        <v>75</v>
      </c>
      <c r="Z106" t="s">
        <v>75</v>
      </c>
      <c r="AA106" t="s">
        <v>76</v>
      </c>
      <c r="AB106" t="s">
        <v>76</v>
      </c>
      <c r="AC106" t="s">
        <v>76</v>
      </c>
      <c r="AD106" t="s">
        <v>76</v>
      </c>
      <c r="AE106" t="s">
        <v>76</v>
      </c>
      <c r="AF106" t="s">
        <v>75</v>
      </c>
      <c r="AG106" t="s">
        <v>75</v>
      </c>
      <c r="AH106" t="s">
        <v>76</v>
      </c>
      <c r="AI106" t="s">
        <v>75</v>
      </c>
      <c r="AJ106" t="s">
        <v>75</v>
      </c>
      <c r="AK106" t="s">
        <v>75</v>
      </c>
      <c r="AL106" t="s">
        <v>75</v>
      </c>
      <c r="AM106" t="s">
        <v>75</v>
      </c>
      <c r="AN106" t="s">
        <v>75</v>
      </c>
      <c r="AO106" t="s">
        <v>76</v>
      </c>
      <c r="AP106" t="s">
        <v>75</v>
      </c>
      <c r="AQ106" t="s">
        <v>76</v>
      </c>
      <c r="AR106" t="s">
        <v>76</v>
      </c>
      <c r="AS106" t="s">
        <v>76</v>
      </c>
      <c r="AT106" t="s">
        <v>75</v>
      </c>
      <c r="AU106" t="s">
        <v>89</v>
      </c>
      <c r="AV106" t="s">
        <v>76</v>
      </c>
      <c r="AW106" t="s">
        <v>78</v>
      </c>
      <c r="AX106" t="s">
        <v>90</v>
      </c>
      <c r="AY106" t="s">
        <v>78</v>
      </c>
      <c r="AZ106" t="s">
        <v>90</v>
      </c>
      <c r="BA106" t="s">
        <v>80</v>
      </c>
      <c r="BB106" t="s">
        <v>80</v>
      </c>
      <c r="BC106" t="s">
        <v>80</v>
      </c>
      <c r="BD106" t="s">
        <v>79</v>
      </c>
      <c r="BE106" t="s">
        <v>80</v>
      </c>
      <c r="BF106" t="s">
        <v>80</v>
      </c>
      <c r="BG106" t="s">
        <v>80</v>
      </c>
      <c r="BH106" t="s">
        <v>80</v>
      </c>
      <c r="BI106" t="s">
        <v>80</v>
      </c>
      <c r="BJ106" t="s">
        <v>78</v>
      </c>
      <c r="BK106" t="s">
        <v>78</v>
      </c>
      <c r="BL106" t="s">
        <v>78</v>
      </c>
      <c r="BM106" t="s">
        <v>78</v>
      </c>
      <c r="BN106" t="s">
        <v>78</v>
      </c>
      <c r="BO106" t="s">
        <v>81</v>
      </c>
      <c r="BP106" t="s">
        <v>111</v>
      </c>
      <c r="BQ106" t="s">
        <v>98</v>
      </c>
      <c r="BR106" t="s">
        <v>84</v>
      </c>
      <c r="BS106" t="s">
        <v>120</v>
      </c>
      <c r="BT106" t="s">
        <v>120</v>
      </c>
    </row>
    <row r="107" spans="1:72" x14ac:dyDescent="0.55000000000000004">
      <c r="A107">
        <v>6.3428140056874598E+17</v>
      </c>
      <c r="B107" t="s">
        <v>127</v>
      </c>
      <c r="C107" t="s">
        <v>72</v>
      </c>
      <c r="D107">
        <v>2010</v>
      </c>
      <c r="E107" t="s">
        <v>93</v>
      </c>
      <c r="F107" t="s">
        <v>80</v>
      </c>
      <c r="G107" t="s">
        <v>94</v>
      </c>
      <c r="H107" t="s">
        <v>80</v>
      </c>
      <c r="I107" t="s">
        <v>80</v>
      </c>
      <c r="J107" t="s">
        <v>80</v>
      </c>
      <c r="K107" t="s">
        <v>80</v>
      </c>
      <c r="L107" t="s">
        <v>80</v>
      </c>
      <c r="M107" t="s">
        <v>80</v>
      </c>
      <c r="N107" t="s">
        <v>80</v>
      </c>
      <c r="O107" t="s">
        <v>80</v>
      </c>
      <c r="P107" t="s">
        <v>80</v>
      </c>
      <c r="Q107" t="s">
        <v>80</v>
      </c>
      <c r="R107" t="s">
        <v>74</v>
      </c>
      <c r="S107" t="s">
        <v>77</v>
      </c>
      <c r="T107" t="s">
        <v>89</v>
      </c>
      <c r="U107" t="s">
        <v>89</v>
      </c>
      <c r="V107" t="s">
        <v>75</v>
      </c>
      <c r="W107" t="s">
        <v>76</v>
      </c>
      <c r="X107" t="s">
        <v>75</v>
      </c>
      <c r="Y107" t="s">
        <v>75</v>
      </c>
      <c r="Z107" t="s">
        <v>75</v>
      </c>
      <c r="AA107" t="s">
        <v>75</v>
      </c>
      <c r="AB107" t="s">
        <v>76</v>
      </c>
      <c r="AC107" t="s">
        <v>76</v>
      </c>
      <c r="AD107" t="s">
        <v>76</v>
      </c>
      <c r="AE107" t="s">
        <v>76</v>
      </c>
      <c r="AF107" t="s">
        <v>75</v>
      </c>
      <c r="AG107" t="s">
        <v>75</v>
      </c>
      <c r="AH107" t="s">
        <v>89</v>
      </c>
      <c r="AI107" t="s">
        <v>76</v>
      </c>
      <c r="AJ107" t="s">
        <v>75</v>
      </c>
      <c r="AK107" t="s">
        <v>75</v>
      </c>
      <c r="AL107" t="s">
        <v>89</v>
      </c>
      <c r="AM107" t="s">
        <v>89</v>
      </c>
      <c r="AN107" t="s">
        <v>89</v>
      </c>
      <c r="AO107" t="s">
        <v>89</v>
      </c>
      <c r="AP107" t="s">
        <v>75</v>
      </c>
      <c r="AQ107" t="s">
        <v>75</v>
      </c>
      <c r="AR107" t="s">
        <v>76</v>
      </c>
      <c r="AS107" t="s">
        <v>75</v>
      </c>
      <c r="AT107" t="s">
        <v>76</v>
      </c>
      <c r="AU107" t="s">
        <v>76</v>
      </c>
      <c r="AV107" t="s">
        <v>76</v>
      </c>
      <c r="AW107" t="s">
        <v>78</v>
      </c>
      <c r="AX107" t="s">
        <v>90</v>
      </c>
      <c r="AY107" t="s">
        <v>78</v>
      </c>
      <c r="AZ107" t="s">
        <v>78</v>
      </c>
      <c r="BA107" t="s">
        <v>80</v>
      </c>
      <c r="BB107" t="s">
        <v>80</v>
      </c>
      <c r="BC107" t="s">
        <v>80</v>
      </c>
      <c r="BD107" t="s">
        <v>79</v>
      </c>
      <c r="BE107" t="s">
        <v>80</v>
      </c>
      <c r="BF107" t="s">
        <v>80</v>
      </c>
      <c r="BG107" t="s">
        <v>79</v>
      </c>
      <c r="BH107" t="s">
        <v>80</v>
      </c>
      <c r="BI107" t="s">
        <v>80</v>
      </c>
      <c r="BJ107" t="s">
        <v>78</v>
      </c>
      <c r="BK107" t="s">
        <v>78</v>
      </c>
      <c r="BL107" t="s">
        <v>78</v>
      </c>
      <c r="BM107" t="s">
        <v>78</v>
      </c>
      <c r="BN107" t="s">
        <v>78</v>
      </c>
      <c r="BO107" t="s">
        <v>96</v>
      </c>
      <c r="BP107" t="s">
        <v>97</v>
      </c>
      <c r="BQ107" t="s">
        <v>98</v>
      </c>
      <c r="BR107" t="s">
        <v>132</v>
      </c>
      <c r="BS107" t="s">
        <v>100</v>
      </c>
      <c r="BT107" t="s">
        <v>100</v>
      </c>
    </row>
    <row r="108" spans="1:72" x14ac:dyDescent="0.55000000000000004">
      <c r="A108">
        <v>6.3428145009030899E+17</v>
      </c>
      <c r="B108" t="s">
        <v>86</v>
      </c>
      <c r="C108" t="s">
        <v>72</v>
      </c>
      <c r="D108">
        <v>2010</v>
      </c>
      <c r="E108" t="s">
        <v>137</v>
      </c>
      <c r="F108" t="s">
        <v>74</v>
      </c>
      <c r="G108" t="s">
        <v>74</v>
      </c>
      <c r="H108" t="s">
        <v>74</v>
      </c>
      <c r="I108" t="s">
        <v>74</v>
      </c>
      <c r="J108" t="s">
        <v>74</v>
      </c>
      <c r="K108" t="s">
        <v>74</v>
      </c>
      <c r="L108" t="s">
        <v>74</v>
      </c>
      <c r="M108" t="s">
        <v>74</v>
      </c>
      <c r="N108" t="s">
        <v>74</v>
      </c>
      <c r="O108" t="s">
        <v>74</v>
      </c>
      <c r="P108" t="s">
        <v>74</v>
      </c>
      <c r="Q108" t="s">
        <v>74</v>
      </c>
      <c r="R108" t="s">
        <v>74</v>
      </c>
      <c r="S108" t="s">
        <v>75</v>
      </c>
      <c r="T108" t="s">
        <v>75</v>
      </c>
      <c r="U108" t="s">
        <v>75</v>
      </c>
      <c r="V108" t="s">
        <v>75</v>
      </c>
      <c r="W108" t="s">
        <v>75</v>
      </c>
      <c r="X108" t="s">
        <v>77</v>
      </c>
      <c r="Y108" t="s">
        <v>77</v>
      </c>
      <c r="Z108" t="s">
        <v>77</v>
      </c>
      <c r="AA108" t="s">
        <v>77</v>
      </c>
      <c r="AB108" t="s">
        <v>75</v>
      </c>
      <c r="AC108" t="s">
        <v>118</v>
      </c>
      <c r="AD108" t="s">
        <v>118</v>
      </c>
      <c r="AE108" t="s">
        <v>118</v>
      </c>
      <c r="AF108" t="s">
        <v>77</v>
      </c>
      <c r="AG108" t="s">
        <v>77</v>
      </c>
      <c r="AH108" t="s">
        <v>77</v>
      </c>
      <c r="AI108" t="s">
        <v>77</v>
      </c>
      <c r="AJ108" t="s">
        <v>77</v>
      </c>
      <c r="AK108" t="s">
        <v>77</v>
      </c>
      <c r="AL108" t="s">
        <v>77</v>
      </c>
      <c r="AM108" t="s">
        <v>77</v>
      </c>
      <c r="AN108" t="s">
        <v>77</v>
      </c>
      <c r="AO108" t="s">
        <v>77</v>
      </c>
      <c r="AP108" t="s">
        <v>77</v>
      </c>
      <c r="AQ108" t="s">
        <v>77</v>
      </c>
      <c r="AR108" t="s">
        <v>75</v>
      </c>
      <c r="AS108" t="s">
        <v>77</v>
      </c>
      <c r="AT108" t="s">
        <v>75</v>
      </c>
      <c r="AU108" t="s">
        <v>75</v>
      </c>
      <c r="AV108" t="s">
        <v>75</v>
      </c>
      <c r="AW108" t="s">
        <v>78</v>
      </c>
      <c r="AX108" t="s">
        <v>90</v>
      </c>
      <c r="AY108" t="s">
        <v>78</v>
      </c>
      <c r="AZ108" t="s">
        <v>78</v>
      </c>
      <c r="BA108" t="s">
        <v>80</v>
      </c>
      <c r="BB108" t="s">
        <v>80</v>
      </c>
      <c r="BC108" t="s">
        <v>80</v>
      </c>
      <c r="BD108" t="s">
        <v>80</v>
      </c>
      <c r="BE108" t="s">
        <v>80</v>
      </c>
      <c r="BF108" t="s">
        <v>80</v>
      </c>
      <c r="BG108" t="s">
        <v>80</v>
      </c>
      <c r="BH108" t="s">
        <v>80</v>
      </c>
      <c r="BI108" t="s">
        <v>80</v>
      </c>
      <c r="BJ108" t="s">
        <v>90</v>
      </c>
      <c r="BK108" t="s">
        <v>78</v>
      </c>
      <c r="BL108" t="s">
        <v>78</v>
      </c>
      <c r="BM108" t="s">
        <v>78</v>
      </c>
      <c r="BN108" t="s">
        <v>78</v>
      </c>
      <c r="BO108" t="s">
        <v>81</v>
      </c>
      <c r="BP108" t="s">
        <v>121</v>
      </c>
      <c r="BQ108" t="s">
        <v>83</v>
      </c>
      <c r="BR108" t="s">
        <v>84</v>
      </c>
      <c r="BS108" t="s">
        <v>85</v>
      </c>
      <c r="BT108" t="s">
        <v>85</v>
      </c>
    </row>
    <row r="109" spans="1:72" x14ac:dyDescent="0.55000000000000004">
      <c r="A109">
        <v>6.3428498940171494E+17</v>
      </c>
      <c r="B109" t="s">
        <v>128</v>
      </c>
      <c r="C109" t="s">
        <v>72</v>
      </c>
      <c r="D109">
        <v>2010</v>
      </c>
      <c r="E109" t="s">
        <v>93</v>
      </c>
      <c r="F109" t="s">
        <v>80</v>
      </c>
      <c r="G109" t="s">
        <v>94</v>
      </c>
      <c r="H109" t="s">
        <v>80</v>
      </c>
      <c r="I109" t="s">
        <v>80</v>
      </c>
      <c r="J109" t="s">
        <v>80</v>
      </c>
      <c r="K109" t="s">
        <v>80</v>
      </c>
      <c r="L109" t="s">
        <v>80</v>
      </c>
      <c r="M109" t="s">
        <v>80</v>
      </c>
      <c r="N109" t="s">
        <v>80</v>
      </c>
      <c r="O109" t="s">
        <v>80</v>
      </c>
      <c r="P109" t="s">
        <v>80</v>
      </c>
      <c r="Q109" t="s">
        <v>80</v>
      </c>
      <c r="R109" t="s">
        <v>74</v>
      </c>
      <c r="S109" t="s">
        <v>75</v>
      </c>
      <c r="T109" t="s">
        <v>76</v>
      </c>
      <c r="U109" t="s">
        <v>76</v>
      </c>
      <c r="V109" t="s">
        <v>75</v>
      </c>
      <c r="W109" t="s">
        <v>75</v>
      </c>
      <c r="X109" t="s">
        <v>75</v>
      </c>
      <c r="Y109" t="s">
        <v>75</v>
      </c>
      <c r="Z109" t="s">
        <v>89</v>
      </c>
      <c r="AA109" t="s">
        <v>75</v>
      </c>
      <c r="AB109" t="s">
        <v>109</v>
      </c>
      <c r="AC109" t="s">
        <v>118</v>
      </c>
      <c r="AD109" t="s">
        <v>118</v>
      </c>
      <c r="AE109" t="s">
        <v>118</v>
      </c>
      <c r="AF109" t="s">
        <v>75</v>
      </c>
      <c r="AG109" t="s">
        <v>75</v>
      </c>
      <c r="AH109" t="s">
        <v>75</v>
      </c>
      <c r="AI109" t="s">
        <v>75</v>
      </c>
      <c r="AJ109" t="s">
        <v>75</v>
      </c>
      <c r="AK109" t="s">
        <v>75</v>
      </c>
      <c r="AL109" t="s">
        <v>76</v>
      </c>
      <c r="AM109" t="s">
        <v>89</v>
      </c>
      <c r="AN109" t="s">
        <v>89</v>
      </c>
      <c r="AO109" t="s">
        <v>75</v>
      </c>
      <c r="AP109" t="s">
        <v>76</v>
      </c>
      <c r="AQ109" t="s">
        <v>89</v>
      </c>
      <c r="AR109" t="s">
        <v>76</v>
      </c>
      <c r="AS109" t="s">
        <v>75</v>
      </c>
      <c r="AT109" t="s">
        <v>75</v>
      </c>
      <c r="AU109" t="s">
        <v>75</v>
      </c>
      <c r="AV109" t="s">
        <v>89</v>
      </c>
      <c r="AW109" t="s">
        <v>78</v>
      </c>
      <c r="AX109" t="s">
        <v>78</v>
      </c>
      <c r="AY109" t="s">
        <v>90</v>
      </c>
      <c r="AZ109" t="s">
        <v>90</v>
      </c>
      <c r="BA109" t="s">
        <v>79</v>
      </c>
      <c r="BB109" t="s">
        <v>80</v>
      </c>
      <c r="BC109" t="s">
        <v>80</v>
      </c>
      <c r="BD109" t="s">
        <v>80</v>
      </c>
      <c r="BE109" t="s">
        <v>80</v>
      </c>
      <c r="BF109" t="s">
        <v>80</v>
      </c>
      <c r="BG109" t="s">
        <v>80</v>
      </c>
      <c r="BH109" t="s">
        <v>80</v>
      </c>
      <c r="BI109" t="s">
        <v>80</v>
      </c>
      <c r="BJ109" t="s">
        <v>90</v>
      </c>
      <c r="BK109" t="s">
        <v>78</v>
      </c>
      <c r="BL109" t="s">
        <v>78</v>
      </c>
      <c r="BM109" t="s">
        <v>78</v>
      </c>
      <c r="BN109" t="s">
        <v>90</v>
      </c>
      <c r="BO109" t="s">
        <v>96</v>
      </c>
      <c r="BP109" t="s">
        <v>111</v>
      </c>
      <c r="BQ109" t="s">
        <v>104</v>
      </c>
      <c r="BR109" t="s">
        <v>144</v>
      </c>
      <c r="BS109" t="s">
        <v>116</v>
      </c>
      <c r="BT109" t="s">
        <v>116</v>
      </c>
    </row>
    <row r="110" spans="1:72" x14ac:dyDescent="0.55000000000000004">
      <c r="A110">
        <v>6.3428567460802304E+17</v>
      </c>
      <c r="B110" t="s">
        <v>127</v>
      </c>
      <c r="C110" t="s">
        <v>91</v>
      </c>
      <c r="D110">
        <v>2010</v>
      </c>
      <c r="E110" t="s">
        <v>73</v>
      </c>
      <c r="F110" t="s">
        <v>74</v>
      </c>
      <c r="G110" t="s">
        <v>74</v>
      </c>
      <c r="H110" t="s">
        <v>74</v>
      </c>
      <c r="I110" t="s">
        <v>74</v>
      </c>
      <c r="J110" t="s">
        <v>74</v>
      </c>
      <c r="K110" t="s">
        <v>74</v>
      </c>
      <c r="L110" t="s">
        <v>74</v>
      </c>
      <c r="M110" t="s">
        <v>74</v>
      </c>
      <c r="N110" t="s">
        <v>74</v>
      </c>
      <c r="O110" t="s">
        <v>74</v>
      </c>
      <c r="P110" t="s">
        <v>74</v>
      </c>
      <c r="Q110" t="s">
        <v>74</v>
      </c>
      <c r="R110" t="s">
        <v>74</v>
      </c>
      <c r="S110" t="s">
        <v>76</v>
      </c>
      <c r="T110" t="s">
        <v>75</v>
      </c>
      <c r="U110" t="s">
        <v>75</v>
      </c>
      <c r="V110" t="s">
        <v>89</v>
      </c>
      <c r="W110" t="s">
        <v>89</v>
      </c>
      <c r="X110" t="s">
        <v>109</v>
      </c>
      <c r="Y110" t="s">
        <v>75</v>
      </c>
      <c r="Z110" t="s">
        <v>76</v>
      </c>
      <c r="AA110" t="s">
        <v>75</v>
      </c>
      <c r="AB110" t="s">
        <v>89</v>
      </c>
      <c r="AC110" t="s">
        <v>89</v>
      </c>
      <c r="AD110" t="s">
        <v>89</v>
      </c>
      <c r="AE110" t="s">
        <v>89</v>
      </c>
      <c r="AF110" t="s">
        <v>76</v>
      </c>
      <c r="AG110" t="s">
        <v>109</v>
      </c>
      <c r="AH110" t="s">
        <v>109</v>
      </c>
      <c r="AI110" t="s">
        <v>109</v>
      </c>
      <c r="AJ110" t="s">
        <v>76</v>
      </c>
      <c r="AK110" t="s">
        <v>89</v>
      </c>
      <c r="AL110" t="s">
        <v>109</v>
      </c>
      <c r="AM110" t="s">
        <v>109</v>
      </c>
      <c r="AN110" t="s">
        <v>109</v>
      </c>
      <c r="AO110" t="s">
        <v>109</v>
      </c>
      <c r="AP110" t="s">
        <v>75</v>
      </c>
      <c r="AQ110" t="s">
        <v>75</v>
      </c>
      <c r="AR110" t="s">
        <v>89</v>
      </c>
      <c r="AS110" t="s">
        <v>75</v>
      </c>
      <c r="AT110" t="s">
        <v>109</v>
      </c>
      <c r="AU110" t="s">
        <v>89</v>
      </c>
      <c r="AV110" t="s">
        <v>109</v>
      </c>
      <c r="AW110" t="s">
        <v>78</v>
      </c>
      <c r="AX110" t="s">
        <v>74</v>
      </c>
      <c r="AY110" t="s">
        <v>78</v>
      </c>
      <c r="AZ110" t="s">
        <v>74</v>
      </c>
      <c r="BA110" t="s">
        <v>80</v>
      </c>
      <c r="BB110" t="s">
        <v>80</v>
      </c>
      <c r="BC110" t="s">
        <v>80</v>
      </c>
      <c r="BD110" t="s">
        <v>79</v>
      </c>
      <c r="BE110" t="s">
        <v>80</v>
      </c>
      <c r="BF110" t="s">
        <v>80</v>
      </c>
      <c r="BG110" t="s">
        <v>80</v>
      </c>
      <c r="BH110" t="s">
        <v>80</v>
      </c>
      <c r="BI110" t="s">
        <v>80</v>
      </c>
      <c r="BJ110" t="s">
        <v>90</v>
      </c>
      <c r="BK110" t="s">
        <v>78</v>
      </c>
      <c r="BL110" t="s">
        <v>78</v>
      </c>
      <c r="BM110" t="s">
        <v>90</v>
      </c>
      <c r="BN110" t="s">
        <v>90</v>
      </c>
      <c r="BO110" t="s">
        <v>96</v>
      </c>
      <c r="BP110" t="s">
        <v>97</v>
      </c>
      <c r="BQ110" t="s">
        <v>83</v>
      </c>
      <c r="BR110" t="s">
        <v>145</v>
      </c>
      <c r="BS110" t="s">
        <v>85</v>
      </c>
      <c r="BT110" t="s">
        <v>85</v>
      </c>
    </row>
    <row r="111" spans="1:72" x14ac:dyDescent="0.55000000000000004">
      <c r="A111">
        <v>6.3428590985130394E+17</v>
      </c>
      <c r="B111" t="s">
        <v>128</v>
      </c>
      <c r="C111" t="s">
        <v>72</v>
      </c>
      <c r="D111">
        <v>2011</v>
      </c>
      <c r="E111" t="s">
        <v>93</v>
      </c>
      <c r="F111" t="s">
        <v>113</v>
      </c>
      <c r="G111" t="s">
        <v>80</v>
      </c>
      <c r="H111" t="s">
        <v>80</v>
      </c>
      <c r="I111" t="s">
        <v>80</v>
      </c>
      <c r="J111" t="s">
        <v>80</v>
      </c>
      <c r="K111" t="s">
        <v>80</v>
      </c>
      <c r="L111" t="s">
        <v>80</v>
      </c>
      <c r="M111" t="s">
        <v>80</v>
      </c>
      <c r="N111" t="s">
        <v>80</v>
      </c>
      <c r="O111" t="s">
        <v>80</v>
      </c>
      <c r="P111" t="s">
        <v>101</v>
      </c>
      <c r="Q111" t="s">
        <v>80</v>
      </c>
      <c r="R111" t="s">
        <v>101</v>
      </c>
      <c r="S111" t="s">
        <v>75</v>
      </c>
      <c r="T111" t="s">
        <v>76</v>
      </c>
      <c r="U111" t="s">
        <v>75</v>
      </c>
      <c r="V111" t="s">
        <v>75</v>
      </c>
      <c r="W111" t="s">
        <v>75</v>
      </c>
      <c r="X111" t="s">
        <v>75</v>
      </c>
      <c r="Y111" t="s">
        <v>75</v>
      </c>
      <c r="Z111" t="s">
        <v>75</v>
      </c>
      <c r="AA111" t="s">
        <v>109</v>
      </c>
      <c r="AB111" t="s">
        <v>76</v>
      </c>
      <c r="AC111" t="s">
        <v>77</v>
      </c>
      <c r="AD111" t="s">
        <v>75</v>
      </c>
      <c r="AE111" t="s">
        <v>77</v>
      </c>
      <c r="AF111" t="s">
        <v>77</v>
      </c>
      <c r="AG111" t="s">
        <v>77</v>
      </c>
      <c r="AH111" t="s">
        <v>77</v>
      </c>
      <c r="AI111" t="s">
        <v>77</v>
      </c>
      <c r="AJ111" t="s">
        <v>77</v>
      </c>
      <c r="AK111" t="s">
        <v>75</v>
      </c>
      <c r="AL111" t="s">
        <v>75</v>
      </c>
      <c r="AM111" t="s">
        <v>75</v>
      </c>
      <c r="AN111" t="s">
        <v>75</v>
      </c>
      <c r="AO111" t="s">
        <v>75</v>
      </c>
      <c r="AP111" t="s">
        <v>75</v>
      </c>
      <c r="AQ111" t="s">
        <v>77</v>
      </c>
      <c r="AR111" t="s">
        <v>77</v>
      </c>
      <c r="AS111" t="s">
        <v>77</v>
      </c>
      <c r="AT111" t="s">
        <v>75</v>
      </c>
      <c r="AU111" t="s">
        <v>77</v>
      </c>
      <c r="AV111" t="s">
        <v>77</v>
      </c>
      <c r="AW111" t="s">
        <v>78</v>
      </c>
      <c r="AX111" t="s">
        <v>90</v>
      </c>
      <c r="AY111" t="s">
        <v>78</v>
      </c>
      <c r="AZ111" t="s">
        <v>78</v>
      </c>
      <c r="BA111" t="s">
        <v>80</v>
      </c>
      <c r="BB111" t="s">
        <v>80</v>
      </c>
      <c r="BC111" t="s">
        <v>80</v>
      </c>
      <c r="BD111" t="s">
        <v>79</v>
      </c>
      <c r="BE111" t="s">
        <v>80</v>
      </c>
      <c r="BF111" t="s">
        <v>80</v>
      </c>
      <c r="BG111" t="s">
        <v>79</v>
      </c>
      <c r="BH111" t="s">
        <v>80</v>
      </c>
      <c r="BI111" t="s">
        <v>80</v>
      </c>
      <c r="BJ111" t="s">
        <v>78</v>
      </c>
      <c r="BK111" t="s">
        <v>78</v>
      </c>
      <c r="BL111" t="s">
        <v>78</v>
      </c>
      <c r="BM111" t="s">
        <v>78</v>
      </c>
      <c r="BN111" t="s">
        <v>78</v>
      </c>
      <c r="BO111" t="s">
        <v>81</v>
      </c>
      <c r="BP111" t="s">
        <v>82</v>
      </c>
      <c r="BQ111" t="s">
        <v>83</v>
      </c>
      <c r="BR111" t="s">
        <v>84</v>
      </c>
      <c r="BS111" t="s">
        <v>116</v>
      </c>
      <c r="BT111" t="s">
        <v>116</v>
      </c>
    </row>
    <row r="112" spans="1:72" x14ac:dyDescent="0.55000000000000004">
      <c r="A112">
        <v>6.3428595271083494E+17</v>
      </c>
      <c r="B112" t="s">
        <v>128</v>
      </c>
      <c r="C112" t="s">
        <v>72</v>
      </c>
      <c r="D112">
        <v>2011</v>
      </c>
      <c r="E112" t="s">
        <v>138</v>
      </c>
      <c r="F112" t="s">
        <v>113</v>
      </c>
      <c r="G112" t="s">
        <v>80</v>
      </c>
      <c r="H112" t="s">
        <v>80</v>
      </c>
      <c r="I112" t="s">
        <v>80</v>
      </c>
      <c r="J112" t="s">
        <v>80</v>
      </c>
      <c r="K112" t="s">
        <v>80</v>
      </c>
      <c r="L112" t="s">
        <v>80</v>
      </c>
      <c r="M112" t="s">
        <v>80</v>
      </c>
      <c r="N112" t="s">
        <v>80</v>
      </c>
      <c r="O112" t="s">
        <v>80</v>
      </c>
      <c r="P112" t="s">
        <v>80</v>
      </c>
      <c r="Q112" t="s">
        <v>80</v>
      </c>
      <c r="R112" t="s">
        <v>74</v>
      </c>
      <c r="S112" t="s">
        <v>74</v>
      </c>
      <c r="T112" t="s">
        <v>74</v>
      </c>
      <c r="U112" t="s">
        <v>74</v>
      </c>
      <c r="V112" t="s">
        <v>74</v>
      </c>
      <c r="W112" t="s">
        <v>74</v>
      </c>
      <c r="X112" t="s">
        <v>74</v>
      </c>
      <c r="Y112" t="s">
        <v>74</v>
      </c>
      <c r="Z112" t="s">
        <v>74</v>
      </c>
      <c r="AA112" t="s">
        <v>74</v>
      </c>
      <c r="AB112" t="s">
        <v>74</v>
      </c>
      <c r="AC112" t="s">
        <v>74</v>
      </c>
      <c r="AD112" t="s">
        <v>74</v>
      </c>
      <c r="AE112" t="s">
        <v>74</v>
      </c>
      <c r="AF112" t="s">
        <v>74</v>
      </c>
      <c r="AG112" t="s">
        <v>74</v>
      </c>
      <c r="AH112" t="s">
        <v>74</v>
      </c>
      <c r="AI112" t="s">
        <v>74</v>
      </c>
      <c r="AJ112" t="s">
        <v>74</v>
      </c>
      <c r="AK112" t="s">
        <v>74</v>
      </c>
      <c r="AL112" t="s">
        <v>74</v>
      </c>
      <c r="AM112" t="s">
        <v>74</v>
      </c>
      <c r="AN112" t="s">
        <v>74</v>
      </c>
      <c r="AO112" t="s">
        <v>74</v>
      </c>
      <c r="AP112" t="s">
        <v>74</v>
      </c>
      <c r="AQ112" t="s">
        <v>74</v>
      </c>
      <c r="AR112" t="s">
        <v>74</v>
      </c>
      <c r="AS112" t="s">
        <v>74</v>
      </c>
      <c r="AT112" t="s">
        <v>74</v>
      </c>
      <c r="AU112" t="s">
        <v>74</v>
      </c>
      <c r="AV112" t="s">
        <v>74</v>
      </c>
      <c r="AW112" t="s">
        <v>74</v>
      </c>
      <c r="AX112" t="s">
        <v>74</v>
      </c>
      <c r="AY112" t="s">
        <v>74</v>
      </c>
      <c r="AZ112" t="s">
        <v>74</v>
      </c>
      <c r="BA112" t="s">
        <v>74</v>
      </c>
      <c r="BB112" t="s">
        <v>74</v>
      </c>
      <c r="BC112" t="s">
        <v>74</v>
      </c>
      <c r="BD112" t="s">
        <v>74</v>
      </c>
      <c r="BE112" t="s">
        <v>74</v>
      </c>
      <c r="BF112" t="s">
        <v>74</v>
      </c>
      <c r="BG112" t="s">
        <v>74</v>
      </c>
      <c r="BH112" t="s">
        <v>74</v>
      </c>
      <c r="BI112" t="s">
        <v>74</v>
      </c>
      <c r="BJ112" t="s">
        <v>74</v>
      </c>
      <c r="BK112" t="s">
        <v>74</v>
      </c>
      <c r="BL112" t="s">
        <v>74</v>
      </c>
      <c r="BM112" t="s">
        <v>74</v>
      </c>
      <c r="BN112" t="s">
        <v>74</v>
      </c>
      <c r="BO112" t="s">
        <v>74</v>
      </c>
      <c r="BP112" t="s">
        <v>74</v>
      </c>
      <c r="BQ112" t="s">
        <v>74</v>
      </c>
      <c r="BR112" t="s">
        <v>74</v>
      </c>
      <c r="BS112" t="s">
        <v>74</v>
      </c>
      <c r="BT112" t="s">
        <v>74</v>
      </c>
    </row>
    <row r="113" spans="1:72" x14ac:dyDescent="0.55000000000000004">
      <c r="A113">
        <v>6.3428654859442906E+17</v>
      </c>
      <c r="B113" t="s">
        <v>135</v>
      </c>
      <c r="C113" t="s">
        <v>72</v>
      </c>
      <c r="D113">
        <v>2010</v>
      </c>
      <c r="E113" t="s">
        <v>73</v>
      </c>
      <c r="F113" t="s">
        <v>74</v>
      </c>
      <c r="G113" t="s">
        <v>74</v>
      </c>
      <c r="H113" t="s">
        <v>74</v>
      </c>
      <c r="I113" t="s">
        <v>74</v>
      </c>
      <c r="J113" t="s">
        <v>74</v>
      </c>
      <c r="K113" t="s">
        <v>74</v>
      </c>
      <c r="L113" t="s">
        <v>74</v>
      </c>
      <c r="M113" t="s">
        <v>74</v>
      </c>
      <c r="N113" t="s">
        <v>74</v>
      </c>
      <c r="O113" t="s">
        <v>74</v>
      </c>
      <c r="P113" t="s">
        <v>74</v>
      </c>
      <c r="Q113" t="s">
        <v>74</v>
      </c>
      <c r="R113" t="s">
        <v>74</v>
      </c>
      <c r="S113" t="s">
        <v>74</v>
      </c>
      <c r="T113" t="s">
        <v>74</v>
      </c>
      <c r="U113" t="s">
        <v>74</v>
      </c>
      <c r="V113" t="s">
        <v>74</v>
      </c>
      <c r="W113" t="s">
        <v>74</v>
      </c>
      <c r="X113" t="s">
        <v>74</v>
      </c>
      <c r="Y113" t="s">
        <v>74</v>
      </c>
      <c r="Z113" t="s">
        <v>74</v>
      </c>
      <c r="AA113" t="s">
        <v>74</v>
      </c>
      <c r="AB113" t="s">
        <v>74</v>
      </c>
      <c r="AC113" t="s">
        <v>74</v>
      </c>
      <c r="AD113" t="s">
        <v>74</v>
      </c>
      <c r="AE113" t="s">
        <v>74</v>
      </c>
      <c r="AF113" t="s">
        <v>74</v>
      </c>
      <c r="AG113" t="s">
        <v>74</v>
      </c>
      <c r="AH113" t="s">
        <v>74</v>
      </c>
      <c r="AI113" t="s">
        <v>74</v>
      </c>
      <c r="AJ113" t="s">
        <v>74</v>
      </c>
      <c r="AK113" t="s">
        <v>74</v>
      </c>
      <c r="AL113" t="s">
        <v>74</v>
      </c>
      <c r="AM113" t="s">
        <v>74</v>
      </c>
      <c r="AN113" t="s">
        <v>74</v>
      </c>
      <c r="AO113" t="s">
        <v>74</v>
      </c>
      <c r="AP113" t="s">
        <v>74</v>
      </c>
      <c r="AQ113" t="s">
        <v>74</v>
      </c>
      <c r="AR113" t="s">
        <v>74</v>
      </c>
      <c r="AS113" t="s">
        <v>74</v>
      </c>
      <c r="AT113" t="s">
        <v>74</v>
      </c>
      <c r="AU113" t="s">
        <v>74</v>
      </c>
      <c r="AV113" t="s">
        <v>74</v>
      </c>
      <c r="AW113" t="s">
        <v>74</v>
      </c>
      <c r="AX113" t="s">
        <v>74</v>
      </c>
      <c r="AY113" t="s">
        <v>74</v>
      </c>
      <c r="AZ113" t="s">
        <v>74</v>
      </c>
      <c r="BA113" t="s">
        <v>74</v>
      </c>
      <c r="BB113" t="s">
        <v>74</v>
      </c>
      <c r="BC113" t="s">
        <v>74</v>
      </c>
      <c r="BD113" t="s">
        <v>74</v>
      </c>
      <c r="BE113" t="s">
        <v>74</v>
      </c>
      <c r="BF113" t="s">
        <v>74</v>
      </c>
      <c r="BG113" t="s">
        <v>74</v>
      </c>
      <c r="BH113" t="s">
        <v>74</v>
      </c>
      <c r="BI113" t="s">
        <v>74</v>
      </c>
      <c r="BJ113" t="s">
        <v>74</v>
      </c>
      <c r="BK113" t="s">
        <v>74</v>
      </c>
      <c r="BL113" t="s">
        <v>74</v>
      </c>
      <c r="BM113" t="s">
        <v>74</v>
      </c>
      <c r="BN113" t="s">
        <v>74</v>
      </c>
      <c r="BO113" t="s">
        <v>74</v>
      </c>
      <c r="BP113" t="s">
        <v>74</v>
      </c>
      <c r="BQ113" t="s">
        <v>74</v>
      </c>
      <c r="BR113" t="s">
        <v>74</v>
      </c>
      <c r="BS113" t="s">
        <v>74</v>
      </c>
      <c r="BT113" t="s">
        <v>74</v>
      </c>
    </row>
    <row r="114" spans="1:72" x14ac:dyDescent="0.55000000000000004">
      <c r="A114">
        <v>6.3428665878296499E+17</v>
      </c>
      <c r="B114" t="s">
        <v>128</v>
      </c>
      <c r="C114" t="s">
        <v>72</v>
      </c>
      <c r="D114">
        <v>2011</v>
      </c>
      <c r="E114" t="s">
        <v>73</v>
      </c>
      <c r="F114" t="s">
        <v>74</v>
      </c>
      <c r="G114" t="s">
        <v>74</v>
      </c>
      <c r="H114" t="s">
        <v>74</v>
      </c>
      <c r="I114" t="s">
        <v>74</v>
      </c>
      <c r="J114" t="s">
        <v>74</v>
      </c>
      <c r="K114" t="s">
        <v>74</v>
      </c>
      <c r="L114" t="s">
        <v>74</v>
      </c>
      <c r="M114" t="s">
        <v>74</v>
      </c>
      <c r="N114" t="s">
        <v>74</v>
      </c>
      <c r="O114" t="s">
        <v>74</v>
      </c>
      <c r="P114" t="s">
        <v>74</v>
      </c>
      <c r="Q114" t="s">
        <v>74</v>
      </c>
      <c r="R114" t="s">
        <v>74</v>
      </c>
      <c r="S114" t="s">
        <v>74</v>
      </c>
      <c r="T114" t="s">
        <v>74</v>
      </c>
      <c r="U114" t="s">
        <v>74</v>
      </c>
      <c r="V114" t="s">
        <v>74</v>
      </c>
      <c r="W114" t="s">
        <v>74</v>
      </c>
      <c r="X114" t="s">
        <v>74</v>
      </c>
      <c r="Y114" t="s">
        <v>74</v>
      </c>
      <c r="Z114" t="s">
        <v>74</v>
      </c>
      <c r="AA114" t="s">
        <v>74</v>
      </c>
      <c r="AB114" t="s">
        <v>74</v>
      </c>
      <c r="AC114" t="s">
        <v>74</v>
      </c>
      <c r="AD114" t="s">
        <v>74</v>
      </c>
      <c r="AE114" t="s">
        <v>74</v>
      </c>
      <c r="AF114" t="s">
        <v>74</v>
      </c>
      <c r="AG114" t="s">
        <v>74</v>
      </c>
      <c r="AH114" t="s">
        <v>74</v>
      </c>
      <c r="AI114" t="s">
        <v>74</v>
      </c>
      <c r="AJ114" t="s">
        <v>74</v>
      </c>
      <c r="AK114" t="s">
        <v>74</v>
      </c>
      <c r="AL114" t="s">
        <v>74</v>
      </c>
      <c r="AM114" t="s">
        <v>74</v>
      </c>
      <c r="AN114" t="s">
        <v>74</v>
      </c>
      <c r="AO114" t="s">
        <v>74</v>
      </c>
      <c r="AP114" t="s">
        <v>74</v>
      </c>
      <c r="AQ114" t="s">
        <v>74</v>
      </c>
      <c r="AR114" t="s">
        <v>74</v>
      </c>
      <c r="AS114" t="s">
        <v>74</v>
      </c>
      <c r="AT114" t="s">
        <v>74</v>
      </c>
      <c r="AU114" t="s">
        <v>74</v>
      </c>
      <c r="AV114" t="s">
        <v>74</v>
      </c>
      <c r="AW114" t="s">
        <v>74</v>
      </c>
      <c r="AX114" t="s">
        <v>74</v>
      </c>
      <c r="AY114" t="s">
        <v>74</v>
      </c>
      <c r="AZ114" t="s">
        <v>74</v>
      </c>
      <c r="BA114" t="s">
        <v>74</v>
      </c>
      <c r="BB114" t="s">
        <v>74</v>
      </c>
      <c r="BC114" t="s">
        <v>74</v>
      </c>
      <c r="BD114" t="s">
        <v>74</v>
      </c>
      <c r="BE114" t="s">
        <v>74</v>
      </c>
      <c r="BF114" t="s">
        <v>74</v>
      </c>
      <c r="BG114" t="s">
        <v>74</v>
      </c>
      <c r="BH114" t="s">
        <v>74</v>
      </c>
      <c r="BI114" t="s">
        <v>74</v>
      </c>
      <c r="BJ114" t="s">
        <v>74</v>
      </c>
      <c r="BK114" t="s">
        <v>74</v>
      </c>
      <c r="BL114" t="s">
        <v>74</v>
      </c>
      <c r="BM114" t="s">
        <v>74</v>
      </c>
      <c r="BN114" t="s">
        <v>74</v>
      </c>
      <c r="BO114" t="s">
        <v>74</v>
      </c>
      <c r="BP114" t="s">
        <v>74</v>
      </c>
      <c r="BQ114" t="s">
        <v>74</v>
      </c>
      <c r="BR114" t="s">
        <v>74</v>
      </c>
      <c r="BS114" t="s">
        <v>74</v>
      </c>
      <c r="BT114" t="s">
        <v>74</v>
      </c>
    </row>
    <row r="115" spans="1:72" x14ac:dyDescent="0.55000000000000004">
      <c r="A115">
        <v>6.3429782419937101E+17</v>
      </c>
      <c r="B115" t="s">
        <v>127</v>
      </c>
      <c r="C115" t="s">
        <v>72</v>
      </c>
      <c r="E115" t="s">
        <v>93</v>
      </c>
      <c r="F115" t="s">
        <v>80</v>
      </c>
      <c r="G115" t="s">
        <v>80</v>
      </c>
      <c r="H115" t="s">
        <v>80</v>
      </c>
      <c r="I115" t="s">
        <v>80</v>
      </c>
      <c r="J115" t="s">
        <v>80</v>
      </c>
      <c r="K115" t="s">
        <v>124</v>
      </c>
      <c r="L115" t="s">
        <v>80</v>
      </c>
      <c r="M115" t="s">
        <v>80</v>
      </c>
      <c r="N115" t="s">
        <v>80</v>
      </c>
      <c r="O115" t="s">
        <v>88</v>
      </c>
      <c r="P115" t="s">
        <v>80</v>
      </c>
      <c r="Q115" t="s">
        <v>80</v>
      </c>
      <c r="R115" t="s">
        <v>74</v>
      </c>
      <c r="S115" t="s">
        <v>74</v>
      </c>
      <c r="T115" t="s">
        <v>74</v>
      </c>
      <c r="U115" t="s">
        <v>74</v>
      </c>
      <c r="V115" t="s">
        <v>74</v>
      </c>
      <c r="W115" t="s">
        <v>74</v>
      </c>
      <c r="X115" t="s">
        <v>74</v>
      </c>
      <c r="Y115" t="s">
        <v>74</v>
      </c>
      <c r="Z115" t="s">
        <v>74</v>
      </c>
      <c r="AA115" t="s">
        <v>74</v>
      </c>
      <c r="AB115" t="s">
        <v>74</v>
      </c>
      <c r="AC115" t="s">
        <v>74</v>
      </c>
      <c r="AD115" t="s">
        <v>74</v>
      </c>
      <c r="AE115" t="s">
        <v>74</v>
      </c>
      <c r="AF115" t="s">
        <v>74</v>
      </c>
      <c r="AG115" t="s">
        <v>74</v>
      </c>
      <c r="AH115" t="s">
        <v>74</v>
      </c>
      <c r="AI115" t="s">
        <v>74</v>
      </c>
      <c r="AJ115" t="s">
        <v>74</v>
      </c>
      <c r="AK115" t="s">
        <v>74</v>
      </c>
      <c r="AL115" t="s">
        <v>74</v>
      </c>
      <c r="AM115" t="s">
        <v>74</v>
      </c>
      <c r="AN115" t="s">
        <v>74</v>
      </c>
      <c r="AO115" t="s">
        <v>74</v>
      </c>
      <c r="AP115" t="s">
        <v>74</v>
      </c>
      <c r="AQ115" t="s">
        <v>74</v>
      </c>
      <c r="AR115" t="s">
        <v>74</v>
      </c>
      <c r="AS115" t="s">
        <v>74</v>
      </c>
      <c r="AT115" t="s">
        <v>74</v>
      </c>
      <c r="AU115" t="s">
        <v>74</v>
      </c>
      <c r="AV115" t="s">
        <v>74</v>
      </c>
      <c r="AW115" t="s">
        <v>74</v>
      </c>
      <c r="AX115" t="s">
        <v>74</v>
      </c>
      <c r="AY115" t="s">
        <v>74</v>
      </c>
      <c r="AZ115" t="s">
        <v>74</v>
      </c>
      <c r="BA115" t="s">
        <v>74</v>
      </c>
      <c r="BB115" t="s">
        <v>74</v>
      </c>
      <c r="BC115" t="s">
        <v>74</v>
      </c>
      <c r="BD115" t="s">
        <v>74</v>
      </c>
      <c r="BE115" t="s">
        <v>74</v>
      </c>
      <c r="BF115" t="s">
        <v>74</v>
      </c>
      <c r="BG115" t="s">
        <v>74</v>
      </c>
      <c r="BH115" t="s">
        <v>74</v>
      </c>
      <c r="BI115" t="s">
        <v>74</v>
      </c>
      <c r="BJ115" t="s">
        <v>74</v>
      </c>
      <c r="BK115" t="s">
        <v>74</v>
      </c>
      <c r="BL115" t="s">
        <v>74</v>
      </c>
      <c r="BM115" t="s">
        <v>74</v>
      </c>
      <c r="BN115" t="s">
        <v>74</v>
      </c>
      <c r="BO115" t="s">
        <v>74</v>
      </c>
      <c r="BP115" t="s">
        <v>74</v>
      </c>
      <c r="BQ115" t="s">
        <v>74</v>
      </c>
      <c r="BR115" t="s">
        <v>74</v>
      </c>
      <c r="BS115" t="s">
        <v>74</v>
      </c>
      <c r="BT115" t="s">
        <v>74</v>
      </c>
    </row>
    <row r="116" spans="1:72" x14ac:dyDescent="0.55000000000000004">
      <c r="A116">
        <v>6.34298884567184E+17</v>
      </c>
      <c r="B116" t="s">
        <v>123</v>
      </c>
      <c r="C116" t="s">
        <v>72</v>
      </c>
      <c r="D116">
        <v>2011</v>
      </c>
      <c r="E116" t="s">
        <v>93</v>
      </c>
      <c r="F116" t="s">
        <v>80</v>
      </c>
      <c r="G116" t="s">
        <v>94</v>
      </c>
      <c r="H116" t="s">
        <v>80</v>
      </c>
      <c r="I116" t="s">
        <v>80</v>
      </c>
      <c r="J116" t="s">
        <v>80</v>
      </c>
      <c r="K116" t="s">
        <v>80</v>
      </c>
      <c r="L116" t="s">
        <v>125</v>
      </c>
      <c r="M116" t="s">
        <v>80</v>
      </c>
      <c r="N116" t="s">
        <v>80</v>
      </c>
      <c r="O116" t="s">
        <v>80</v>
      </c>
      <c r="P116" t="s">
        <v>80</v>
      </c>
      <c r="Q116" t="s">
        <v>80</v>
      </c>
      <c r="R116" t="s">
        <v>125</v>
      </c>
      <c r="S116" t="s">
        <v>76</v>
      </c>
      <c r="T116" t="s">
        <v>75</v>
      </c>
      <c r="U116" t="s">
        <v>75</v>
      </c>
      <c r="V116" t="s">
        <v>75</v>
      </c>
      <c r="W116" t="s">
        <v>89</v>
      </c>
      <c r="X116" t="s">
        <v>89</v>
      </c>
      <c r="Y116" t="s">
        <v>77</v>
      </c>
      <c r="Z116" t="s">
        <v>75</v>
      </c>
      <c r="AA116" t="s">
        <v>75</v>
      </c>
      <c r="AB116" t="s">
        <v>89</v>
      </c>
      <c r="AC116" t="s">
        <v>89</v>
      </c>
      <c r="AD116" t="s">
        <v>89</v>
      </c>
      <c r="AE116" t="s">
        <v>89</v>
      </c>
      <c r="AF116" t="s">
        <v>76</v>
      </c>
      <c r="AG116" t="s">
        <v>77</v>
      </c>
      <c r="AH116" t="s">
        <v>76</v>
      </c>
      <c r="AI116" t="s">
        <v>75</v>
      </c>
      <c r="AJ116" t="s">
        <v>75</v>
      </c>
      <c r="AK116" t="s">
        <v>76</v>
      </c>
      <c r="AL116" t="s">
        <v>89</v>
      </c>
      <c r="AM116" t="s">
        <v>76</v>
      </c>
      <c r="AN116" t="s">
        <v>75</v>
      </c>
      <c r="AO116" t="s">
        <v>75</v>
      </c>
      <c r="AP116" t="s">
        <v>89</v>
      </c>
      <c r="AQ116" t="s">
        <v>77</v>
      </c>
      <c r="AR116" t="s">
        <v>77</v>
      </c>
      <c r="AS116" t="s">
        <v>109</v>
      </c>
      <c r="AT116" t="s">
        <v>89</v>
      </c>
      <c r="AU116" t="s">
        <v>76</v>
      </c>
      <c r="AV116" t="s">
        <v>109</v>
      </c>
      <c r="AW116" t="s">
        <v>78</v>
      </c>
      <c r="AX116" t="s">
        <v>78</v>
      </c>
      <c r="AY116" t="s">
        <v>78</v>
      </c>
      <c r="AZ116" t="s">
        <v>90</v>
      </c>
      <c r="BA116" t="s">
        <v>79</v>
      </c>
      <c r="BB116" t="s">
        <v>80</v>
      </c>
      <c r="BC116" t="s">
        <v>80</v>
      </c>
      <c r="BD116" t="s">
        <v>79</v>
      </c>
      <c r="BE116" t="s">
        <v>80</v>
      </c>
      <c r="BF116" t="s">
        <v>80</v>
      </c>
      <c r="BG116" t="s">
        <v>80</v>
      </c>
      <c r="BH116" t="s">
        <v>80</v>
      </c>
      <c r="BI116" t="s">
        <v>80</v>
      </c>
      <c r="BJ116" t="s">
        <v>90</v>
      </c>
      <c r="BK116" t="s">
        <v>78</v>
      </c>
      <c r="BL116" t="s">
        <v>78</v>
      </c>
      <c r="BM116" t="s">
        <v>90</v>
      </c>
      <c r="BN116" t="s">
        <v>78</v>
      </c>
      <c r="BO116" t="s">
        <v>81</v>
      </c>
      <c r="BP116" t="s">
        <v>82</v>
      </c>
      <c r="BQ116" t="s">
        <v>98</v>
      </c>
      <c r="BR116" t="s">
        <v>84</v>
      </c>
      <c r="BS116" t="s">
        <v>105</v>
      </c>
      <c r="BT116" t="s">
        <v>105</v>
      </c>
    </row>
    <row r="117" spans="1:72" x14ac:dyDescent="0.55000000000000004">
      <c r="A117">
        <v>6.3430473595874598E+17</v>
      </c>
      <c r="B117" t="s">
        <v>135</v>
      </c>
      <c r="C117" t="s">
        <v>72</v>
      </c>
      <c r="D117">
        <v>2011</v>
      </c>
      <c r="E117" t="s">
        <v>73</v>
      </c>
      <c r="F117" t="s">
        <v>74</v>
      </c>
      <c r="G117" t="s">
        <v>74</v>
      </c>
      <c r="H117" t="s">
        <v>74</v>
      </c>
      <c r="I117" t="s">
        <v>74</v>
      </c>
      <c r="J117" t="s">
        <v>74</v>
      </c>
      <c r="K117" t="s">
        <v>74</v>
      </c>
      <c r="L117" t="s">
        <v>74</v>
      </c>
      <c r="M117" t="s">
        <v>74</v>
      </c>
      <c r="N117" t="s">
        <v>74</v>
      </c>
      <c r="O117" t="s">
        <v>74</v>
      </c>
      <c r="P117" t="s">
        <v>74</v>
      </c>
      <c r="Q117" t="s">
        <v>74</v>
      </c>
      <c r="R117" t="s">
        <v>74</v>
      </c>
      <c r="S117" t="s">
        <v>89</v>
      </c>
      <c r="T117" t="s">
        <v>109</v>
      </c>
      <c r="U117" t="s">
        <v>109</v>
      </c>
      <c r="V117" t="s">
        <v>109</v>
      </c>
      <c r="W117" t="s">
        <v>109</v>
      </c>
      <c r="X117" t="s">
        <v>89</v>
      </c>
      <c r="Y117" t="s">
        <v>76</v>
      </c>
      <c r="Z117" t="s">
        <v>89</v>
      </c>
      <c r="AA117" t="s">
        <v>89</v>
      </c>
      <c r="AB117" t="s">
        <v>109</v>
      </c>
      <c r="AC117" t="s">
        <v>76</v>
      </c>
      <c r="AD117" t="s">
        <v>89</v>
      </c>
      <c r="AE117" t="s">
        <v>76</v>
      </c>
      <c r="AF117" t="s">
        <v>109</v>
      </c>
      <c r="AG117" t="s">
        <v>75</v>
      </c>
      <c r="AH117" t="s">
        <v>76</v>
      </c>
      <c r="AI117" t="s">
        <v>75</v>
      </c>
      <c r="AJ117" t="s">
        <v>75</v>
      </c>
      <c r="AK117" t="s">
        <v>109</v>
      </c>
      <c r="AL117" t="s">
        <v>76</v>
      </c>
      <c r="AM117" t="s">
        <v>76</v>
      </c>
      <c r="AN117" t="s">
        <v>75</v>
      </c>
      <c r="AO117" t="s">
        <v>75</v>
      </c>
      <c r="AP117" t="s">
        <v>89</v>
      </c>
      <c r="AQ117" t="s">
        <v>76</v>
      </c>
      <c r="AR117" t="s">
        <v>75</v>
      </c>
      <c r="AS117" t="s">
        <v>75</v>
      </c>
      <c r="AT117" t="s">
        <v>75</v>
      </c>
      <c r="AU117" t="s">
        <v>109</v>
      </c>
      <c r="AV117" t="s">
        <v>109</v>
      </c>
      <c r="AW117" t="s">
        <v>78</v>
      </c>
      <c r="AX117" t="s">
        <v>90</v>
      </c>
      <c r="AY117" t="s">
        <v>78</v>
      </c>
      <c r="AZ117" t="s">
        <v>78</v>
      </c>
      <c r="BA117" t="s">
        <v>80</v>
      </c>
      <c r="BB117" t="s">
        <v>80</v>
      </c>
      <c r="BC117" t="s">
        <v>80</v>
      </c>
      <c r="BD117" t="s">
        <v>79</v>
      </c>
      <c r="BE117" t="s">
        <v>80</v>
      </c>
      <c r="BF117" t="s">
        <v>80</v>
      </c>
      <c r="BG117" t="s">
        <v>79</v>
      </c>
      <c r="BH117" t="s">
        <v>80</v>
      </c>
      <c r="BI117" t="s">
        <v>80</v>
      </c>
      <c r="BJ117" t="s">
        <v>90</v>
      </c>
      <c r="BK117" t="s">
        <v>78</v>
      </c>
      <c r="BL117" t="s">
        <v>78</v>
      </c>
      <c r="BM117" t="s">
        <v>78</v>
      </c>
      <c r="BN117" t="s">
        <v>90</v>
      </c>
      <c r="BO117" t="s">
        <v>96</v>
      </c>
      <c r="BP117" t="s">
        <v>114</v>
      </c>
      <c r="BQ117" t="s">
        <v>104</v>
      </c>
      <c r="BR117" t="s">
        <v>126</v>
      </c>
      <c r="BS117" t="s">
        <v>116</v>
      </c>
      <c r="BT117" t="s">
        <v>116</v>
      </c>
    </row>
    <row r="118" spans="1:72" x14ac:dyDescent="0.55000000000000004">
      <c r="A118">
        <v>6.3430998136255398E+17</v>
      </c>
      <c r="B118" t="s">
        <v>123</v>
      </c>
      <c r="C118" t="s">
        <v>91</v>
      </c>
      <c r="D118">
        <v>2011</v>
      </c>
      <c r="E118" t="s">
        <v>93</v>
      </c>
      <c r="F118" t="s">
        <v>80</v>
      </c>
      <c r="G118" t="s">
        <v>80</v>
      </c>
      <c r="H118" t="s">
        <v>80</v>
      </c>
      <c r="I118" t="s">
        <v>80</v>
      </c>
      <c r="J118" t="s">
        <v>80</v>
      </c>
      <c r="K118" t="s">
        <v>80</v>
      </c>
      <c r="L118" t="s">
        <v>80</v>
      </c>
      <c r="M118" t="s">
        <v>80</v>
      </c>
      <c r="N118" t="s">
        <v>80</v>
      </c>
      <c r="O118" t="s">
        <v>80</v>
      </c>
      <c r="P118" t="s">
        <v>80</v>
      </c>
      <c r="Q118" t="s">
        <v>92</v>
      </c>
      <c r="R118" t="s">
        <v>74</v>
      </c>
      <c r="S118" t="s">
        <v>75</v>
      </c>
      <c r="T118" t="s">
        <v>75</v>
      </c>
      <c r="U118" t="s">
        <v>75</v>
      </c>
      <c r="V118" t="s">
        <v>75</v>
      </c>
      <c r="W118" t="s">
        <v>75</v>
      </c>
      <c r="X118" t="s">
        <v>76</v>
      </c>
      <c r="Y118" t="s">
        <v>75</v>
      </c>
      <c r="Z118" t="s">
        <v>75</v>
      </c>
      <c r="AA118" t="s">
        <v>75</v>
      </c>
      <c r="AB118" t="s">
        <v>75</v>
      </c>
      <c r="AC118" t="s">
        <v>75</v>
      </c>
      <c r="AD118" t="s">
        <v>75</v>
      </c>
      <c r="AE118" t="s">
        <v>75</v>
      </c>
      <c r="AF118" t="s">
        <v>75</v>
      </c>
      <c r="AG118" t="s">
        <v>75</v>
      </c>
      <c r="AH118" t="s">
        <v>75</v>
      </c>
      <c r="AI118" t="s">
        <v>75</v>
      </c>
      <c r="AJ118" t="s">
        <v>75</v>
      </c>
      <c r="AK118" t="s">
        <v>75</v>
      </c>
      <c r="AL118" t="s">
        <v>75</v>
      </c>
      <c r="AM118" t="s">
        <v>75</v>
      </c>
      <c r="AN118" t="s">
        <v>75</v>
      </c>
      <c r="AO118" t="s">
        <v>75</v>
      </c>
      <c r="AP118" t="s">
        <v>76</v>
      </c>
      <c r="AQ118" t="s">
        <v>75</v>
      </c>
      <c r="AR118" t="s">
        <v>75</v>
      </c>
      <c r="AS118" t="s">
        <v>75</v>
      </c>
      <c r="AT118" t="s">
        <v>75</v>
      </c>
      <c r="AU118" t="s">
        <v>75</v>
      </c>
      <c r="AV118" t="s">
        <v>75</v>
      </c>
      <c r="AW118" t="s">
        <v>78</v>
      </c>
      <c r="AX118" t="s">
        <v>90</v>
      </c>
      <c r="AY118" t="s">
        <v>78</v>
      </c>
      <c r="AZ118" t="s">
        <v>78</v>
      </c>
      <c r="BA118" t="s">
        <v>80</v>
      </c>
      <c r="BB118" t="s">
        <v>80</v>
      </c>
      <c r="BC118" t="s">
        <v>80</v>
      </c>
      <c r="BD118" t="s">
        <v>79</v>
      </c>
      <c r="BE118" t="s">
        <v>80</v>
      </c>
      <c r="BF118" t="s">
        <v>80</v>
      </c>
      <c r="BG118" t="s">
        <v>79</v>
      </c>
      <c r="BH118" t="s">
        <v>80</v>
      </c>
      <c r="BI118" t="s">
        <v>80</v>
      </c>
      <c r="BJ118" t="s">
        <v>78</v>
      </c>
      <c r="BK118" t="s">
        <v>78</v>
      </c>
      <c r="BL118" t="s">
        <v>78</v>
      </c>
      <c r="BM118" t="s">
        <v>78</v>
      </c>
      <c r="BN118" t="s">
        <v>78</v>
      </c>
      <c r="BO118" t="s">
        <v>96</v>
      </c>
      <c r="BP118" t="s">
        <v>103</v>
      </c>
      <c r="BQ118" t="s">
        <v>98</v>
      </c>
      <c r="BR118" t="s">
        <v>99</v>
      </c>
      <c r="BS118" t="s">
        <v>120</v>
      </c>
      <c r="BT118" t="s">
        <v>131</v>
      </c>
    </row>
    <row r="119" spans="1:72" x14ac:dyDescent="0.55000000000000004">
      <c r="A119">
        <v>6.3431012128271002E+17</v>
      </c>
      <c r="B119" t="s">
        <v>71</v>
      </c>
      <c r="C119" t="s">
        <v>72</v>
      </c>
      <c r="D119">
        <v>2011</v>
      </c>
      <c r="E119" t="s">
        <v>73</v>
      </c>
      <c r="F119" t="s">
        <v>74</v>
      </c>
      <c r="G119" t="s">
        <v>74</v>
      </c>
      <c r="H119" t="s">
        <v>74</v>
      </c>
      <c r="I119" t="s">
        <v>74</v>
      </c>
      <c r="J119" t="s">
        <v>74</v>
      </c>
      <c r="K119" t="s">
        <v>74</v>
      </c>
      <c r="L119" t="s">
        <v>74</v>
      </c>
      <c r="M119" t="s">
        <v>74</v>
      </c>
      <c r="N119" t="s">
        <v>74</v>
      </c>
      <c r="O119" t="s">
        <v>74</v>
      </c>
      <c r="P119" t="s">
        <v>74</v>
      </c>
      <c r="Q119" t="s">
        <v>74</v>
      </c>
      <c r="R119" t="s">
        <v>74</v>
      </c>
      <c r="S119" t="s">
        <v>75</v>
      </c>
      <c r="T119" t="s">
        <v>118</v>
      </c>
      <c r="U119" t="s">
        <v>118</v>
      </c>
      <c r="V119" t="s">
        <v>118</v>
      </c>
      <c r="W119" t="s">
        <v>75</v>
      </c>
      <c r="X119" t="s">
        <v>75</v>
      </c>
      <c r="Y119" t="s">
        <v>77</v>
      </c>
      <c r="Z119" t="s">
        <v>75</v>
      </c>
      <c r="AA119" t="s">
        <v>75</v>
      </c>
      <c r="AB119" t="s">
        <v>75</v>
      </c>
      <c r="AC119" t="s">
        <v>118</v>
      </c>
      <c r="AD119" t="s">
        <v>118</v>
      </c>
      <c r="AE119" t="s">
        <v>118</v>
      </c>
      <c r="AF119" t="s">
        <v>75</v>
      </c>
      <c r="AG119" t="s">
        <v>75</v>
      </c>
      <c r="AH119" t="s">
        <v>75</v>
      </c>
      <c r="AI119" t="s">
        <v>75</v>
      </c>
      <c r="AJ119" t="s">
        <v>75</v>
      </c>
      <c r="AK119" t="s">
        <v>75</v>
      </c>
      <c r="AL119" t="s">
        <v>118</v>
      </c>
      <c r="AM119" t="s">
        <v>118</v>
      </c>
      <c r="AN119" t="s">
        <v>118</v>
      </c>
      <c r="AO119" t="s">
        <v>118</v>
      </c>
      <c r="AP119" t="s">
        <v>75</v>
      </c>
      <c r="AQ119" t="s">
        <v>77</v>
      </c>
      <c r="AR119" t="s">
        <v>77</v>
      </c>
      <c r="AS119" t="s">
        <v>75</v>
      </c>
      <c r="AT119" t="s">
        <v>118</v>
      </c>
      <c r="AU119" t="s">
        <v>75</v>
      </c>
      <c r="AV119" t="s">
        <v>75</v>
      </c>
      <c r="AW119" t="s">
        <v>90</v>
      </c>
      <c r="AX119" t="s">
        <v>74</v>
      </c>
      <c r="AY119" t="s">
        <v>74</v>
      </c>
      <c r="AZ119" t="s">
        <v>74</v>
      </c>
      <c r="BA119" t="s">
        <v>74</v>
      </c>
      <c r="BB119" t="s">
        <v>74</v>
      </c>
      <c r="BC119" t="s">
        <v>74</v>
      </c>
      <c r="BD119" t="s">
        <v>74</v>
      </c>
      <c r="BE119" t="s">
        <v>74</v>
      </c>
      <c r="BF119" t="s">
        <v>74</v>
      </c>
      <c r="BG119" t="s">
        <v>74</v>
      </c>
      <c r="BH119" t="s">
        <v>74</v>
      </c>
      <c r="BI119" t="s">
        <v>74</v>
      </c>
      <c r="BJ119" t="s">
        <v>90</v>
      </c>
      <c r="BK119" t="s">
        <v>78</v>
      </c>
      <c r="BL119" t="s">
        <v>78</v>
      </c>
      <c r="BM119" t="s">
        <v>78</v>
      </c>
      <c r="BN119" t="s">
        <v>78</v>
      </c>
      <c r="BO119" t="s">
        <v>81</v>
      </c>
      <c r="BP119" t="s">
        <v>97</v>
      </c>
      <c r="BQ119" t="s">
        <v>115</v>
      </c>
      <c r="BR119" t="s">
        <v>84</v>
      </c>
      <c r="BS119" t="s">
        <v>116</v>
      </c>
      <c r="BT119" t="s">
        <v>116</v>
      </c>
    </row>
    <row r="120" spans="1:72" x14ac:dyDescent="0.55000000000000004">
      <c r="A120">
        <v>6.3431094292124595E+17</v>
      </c>
      <c r="B120" t="s">
        <v>127</v>
      </c>
      <c r="C120" t="s">
        <v>72</v>
      </c>
      <c r="D120">
        <v>2011</v>
      </c>
      <c r="E120" t="s">
        <v>93</v>
      </c>
      <c r="F120" t="s">
        <v>80</v>
      </c>
      <c r="G120" t="s">
        <v>80</v>
      </c>
      <c r="H120" t="s">
        <v>80</v>
      </c>
      <c r="I120" t="s">
        <v>80</v>
      </c>
      <c r="J120" t="s">
        <v>80</v>
      </c>
      <c r="K120" t="s">
        <v>80</v>
      </c>
      <c r="L120" t="s">
        <v>80</v>
      </c>
      <c r="M120" t="s">
        <v>80</v>
      </c>
      <c r="N120" t="s">
        <v>80</v>
      </c>
      <c r="O120" t="s">
        <v>88</v>
      </c>
      <c r="P120" t="s">
        <v>80</v>
      </c>
      <c r="Q120" t="s">
        <v>80</v>
      </c>
      <c r="R120" t="s">
        <v>74</v>
      </c>
      <c r="S120" t="s">
        <v>76</v>
      </c>
      <c r="T120" t="s">
        <v>75</v>
      </c>
      <c r="U120" t="s">
        <v>76</v>
      </c>
      <c r="V120" t="s">
        <v>76</v>
      </c>
      <c r="W120" t="s">
        <v>109</v>
      </c>
      <c r="X120" t="s">
        <v>76</v>
      </c>
      <c r="Y120" t="s">
        <v>76</v>
      </c>
      <c r="Z120" t="s">
        <v>76</v>
      </c>
      <c r="AA120" t="s">
        <v>89</v>
      </c>
      <c r="AB120" t="s">
        <v>76</v>
      </c>
      <c r="AC120" t="s">
        <v>76</v>
      </c>
      <c r="AD120" t="s">
        <v>76</v>
      </c>
      <c r="AE120" t="s">
        <v>76</v>
      </c>
      <c r="AF120" t="s">
        <v>76</v>
      </c>
      <c r="AG120" t="s">
        <v>75</v>
      </c>
      <c r="AH120" t="s">
        <v>75</v>
      </c>
      <c r="AI120" t="s">
        <v>75</v>
      </c>
      <c r="AJ120" t="s">
        <v>75</v>
      </c>
      <c r="AK120" t="s">
        <v>76</v>
      </c>
      <c r="AL120" t="s">
        <v>75</v>
      </c>
      <c r="AM120" t="s">
        <v>75</v>
      </c>
      <c r="AN120" t="s">
        <v>75</v>
      </c>
      <c r="AO120" t="s">
        <v>76</v>
      </c>
      <c r="AP120" t="s">
        <v>76</v>
      </c>
      <c r="AQ120" t="s">
        <v>76</v>
      </c>
      <c r="AR120" t="s">
        <v>76</v>
      </c>
      <c r="AS120" t="s">
        <v>76</v>
      </c>
      <c r="AT120" t="s">
        <v>76</v>
      </c>
      <c r="AU120" t="s">
        <v>76</v>
      </c>
      <c r="AV120" t="s">
        <v>76</v>
      </c>
      <c r="AW120" t="s">
        <v>78</v>
      </c>
      <c r="AX120" t="s">
        <v>90</v>
      </c>
      <c r="AY120" t="s">
        <v>78</v>
      </c>
      <c r="AZ120" t="s">
        <v>90</v>
      </c>
      <c r="BA120" t="s">
        <v>80</v>
      </c>
      <c r="BB120" t="s">
        <v>80</v>
      </c>
      <c r="BC120" t="s">
        <v>80</v>
      </c>
      <c r="BD120" t="s">
        <v>80</v>
      </c>
      <c r="BE120" t="s">
        <v>102</v>
      </c>
      <c r="BF120" t="s">
        <v>80</v>
      </c>
      <c r="BG120" t="s">
        <v>80</v>
      </c>
      <c r="BH120" t="s">
        <v>80</v>
      </c>
      <c r="BI120" t="s">
        <v>80</v>
      </c>
      <c r="BJ120" t="s">
        <v>90</v>
      </c>
      <c r="BK120" t="s">
        <v>78</v>
      </c>
      <c r="BL120" t="s">
        <v>78</v>
      </c>
      <c r="BM120" t="s">
        <v>90</v>
      </c>
      <c r="BN120" t="s">
        <v>78</v>
      </c>
      <c r="BO120" t="s">
        <v>96</v>
      </c>
      <c r="BP120" t="s">
        <v>97</v>
      </c>
      <c r="BQ120" t="s">
        <v>83</v>
      </c>
      <c r="BR120" t="s">
        <v>139</v>
      </c>
      <c r="BS120" t="s">
        <v>120</v>
      </c>
      <c r="BT120" t="s">
        <v>120</v>
      </c>
    </row>
    <row r="121" spans="1:72" x14ac:dyDescent="0.55000000000000004">
      <c r="A121">
        <v>6.3431435836796506E+17</v>
      </c>
      <c r="B121" t="s">
        <v>127</v>
      </c>
      <c r="C121" t="s">
        <v>72</v>
      </c>
      <c r="D121">
        <v>2011</v>
      </c>
      <c r="E121" t="s">
        <v>93</v>
      </c>
      <c r="F121" t="s">
        <v>80</v>
      </c>
      <c r="G121" t="s">
        <v>80</v>
      </c>
      <c r="H121" t="s">
        <v>80</v>
      </c>
      <c r="I121" t="s">
        <v>80</v>
      </c>
      <c r="J121" t="s">
        <v>80</v>
      </c>
      <c r="K121" t="s">
        <v>80</v>
      </c>
      <c r="L121" t="s">
        <v>80</v>
      </c>
      <c r="M121" t="s">
        <v>80</v>
      </c>
      <c r="N121" t="s">
        <v>80</v>
      </c>
      <c r="O121" t="s">
        <v>80</v>
      </c>
      <c r="P121" t="s">
        <v>101</v>
      </c>
      <c r="Q121" t="s">
        <v>80</v>
      </c>
      <c r="R121" t="s">
        <v>74</v>
      </c>
      <c r="S121" t="s">
        <v>77</v>
      </c>
      <c r="T121" t="s">
        <v>75</v>
      </c>
      <c r="U121" t="s">
        <v>75</v>
      </c>
      <c r="V121" t="s">
        <v>76</v>
      </c>
      <c r="W121" t="s">
        <v>75</v>
      </c>
      <c r="X121" t="s">
        <v>77</v>
      </c>
      <c r="Y121" t="s">
        <v>77</v>
      </c>
      <c r="Z121" t="s">
        <v>77</v>
      </c>
      <c r="AA121" t="s">
        <v>75</v>
      </c>
      <c r="AB121" t="s">
        <v>77</v>
      </c>
      <c r="AC121" t="s">
        <v>77</v>
      </c>
      <c r="AD121" t="s">
        <v>77</v>
      </c>
      <c r="AE121" t="s">
        <v>77</v>
      </c>
      <c r="AF121" t="s">
        <v>77</v>
      </c>
      <c r="AG121" t="s">
        <v>77</v>
      </c>
      <c r="AH121" t="s">
        <v>75</v>
      </c>
      <c r="AI121" t="s">
        <v>75</v>
      </c>
      <c r="AJ121" t="s">
        <v>75</v>
      </c>
      <c r="AK121" t="s">
        <v>75</v>
      </c>
      <c r="AL121" t="s">
        <v>75</v>
      </c>
      <c r="AM121" t="s">
        <v>75</v>
      </c>
      <c r="AN121" t="s">
        <v>75</v>
      </c>
      <c r="AO121" t="s">
        <v>75</v>
      </c>
      <c r="AP121" t="s">
        <v>75</v>
      </c>
      <c r="AQ121" t="s">
        <v>75</v>
      </c>
      <c r="AR121" t="s">
        <v>75</v>
      </c>
      <c r="AS121" t="s">
        <v>75</v>
      </c>
      <c r="AT121" t="s">
        <v>75</v>
      </c>
      <c r="AU121" t="s">
        <v>75</v>
      </c>
      <c r="AV121" t="s">
        <v>77</v>
      </c>
      <c r="AW121" t="s">
        <v>78</v>
      </c>
      <c r="AX121" t="s">
        <v>78</v>
      </c>
      <c r="AY121" t="s">
        <v>78</v>
      </c>
      <c r="AZ121" t="s">
        <v>78</v>
      </c>
      <c r="BA121" t="s">
        <v>79</v>
      </c>
      <c r="BB121" t="s">
        <v>80</v>
      </c>
      <c r="BC121" t="s">
        <v>80</v>
      </c>
      <c r="BD121" t="s">
        <v>79</v>
      </c>
      <c r="BE121" t="s">
        <v>80</v>
      </c>
      <c r="BF121" t="s">
        <v>80</v>
      </c>
      <c r="BG121" t="s">
        <v>79</v>
      </c>
      <c r="BH121" t="s">
        <v>80</v>
      </c>
      <c r="BI121" t="s">
        <v>80</v>
      </c>
      <c r="BJ121" t="s">
        <v>78</v>
      </c>
      <c r="BK121" t="s">
        <v>78</v>
      </c>
      <c r="BL121" t="s">
        <v>78</v>
      </c>
      <c r="BM121" t="s">
        <v>78</v>
      </c>
      <c r="BN121" t="s">
        <v>78</v>
      </c>
      <c r="BO121" t="s">
        <v>81</v>
      </c>
      <c r="BP121" t="s">
        <v>122</v>
      </c>
      <c r="BQ121" t="s">
        <v>83</v>
      </c>
      <c r="BR121" t="s">
        <v>84</v>
      </c>
      <c r="BS121" t="s">
        <v>116</v>
      </c>
      <c r="BT121" t="s">
        <v>116</v>
      </c>
    </row>
    <row r="122" spans="1:72" x14ac:dyDescent="0.55000000000000004">
      <c r="A122">
        <v>6.3431504648677197E+17</v>
      </c>
      <c r="B122" t="s">
        <v>123</v>
      </c>
      <c r="C122" t="s">
        <v>72</v>
      </c>
      <c r="D122">
        <v>2011</v>
      </c>
      <c r="E122" t="s">
        <v>73</v>
      </c>
      <c r="F122" t="s">
        <v>74</v>
      </c>
      <c r="G122" t="s">
        <v>74</v>
      </c>
      <c r="H122" t="s">
        <v>74</v>
      </c>
      <c r="I122" t="s">
        <v>74</v>
      </c>
      <c r="J122" t="s">
        <v>74</v>
      </c>
      <c r="K122" t="s">
        <v>74</v>
      </c>
      <c r="L122" t="s">
        <v>74</v>
      </c>
      <c r="M122" t="s">
        <v>74</v>
      </c>
      <c r="N122" t="s">
        <v>74</v>
      </c>
      <c r="O122" t="s">
        <v>74</v>
      </c>
      <c r="P122" t="s">
        <v>74</v>
      </c>
      <c r="Q122" t="s">
        <v>74</v>
      </c>
      <c r="R122" t="s">
        <v>74</v>
      </c>
      <c r="S122" t="s">
        <v>89</v>
      </c>
      <c r="T122" t="s">
        <v>75</v>
      </c>
      <c r="U122" t="s">
        <v>75</v>
      </c>
      <c r="V122" t="s">
        <v>75</v>
      </c>
      <c r="W122" t="s">
        <v>75</v>
      </c>
      <c r="X122" t="s">
        <v>75</v>
      </c>
      <c r="Y122" t="s">
        <v>76</v>
      </c>
      <c r="Z122" t="s">
        <v>76</v>
      </c>
      <c r="AA122" t="s">
        <v>75</v>
      </c>
      <c r="AB122" t="s">
        <v>76</v>
      </c>
      <c r="AC122" t="s">
        <v>76</v>
      </c>
      <c r="AD122" t="s">
        <v>76</v>
      </c>
      <c r="AE122" t="s">
        <v>109</v>
      </c>
      <c r="AF122" t="s">
        <v>89</v>
      </c>
      <c r="AG122" t="s">
        <v>77</v>
      </c>
      <c r="AH122" t="s">
        <v>77</v>
      </c>
      <c r="AI122" t="s">
        <v>77</v>
      </c>
      <c r="AJ122" t="s">
        <v>77</v>
      </c>
      <c r="AK122" t="s">
        <v>77</v>
      </c>
      <c r="AL122" t="s">
        <v>77</v>
      </c>
      <c r="AM122" t="s">
        <v>77</v>
      </c>
      <c r="AN122" t="s">
        <v>77</v>
      </c>
      <c r="AO122" t="s">
        <v>77</v>
      </c>
      <c r="AP122" t="s">
        <v>77</v>
      </c>
      <c r="AQ122" t="s">
        <v>77</v>
      </c>
      <c r="AR122" t="s">
        <v>77</v>
      </c>
      <c r="AS122" t="s">
        <v>77</v>
      </c>
      <c r="AT122" t="s">
        <v>77</v>
      </c>
      <c r="AU122" t="s">
        <v>77</v>
      </c>
      <c r="AV122" t="s">
        <v>89</v>
      </c>
      <c r="AW122" t="s">
        <v>78</v>
      </c>
      <c r="AX122" t="s">
        <v>74</v>
      </c>
      <c r="AY122" t="s">
        <v>78</v>
      </c>
      <c r="AZ122" t="s">
        <v>74</v>
      </c>
      <c r="BA122" t="s">
        <v>80</v>
      </c>
      <c r="BB122" t="s">
        <v>80</v>
      </c>
      <c r="BC122" t="s">
        <v>80</v>
      </c>
      <c r="BD122" t="s">
        <v>79</v>
      </c>
      <c r="BE122" t="s">
        <v>80</v>
      </c>
      <c r="BF122" t="s">
        <v>80</v>
      </c>
      <c r="BG122" t="s">
        <v>80</v>
      </c>
      <c r="BH122" t="s">
        <v>80</v>
      </c>
      <c r="BI122" t="s">
        <v>80</v>
      </c>
      <c r="BJ122" t="s">
        <v>78</v>
      </c>
      <c r="BK122" t="s">
        <v>90</v>
      </c>
      <c r="BL122" t="s">
        <v>90</v>
      </c>
      <c r="BM122" t="s">
        <v>90</v>
      </c>
      <c r="BN122" t="s">
        <v>78</v>
      </c>
      <c r="BO122" t="s">
        <v>81</v>
      </c>
      <c r="BP122" t="s">
        <v>111</v>
      </c>
      <c r="BQ122" t="s">
        <v>104</v>
      </c>
      <c r="BR122" t="s">
        <v>84</v>
      </c>
      <c r="BS122" t="s">
        <v>85</v>
      </c>
      <c r="BT122" t="s">
        <v>116</v>
      </c>
    </row>
    <row r="123" spans="1:72" x14ac:dyDescent="0.55000000000000004">
      <c r="A123">
        <v>6.3431688638749594E+17</v>
      </c>
      <c r="B123" t="s">
        <v>71</v>
      </c>
      <c r="C123" t="s">
        <v>91</v>
      </c>
      <c r="D123">
        <v>2011</v>
      </c>
      <c r="E123" t="s">
        <v>93</v>
      </c>
      <c r="F123" t="s">
        <v>80</v>
      </c>
      <c r="G123" t="s">
        <v>94</v>
      </c>
      <c r="H123" t="s">
        <v>80</v>
      </c>
      <c r="I123" t="s">
        <v>80</v>
      </c>
      <c r="J123" t="s">
        <v>107</v>
      </c>
      <c r="K123" t="s">
        <v>80</v>
      </c>
      <c r="L123" t="s">
        <v>80</v>
      </c>
      <c r="M123" t="s">
        <v>80</v>
      </c>
      <c r="N123" t="s">
        <v>80</v>
      </c>
      <c r="O123" t="s">
        <v>80</v>
      </c>
      <c r="P123" t="s">
        <v>80</v>
      </c>
      <c r="Q123" t="s">
        <v>80</v>
      </c>
      <c r="R123" t="s">
        <v>94</v>
      </c>
      <c r="S123" t="s">
        <v>75</v>
      </c>
      <c r="T123" t="s">
        <v>76</v>
      </c>
      <c r="U123" t="s">
        <v>76</v>
      </c>
      <c r="V123" t="s">
        <v>89</v>
      </c>
      <c r="W123" t="s">
        <v>75</v>
      </c>
      <c r="X123" t="s">
        <v>75</v>
      </c>
      <c r="Y123" t="s">
        <v>75</v>
      </c>
      <c r="Z123" t="s">
        <v>75</v>
      </c>
      <c r="AA123" t="s">
        <v>75</v>
      </c>
      <c r="AB123" t="s">
        <v>76</v>
      </c>
      <c r="AC123" t="s">
        <v>76</v>
      </c>
      <c r="AD123" t="s">
        <v>76</v>
      </c>
      <c r="AE123" t="s">
        <v>76</v>
      </c>
      <c r="AF123" t="s">
        <v>76</v>
      </c>
      <c r="AG123" t="s">
        <v>75</v>
      </c>
      <c r="AH123" t="s">
        <v>75</v>
      </c>
      <c r="AI123" t="s">
        <v>77</v>
      </c>
      <c r="AJ123" t="s">
        <v>75</v>
      </c>
      <c r="AK123" t="s">
        <v>76</v>
      </c>
      <c r="AL123" t="s">
        <v>76</v>
      </c>
      <c r="AM123" t="s">
        <v>76</v>
      </c>
      <c r="AN123" t="s">
        <v>75</v>
      </c>
      <c r="AO123" t="s">
        <v>75</v>
      </c>
      <c r="AP123" t="s">
        <v>89</v>
      </c>
      <c r="AQ123" t="s">
        <v>89</v>
      </c>
      <c r="AR123" t="s">
        <v>75</v>
      </c>
      <c r="AS123" t="s">
        <v>89</v>
      </c>
      <c r="AT123" t="s">
        <v>76</v>
      </c>
      <c r="AU123" t="s">
        <v>76</v>
      </c>
      <c r="AV123" t="s">
        <v>76</v>
      </c>
      <c r="AW123" t="s">
        <v>78</v>
      </c>
      <c r="AX123" t="s">
        <v>78</v>
      </c>
      <c r="AY123" t="s">
        <v>78</v>
      </c>
      <c r="AZ123" t="s">
        <v>78</v>
      </c>
      <c r="BA123" t="s">
        <v>79</v>
      </c>
      <c r="BB123" t="s">
        <v>80</v>
      </c>
      <c r="BC123" t="s">
        <v>80</v>
      </c>
      <c r="BD123" t="s">
        <v>79</v>
      </c>
      <c r="BE123" t="s">
        <v>80</v>
      </c>
      <c r="BF123" t="s">
        <v>80</v>
      </c>
      <c r="BG123" t="s">
        <v>79</v>
      </c>
      <c r="BH123" t="s">
        <v>80</v>
      </c>
      <c r="BI123" t="s">
        <v>80</v>
      </c>
      <c r="BJ123" t="s">
        <v>78</v>
      </c>
      <c r="BK123" t="s">
        <v>78</v>
      </c>
      <c r="BL123" t="s">
        <v>74</v>
      </c>
      <c r="BM123" t="s">
        <v>74</v>
      </c>
      <c r="BN123" t="s">
        <v>74</v>
      </c>
      <c r="BO123" t="s">
        <v>96</v>
      </c>
      <c r="BP123" t="s">
        <v>110</v>
      </c>
      <c r="BQ123" t="s">
        <v>98</v>
      </c>
      <c r="BR123" t="s">
        <v>99</v>
      </c>
      <c r="BS123" t="s">
        <v>100</v>
      </c>
      <c r="BT123" t="s">
        <v>100</v>
      </c>
    </row>
    <row r="124" spans="1:72" x14ac:dyDescent="0.55000000000000004">
      <c r="A124">
        <v>6.3431768838067904E+17</v>
      </c>
      <c r="B124" t="s">
        <v>135</v>
      </c>
      <c r="C124" t="s">
        <v>72</v>
      </c>
      <c r="D124">
        <v>2011</v>
      </c>
      <c r="E124" t="s">
        <v>93</v>
      </c>
      <c r="F124" t="s">
        <v>80</v>
      </c>
      <c r="G124" t="s">
        <v>94</v>
      </c>
      <c r="H124" t="s">
        <v>80</v>
      </c>
      <c r="I124" t="s">
        <v>80</v>
      </c>
      <c r="J124" t="s">
        <v>80</v>
      </c>
      <c r="K124" t="s">
        <v>80</v>
      </c>
      <c r="L124" t="s">
        <v>80</v>
      </c>
      <c r="M124" t="s">
        <v>80</v>
      </c>
      <c r="N124" t="s">
        <v>142</v>
      </c>
      <c r="O124" t="s">
        <v>80</v>
      </c>
      <c r="P124" t="s">
        <v>80</v>
      </c>
      <c r="Q124" t="s">
        <v>80</v>
      </c>
      <c r="R124" t="s">
        <v>94</v>
      </c>
      <c r="S124" t="s">
        <v>75</v>
      </c>
      <c r="T124" t="s">
        <v>76</v>
      </c>
      <c r="U124" t="s">
        <v>75</v>
      </c>
      <c r="V124" t="s">
        <v>75</v>
      </c>
      <c r="W124" t="s">
        <v>75</v>
      </c>
      <c r="X124" t="s">
        <v>75</v>
      </c>
      <c r="Y124" t="s">
        <v>75</v>
      </c>
      <c r="Z124" t="s">
        <v>75</v>
      </c>
      <c r="AA124" t="s">
        <v>75</v>
      </c>
      <c r="AB124" t="s">
        <v>75</v>
      </c>
      <c r="AC124" t="s">
        <v>75</v>
      </c>
      <c r="AD124" t="s">
        <v>75</v>
      </c>
      <c r="AE124" t="s">
        <v>75</v>
      </c>
      <c r="AF124" t="s">
        <v>75</v>
      </c>
      <c r="AG124" t="s">
        <v>75</v>
      </c>
      <c r="AH124" t="s">
        <v>75</v>
      </c>
      <c r="AI124" t="s">
        <v>75</v>
      </c>
      <c r="AJ124" t="s">
        <v>75</v>
      </c>
      <c r="AK124" t="s">
        <v>75</v>
      </c>
      <c r="AL124" t="s">
        <v>75</v>
      </c>
      <c r="AM124" t="s">
        <v>75</v>
      </c>
      <c r="AN124" t="s">
        <v>75</v>
      </c>
      <c r="AO124" t="s">
        <v>75</v>
      </c>
      <c r="AP124" t="s">
        <v>75</v>
      </c>
      <c r="AQ124" t="s">
        <v>75</v>
      </c>
      <c r="AR124" t="s">
        <v>75</v>
      </c>
      <c r="AS124" t="s">
        <v>75</v>
      </c>
      <c r="AT124" t="s">
        <v>75</v>
      </c>
      <c r="AU124" t="s">
        <v>75</v>
      </c>
      <c r="AV124" t="s">
        <v>75</v>
      </c>
      <c r="AW124" t="s">
        <v>90</v>
      </c>
      <c r="AX124" t="s">
        <v>74</v>
      </c>
      <c r="AY124" t="s">
        <v>74</v>
      </c>
      <c r="AZ124" t="s">
        <v>74</v>
      </c>
      <c r="BA124" t="s">
        <v>74</v>
      </c>
      <c r="BB124" t="s">
        <v>74</v>
      </c>
      <c r="BC124" t="s">
        <v>74</v>
      </c>
      <c r="BD124" t="s">
        <v>74</v>
      </c>
      <c r="BE124" t="s">
        <v>74</v>
      </c>
      <c r="BF124" t="s">
        <v>74</v>
      </c>
      <c r="BG124" t="s">
        <v>74</v>
      </c>
      <c r="BH124" t="s">
        <v>74</v>
      </c>
      <c r="BI124" t="s">
        <v>74</v>
      </c>
      <c r="BJ124" t="s">
        <v>90</v>
      </c>
      <c r="BK124" t="s">
        <v>78</v>
      </c>
      <c r="BL124" t="s">
        <v>78</v>
      </c>
      <c r="BM124" t="s">
        <v>78</v>
      </c>
      <c r="BN124" t="s">
        <v>78</v>
      </c>
      <c r="BO124" t="s">
        <v>81</v>
      </c>
      <c r="BP124" t="s">
        <v>82</v>
      </c>
      <c r="BQ124" t="s">
        <v>98</v>
      </c>
      <c r="BR124" t="s">
        <v>84</v>
      </c>
      <c r="BS124" t="s">
        <v>100</v>
      </c>
      <c r="BT124" t="s">
        <v>116</v>
      </c>
    </row>
    <row r="125" spans="1:72" x14ac:dyDescent="0.55000000000000004">
      <c r="A125">
        <v>6.3431784504286605E+17</v>
      </c>
      <c r="B125" t="s">
        <v>127</v>
      </c>
      <c r="C125" t="s">
        <v>72</v>
      </c>
      <c r="D125">
        <v>2011</v>
      </c>
      <c r="E125" t="s">
        <v>138</v>
      </c>
      <c r="F125" t="s">
        <v>80</v>
      </c>
      <c r="G125" t="s">
        <v>80</v>
      </c>
      <c r="H125" t="s">
        <v>80</v>
      </c>
      <c r="I125" t="s">
        <v>80</v>
      </c>
      <c r="J125" t="s">
        <v>107</v>
      </c>
      <c r="K125" t="s">
        <v>80</v>
      </c>
      <c r="L125" t="s">
        <v>80</v>
      </c>
      <c r="M125" t="s">
        <v>80</v>
      </c>
      <c r="N125" t="s">
        <v>80</v>
      </c>
      <c r="O125" t="s">
        <v>80</v>
      </c>
      <c r="P125" t="s">
        <v>80</v>
      </c>
      <c r="Q125" t="s">
        <v>80</v>
      </c>
      <c r="R125" t="s">
        <v>74</v>
      </c>
      <c r="S125" t="s">
        <v>77</v>
      </c>
      <c r="T125" t="s">
        <v>75</v>
      </c>
      <c r="U125" t="s">
        <v>77</v>
      </c>
      <c r="V125" t="s">
        <v>76</v>
      </c>
      <c r="W125" t="s">
        <v>77</v>
      </c>
      <c r="X125" t="s">
        <v>77</v>
      </c>
      <c r="Y125" t="s">
        <v>75</v>
      </c>
      <c r="Z125" t="s">
        <v>75</v>
      </c>
      <c r="AA125" t="s">
        <v>76</v>
      </c>
      <c r="AB125" t="s">
        <v>77</v>
      </c>
      <c r="AC125" t="s">
        <v>75</v>
      </c>
      <c r="AD125" t="s">
        <v>76</v>
      </c>
      <c r="AE125" t="s">
        <v>77</v>
      </c>
      <c r="AF125" t="s">
        <v>77</v>
      </c>
      <c r="AG125" t="s">
        <v>77</v>
      </c>
      <c r="AH125" t="s">
        <v>77</v>
      </c>
      <c r="AI125" t="s">
        <v>77</v>
      </c>
      <c r="AJ125" t="s">
        <v>77</v>
      </c>
      <c r="AK125" t="s">
        <v>75</v>
      </c>
      <c r="AL125" t="s">
        <v>77</v>
      </c>
      <c r="AM125" t="s">
        <v>77</v>
      </c>
      <c r="AN125" t="s">
        <v>77</v>
      </c>
      <c r="AO125" t="s">
        <v>77</v>
      </c>
      <c r="AP125" t="s">
        <v>75</v>
      </c>
      <c r="AQ125" t="s">
        <v>89</v>
      </c>
      <c r="AR125" t="s">
        <v>77</v>
      </c>
      <c r="AS125" t="s">
        <v>76</v>
      </c>
      <c r="AT125" t="s">
        <v>75</v>
      </c>
      <c r="AU125" t="s">
        <v>77</v>
      </c>
      <c r="AV125" t="s">
        <v>77</v>
      </c>
      <c r="AW125" t="s">
        <v>78</v>
      </c>
      <c r="AX125" t="s">
        <v>78</v>
      </c>
      <c r="AY125" t="s">
        <v>78</v>
      </c>
      <c r="AZ125" t="s">
        <v>78</v>
      </c>
      <c r="BA125" t="s">
        <v>79</v>
      </c>
      <c r="BB125" t="s">
        <v>80</v>
      </c>
      <c r="BC125" t="s">
        <v>80</v>
      </c>
      <c r="BD125" t="s">
        <v>74</v>
      </c>
      <c r="BE125" t="s">
        <v>80</v>
      </c>
      <c r="BF125" t="s">
        <v>80</v>
      </c>
      <c r="BG125" t="s">
        <v>80</v>
      </c>
      <c r="BH125" t="s">
        <v>80</v>
      </c>
      <c r="BI125" t="s">
        <v>80</v>
      </c>
      <c r="BJ125" t="s">
        <v>78</v>
      </c>
      <c r="BK125" t="s">
        <v>78</v>
      </c>
      <c r="BL125" t="s">
        <v>78</v>
      </c>
      <c r="BM125" t="s">
        <v>78</v>
      </c>
      <c r="BN125" t="s">
        <v>78</v>
      </c>
      <c r="BO125" t="s">
        <v>81</v>
      </c>
      <c r="BP125" t="s">
        <v>103</v>
      </c>
      <c r="BQ125" t="s">
        <v>98</v>
      </c>
      <c r="BR125" t="s">
        <v>99</v>
      </c>
      <c r="BS125" t="s">
        <v>129</v>
      </c>
      <c r="BT125" t="s">
        <v>85</v>
      </c>
    </row>
    <row r="126" spans="1:72" x14ac:dyDescent="0.55000000000000004">
      <c r="A126">
        <v>6.3432292765155904E+17</v>
      </c>
      <c r="B126" t="s">
        <v>71</v>
      </c>
      <c r="C126" t="s">
        <v>91</v>
      </c>
      <c r="D126">
        <v>2011</v>
      </c>
      <c r="E126" t="s">
        <v>93</v>
      </c>
      <c r="F126" t="s">
        <v>80</v>
      </c>
      <c r="G126" t="s">
        <v>80</v>
      </c>
      <c r="H126" t="s">
        <v>80</v>
      </c>
      <c r="I126" t="s">
        <v>80</v>
      </c>
      <c r="J126" t="s">
        <v>80</v>
      </c>
      <c r="K126" t="s">
        <v>80</v>
      </c>
      <c r="L126" t="s">
        <v>125</v>
      </c>
      <c r="M126" t="s">
        <v>80</v>
      </c>
      <c r="N126" t="s">
        <v>80</v>
      </c>
      <c r="O126" t="s">
        <v>80</v>
      </c>
      <c r="P126" t="s">
        <v>80</v>
      </c>
      <c r="Q126" t="s">
        <v>80</v>
      </c>
      <c r="R126" t="s">
        <v>74</v>
      </c>
      <c r="S126" t="s">
        <v>89</v>
      </c>
      <c r="T126" t="s">
        <v>75</v>
      </c>
      <c r="U126" t="s">
        <v>89</v>
      </c>
      <c r="V126" t="s">
        <v>76</v>
      </c>
      <c r="W126" t="s">
        <v>75</v>
      </c>
      <c r="X126" t="s">
        <v>76</v>
      </c>
      <c r="Y126" t="s">
        <v>89</v>
      </c>
      <c r="Z126" t="s">
        <v>75</v>
      </c>
      <c r="AA126" t="s">
        <v>75</v>
      </c>
      <c r="AB126" t="s">
        <v>89</v>
      </c>
      <c r="AC126" t="s">
        <v>109</v>
      </c>
      <c r="AD126" t="s">
        <v>109</v>
      </c>
      <c r="AE126" t="s">
        <v>76</v>
      </c>
      <c r="AF126" t="s">
        <v>89</v>
      </c>
      <c r="AG126" t="s">
        <v>77</v>
      </c>
      <c r="AH126" t="s">
        <v>75</v>
      </c>
      <c r="AI126" t="s">
        <v>75</v>
      </c>
      <c r="AJ126" t="s">
        <v>75</v>
      </c>
      <c r="AK126" t="s">
        <v>75</v>
      </c>
      <c r="AL126" t="s">
        <v>109</v>
      </c>
      <c r="AM126" t="s">
        <v>109</v>
      </c>
      <c r="AN126" t="s">
        <v>109</v>
      </c>
      <c r="AO126" t="s">
        <v>89</v>
      </c>
      <c r="AP126" t="s">
        <v>75</v>
      </c>
      <c r="AQ126" t="s">
        <v>75</v>
      </c>
      <c r="AR126" t="s">
        <v>109</v>
      </c>
      <c r="AS126" t="s">
        <v>89</v>
      </c>
      <c r="AT126" t="s">
        <v>76</v>
      </c>
      <c r="AU126" t="s">
        <v>75</v>
      </c>
      <c r="AV126" t="s">
        <v>75</v>
      </c>
      <c r="AW126" t="s">
        <v>78</v>
      </c>
      <c r="AX126" t="s">
        <v>78</v>
      </c>
      <c r="AY126" t="s">
        <v>78</v>
      </c>
      <c r="AZ126" t="s">
        <v>78</v>
      </c>
      <c r="BA126" t="s">
        <v>79</v>
      </c>
      <c r="BB126" t="s">
        <v>80</v>
      </c>
      <c r="BC126" t="s">
        <v>80</v>
      </c>
      <c r="BD126" t="s">
        <v>74</v>
      </c>
      <c r="BE126" t="s">
        <v>80</v>
      </c>
      <c r="BF126" t="s">
        <v>80</v>
      </c>
      <c r="BG126" t="s">
        <v>80</v>
      </c>
      <c r="BH126" t="s">
        <v>80</v>
      </c>
      <c r="BI126" t="s">
        <v>80</v>
      </c>
      <c r="BJ126" t="s">
        <v>90</v>
      </c>
      <c r="BK126" t="s">
        <v>90</v>
      </c>
      <c r="BL126" t="s">
        <v>78</v>
      </c>
      <c r="BM126" t="s">
        <v>90</v>
      </c>
      <c r="BN126" t="s">
        <v>78</v>
      </c>
      <c r="BO126" t="s">
        <v>96</v>
      </c>
      <c r="BP126" t="s">
        <v>121</v>
      </c>
      <c r="BQ126" t="s">
        <v>83</v>
      </c>
      <c r="BR126" t="s">
        <v>99</v>
      </c>
      <c r="BS126" t="s">
        <v>116</v>
      </c>
      <c r="BT126" t="s">
        <v>116</v>
      </c>
    </row>
    <row r="127" spans="1:72" x14ac:dyDescent="0.55000000000000004">
      <c r="A127">
        <v>6.3432311502145997E+17</v>
      </c>
      <c r="B127" t="s">
        <v>71</v>
      </c>
      <c r="C127" t="s">
        <v>91</v>
      </c>
      <c r="D127">
        <v>2011</v>
      </c>
      <c r="E127" t="s">
        <v>93</v>
      </c>
      <c r="F127" t="s">
        <v>80</v>
      </c>
      <c r="G127" t="s">
        <v>80</v>
      </c>
      <c r="H127" t="s">
        <v>80</v>
      </c>
      <c r="I127" t="s">
        <v>80</v>
      </c>
      <c r="J127" t="s">
        <v>80</v>
      </c>
      <c r="K127" t="s">
        <v>80</v>
      </c>
      <c r="L127" t="s">
        <v>125</v>
      </c>
      <c r="M127" t="s">
        <v>80</v>
      </c>
      <c r="N127" t="s">
        <v>80</v>
      </c>
      <c r="O127" t="s">
        <v>80</v>
      </c>
      <c r="P127" t="s">
        <v>80</v>
      </c>
      <c r="Q127" t="s">
        <v>80</v>
      </c>
      <c r="R127" t="s">
        <v>74</v>
      </c>
      <c r="S127" t="s">
        <v>89</v>
      </c>
      <c r="T127" t="s">
        <v>75</v>
      </c>
      <c r="U127" t="s">
        <v>109</v>
      </c>
      <c r="V127" t="s">
        <v>76</v>
      </c>
      <c r="W127" t="s">
        <v>75</v>
      </c>
      <c r="X127" t="s">
        <v>76</v>
      </c>
      <c r="Y127" t="s">
        <v>89</v>
      </c>
      <c r="Z127" t="s">
        <v>75</v>
      </c>
      <c r="AA127" t="s">
        <v>75</v>
      </c>
      <c r="AB127" t="s">
        <v>89</v>
      </c>
      <c r="AC127" t="s">
        <v>109</v>
      </c>
      <c r="AD127" t="s">
        <v>109</v>
      </c>
      <c r="AE127" t="s">
        <v>76</v>
      </c>
      <c r="AF127" t="s">
        <v>89</v>
      </c>
      <c r="AG127" t="s">
        <v>77</v>
      </c>
      <c r="AH127" t="s">
        <v>75</v>
      </c>
      <c r="AI127" t="s">
        <v>75</v>
      </c>
      <c r="AJ127" t="s">
        <v>75</v>
      </c>
      <c r="AK127" t="s">
        <v>75</v>
      </c>
      <c r="AL127" t="s">
        <v>109</v>
      </c>
      <c r="AM127" t="s">
        <v>109</v>
      </c>
      <c r="AN127" t="s">
        <v>109</v>
      </c>
      <c r="AO127" t="s">
        <v>89</v>
      </c>
      <c r="AP127" t="s">
        <v>75</v>
      </c>
      <c r="AQ127" t="s">
        <v>75</v>
      </c>
      <c r="AR127" t="s">
        <v>109</v>
      </c>
      <c r="AS127" t="s">
        <v>89</v>
      </c>
      <c r="AT127" t="s">
        <v>76</v>
      </c>
      <c r="AU127" t="s">
        <v>75</v>
      </c>
      <c r="AV127" t="s">
        <v>75</v>
      </c>
      <c r="AW127" t="s">
        <v>78</v>
      </c>
      <c r="AX127" t="s">
        <v>78</v>
      </c>
      <c r="AY127" t="s">
        <v>78</v>
      </c>
      <c r="AZ127" t="s">
        <v>78</v>
      </c>
      <c r="BA127" t="s">
        <v>79</v>
      </c>
      <c r="BB127" t="s">
        <v>80</v>
      </c>
      <c r="BC127" t="s">
        <v>80</v>
      </c>
      <c r="BD127" t="s">
        <v>74</v>
      </c>
      <c r="BE127" t="s">
        <v>80</v>
      </c>
      <c r="BF127" t="s">
        <v>80</v>
      </c>
      <c r="BG127" t="s">
        <v>80</v>
      </c>
      <c r="BH127" t="s">
        <v>80</v>
      </c>
      <c r="BI127" t="s">
        <v>80</v>
      </c>
      <c r="BJ127" t="s">
        <v>90</v>
      </c>
      <c r="BK127" t="s">
        <v>90</v>
      </c>
      <c r="BL127" t="s">
        <v>78</v>
      </c>
      <c r="BM127" t="s">
        <v>90</v>
      </c>
      <c r="BN127" t="s">
        <v>78</v>
      </c>
      <c r="BO127" t="s">
        <v>96</v>
      </c>
      <c r="BP127" t="s">
        <v>121</v>
      </c>
      <c r="BQ127" t="s">
        <v>83</v>
      </c>
      <c r="BR127" t="s">
        <v>99</v>
      </c>
      <c r="BS127" t="s">
        <v>116</v>
      </c>
      <c r="BT127" t="s">
        <v>116</v>
      </c>
    </row>
    <row r="128" spans="1:72" x14ac:dyDescent="0.55000000000000004">
      <c r="A128">
        <v>6.3432370902140198E+17</v>
      </c>
      <c r="B128" t="s">
        <v>71</v>
      </c>
      <c r="C128" t="s">
        <v>91</v>
      </c>
      <c r="D128">
        <v>2011</v>
      </c>
      <c r="E128" t="s">
        <v>93</v>
      </c>
      <c r="F128" t="s">
        <v>80</v>
      </c>
      <c r="G128" t="s">
        <v>80</v>
      </c>
      <c r="H128" t="s">
        <v>80</v>
      </c>
      <c r="I128" t="s">
        <v>80</v>
      </c>
      <c r="J128" t="s">
        <v>80</v>
      </c>
      <c r="K128" t="s">
        <v>80</v>
      </c>
      <c r="L128" t="s">
        <v>125</v>
      </c>
      <c r="M128" t="s">
        <v>80</v>
      </c>
      <c r="N128" t="s">
        <v>80</v>
      </c>
      <c r="O128" t="s">
        <v>80</v>
      </c>
      <c r="P128" t="s">
        <v>80</v>
      </c>
      <c r="Q128" t="s">
        <v>80</v>
      </c>
      <c r="R128" t="s">
        <v>74</v>
      </c>
      <c r="S128" t="s">
        <v>89</v>
      </c>
      <c r="T128" t="s">
        <v>75</v>
      </c>
      <c r="U128" t="s">
        <v>109</v>
      </c>
      <c r="V128" t="s">
        <v>76</v>
      </c>
      <c r="W128" t="s">
        <v>75</v>
      </c>
      <c r="X128" t="s">
        <v>76</v>
      </c>
      <c r="Y128" t="s">
        <v>89</v>
      </c>
      <c r="Z128" t="s">
        <v>75</v>
      </c>
      <c r="AA128" t="s">
        <v>75</v>
      </c>
      <c r="AB128" t="s">
        <v>89</v>
      </c>
      <c r="AC128" t="s">
        <v>109</v>
      </c>
      <c r="AD128" t="s">
        <v>109</v>
      </c>
      <c r="AE128" t="s">
        <v>76</v>
      </c>
      <c r="AF128" t="s">
        <v>89</v>
      </c>
      <c r="AG128" t="s">
        <v>77</v>
      </c>
      <c r="AH128" t="s">
        <v>75</v>
      </c>
      <c r="AI128" t="s">
        <v>75</v>
      </c>
      <c r="AJ128" t="s">
        <v>75</v>
      </c>
      <c r="AK128" t="s">
        <v>75</v>
      </c>
      <c r="AL128" t="s">
        <v>109</v>
      </c>
      <c r="AM128" t="s">
        <v>109</v>
      </c>
      <c r="AN128" t="s">
        <v>109</v>
      </c>
      <c r="AO128" t="s">
        <v>89</v>
      </c>
      <c r="AP128" t="s">
        <v>75</v>
      </c>
      <c r="AQ128" t="s">
        <v>75</v>
      </c>
      <c r="AR128" t="s">
        <v>109</v>
      </c>
      <c r="AS128" t="s">
        <v>89</v>
      </c>
      <c r="AT128" t="s">
        <v>76</v>
      </c>
      <c r="AU128" t="s">
        <v>75</v>
      </c>
      <c r="AV128" t="s">
        <v>75</v>
      </c>
      <c r="AW128" t="s">
        <v>78</v>
      </c>
      <c r="AX128" t="s">
        <v>78</v>
      </c>
      <c r="AY128" t="s">
        <v>78</v>
      </c>
      <c r="AZ128" t="s">
        <v>78</v>
      </c>
      <c r="BA128" t="s">
        <v>79</v>
      </c>
      <c r="BB128" t="s">
        <v>80</v>
      </c>
      <c r="BC128" t="s">
        <v>80</v>
      </c>
      <c r="BD128" t="s">
        <v>74</v>
      </c>
      <c r="BE128" t="s">
        <v>80</v>
      </c>
      <c r="BF128" t="s">
        <v>80</v>
      </c>
      <c r="BG128" t="s">
        <v>80</v>
      </c>
      <c r="BH128" t="s">
        <v>80</v>
      </c>
      <c r="BI128" t="s">
        <v>80</v>
      </c>
      <c r="BJ128" t="s">
        <v>90</v>
      </c>
      <c r="BK128" t="s">
        <v>90</v>
      </c>
      <c r="BL128" t="s">
        <v>78</v>
      </c>
      <c r="BM128" t="s">
        <v>90</v>
      </c>
      <c r="BN128" t="s">
        <v>78</v>
      </c>
      <c r="BO128" t="s">
        <v>96</v>
      </c>
      <c r="BP128" t="s">
        <v>121</v>
      </c>
      <c r="BQ128" t="s">
        <v>83</v>
      </c>
      <c r="BR128" t="s">
        <v>99</v>
      </c>
      <c r="BS128" t="s">
        <v>116</v>
      </c>
      <c r="BT128" t="s">
        <v>116</v>
      </c>
    </row>
    <row r="129" spans="1:72" x14ac:dyDescent="0.55000000000000004">
      <c r="A129">
        <v>6.3432373246552294E+17</v>
      </c>
      <c r="B129" t="s">
        <v>71</v>
      </c>
      <c r="C129" t="s">
        <v>91</v>
      </c>
      <c r="D129">
        <v>2011</v>
      </c>
      <c r="E129" t="s">
        <v>137</v>
      </c>
      <c r="F129" t="s">
        <v>74</v>
      </c>
      <c r="G129" t="s">
        <v>74</v>
      </c>
      <c r="H129" t="s">
        <v>74</v>
      </c>
      <c r="I129" t="s">
        <v>74</v>
      </c>
      <c r="J129" t="s">
        <v>74</v>
      </c>
      <c r="K129" t="s">
        <v>74</v>
      </c>
      <c r="L129" t="s">
        <v>74</v>
      </c>
      <c r="M129" t="s">
        <v>74</v>
      </c>
      <c r="N129" t="s">
        <v>74</v>
      </c>
      <c r="O129" t="s">
        <v>74</v>
      </c>
      <c r="P129" t="s">
        <v>74</v>
      </c>
      <c r="Q129" t="s">
        <v>74</v>
      </c>
      <c r="R129" t="s">
        <v>74</v>
      </c>
      <c r="S129" t="s">
        <v>77</v>
      </c>
      <c r="T129" t="s">
        <v>75</v>
      </c>
      <c r="U129" t="s">
        <v>76</v>
      </c>
      <c r="V129" t="s">
        <v>89</v>
      </c>
      <c r="W129" t="s">
        <v>109</v>
      </c>
      <c r="X129" t="s">
        <v>118</v>
      </c>
      <c r="Y129" t="s">
        <v>77</v>
      </c>
      <c r="Z129" t="s">
        <v>75</v>
      </c>
      <c r="AA129" t="s">
        <v>76</v>
      </c>
      <c r="AB129" t="s">
        <v>89</v>
      </c>
      <c r="AC129" t="s">
        <v>109</v>
      </c>
      <c r="AD129" t="s">
        <v>118</v>
      </c>
      <c r="AE129" t="s">
        <v>74</v>
      </c>
      <c r="AF129" t="s">
        <v>77</v>
      </c>
      <c r="AG129" t="s">
        <v>75</v>
      </c>
      <c r="AH129" t="s">
        <v>76</v>
      </c>
      <c r="AI129" t="s">
        <v>89</v>
      </c>
      <c r="AJ129" t="s">
        <v>109</v>
      </c>
      <c r="AK129" t="s">
        <v>118</v>
      </c>
      <c r="AL129" t="s">
        <v>77</v>
      </c>
      <c r="AM129" t="s">
        <v>75</v>
      </c>
      <c r="AN129" t="s">
        <v>76</v>
      </c>
      <c r="AO129" t="s">
        <v>89</v>
      </c>
      <c r="AP129" t="s">
        <v>109</v>
      </c>
      <c r="AQ129" t="s">
        <v>118</v>
      </c>
      <c r="AR129" t="s">
        <v>77</v>
      </c>
      <c r="AS129" t="s">
        <v>75</v>
      </c>
      <c r="AT129" t="s">
        <v>89</v>
      </c>
      <c r="AU129" t="s">
        <v>74</v>
      </c>
      <c r="AV129" t="s">
        <v>109</v>
      </c>
      <c r="AW129" t="s">
        <v>78</v>
      </c>
      <c r="AX129" t="s">
        <v>78</v>
      </c>
      <c r="AY129" t="s">
        <v>78</v>
      </c>
      <c r="AZ129" t="s">
        <v>78</v>
      </c>
      <c r="BA129" t="s">
        <v>79</v>
      </c>
      <c r="BB129" t="s">
        <v>102</v>
      </c>
      <c r="BC129" t="s">
        <v>95</v>
      </c>
      <c r="BD129" t="s">
        <v>74</v>
      </c>
      <c r="BE129" t="s">
        <v>102</v>
      </c>
      <c r="BF129" t="s">
        <v>74</v>
      </c>
      <c r="BG129" t="s">
        <v>80</v>
      </c>
      <c r="BH129" t="s">
        <v>80</v>
      </c>
      <c r="BI129" t="s">
        <v>80</v>
      </c>
      <c r="BJ129" t="s">
        <v>78</v>
      </c>
      <c r="BK129" t="s">
        <v>78</v>
      </c>
      <c r="BL129" t="s">
        <v>78</v>
      </c>
      <c r="BM129" t="s">
        <v>78</v>
      </c>
      <c r="BN129" t="s">
        <v>78</v>
      </c>
      <c r="BO129" t="s">
        <v>81</v>
      </c>
      <c r="BP129" t="s">
        <v>110</v>
      </c>
      <c r="BQ129" t="s">
        <v>98</v>
      </c>
      <c r="BR129" t="s">
        <v>84</v>
      </c>
      <c r="BS129" t="s">
        <v>105</v>
      </c>
      <c r="BT129" t="s">
        <v>105</v>
      </c>
    </row>
    <row r="130" spans="1:72" x14ac:dyDescent="0.55000000000000004">
      <c r="A130">
        <v>6.3432380643437094E+17</v>
      </c>
      <c r="B130" t="s">
        <v>127</v>
      </c>
      <c r="C130" t="s">
        <v>72</v>
      </c>
      <c r="D130">
        <v>2011</v>
      </c>
      <c r="E130" t="s">
        <v>93</v>
      </c>
      <c r="F130" t="s">
        <v>80</v>
      </c>
      <c r="G130" t="s">
        <v>94</v>
      </c>
      <c r="H130" t="s">
        <v>80</v>
      </c>
      <c r="I130" t="s">
        <v>80</v>
      </c>
      <c r="J130" t="s">
        <v>80</v>
      </c>
      <c r="K130" t="s">
        <v>80</v>
      </c>
      <c r="L130" t="s">
        <v>80</v>
      </c>
      <c r="M130" t="s">
        <v>80</v>
      </c>
      <c r="N130" t="s">
        <v>80</v>
      </c>
      <c r="O130" t="s">
        <v>80</v>
      </c>
      <c r="P130" t="s">
        <v>80</v>
      </c>
      <c r="Q130" t="s">
        <v>80</v>
      </c>
      <c r="R130" t="s">
        <v>74</v>
      </c>
      <c r="S130" t="s">
        <v>75</v>
      </c>
      <c r="T130" t="s">
        <v>75</v>
      </c>
      <c r="U130" t="s">
        <v>75</v>
      </c>
      <c r="V130" t="s">
        <v>89</v>
      </c>
      <c r="W130" t="s">
        <v>75</v>
      </c>
      <c r="X130" t="s">
        <v>75</v>
      </c>
      <c r="Y130" t="s">
        <v>75</v>
      </c>
      <c r="Z130" t="s">
        <v>89</v>
      </c>
      <c r="AA130" t="s">
        <v>109</v>
      </c>
      <c r="AB130" t="s">
        <v>89</v>
      </c>
      <c r="AC130" t="s">
        <v>76</v>
      </c>
      <c r="AD130" t="s">
        <v>76</v>
      </c>
      <c r="AE130" t="s">
        <v>75</v>
      </c>
      <c r="AF130" t="s">
        <v>77</v>
      </c>
      <c r="AG130" t="s">
        <v>77</v>
      </c>
      <c r="AH130" t="s">
        <v>75</v>
      </c>
      <c r="AI130" t="s">
        <v>75</v>
      </c>
      <c r="AJ130" t="s">
        <v>75</v>
      </c>
      <c r="AK130" t="s">
        <v>75</v>
      </c>
      <c r="AL130" t="s">
        <v>75</v>
      </c>
      <c r="AM130" t="s">
        <v>75</v>
      </c>
      <c r="AN130" t="s">
        <v>75</v>
      </c>
      <c r="AO130" t="s">
        <v>75</v>
      </c>
      <c r="AP130" t="s">
        <v>75</v>
      </c>
      <c r="AQ130" t="s">
        <v>75</v>
      </c>
      <c r="AR130" t="s">
        <v>77</v>
      </c>
      <c r="AS130" t="s">
        <v>75</v>
      </c>
      <c r="AT130" t="s">
        <v>75</v>
      </c>
      <c r="AU130" t="s">
        <v>77</v>
      </c>
      <c r="AV130" t="s">
        <v>75</v>
      </c>
      <c r="AW130" t="s">
        <v>78</v>
      </c>
      <c r="AX130" t="s">
        <v>90</v>
      </c>
      <c r="AY130" t="s">
        <v>78</v>
      </c>
      <c r="AZ130" t="s">
        <v>78</v>
      </c>
      <c r="BA130" t="s">
        <v>80</v>
      </c>
      <c r="BB130" t="s">
        <v>80</v>
      </c>
      <c r="BC130" t="s">
        <v>80</v>
      </c>
      <c r="BD130" t="s">
        <v>74</v>
      </c>
      <c r="BE130" t="s">
        <v>80</v>
      </c>
      <c r="BF130" t="s">
        <v>80</v>
      </c>
      <c r="BG130" t="s">
        <v>80</v>
      </c>
      <c r="BH130" t="s">
        <v>80</v>
      </c>
      <c r="BI130" t="s">
        <v>80</v>
      </c>
      <c r="BJ130" t="s">
        <v>78</v>
      </c>
      <c r="BK130" t="s">
        <v>78</v>
      </c>
      <c r="BL130" t="s">
        <v>78</v>
      </c>
      <c r="BM130" t="s">
        <v>78</v>
      </c>
      <c r="BN130" t="s">
        <v>78</v>
      </c>
      <c r="BO130" t="s">
        <v>81</v>
      </c>
      <c r="BP130" t="s">
        <v>110</v>
      </c>
      <c r="BQ130" t="s">
        <v>104</v>
      </c>
      <c r="BR130" t="s">
        <v>84</v>
      </c>
      <c r="BS130" t="s">
        <v>100</v>
      </c>
      <c r="BT130" t="s">
        <v>100</v>
      </c>
    </row>
    <row r="131" spans="1:72" x14ac:dyDescent="0.55000000000000004">
      <c r="A131">
        <v>6.3432635224349094E+17</v>
      </c>
      <c r="B131" t="s">
        <v>128</v>
      </c>
      <c r="C131" t="s">
        <v>72</v>
      </c>
      <c r="D131">
        <v>2011</v>
      </c>
      <c r="E131" t="s">
        <v>93</v>
      </c>
      <c r="F131" t="s">
        <v>80</v>
      </c>
      <c r="G131" t="s">
        <v>94</v>
      </c>
      <c r="H131" t="s">
        <v>80</v>
      </c>
      <c r="I131" t="s">
        <v>80</v>
      </c>
      <c r="J131" t="s">
        <v>80</v>
      </c>
      <c r="K131" t="s">
        <v>80</v>
      </c>
      <c r="L131" t="s">
        <v>80</v>
      </c>
      <c r="M131" t="s">
        <v>80</v>
      </c>
      <c r="N131" t="s">
        <v>80</v>
      </c>
      <c r="O131" t="s">
        <v>80</v>
      </c>
      <c r="P131" t="s">
        <v>101</v>
      </c>
      <c r="Q131" t="s">
        <v>80</v>
      </c>
      <c r="R131" t="s">
        <v>101</v>
      </c>
      <c r="S131" t="s">
        <v>75</v>
      </c>
      <c r="T131" t="s">
        <v>75</v>
      </c>
      <c r="U131" t="s">
        <v>75</v>
      </c>
      <c r="V131" t="s">
        <v>75</v>
      </c>
      <c r="W131" t="s">
        <v>75</v>
      </c>
      <c r="X131" t="s">
        <v>76</v>
      </c>
      <c r="Y131" t="s">
        <v>75</v>
      </c>
      <c r="Z131" t="s">
        <v>75</v>
      </c>
      <c r="AA131" t="s">
        <v>75</v>
      </c>
      <c r="AB131" t="s">
        <v>75</v>
      </c>
      <c r="AC131" t="s">
        <v>75</v>
      </c>
      <c r="AD131" t="s">
        <v>75</v>
      </c>
      <c r="AE131" t="s">
        <v>75</v>
      </c>
      <c r="AF131" t="s">
        <v>75</v>
      </c>
      <c r="AG131" t="s">
        <v>75</v>
      </c>
      <c r="AH131" t="s">
        <v>75</v>
      </c>
      <c r="AI131" t="s">
        <v>75</v>
      </c>
      <c r="AJ131" t="s">
        <v>75</v>
      </c>
      <c r="AK131" t="s">
        <v>75</v>
      </c>
      <c r="AL131" t="s">
        <v>76</v>
      </c>
      <c r="AM131" t="s">
        <v>76</v>
      </c>
      <c r="AN131" t="s">
        <v>76</v>
      </c>
      <c r="AO131" t="s">
        <v>75</v>
      </c>
      <c r="AP131" t="s">
        <v>75</v>
      </c>
      <c r="AQ131" t="s">
        <v>75</v>
      </c>
      <c r="AR131" t="s">
        <v>75</v>
      </c>
      <c r="AS131" t="s">
        <v>75</v>
      </c>
      <c r="AT131" t="s">
        <v>75</v>
      </c>
      <c r="AU131" t="s">
        <v>75</v>
      </c>
      <c r="AV131" t="s">
        <v>75</v>
      </c>
      <c r="AW131" t="s">
        <v>78</v>
      </c>
      <c r="AX131" t="s">
        <v>90</v>
      </c>
      <c r="AY131" t="s">
        <v>78</v>
      </c>
      <c r="AZ131" t="s">
        <v>78</v>
      </c>
      <c r="BA131" t="s">
        <v>80</v>
      </c>
      <c r="BB131" t="s">
        <v>80</v>
      </c>
      <c r="BC131" t="s">
        <v>80</v>
      </c>
      <c r="BD131" t="s">
        <v>74</v>
      </c>
      <c r="BE131" t="s">
        <v>80</v>
      </c>
      <c r="BF131" t="s">
        <v>80</v>
      </c>
      <c r="BG131" t="s">
        <v>80</v>
      </c>
      <c r="BH131" t="s">
        <v>80</v>
      </c>
      <c r="BI131" t="s">
        <v>80</v>
      </c>
      <c r="BJ131" t="s">
        <v>78</v>
      </c>
      <c r="BK131" t="s">
        <v>78</v>
      </c>
      <c r="BL131" t="s">
        <v>78</v>
      </c>
      <c r="BM131" t="s">
        <v>78</v>
      </c>
      <c r="BN131" t="s">
        <v>78</v>
      </c>
      <c r="BO131" t="s">
        <v>81</v>
      </c>
      <c r="BP131" t="s">
        <v>114</v>
      </c>
      <c r="BQ131" t="s">
        <v>83</v>
      </c>
      <c r="BR131" t="s">
        <v>84</v>
      </c>
      <c r="BS131" t="s">
        <v>85</v>
      </c>
      <c r="BT131" t="s">
        <v>85</v>
      </c>
    </row>
    <row r="132" spans="1:72" x14ac:dyDescent="0.55000000000000004">
      <c r="A132">
        <v>6.3432637818396006E+17</v>
      </c>
      <c r="B132" t="s">
        <v>128</v>
      </c>
      <c r="C132" t="s">
        <v>72</v>
      </c>
      <c r="D132">
        <v>2011</v>
      </c>
      <c r="E132" t="s">
        <v>93</v>
      </c>
      <c r="F132" t="s">
        <v>80</v>
      </c>
      <c r="G132" t="s">
        <v>80</v>
      </c>
      <c r="H132" t="s">
        <v>80</v>
      </c>
      <c r="I132" t="s">
        <v>80</v>
      </c>
      <c r="J132" t="s">
        <v>107</v>
      </c>
      <c r="K132" t="s">
        <v>80</v>
      </c>
      <c r="L132" t="s">
        <v>80</v>
      </c>
      <c r="M132" t="s">
        <v>80</v>
      </c>
      <c r="N132" t="s">
        <v>80</v>
      </c>
      <c r="O132" t="s">
        <v>80</v>
      </c>
      <c r="P132" t="s">
        <v>80</v>
      </c>
      <c r="Q132" t="s">
        <v>80</v>
      </c>
      <c r="R132" t="s">
        <v>74</v>
      </c>
      <c r="S132" t="s">
        <v>74</v>
      </c>
      <c r="T132" t="s">
        <v>74</v>
      </c>
      <c r="U132" t="s">
        <v>74</v>
      </c>
      <c r="V132" t="s">
        <v>74</v>
      </c>
      <c r="W132" t="s">
        <v>74</v>
      </c>
      <c r="X132" t="s">
        <v>74</v>
      </c>
      <c r="Y132" t="s">
        <v>74</v>
      </c>
      <c r="Z132" t="s">
        <v>74</v>
      </c>
      <c r="AA132" t="s">
        <v>74</v>
      </c>
      <c r="AB132" t="s">
        <v>74</v>
      </c>
      <c r="AC132" t="s">
        <v>74</v>
      </c>
      <c r="AD132" t="s">
        <v>74</v>
      </c>
      <c r="AE132" t="s">
        <v>74</v>
      </c>
      <c r="AF132" t="s">
        <v>74</v>
      </c>
      <c r="AG132" t="s">
        <v>74</v>
      </c>
      <c r="AH132" t="s">
        <v>74</v>
      </c>
      <c r="AI132" t="s">
        <v>74</v>
      </c>
      <c r="AJ132" t="s">
        <v>74</v>
      </c>
      <c r="AK132" t="s">
        <v>74</v>
      </c>
      <c r="AL132" t="s">
        <v>74</v>
      </c>
      <c r="AM132" t="s">
        <v>74</v>
      </c>
      <c r="AN132" t="s">
        <v>74</v>
      </c>
      <c r="AO132" t="s">
        <v>74</v>
      </c>
      <c r="AP132" t="s">
        <v>74</v>
      </c>
      <c r="AQ132" t="s">
        <v>74</v>
      </c>
      <c r="AR132" t="s">
        <v>74</v>
      </c>
      <c r="AS132" t="s">
        <v>74</v>
      </c>
      <c r="AT132" t="s">
        <v>74</v>
      </c>
      <c r="AU132" t="s">
        <v>74</v>
      </c>
      <c r="AV132" t="s">
        <v>74</v>
      </c>
      <c r="AW132" t="s">
        <v>74</v>
      </c>
      <c r="AX132" t="s">
        <v>74</v>
      </c>
      <c r="AY132" t="s">
        <v>74</v>
      </c>
      <c r="AZ132" t="s">
        <v>74</v>
      </c>
      <c r="BA132" t="s">
        <v>80</v>
      </c>
      <c r="BB132" t="s">
        <v>80</v>
      </c>
      <c r="BC132" t="s">
        <v>80</v>
      </c>
      <c r="BD132" t="s">
        <v>80</v>
      </c>
      <c r="BE132" t="s">
        <v>80</v>
      </c>
      <c r="BF132" t="s">
        <v>80</v>
      </c>
      <c r="BG132" t="s">
        <v>80</v>
      </c>
      <c r="BH132" t="s">
        <v>80</v>
      </c>
      <c r="BI132" t="s">
        <v>80</v>
      </c>
      <c r="BJ132" t="s">
        <v>74</v>
      </c>
      <c r="BK132" t="s">
        <v>74</v>
      </c>
      <c r="BL132" t="s">
        <v>74</v>
      </c>
      <c r="BM132" t="s">
        <v>74</v>
      </c>
      <c r="BN132" t="s">
        <v>74</v>
      </c>
      <c r="BO132" t="s">
        <v>74</v>
      </c>
      <c r="BP132" t="s">
        <v>74</v>
      </c>
      <c r="BQ132" t="s">
        <v>74</v>
      </c>
      <c r="BR132" t="s">
        <v>74</v>
      </c>
      <c r="BS132" t="s">
        <v>74</v>
      </c>
      <c r="BT132" t="s">
        <v>74</v>
      </c>
    </row>
    <row r="133" spans="1:72" x14ac:dyDescent="0.55000000000000004">
      <c r="A133">
        <v>6.3432645414858995E+17</v>
      </c>
      <c r="B133" t="s">
        <v>71</v>
      </c>
      <c r="C133" t="s">
        <v>72</v>
      </c>
      <c r="D133">
        <v>2011</v>
      </c>
      <c r="E133" t="s">
        <v>93</v>
      </c>
      <c r="F133" t="s">
        <v>80</v>
      </c>
      <c r="G133" t="s">
        <v>80</v>
      </c>
      <c r="H133" t="s">
        <v>80</v>
      </c>
      <c r="I133" t="s">
        <v>141</v>
      </c>
      <c r="J133" t="s">
        <v>80</v>
      </c>
      <c r="K133" t="s">
        <v>80</v>
      </c>
      <c r="L133" t="s">
        <v>80</v>
      </c>
      <c r="M133" t="s">
        <v>80</v>
      </c>
      <c r="N133" t="s">
        <v>80</v>
      </c>
      <c r="O133" t="s">
        <v>80</v>
      </c>
      <c r="P133" t="s">
        <v>101</v>
      </c>
      <c r="Q133" t="s">
        <v>80</v>
      </c>
      <c r="R133" t="s">
        <v>141</v>
      </c>
      <c r="S133" t="s">
        <v>77</v>
      </c>
      <c r="T133" t="s">
        <v>77</v>
      </c>
      <c r="U133" t="s">
        <v>77</v>
      </c>
      <c r="V133" t="s">
        <v>77</v>
      </c>
      <c r="W133" t="s">
        <v>77</v>
      </c>
      <c r="X133" t="s">
        <v>77</v>
      </c>
      <c r="Y133" t="s">
        <v>77</v>
      </c>
      <c r="Z133" t="s">
        <v>77</v>
      </c>
      <c r="AA133" t="s">
        <v>77</v>
      </c>
      <c r="AB133" t="s">
        <v>77</v>
      </c>
      <c r="AC133" t="s">
        <v>77</v>
      </c>
      <c r="AD133" t="s">
        <v>77</v>
      </c>
      <c r="AE133" t="s">
        <v>77</v>
      </c>
      <c r="AF133" t="s">
        <v>77</v>
      </c>
      <c r="AG133" t="s">
        <v>77</v>
      </c>
      <c r="AH133" t="s">
        <v>77</v>
      </c>
      <c r="AI133" t="s">
        <v>77</v>
      </c>
      <c r="AJ133" t="s">
        <v>77</v>
      </c>
      <c r="AK133" t="s">
        <v>77</v>
      </c>
      <c r="AL133" t="s">
        <v>77</v>
      </c>
      <c r="AM133" t="s">
        <v>77</v>
      </c>
      <c r="AN133" t="s">
        <v>77</v>
      </c>
      <c r="AO133" t="s">
        <v>77</v>
      </c>
      <c r="AP133" t="s">
        <v>74</v>
      </c>
      <c r="AQ133" t="s">
        <v>77</v>
      </c>
      <c r="AR133" t="s">
        <v>77</v>
      </c>
      <c r="AS133" t="s">
        <v>77</v>
      </c>
      <c r="AT133" t="s">
        <v>77</v>
      </c>
      <c r="AU133" t="s">
        <v>77</v>
      </c>
      <c r="AV133" t="s">
        <v>77</v>
      </c>
      <c r="AW133" t="s">
        <v>78</v>
      </c>
      <c r="AX133" t="s">
        <v>78</v>
      </c>
      <c r="AY133" t="s">
        <v>78</v>
      </c>
      <c r="AZ133" t="s">
        <v>78</v>
      </c>
      <c r="BA133" t="s">
        <v>79</v>
      </c>
      <c r="BB133" t="s">
        <v>80</v>
      </c>
      <c r="BC133" t="s">
        <v>80</v>
      </c>
      <c r="BD133" t="s">
        <v>74</v>
      </c>
      <c r="BE133" t="s">
        <v>80</v>
      </c>
      <c r="BF133" t="s">
        <v>80</v>
      </c>
      <c r="BG133" t="s">
        <v>80</v>
      </c>
      <c r="BH133" t="s">
        <v>80</v>
      </c>
      <c r="BI133" t="s">
        <v>80</v>
      </c>
      <c r="BJ133" t="s">
        <v>78</v>
      </c>
      <c r="BK133" t="s">
        <v>78</v>
      </c>
      <c r="BL133" t="s">
        <v>78</v>
      </c>
      <c r="BM133" t="s">
        <v>78</v>
      </c>
      <c r="BN133" t="s">
        <v>78</v>
      </c>
      <c r="BO133" t="s">
        <v>81</v>
      </c>
      <c r="BP133" t="s">
        <v>97</v>
      </c>
      <c r="BQ133" t="s">
        <v>115</v>
      </c>
      <c r="BR133" t="s">
        <v>139</v>
      </c>
      <c r="BS133" t="s">
        <v>85</v>
      </c>
      <c r="BT133" t="s">
        <v>85</v>
      </c>
    </row>
    <row r="134" spans="1:72" x14ac:dyDescent="0.55000000000000004">
      <c r="A134">
        <v>6.3432808776599104E+17</v>
      </c>
      <c r="B134" t="s">
        <v>71</v>
      </c>
      <c r="C134" t="s">
        <v>72</v>
      </c>
      <c r="D134">
        <v>2011</v>
      </c>
      <c r="E134" t="s">
        <v>93</v>
      </c>
      <c r="F134" t="s">
        <v>80</v>
      </c>
      <c r="G134" t="s">
        <v>80</v>
      </c>
      <c r="H134" t="s">
        <v>80</v>
      </c>
      <c r="I134" t="s">
        <v>141</v>
      </c>
      <c r="J134" t="s">
        <v>80</v>
      </c>
      <c r="K134" t="s">
        <v>80</v>
      </c>
      <c r="L134" t="s">
        <v>80</v>
      </c>
      <c r="M134" t="s">
        <v>80</v>
      </c>
      <c r="N134" t="s">
        <v>80</v>
      </c>
      <c r="O134" t="s">
        <v>80</v>
      </c>
      <c r="P134" t="s">
        <v>80</v>
      </c>
      <c r="Q134" t="s">
        <v>80</v>
      </c>
      <c r="R134" t="s">
        <v>74</v>
      </c>
      <c r="S134" t="s">
        <v>75</v>
      </c>
      <c r="T134" t="s">
        <v>77</v>
      </c>
      <c r="U134" t="s">
        <v>77</v>
      </c>
      <c r="V134" t="s">
        <v>77</v>
      </c>
      <c r="W134" t="s">
        <v>77</v>
      </c>
      <c r="X134" t="s">
        <v>77</v>
      </c>
      <c r="Y134" t="s">
        <v>77</v>
      </c>
      <c r="Z134" t="s">
        <v>118</v>
      </c>
      <c r="AA134" t="s">
        <v>77</v>
      </c>
      <c r="AB134" t="s">
        <v>118</v>
      </c>
      <c r="AC134" t="s">
        <v>77</v>
      </c>
      <c r="AD134" t="s">
        <v>77</v>
      </c>
      <c r="AE134" t="s">
        <v>118</v>
      </c>
      <c r="AF134" t="s">
        <v>77</v>
      </c>
      <c r="AG134" t="s">
        <v>77</v>
      </c>
      <c r="AH134" t="s">
        <v>118</v>
      </c>
      <c r="AI134" t="s">
        <v>77</v>
      </c>
      <c r="AJ134" t="s">
        <v>77</v>
      </c>
      <c r="AK134" t="s">
        <v>77</v>
      </c>
      <c r="AL134" t="s">
        <v>77</v>
      </c>
      <c r="AM134" t="s">
        <v>77</v>
      </c>
      <c r="AN134" t="s">
        <v>77</v>
      </c>
      <c r="AO134" t="s">
        <v>118</v>
      </c>
      <c r="AP134" t="s">
        <v>118</v>
      </c>
      <c r="AQ134" t="s">
        <v>76</v>
      </c>
      <c r="AR134" t="s">
        <v>77</v>
      </c>
      <c r="AS134" t="s">
        <v>77</v>
      </c>
      <c r="AT134" t="s">
        <v>118</v>
      </c>
      <c r="AU134" t="s">
        <v>77</v>
      </c>
      <c r="AV134" t="s">
        <v>118</v>
      </c>
      <c r="AW134" t="s">
        <v>78</v>
      </c>
      <c r="AX134" t="s">
        <v>78</v>
      </c>
      <c r="AY134" t="s">
        <v>78</v>
      </c>
      <c r="AZ134" t="s">
        <v>78</v>
      </c>
      <c r="BA134" t="s">
        <v>80</v>
      </c>
      <c r="BB134" t="s">
        <v>102</v>
      </c>
      <c r="BC134" t="s">
        <v>80</v>
      </c>
      <c r="BD134" t="s">
        <v>74</v>
      </c>
      <c r="BE134" t="s">
        <v>80</v>
      </c>
      <c r="BF134" t="s">
        <v>80</v>
      </c>
      <c r="BG134" t="s">
        <v>80</v>
      </c>
      <c r="BH134" t="s">
        <v>80</v>
      </c>
      <c r="BI134" t="s">
        <v>80</v>
      </c>
      <c r="BJ134" t="s">
        <v>90</v>
      </c>
      <c r="BK134" t="s">
        <v>78</v>
      </c>
      <c r="BL134" t="s">
        <v>78</v>
      </c>
      <c r="BM134" t="s">
        <v>78</v>
      </c>
      <c r="BN134" t="s">
        <v>78</v>
      </c>
      <c r="BO134" t="s">
        <v>81</v>
      </c>
      <c r="BP134" t="s">
        <v>121</v>
      </c>
      <c r="BQ134" t="s">
        <v>115</v>
      </c>
      <c r="BR134" t="s">
        <v>139</v>
      </c>
      <c r="BS134" t="s">
        <v>116</v>
      </c>
      <c r="BT134" t="s">
        <v>116</v>
      </c>
    </row>
    <row r="135" spans="1:72" x14ac:dyDescent="0.55000000000000004">
      <c r="A135">
        <v>6.3432817132984397E+17</v>
      </c>
      <c r="B135" t="s">
        <v>127</v>
      </c>
      <c r="C135" t="s">
        <v>72</v>
      </c>
      <c r="D135">
        <v>2011</v>
      </c>
      <c r="E135" t="s">
        <v>93</v>
      </c>
      <c r="F135" t="s">
        <v>80</v>
      </c>
      <c r="G135" t="s">
        <v>80</v>
      </c>
      <c r="H135" t="s">
        <v>80</v>
      </c>
      <c r="I135" t="s">
        <v>80</v>
      </c>
      <c r="J135" t="s">
        <v>80</v>
      </c>
      <c r="K135" t="s">
        <v>80</v>
      </c>
      <c r="L135" t="s">
        <v>80</v>
      </c>
      <c r="M135" t="s">
        <v>80</v>
      </c>
      <c r="N135" t="s">
        <v>142</v>
      </c>
      <c r="O135" t="s">
        <v>80</v>
      </c>
      <c r="P135" t="s">
        <v>80</v>
      </c>
      <c r="Q135" t="s">
        <v>80</v>
      </c>
      <c r="R135" t="s">
        <v>74</v>
      </c>
      <c r="S135" t="s">
        <v>76</v>
      </c>
      <c r="T135" t="s">
        <v>89</v>
      </c>
      <c r="U135" t="s">
        <v>89</v>
      </c>
      <c r="V135" t="s">
        <v>89</v>
      </c>
      <c r="W135" t="s">
        <v>75</v>
      </c>
      <c r="X135" t="s">
        <v>89</v>
      </c>
      <c r="Y135" t="s">
        <v>89</v>
      </c>
      <c r="Z135" t="s">
        <v>89</v>
      </c>
      <c r="AA135" t="s">
        <v>109</v>
      </c>
      <c r="AB135" t="s">
        <v>89</v>
      </c>
      <c r="AC135" t="s">
        <v>89</v>
      </c>
      <c r="AD135" t="s">
        <v>89</v>
      </c>
      <c r="AE135" t="s">
        <v>76</v>
      </c>
      <c r="AF135" t="s">
        <v>77</v>
      </c>
      <c r="AG135" t="s">
        <v>77</v>
      </c>
      <c r="AH135" t="s">
        <v>77</v>
      </c>
      <c r="AI135" t="s">
        <v>75</v>
      </c>
      <c r="AJ135" t="s">
        <v>75</v>
      </c>
      <c r="AK135" t="s">
        <v>75</v>
      </c>
      <c r="AL135" t="s">
        <v>89</v>
      </c>
      <c r="AM135" t="s">
        <v>89</v>
      </c>
      <c r="AN135" t="s">
        <v>75</v>
      </c>
      <c r="AO135" t="s">
        <v>75</v>
      </c>
      <c r="AP135" t="s">
        <v>75</v>
      </c>
      <c r="AQ135" t="s">
        <v>89</v>
      </c>
      <c r="AR135" t="s">
        <v>75</v>
      </c>
      <c r="AS135" t="s">
        <v>75</v>
      </c>
      <c r="AT135" t="s">
        <v>89</v>
      </c>
      <c r="AU135" t="s">
        <v>75</v>
      </c>
      <c r="AV135" t="s">
        <v>75</v>
      </c>
      <c r="AW135" t="s">
        <v>78</v>
      </c>
      <c r="AX135" t="s">
        <v>90</v>
      </c>
      <c r="AY135" t="s">
        <v>78</v>
      </c>
      <c r="AZ135" t="s">
        <v>78</v>
      </c>
      <c r="BA135" t="s">
        <v>80</v>
      </c>
      <c r="BB135" t="s">
        <v>80</v>
      </c>
      <c r="BC135" t="s">
        <v>80</v>
      </c>
      <c r="BD135" t="s">
        <v>74</v>
      </c>
      <c r="BE135" t="s">
        <v>80</v>
      </c>
      <c r="BF135" t="s">
        <v>80</v>
      </c>
      <c r="BG135" t="s">
        <v>80</v>
      </c>
      <c r="BH135" t="s">
        <v>80</v>
      </c>
      <c r="BI135" t="s">
        <v>80</v>
      </c>
      <c r="BJ135" t="s">
        <v>78</v>
      </c>
      <c r="BK135" t="s">
        <v>78</v>
      </c>
      <c r="BL135" t="s">
        <v>78</v>
      </c>
      <c r="BM135" t="s">
        <v>78</v>
      </c>
      <c r="BN135" t="s">
        <v>78</v>
      </c>
      <c r="BO135" t="s">
        <v>81</v>
      </c>
      <c r="BP135" t="s">
        <v>111</v>
      </c>
      <c r="BQ135" t="s">
        <v>83</v>
      </c>
      <c r="BR135" t="s">
        <v>84</v>
      </c>
      <c r="BS135" t="s">
        <v>100</v>
      </c>
      <c r="BT135" t="s">
        <v>100</v>
      </c>
    </row>
    <row r="136" spans="1:72" x14ac:dyDescent="0.55000000000000004">
      <c r="A136">
        <v>6.3432820285083494E+17</v>
      </c>
      <c r="B136" t="s">
        <v>127</v>
      </c>
      <c r="C136" t="s">
        <v>91</v>
      </c>
      <c r="D136">
        <v>2011</v>
      </c>
      <c r="E136" t="s">
        <v>93</v>
      </c>
      <c r="F136" t="s">
        <v>80</v>
      </c>
      <c r="G136" t="s">
        <v>80</v>
      </c>
      <c r="H136" t="s">
        <v>80</v>
      </c>
      <c r="I136" t="s">
        <v>80</v>
      </c>
      <c r="J136" t="s">
        <v>80</v>
      </c>
      <c r="K136" t="s">
        <v>124</v>
      </c>
      <c r="L136" t="s">
        <v>125</v>
      </c>
      <c r="M136" t="s">
        <v>80</v>
      </c>
      <c r="N136" t="s">
        <v>80</v>
      </c>
      <c r="O136" t="s">
        <v>80</v>
      </c>
      <c r="P136" t="s">
        <v>80</v>
      </c>
      <c r="Q136" t="s">
        <v>80</v>
      </c>
      <c r="R136" t="s">
        <v>130</v>
      </c>
      <c r="S136" t="s">
        <v>109</v>
      </c>
      <c r="T136" t="s">
        <v>75</v>
      </c>
      <c r="U136" t="s">
        <v>109</v>
      </c>
      <c r="V136" t="s">
        <v>109</v>
      </c>
      <c r="W136" t="s">
        <v>89</v>
      </c>
      <c r="X136" t="s">
        <v>109</v>
      </c>
      <c r="Y136" t="s">
        <v>109</v>
      </c>
      <c r="Z136" t="s">
        <v>109</v>
      </c>
      <c r="AA136" t="s">
        <v>109</v>
      </c>
      <c r="AB136" t="s">
        <v>109</v>
      </c>
      <c r="AC136" t="s">
        <v>109</v>
      </c>
      <c r="AD136" t="s">
        <v>109</v>
      </c>
      <c r="AE136" t="s">
        <v>109</v>
      </c>
      <c r="AF136" t="s">
        <v>109</v>
      </c>
      <c r="AG136" t="s">
        <v>75</v>
      </c>
      <c r="AH136" t="s">
        <v>75</v>
      </c>
      <c r="AI136" t="s">
        <v>109</v>
      </c>
      <c r="AJ136" t="s">
        <v>76</v>
      </c>
      <c r="AK136" t="s">
        <v>75</v>
      </c>
      <c r="AL136" t="s">
        <v>89</v>
      </c>
      <c r="AM136" t="s">
        <v>89</v>
      </c>
      <c r="AN136" t="s">
        <v>89</v>
      </c>
      <c r="AO136" t="s">
        <v>75</v>
      </c>
      <c r="AP136" t="s">
        <v>75</v>
      </c>
      <c r="AQ136" t="s">
        <v>109</v>
      </c>
      <c r="AR136" t="s">
        <v>109</v>
      </c>
      <c r="AS136" t="s">
        <v>76</v>
      </c>
      <c r="AT136" t="s">
        <v>109</v>
      </c>
      <c r="AU136" t="s">
        <v>75</v>
      </c>
      <c r="AV136" t="s">
        <v>109</v>
      </c>
      <c r="AW136" t="s">
        <v>78</v>
      </c>
      <c r="AX136" t="s">
        <v>90</v>
      </c>
      <c r="AY136" t="s">
        <v>78</v>
      </c>
      <c r="AZ136" t="s">
        <v>78</v>
      </c>
      <c r="BA136" t="s">
        <v>80</v>
      </c>
      <c r="BB136" t="s">
        <v>80</v>
      </c>
      <c r="BC136" t="s">
        <v>80</v>
      </c>
      <c r="BD136" t="s">
        <v>74</v>
      </c>
      <c r="BE136" t="s">
        <v>80</v>
      </c>
      <c r="BF136" t="s">
        <v>80</v>
      </c>
      <c r="BG136" t="s">
        <v>80</v>
      </c>
      <c r="BH136" t="s">
        <v>80</v>
      </c>
      <c r="BI136" t="s">
        <v>80</v>
      </c>
      <c r="BJ136" t="s">
        <v>78</v>
      </c>
      <c r="BK136" t="s">
        <v>90</v>
      </c>
      <c r="BL136" t="s">
        <v>90</v>
      </c>
      <c r="BM136" t="s">
        <v>90</v>
      </c>
      <c r="BN136" t="s">
        <v>90</v>
      </c>
      <c r="BO136" t="s">
        <v>81</v>
      </c>
      <c r="BP136" t="s">
        <v>121</v>
      </c>
      <c r="BQ136" t="s">
        <v>83</v>
      </c>
      <c r="BR136" t="s">
        <v>99</v>
      </c>
      <c r="BS136" t="s">
        <v>100</v>
      </c>
      <c r="BT136" t="s">
        <v>100</v>
      </c>
    </row>
    <row r="137" spans="1:72" x14ac:dyDescent="0.55000000000000004">
      <c r="A137">
        <v>6.3432828844021005E+17</v>
      </c>
      <c r="B137" t="s">
        <v>127</v>
      </c>
      <c r="C137" t="s">
        <v>91</v>
      </c>
      <c r="E137" t="s">
        <v>93</v>
      </c>
      <c r="F137" t="s">
        <v>80</v>
      </c>
      <c r="G137" t="s">
        <v>80</v>
      </c>
      <c r="H137" t="s">
        <v>80</v>
      </c>
      <c r="I137" t="s">
        <v>80</v>
      </c>
      <c r="J137" t="s">
        <v>80</v>
      </c>
      <c r="K137" t="s">
        <v>124</v>
      </c>
      <c r="L137" t="s">
        <v>80</v>
      </c>
      <c r="M137" t="s">
        <v>80</v>
      </c>
      <c r="N137" t="s">
        <v>80</v>
      </c>
      <c r="O137" t="s">
        <v>80</v>
      </c>
      <c r="P137" t="s">
        <v>80</v>
      </c>
      <c r="Q137" t="s">
        <v>80</v>
      </c>
      <c r="R137" t="s">
        <v>74</v>
      </c>
      <c r="S137" t="s">
        <v>74</v>
      </c>
      <c r="T137" t="s">
        <v>74</v>
      </c>
      <c r="U137" t="s">
        <v>74</v>
      </c>
      <c r="V137" t="s">
        <v>74</v>
      </c>
      <c r="W137" t="s">
        <v>74</v>
      </c>
      <c r="X137" t="s">
        <v>74</v>
      </c>
      <c r="Y137" t="s">
        <v>74</v>
      </c>
      <c r="Z137" t="s">
        <v>74</v>
      </c>
      <c r="AA137" t="s">
        <v>74</v>
      </c>
      <c r="AB137" t="s">
        <v>74</v>
      </c>
      <c r="AC137" t="s">
        <v>74</v>
      </c>
      <c r="AD137" t="s">
        <v>74</v>
      </c>
      <c r="AE137" t="s">
        <v>74</v>
      </c>
      <c r="AF137" t="s">
        <v>74</v>
      </c>
      <c r="AG137" t="s">
        <v>74</v>
      </c>
      <c r="AH137" t="s">
        <v>74</v>
      </c>
      <c r="AI137" t="s">
        <v>74</v>
      </c>
      <c r="AJ137" t="s">
        <v>74</v>
      </c>
      <c r="AK137" t="s">
        <v>74</v>
      </c>
      <c r="AL137" t="s">
        <v>74</v>
      </c>
      <c r="AM137" t="s">
        <v>74</v>
      </c>
      <c r="AN137" t="s">
        <v>74</v>
      </c>
      <c r="AO137" t="s">
        <v>74</v>
      </c>
      <c r="AP137" t="s">
        <v>74</v>
      </c>
      <c r="AQ137" t="s">
        <v>74</v>
      </c>
      <c r="AR137" t="s">
        <v>74</v>
      </c>
      <c r="AS137" t="s">
        <v>74</v>
      </c>
      <c r="AT137" t="s">
        <v>74</v>
      </c>
      <c r="AU137" t="s">
        <v>74</v>
      </c>
      <c r="AV137" t="s">
        <v>74</v>
      </c>
      <c r="AW137" t="s">
        <v>74</v>
      </c>
      <c r="AX137" t="s">
        <v>74</v>
      </c>
      <c r="AY137" t="s">
        <v>74</v>
      </c>
      <c r="AZ137" t="s">
        <v>74</v>
      </c>
      <c r="BA137" t="s">
        <v>74</v>
      </c>
      <c r="BB137" t="s">
        <v>74</v>
      </c>
      <c r="BC137" t="s">
        <v>74</v>
      </c>
      <c r="BD137" t="s">
        <v>74</v>
      </c>
      <c r="BE137" t="s">
        <v>74</v>
      </c>
      <c r="BF137" t="s">
        <v>74</v>
      </c>
      <c r="BG137" t="s">
        <v>74</v>
      </c>
      <c r="BH137" t="s">
        <v>74</v>
      </c>
      <c r="BI137" t="s">
        <v>74</v>
      </c>
      <c r="BJ137" t="s">
        <v>74</v>
      </c>
      <c r="BK137" t="s">
        <v>74</v>
      </c>
      <c r="BL137" t="s">
        <v>74</v>
      </c>
      <c r="BM137" t="s">
        <v>74</v>
      </c>
      <c r="BN137" t="s">
        <v>74</v>
      </c>
      <c r="BO137" t="s">
        <v>74</v>
      </c>
      <c r="BP137" t="s">
        <v>74</v>
      </c>
      <c r="BQ137" t="s">
        <v>74</v>
      </c>
      <c r="BR137" t="s">
        <v>74</v>
      </c>
      <c r="BS137" t="s">
        <v>74</v>
      </c>
      <c r="BT137" t="s">
        <v>74</v>
      </c>
    </row>
    <row r="138" spans="1:72" x14ac:dyDescent="0.55000000000000004">
      <c r="A138">
        <v>6.3432980460171904E+17</v>
      </c>
      <c r="B138" t="s">
        <v>71</v>
      </c>
      <c r="C138" t="s">
        <v>91</v>
      </c>
      <c r="D138">
        <v>2011</v>
      </c>
      <c r="E138" t="s">
        <v>93</v>
      </c>
      <c r="F138" t="s">
        <v>80</v>
      </c>
      <c r="G138" t="s">
        <v>94</v>
      </c>
      <c r="H138" t="s">
        <v>80</v>
      </c>
      <c r="I138" t="s">
        <v>80</v>
      </c>
      <c r="J138" t="s">
        <v>80</v>
      </c>
      <c r="K138" t="s">
        <v>80</v>
      </c>
      <c r="L138" t="s">
        <v>80</v>
      </c>
      <c r="M138" t="s">
        <v>80</v>
      </c>
      <c r="N138" t="s">
        <v>80</v>
      </c>
      <c r="O138" t="s">
        <v>80</v>
      </c>
      <c r="P138" t="s">
        <v>80</v>
      </c>
      <c r="Q138" t="s">
        <v>80</v>
      </c>
      <c r="R138" t="s">
        <v>74</v>
      </c>
      <c r="S138" t="s">
        <v>77</v>
      </c>
      <c r="T138" t="s">
        <v>75</v>
      </c>
      <c r="U138" t="s">
        <v>77</v>
      </c>
      <c r="V138" t="s">
        <v>77</v>
      </c>
      <c r="W138" t="s">
        <v>77</v>
      </c>
      <c r="X138" t="s">
        <v>77</v>
      </c>
      <c r="Y138" t="s">
        <v>77</v>
      </c>
      <c r="Z138" t="s">
        <v>75</v>
      </c>
      <c r="AA138" t="s">
        <v>76</v>
      </c>
      <c r="AB138" t="s">
        <v>77</v>
      </c>
      <c r="AC138" t="s">
        <v>77</v>
      </c>
      <c r="AD138" t="s">
        <v>77</v>
      </c>
      <c r="AE138" t="s">
        <v>77</v>
      </c>
      <c r="AF138" t="s">
        <v>77</v>
      </c>
      <c r="AG138" t="s">
        <v>77</v>
      </c>
      <c r="AH138" t="s">
        <v>77</v>
      </c>
      <c r="AI138" t="s">
        <v>77</v>
      </c>
      <c r="AJ138" t="s">
        <v>77</v>
      </c>
      <c r="AK138" t="s">
        <v>77</v>
      </c>
      <c r="AL138" t="s">
        <v>77</v>
      </c>
      <c r="AM138" t="s">
        <v>77</v>
      </c>
      <c r="AN138" t="s">
        <v>77</v>
      </c>
      <c r="AO138" t="s">
        <v>77</v>
      </c>
      <c r="AP138" t="s">
        <v>77</v>
      </c>
      <c r="AQ138" t="s">
        <v>77</v>
      </c>
      <c r="AR138" t="s">
        <v>77</v>
      </c>
      <c r="AS138" t="s">
        <v>77</v>
      </c>
      <c r="AT138" t="s">
        <v>77</v>
      </c>
      <c r="AU138" t="s">
        <v>77</v>
      </c>
      <c r="AV138" t="s">
        <v>77</v>
      </c>
      <c r="AW138" t="s">
        <v>78</v>
      </c>
      <c r="AX138" t="s">
        <v>78</v>
      </c>
      <c r="AY138" t="s">
        <v>78</v>
      </c>
      <c r="AZ138" t="s">
        <v>78</v>
      </c>
      <c r="BA138" t="s">
        <v>79</v>
      </c>
      <c r="BB138" t="s">
        <v>80</v>
      </c>
      <c r="BC138" t="s">
        <v>80</v>
      </c>
      <c r="BD138" t="s">
        <v>74</v>
      </c>
      <c r="BE138" t="s">
        <v>80</v>
      </c>
      <c r="BF138" t="s">
        <v>80</v>
      </c>
      <c r="BG138" t="s">
        <v>80</v>
      </c>
      <c r="BH138" t="s">
        <v>80</v>
      </c>
      <c r="BI138" t="s">
        <v>80</v>
      </c>
      <c r="BJ138" t="s">
        <v>78</v>
      </c>
      <c r="BK138" t="s">
        <v>78</v>
      </c>
      <c r="BL138" t="s">
        <v>78</v>
      </c>
      <c r="BM138" t="s">
        <v>78</v>
      </c>
      <c r="BN138" t="s">
        <v>78</v>
      </c>
      <c r="BO138" t="s">
        <v>96</v>
      </c>
      <c r="BP138" t="s">
        <v>110</v>
      </c>
      <c r="BQ138" t="s">
        <v>98</v>
      </c>
      <c r="BR138" t="s">
        <v>99</v>
      </c>
      <c r="BS138" t="s">
        <v>129</v>
      </c>
      <c r="BT138" t="s">
        <v>116</v>
      </c>
    </row>
    <row r="139" spans="1:72" x14ac:dyDescent="0.55000000000000004">
      <c r="A139">
        <v>6.3432995959255398E+17</v>
      </c>
      <c r="B139" t="s">
        <v>127</v>
      </c>
      <c r="C139" t="s">
        <v>72</v>
      </c>
      <c r="D139">
        <v>2011</v>
      </c>
      <c r="E139" t="s">
        <v>93</v>
      </c>
      <c r="F139" t="s">
        <v>80</v>
      </c>
      <c r="G139" t="s">
        <v>80</v>
      </c>
      <c r="H139" t="s">
        <v>80</v>
      </c>
      <c r="I139" t="s">
        <v>80</v>
      </c>
      <c r="J139" t="s">
        <v>80</v>
      </c>
      <c r="K139" t="s">
        <v>80</v>
      </c>
      <c r="L139" t="s">
        <v>80</v>
      </c>
      <c r="M139" t="s">
        <v>80</v>
      </c>
      <c r="N139" t="s">
        <v>142</v>
      </c>
      <c r="O139" t="s">
        <v>80</v>
      </c>
      <c r="P139" t="s">
        <v>80</v>
      </c>
      <c r="Q139" t="s">
        <v>80</v>
      </c>
      <c r="R139" t="s">
        <v>74</v>
      </c>
      <c r="S139" t="s">
        <v>89</v>
      </c>
      <c r="T139" t="s">
        <v>75</v>
      </c>
      <c r="U139" t="s">
        <v>76</v>
      </c>
      <c r="V139" t="s">
        <v>89</v>
      </c>
      <c r="W139" t="s">
        <v>76</v>
      </c>
      <c r="X139" t="s">
        <v>75</v>
      </c>
      <c r="Y139" t="s">
        <v>75</v>
      </c>
      <c r="Z139" t="s">
        <v>75</v>
      </c>
      <c r="AA139" t="s">
        <v>75</v>
      </c>
      <c r="AB139" t="s">
        <v>76</v>
      </c>
      <c r="AC139" t="s">
        <v>75</v>
      </c>
      <c r="AD139" t="s">
        <v>75</v>
      </c>
      <c r="AE139" t="s">
        <v>75</v>
      </c>
      <c r="AF139" t="s">
        <v>75</v>
      </c>
      <c r="AG139" t="s">
        <v>77</v>
      </c>
      <c r="AH139" t="s">
        <v>77</v>
      </c>
      <c r="AI139" t="s">
        <v>75</v>
      </c>
      <c r="AJ139" t="s">
        <v>75</v>
      </c>
      <c r="AK139" t="s">
        <v>75</v>
      </c>
      <c r="AL139" t="s">
        <v>75</v>
      </c>
      <c r="AM139" t="s">
        <v>75</v>
      </c>
      <c r="AN139" t="s">
        <v>75</v>
      </c>
      <c r="AO139" t="s">
        <v>89</v>
      </c>
      <c r="AP139" t="s">
        <v>75</v>
      </c>
      <c r="AQ139" t="s">
        <v>75</v>
      </c>
      <c r="AR139" t="s">
        <v>75</v>
      </c>
      <c r="AS139" t="s">
        <v>75</v>
      </c>
      <c r="AT139" t="s">
        <v>75</v>
      </c>
      <c r="AU139" t="s">
        <v>75</v>
      </c>
      <c r="AV139" t="s">
        <v>75</v>
      </c>
      <c r="AW139" t="s">
        <v>78</v>
      </c>
      <c r="AX139" t="s">
        <v>90</v>
      </c>
      <c r="AY139" t="s">
        <v>78</v>
      </c>
      <c r="AZ139" t="s">
        <v>78</v>
      </c>
      <c r="BA139" t="s">
        <v>80</v>
      </c>
      <c r="BB139" t="s">
        <v>80</v>
      </c>
      <c r="BC139" t="s">
        <v>80</v>
      </c>
      <c r="BD139" t="s">
        <v>74</v>
      </c>
      <c r="BE139" t="s">
        <v>80</v>
      </c>
      <c r="BF139" t="s">
        <v>80</v>
      </c>
      <c r="BG139" t="s">
        <v>80</v>
      </c>
      <c r="BH139" t="s">
        <v>80</v>
      </c>
      <c r="BI139" t="s">
        <v>80</v>
      </c>
      <c r="BJ139" t="s">
        <v>78</v>
      </c>
      <c r="BK139" t="s">
        <v>78</v>
      </c>
      <c r="BL139" t="s">
        <v>78</v>
      </c>
      <c r="BM139" t="s">
        <v>78</v>
      </c>
      <c r="BN139" t="s">
        <v>78</v>
      </c>
      <c r="BO139" t="s">
        <v>96</v>
      </c>
      <c r="BP139" t="s">
        <v>114</v>
      </c>
      <c r="BQ139" t="s">
        <v>98</v>
      </c>
      <c r="BR139" t="s">
        <v>84</v>
      </c>
      <c r="BS139" t="s">
        <v>100</v>
      </c>
      <c r="BT139" t="s">
        <v>100</v>
      </c>
    </row>
    <row r="140" spans="1:72" x14ac:dyDescent="0.55000000000000004">
      <c r="A140">
        <v>6.3433327925390605E+17</v>
      </c>
      <c r="B140" t="s">
        <v>128</v>
      </c>
      <c r="C140" t="s">
        <v>72</v>
      </c>
      <c r="D140">
        <v>2011</v>
      </c>
      <c r="E140" t="s">
        <v>93</v>
      </c>
      <c r="F140" t="s">
        <v>80</v>
      </c>
      <c r="G140" t="s">
        <v>94</v>
      </c>
      <c r="H140" t="s">
        <v>80</v>
      </c>
      <c r="I140" t="s">
        <v>80</v>
      </c>
      <c r="J140" t="s">
        <v>80</v>
      </c>
      <c r="K140" t="s">
        <v>80</v>
      </c>
      <c r="L140" t="s">
        <v>80</v>
      </c>
      <c r="M140" t="s">
        <v>80</v>
      </c>
      <c r="N140" t="s">
        <v>80</v>
      </c>
      <c r="O140" t="s">
        <v>80</v>
      </c>
      <c r="P140" t="s">
        <v>80</v>
      </c>
      <c r="Q140" t="s">
        <v>80</v>
      </c>
      <c r="R140" t="s">
        <v>74</v>
      </c>
      <c r="S140" t="s">
        <v>76</v>
      </c>
      <c r="T140" t="s">
        <v>76</v>
      </c>
      <c r="U140" t="s">
        <v>76</v>
      </c>
      <c r="V140" t="s">
        <v>76</v>
      </c>
      <c r="W140" t="s">
        <v>75</v>
      </c>
      <c r="X140" t="s">
        <v>89</v>
      </c>
      <c r="Y140" t="s">
        <v>76</v>
      </c>
      <c r="Z140" t="s">
        <v>74</v>
      </c>
      <c r="AA140" t="s">
        <v>74</v>
      </c>
      <c r="AB140" t="s">
        <v>74</v>
      </c>
      <c r="AC140" t="s">
        <v>74</v>
      </c>
      <c r="AD140" t="s">
        <v>74</v>
      </c>
      <c r="AE140" t="s">
        <v>74</v>
      </c>
      <c r="AF140" t="s">
        <v>74</v>
      </c>
      <c r="AG140" t="s">
        <v>74</v>
      </c>
      <c r="AH140" t="s">
        <v>74</v>
      </c>
      <c r="AI140" t="s">
        <v>74</v>
      </c>
      <c r="AJ140" t="s">
        <v>74</v>
      </c>
      <c r="AK140" t="s">
        <v>74</v>
      </c>
      <c r="AL140" t="s">
        <v>74</v>
      </c>
      <c r="AM140" t="s">
        <v>74</v>
      </c>
      <c r="AN140" t="s">
        <v>74</v>
      </c>
      <c r="AO140" t="s">
        <v>74</v>
      </c>
      <c r="AP140" t="s">
        <v>74</v>
      </c>
      <c r="AQ140" t="s">
        <v>74</v>
      </c>
      <c r="AR140" t="s">
        <v>74</v>
      </c>
      <c r="AS140" t="s">
        <v>74</v>
      </c>
      <c r="AT140" t="s">
        <v>74</v>
      </c>
      <c r="AU140" t="s">
        <v>74</v>
      </c>
      <c r="AV140" t="s">
        <v>74</v>
      </c>
      <c r="AW140" t="s">
        <v>74</v>
      </c>
      <c r="AX140" t="s">
        <v>74</v>
      </c>
      <c r="AY140" t="s">
        <v>74</v>
      </c>
      <c r="AZ140" t="s">
        <v>74</v>
      </c>
      <c r="BA140" t="s">
        <v>74</v>
      </c>
      <c r="BB140" t="s">
        <v>74</v>
      </c>
      <c r="BC140" t="s">
        <v>74</v>
      </c>
      <c r="BD140" t="s">
        <v>74</v>
      </c>
      <c r="BE140" t="s">
        <v>74</v>
      </c>
      <c r="BF140" t="s">
        <v>74</v>
      </c>
      <c r="BG140" t="s">
        <v>74</v>
      </c>
      <c r="BH140" t="s">
        <v>74</v>
      </c>
      <c r="BI140" t="s">
        <v>74</v>
      </c>
      <c r="BJ140" t="s">
        <v>74</v>
      </c>
      <c r="BK140" t="s">
        <v>74</v>
      </c>
      <c r="BL140" t="s">
        <v>74</v>
      </c>
      <c r="BM140" t="s">
        <v>74</v>
      </c>
      <c r="BN140" t="s">
        <v>74</v>
      </c>
      <c r="BO140" t="s">
        <v>74</v>
      </c>
      <c r="BP140" t="s">
        <v>74</v>
      </c>
      <c r="BQ140" t="s">
        <v>74</v>
      </c>
      <c r="BR140" t="s">
        <v>74</v>
      </c>
      <c r="BS140" t="s">
        <v>74</v>
      </c>
      <c r="BT140" t="s">
        <v>74</v>
      </c>
    </row>
    <row r="141" spans="1:72" x14ac:dyDescent="0.55000000000000004">
      <c r="A141">
        <v>6.3433340871468698E+17</v>
      </c>
      <c r="B141" t="s">
        <v>128</v>
      </c>
      <c r="C141" t="s">
        <v>72</v>
      </c>
      <c r="D141">
        <v>2011</v>
      </c>
      <c r="E141" t="s">
        <v>138</v>
      </c>
      <c r="F141" t="s">
        <v>113</v>
      </c>
      <c r="G141" t="s">
        <v>80</v>
      </c>
      <c r="H141" t="s">
        <v>80</v>
      </c>
      <c r="I141" t="s">
        <v>80</v>
      </c>
      <c r="J141" t="s">
        <v>80</v>
      </c>
      <c r="K141" t="s">
        <v>80</v>
      </c>
      <c r="L141" t="s">
        <v>80</v>
      </c>
      <c r="M141" t="s">
        <v>80</v>
      </c>
      <c r="N141" t="s">
        <v>80</v>
      </c>
      <c r="O141" t="s">
        <v>80</v>
      </c>
      <c r="P141" t="s">
        <v>80</v>
      </c>
      <c r="Q141" t="s">
        <v>80</v>
      </c>
      <c r="R141" t="s">
        <v>74</v>
      </c>
      <c r="S141" t="s">
        <v>89</v>
      </c>
      <c r="T141" t="s">
        <v>75</v>
      </c>
      <c r="U141" t="s">
        <v>75</v>
      </c>
      <c r="V141" t="s">
        <v>89</v>
      </c>
      <c r="W141" t="s">
        <v>89</v>
      </c>
      <c r="X141" t="s">
        <v>89</v>
      </c>
      <c r="Y141" t="s">
        <v>89</v>
      </c>
      <c r="Z141" t="s">
        <v>89</v>
      </c>
      <c r="AA141" t="s">
        <v>89</v>
      </c>
      <c r="AB141" t="s">
        <v>89</v>
      </c>
      <c r="AC141" t="s">
        <v>76</v>
      </c>
      <c r="AD141" t="s">
        <v>76</v>
      </c>
      <c r="AE141" t="s">
        <v>76</v>
      </c>
      <c r="AF141" t="s">
        <v>75</v>
      </c>
      <c r="AG141" t="s">
        <v>75</v>
      </c>
      <c r="AH141" t="s">
        <v>75</v>
      </c>
      <c r="AI141" t="s">
        <v>89</v>
      </c>
      <c r="AJ141" t="s">
        <v>89</v>
      </c>
      <c r="AK141" t="s">
        <v>75</v>
      </c>
      <c r="AL141" t="s">
        <v>75</v>
      </c>
      <c r="AM141" t="s">
        <v>75</v>
      </c>
      <c r="AN141" t="s">
        <v>75</v>
      </c>
      <c r="AO141" t="s">
        <v>75</v>
      </c>
      <c r="AP141" t="s">
        <v>75</v>
      </c>
      <c r="AQ141" t="s">
        <v>75</v>
      </c>
      <c r="AR141" t="s">
        <v>89</v>
      </c>
      <c r="AS141" t="s">
        <v>75</v>
      </c>
      <c r="AT141" t="s">
        <v>75</v>
      </c>
      <c r="AU141" t="s">
        <v>75</v>
      </c>
      <c r="AV141" t="s">
        <v>76</v>
      </c>
      <c r="AW141" t="s">
        <v>78</v>
      </c>
      <c r="AX141" t="s">
        <v>78</v>
      </c>
      <c r="AY141" t="s">
        <v>78</v>
      </c>
      <c r="AZ141" t="s">
        <v>78</v>
      </c>
      <c r="BA141" t="s">
        <v>79</v>
      </c>
      <c r="BB141" t="s">
        <v>80</v>
      </c>
      <c r="BC141" t="s">
        <v>80</v>
      </c>
      <c r="BD141" t="s">
        <v>74</v>
      </c>
      <c r="BE141" t="s">
        <v>80</v>
      </c>
      <c r="BF141" t="s">
        <v>80</v>
      </c>
      <c r="BG141" t="s">
        <v>80</v>
      </c>
      <c r="BH141" t="s">
        <v>80</v>
      </c>
      <c r="BI141" t="s">
        <v>80</v>
      </c>
      <c r="BJ141" t="s">
        <v>78</v>
      </c>
      <c r="BK141" t="s">
        <v>78</v>
      </c>
      <c r="BL141" t="s">
        <v>78</v>
      </c>
      <c r="BM141" t="s">
        <v>78</v>
      </c>
      <c r="BN141" t="s">
        <v>78</v>
      </c>
      <c r="BO141" t="s">
        <v>81</v>
      </c>
      <c r="BP141" t="s">
        <v>121</v>
      </c>
      <c r="BQ141" t="s">
        <v>98</v>
      </c>
      <c r="BR141" t="s">
        <v>132</v>
      </c>
      <c r="BS141" t="s">
        <v>120</v>
      </c>
      <c r="BT141" t="s">
        <v>120</v>
      </c>
    </row>
    <row r="142" spans="1:72" x14ac:dyDescent="0.55000000000000004">
      <c r="A142">
        <v>6.3433580520255398E+17</v>
      </c>
      <c r="B142" t="s">
        <v>146</v>
      </c>
      <c r="C142" t="s">
        <v>72</v>
      </c>
      <c r="D142">
        <v>2011</v>
      </c>
      <c r="E142" t="s">
        <v>73</v>
      </c>
      <c r="F142" t="s">
        <v>74</v>
      </c>
      <c r="G142" t="s">
        <v>74</v>
      </c>
      <c r="H142" t="s">
        <v>74</v>
      </c>
      <c r="I142" t="s">
        <v>74</v>
      </c>
      <c r="J142" t="s">
        <v>74</v>
      </c>
      <c r="K142" t="s">
        <v>74</v>
      </c>
      <c r="L142" t="s">
        <v>74</v>
      </c>
      <c r="M142" t="s">
        <v>74</v>
      </c>
      <c r="N142" t="s">
        <v>74</v>
      </c>
      <c r="O142" t="s">
        <v>74</v>
      </c>
      <c r="P142" t="s">
        <v>74</v>
      </c>
      <c r="Q142" t="s">
        <v>74</v>
      </c>
      <c r="R142" t="s">
        <v>74</v>
      </c>
      <c r="S142" t="s">
        <v>74</v>
      </c>
      <c r="T142" t="s">
        <v>74</v>
      </c>
      <c r="U142" t="s">
        <v>74</v>
      </c>
      <c r="V142" t="s">
        <v>74</v>
      </c>
      <c r="W142" t="s">
        <v>74</v>
      </c>
      <c r="X142" t="s">
        <v>74</v>
      </c>
      <c r="Y142" t="s">
        <v>74</v>
      </c>
      <c r="Z142" t="s">
        <v>74</v>
      </c>
      <c r="AA142" t="s">
        <v>77</v>
      </c>
      <c r="AB142" t="s">
        <v>74</v>
      </c>
      <c r="AC142" t="s">
        <v>74</v>
      </c>
      <c r="AD142" t="s">
        <v>74</v>
      </c>
      <c r="AE142" t="s">
        <v>74</v>
      </c>
      <c r="AF142" t="s">
        <v>74</v>
      </c>
      <c r="AG142" t="s">
        <v>74</v>
      </c>
      <c r="AH142" t="s">
        <v>74</v>
      </c>
      <c r="AI142" t="s">
        <v>74</v>
      </c>
      <c r="AJ142" t="s">
        <v>74</v>
      </c>
      <c r="AK142" t="s">
        <v>74</v>
      </c>
      <c r="AL142" t="s">
        <v>74</v>
      </c>
      <c r="AM142" t="s">
        <v>109</v>
      </c>
      <c r="AN142" t="s">
        <v>74</v>
      </c>
      <c r="AO142" t="s">
        <v>74</v>
      </c>
      <c r="AP142" t="s">
        <v>77</v>
      </c>
      <c r="AQ142" t="s">
        <v>74</v>
      </c>
      <c r="AR142" t="s">
        <v>74</v>
      </c>
      <c r="AS142" t="s">
        <v>74</v>
      </c>
      <c r="AT142" t="s">
        <v>74</v>
      </c>
      <c r="AU142" t="s">
        <v>74</v>
      </c>
      <c r="AV142" t="s">
        <v>74</v>
      </c>
      <c r="AW142" t="s">
        <v>90</v>
      </c>
      <c r="AX142" t="s">
        <v>74</v>
      </c>
      <c r="AY142" t="s">
        <v>74</v>
      </c>
      <c r="AZ142" t="s">
        <v>74</v>
      </c>
      <c r="BA142" t="s">
        <v>74</v>
      </c>
      <c r="BB142" t="s">
        <v>74</v>
      </c>
      <c r="BC142" t="s">
        <v>74</v>
      </c>
      <c r="BD142" t="s">
        <v>74</v>
      </c>
      <c r="BE142" t="s">
        <v>74</v>
      </c>
      <c r="BF142" t="s">
        <v>74</v>
      </c>
      <c r="BG142" t="s">
        <v>74</v>
      </c>
      <c r="BH142" t="s">
        <v>74</v>
      </c>
      <c r="BI142" t="s">
        <v>74</v>
      </c>
      <c r="BJ142" t="s">
        <v>78</v>
      </c>
      <c r="BK142" t="s">
        <v>78</v>
      </c>
      <c r="BL142" t="s">
        <v>78</v>
      </c>
      <c r="BM142" t="s">
        <v>78</v>
      </c>
      <c r="BN142" t="s">
        <v>78</v>
      </c>
      <c r="BO142" t="s">
        <v>81</v>
      </c>
      <c r="BP142" t="s">
        <v>97</v>
      </c>
      <c r="BQ142" t="s">
        <v>83</v>
      </c>
      <c r="BR142" t="s">
        <v>99</v>
      </c>
      <c r="BS142" t="s">
        <v>100</v>
      </c>
      <c r="BT142" t="s">
        <v>129</v>
      </c>
    </row>
    <row r="143" spans="1:72" x14ac:dyDescent="0.55000000000000004">
      <c r="A143">
        <v>6.3434038834958502E+17</v>
      </c>
      <c r="B143" t="s">
        <v>123</v>
      </c>
      <c r="C143" t="s">
        <v>72</v>
      </c>
      <c r="D143">
        <v>2011</v>
      </c>
      <c r="E143" t="s">
        <v>87</v>
      </c>
      <c r="F143" t="s">
        <v>80</v>
      </c>
      <c r="G143" t="s">
        <v>80</v>
      </c>
      <c r="H143" t="s">
        <v>80</v>
      </c>
      <c r="I143" t="s">
        <v>141</v>
      </c>
      <c r="J143" t="s">
        <v>80</v>
      </c>
      <c r="K143" t="s">
        <v>80</v>
      </c>
      <c r="L143" t="s">
        <v>80</v>
      </c>
      <c r="M143" t="s">
        <v>140</v>
      </c>
      <c r="N143" t="s">
        <v>80</v>
      </c>
      <c r="O143" t="s">
        <v>80</v>
      </c>
      <c r="P143" t="s">
        <v>80</v>
      </c>
      <c r="Q143" t="s">
        <v>80</v>
      </c>
      <c r="R143" t="s">
        <v>140</v>
      </c>
      <c r="S143" t="s">
        <v>76</v>
      </c>
      <c r="T143" t="s">
        <v>76</v>
      </c>
      <c r="U143" t="s">
        <v>75</v>
      </c>
      <c r="V143" t="s">
        <v>76</v>
      </c>
      <c r="W143" t="s">
        <v>75</v>
      </c>
      <c r="X143" t="s">
        <v>76</v>
      </c>
      <c r="Y143" t="s">
        <v>76</v>
      </c>
      <c r="Z143" t="s">
        <v>75</v>
      </c>
      <c r="AA143" t="s">
        <v>75</v>
      </c>
      <c r="AB143" t="s">
        <v>89</v>
      </c>
      <c r="AC143" t="s">
        <v>76</v>
      </c>
      <c r="AD143" t="s">
        <v>89</v>
      </c>
      <c r="AE143" t="s">
        <v>76</v>
      </c>
      <c r="AF143" t="s">
        <v>76</v>
      </c>
      <c r="AG143" t="s">
        <v>75</v>
      </c>
      <c r="AH143" t="s">
        <v>75</v>
      </c>
      <c r="AI143" t="s">
        <v>75</v>
      </c>
      <c r="AJ143" t="s">
        <v>75</v>
      </c>
      <c r="AK143" t="s">
        <v>76</v>
      </c>
      <c r="AL143" t="s">
        <v>75</v>
      </c>
      <c r="AM143" t="s">
        <v>75</v>
      </c>
      <c r="AN143" t="s">
        <v>75</v>
      </c>
      <c r="AO143" t="s">
        <v>75</v>
      </c>
      <c r="AP143" t="s">
        <v>89</v>
      </c>
      <c r="AQ143" t="s">
        <v>76</v>
      </c>
      <c r="AR143" t="s">
        <v>76</v>
      </c>
      <c r="AS143" t="s">
        <v>75</v>
      </c>
      <c r="AT143" t="s">
        <v>75</v>
      </c>
      <c r="AU143" t="s">
        <v>75</v>
      </c>
      <c r="AV143" t="s">
        <v>75</v>
      </c>
      <c r="AW143" t="s">
        <v>78</v>
      </c>
      <c r="AX143" t="s">
        <v>78</v>
      </c>
      <c r="AY143" t="s">
        <v>78</v>
      </c>
      <c r="AZ143" t="s">
        <v>78</v>
      </c>
      <c r="BA143" t="s">
        <v>80</v>
      </c>
      <c r="BB143" t="s">
        <v>102</v>
      </c>
      <c r="BC143" t="s">
        <v>80</v>
      </c>
      <c r="BD143" t="s">
        <v>74</v>
      </c>
      <c r="BE143" t="s">
        <v>80</v>
      </c>
      <c r="BF143" t="s">
        <v>80</v>
      </c>
      <c r="BG143" t="s">
        <v>80</v>
      </c>
      <c r="BH143" t="s">
        <v>80</v>
      </c>
      <c r="BI143" t="s">
        <v>80</v>
      </c>
      <c r="BJ143" t="s">
        <v>78</v>
      </c>
      <c r="BK143" t="s">
        <v>78</v>
      </c>
      <c r="BL143" t="s">
        <v>78</v>
      </c>
      <c r="BM143" t="s">
        <v>78</v>
      </c>
      <c r="BN143" t="s">
        <v>78</v>
      </c>
      <c r="BO143" t="s">
        <v>81</v>
      </c>
      <c r="BP143" t="s">
        <v>121</v>
      </c>
      <c r="BQ143" t="s">
        <v>98</v>
      </c>
      <c r="BR143" t="s">
        <v>84</v>
      </c>
      <c r="BS143" t="s">
        <v>131</v>
      </c>
      <c r="BT143" t="s">
        <v>131</v>
      </c>
    </row>
    <row r="144" spans="1:72" x14ac:dyDescent="0.55000000000000004">
      <c r="A144">
        <v>6.3434097878958502E+17</v>
      </c>
      <c r="B144" t="s">
        <v>128</v>
      </c>
      <c r="C144" t="s">
        <v>72</v>
      </c>
      <c r="D144">
        <v>2011</v>
      </c>
      <c r="E144" t="s">
        <v>73</v>
      </c>
      <c r="F144" t="s">
        <v>74</v>
      </c>
      <c r="G144" t="s">
        <v>74</v>
      </c>
      <c r="H144" t="s">
        <v>74</v>
      </c>
      <c r="I144" t="s">
        <v>74</v>
      </c>
      <c r="J144" t="s">
        <v>74</v>
      </c>
      <c r="K144" t="s">
        <v>74</v>
      </c>
      <c r="L144" t="s">
        <v>74</v>
      </c>
      <c r="M144" t="s">
        <v>74</v>
      </c>
      <c r="N144" t="s">
        <v>74</v>
      </c>
      <c r="O144" t="s">
        <v>74</v>
      </c>
      <c r="P144" t="s">
        <v>74</v>
      </c>
      <c r="Q144" t="s">
        <v>74</v>
      </c>
      <c r="R144" t="s">
        <v>74</v>
      </c>
      <c r="S144" t="s">
        <v>75</v>
      </c>
      <c r="T144" t="s">
        <v>75</v>
      </c>
      <c r="U144" t="s">
        <v>76</v>
      </c>
      <c r="V144" t="s">
        <v>76</v>
      </c>
      <c r="W144" t="s">
        <v>89</v>
      </c>
      <c r="X144" t="s">
        <v>75</v>
      </c>
      <c r="Y144" t="s">
        <v>75</v>
      </c>
      <c r="Z144" t="s">
        <v>75</v>
      </c>
      <c r="AA144" t="s">
        <v>75</v>
      </c>
      <c r="AB144" t="s">
        <v>89</v>
      </c>
      <c r="AC144" t="s">
        <v>75</v>
      </c>
      <c r="AD144" t="s">
        <v>75</v>
      </c>
      <c r="AE144" t="s">
        <v>75</v>
      </c>
      <c r="AF144" t="s">
        <v>76</v>
      </c>
      <c r="AG144" t="s">
        <v>76</v>
      </c>
      <c r="AH144" t="s">
        <v>76</v>
      </c>
      <c r="AI144" t="s">
        <v>75</v>
      </c>
      <c r="AJ144" t="s">
        <v>75</v>
      </c>
      <c r="AK144" t="s">
        <v>76</v>
      </c>
      <c r="AL144" t="s">
        <v>109</v>
      </c>
      <c r="AM144" t="s">
        <v>109</v>
      </c>
      <c r="AN144" t="s">
        <v>109</v>
      </c>
      <c r="AO144" t="s">
        <v>76</v>
      </c>
      <c r="AP144" t="s">
        <v>77</v>
      </c>
      <c r="AQ144" t="s">
        <v>109</v>
      </c>
      <c r="AR144" t="s">
        <v>89</v>
      </c>
      <c r="AS144" t="s">
        <v>109</v>
      </c>
      <c r="AT144" t="s">
        <v>109</v>
      </c>
      <c r="AU144" t="s">
        <v>76</v>
      </c>
      <c r="AV144" t="s">
        <v>109</v>
      </c>
      <c r="AW144" t="s">
        <v>78</v>
      </c>
      <c r="AX144" t="s">
        <v>78</v>
      </c>
      <c r="AY144" t="s">
        <v>78</v>
      </c>
      <c r="AZ144" t="s">
        <v>78</v>
      </c>
      <c r="BA144" t="s">
        <v>80</v>
      </c>
      <c r="BB144" t="s">
        <v>80</v>
      </c>
      <c r="BC144" t="s">
        <v>95</v>
      </c>
      <c r="BD144" t="s">
        <v>74</v>
      </c>
      <c r="BE144" t="s">
        <v>80</v>
      </c>
      <c r="BF144" t="s">
        <v>80</v>
      </c>
      <c r="BG144" t="s">
        <v>80</v>
      </c>
      <c r="BH144" t="s">
        <v>80</v>
      </c>
      <c r="BI144" t="s">
        <v>80</v>
      </c>
      <c r="BJ144" t="s">
        <v>90</v>
      </c>
      <c r="BK144" t="s">
        <v>78</v>
      </c>
      <c r="BL144" t="s">
        <v>78</v>
      </c>
      <c r="BM144" t="s">
        <v>78</v>
      </c>
      <c r="BN144" t="s">
        <v>78</v>
      </c>
      <c r="BO144" t="s">
        <v>81</v>
      </c>
      <c r="BP144" t="s">
        <v>122</v>
      </c>
      <c r="BQ144" t="s">
        <v>104</v>
      </c>
      <c r="BR144" t="s">
        <v>84</v>
      </c>
      <c r="BS144" t="s">
        <v>116</v>
      </c>
      <c r="BT144" t="s">
        <v>116</v>
      </c>
    </row>
    <row r="145" spans="1:72" x14ac:dyDescent="0.55000000000000004">
      <c r="A145">
        <v>6.3434451116093696E+17</v>
      </c>
      <c r="B145" t="s">
        <v>127</v>
      </c>
      <c r="C145" t="s">
        <v>91</v>
      </c>
      <c r="D145">
        <v>2011</v>
      </c>
      <c r="E145" t="s">
        <v>87</v>
      </c>
      <c r="F145" t="s">
        <v>80</v>
      </c>
      <c r="G145" t="s">
        <v>80</v>
      </c>
      <c r="H145" t="s">
        <v>80</v>
      </c>
      <c r="I145" t="s">
        <v>80</v>
      </c>
      <c r="J145" t="s">
        <v>80</v>
      </c>
      <c r="K145" t="s">
        <v>124</v>
      </c>
      <c r="L145" t="s">
        <v>80</v>
      </c>
      <c r="M145" t="s">
        <v>80</v>
      </c>
      <c r="N145" t="s">
        <v>80</v>
      </c>
      <c r="O145" t="s">
        <v>80</v>
      </c>
      <c r="P145" t="s">
        <v>80</v>
      </c>
      <c r="Q145" t="s">
        <v>80</v>
      </c>
      <c r="R145" t="s">
        <v>74</v>
      </c>
      <c r="S145" t="s">
        <v>76</v>
      </c>
      <c r="T145" t="s">
        <v>74</v>
      </c>
      <c r="U145" t="s">
        <v>109</v>
      </c>
      <c r="V145" t="s">
        <v>76</v>
      </c>
      <c r="W145" t="s">
        <v>76</v>
      </c>
      <c r="X145" t="s">
        <v>89</v>
      </c>
      <c r="Y145" t="s">
        <v>89</v>
      </c>
      <c r="Z145" t="s">
        <v>109</v>
      </c>
      <c r="AA145" t="s">
        <v>76</v>
      </c>
      <c r="AB145" t="s">
        <v>109</v>
      </c>
      <c r="AC145" t="s">
        <v>76</v>
      </c>
      <c r="AD145" t="s">
        <v>76</v>
      </c>
      <c r="AE145" t="s">
        <v>76</v>
      </c>
      <c r="AF145" t="s">
        <v>89</v>
      </c>
      <c r="AG145" t="s">
        <v>75</v>
      </c>
      <c r="AH145" t="s">
        <v>89</v>
      </c>
      <c r="AI145" t="s">
        <v>109</v>
      </c>
      <c r="AJ145" t="s">
        <v>76</v>
      </c>
      <c r="AK145" t="s">
        <v>76</v>
      </c>
      <c r="AL145" t="s">
        <v>89</v>
      </c>
      <c r="AM145" t="s">
        <v>89</v>
      </c>
      <c r="AN145" t="s">
        <v>89</v>
      </c>
      <c r="AO145" t="s">
        <v>76</v>
      </c>
      <c r="AP145" t="s">
        <v>76</v>
      </c>
      <c r="AQ145" t="s">
        <v>76</v>
      </c>
      <c r="AR145" t="s">
        <v>89</v>
      </c>
      <c r="AS145" t="s">
        <v>89</v>
      </c>
      <c r="AT145" t="s">
        <v>89</v>
      </c>
      <c r="AU145" t="s">
        <v>89</v>
      </c>
      <c r="AV145" t="s">
        <v>109</v>
      </c>
      <c r="AW145" t="s">
        <v>78</v>
      </c>
      <c r="AX145" t="s">
        <v>78</v>
      </c>
      <c r="AY145" t="s">
        <v>78</v>
      </c>
      <c r="AZ145" t="s">
        <v>78</v>
      </c>
      <c r="BA145" t="s">
        <v>79</v>
      </c>
      <c r="BB145" t="s">
        <v>80</v>
      </c>
      <c r="BC145" t="s">
        <v>80</v>
      </c>
      <c r="BD145" t="s">
        <v>74</v>
      </c>
      <c r="BE145" t="s">
        <v>80</v>
      </c>
      <c r="BF145" t="s">
        <v>80</v>
      </c>
      <c r="BG145" t="s">
        <v>80</v>
      </c>
      <c r="BH145" t="s">
        <v>80</v>
      </c>
      <c r="BI145" t="s">
        <v>80</v>
      </c>
      <c r="BJ145" t="s">
        <v>90</v>
      </c>
      <c r="BK145" t="s">
        <v>78</v>
      </c>
      <c r="BL145" t="s">
        <v>78</v>
      </c>
      <c r="BM145" t="s">
        <v>90</v>
      </c>
      <c r="BN145" t="s">
        <v>90</v>
      </c>
      <c r="BO145" t="s">
        <v>96</v>
      </c>
      <c r="BP145" t="s">
        <v>103</v>
      </c>
      <c r="BQ145" t="s">
        <v>98</v>
      </c>
      <c r="BR145" t="s">
        <v>99</v>
      </c>
      <c r="BS145" t="s">
        <v>131</v>
      </c>
      <c r="BT145" t="s">
        <v>131</v>
      </c>
    </row>
    <row r="146" spans="1:72" x14ac:dyDescent="0.55000000000000004">
      <c r="A146">
        <v>6.3434541583140595E+17</v>
      </c>
      <c r="B146" t="s">
        <v>128</v>
      </c>
      <c r="C146" t="s">
        <v>91</v>
      </c>
      <c r="D146">
        <v>2011</v>
      </c>
      <c r="E146" t="s">
        <v>138</v>
      </c>
      <c r="F146" t="s">
        <v>113</v>
      </c>
      <c r="G146" t="s">
        <v>80</v>
      </c>
      <c r="H146" t="s">
        <v>80</v>
      </c>
      <c r="I146" t="s">
        <v>80</v>
      </c>
      <c r="J146" t="s">
        <v>80</v>
      </c>
      <c r="K146" t="s">
        <v>124</v>
      </c>
      <c r="L146" t="s">
        <v>80</v>
      </c>
      <c r="M146" t="s">
        <v>140</v>
      </c>
      <c r="N146" t="s">
        <v>80</v>
      </c>
      <c r="O146" t="s">
        <v>80</v>
      </c>
      <c r="P146" t="s">
        <v>80</v>
      </c>
      <c r="Q146" t="s">
        <v>80</v>
      </c>
      <c r="R146" t="s">
        <v>130</v>
      </c>
      <c r="S146" t="s">
        <v>74</v>
      </c>
      <c r="T146" t="s">
        <v>74</v>
      </c>
      <c r="U146" t="s">
        <v>74</v>
      </c>
      <c r="V146" t="s">
        <v>74</v>
      </c>
      <c r="W146" t="s">
        <v>74</v>
      </c>
      <c r="X146" t="s">
        <v>74</v>
      </c>
      <c r="Y146" t="s">
        <v>74</v>
      </c>
      <c r="Z146" t="s">
        <v>74</v>
      </c>
      <c r="AA146" t="s">
        <v>74</v>
      </c>
      <c r="AB146" t="s">
        <v>74</v>
      </c>
      <c r="AC146" t="s">
        <v>74</v>
      </c>
      <c r="AD146" t="s">
        <v>74</v>
      </c>
      <c r="AE146" t="s">
        <v>74</v>
      </c>
      <c r="AF146" t="s">
        <v>74</v>
      </c>
      <c r="AG146" t="s">
        <v>74</v>
      </c>
      <c r="AH146" t="s">
        <v>74</v>
      </c>
      <c r="AI146" t="s">
        <v>74</v>
      </c>
      <c r="AJ146" t="s">
        <v>74</v>
      </c>
      <c r="AK146" t="s">
        <v>74</v>
      </c>
      <c r="AL146" t="s">
        <v>74</v>
      </c>
      <c r="AM146" t="s">
        <v>74</v>
      </c>
      <c r="AN146" t="s">
        <v>74</v>
      </c>
      <c r="AO146" t="s">
        <v>74</v>
      </c>
      <c r="AP146" t="s">
        <v>74</v>
      </c>
      <c r="AQ146" t="s">
        <v>74</v>
      </c>
      <c r="AR146" t="s">
        <v>74</v>
      </c>
      <c r="AS146" t="s">
        <v>74</v>
      </c>
      <c r="AT146" t="s">
        <v>74</v>
      </c>
      <c r="AU146" t="s">
        <v>74</v>
      </c>
      <c r="AV146" t="s">
        <v>74</v>
      </c>
      <c r="AW146" t="s">
        <v>74</v>
      </c>
      <c r="AX146" t="s">
        <v>74</v>
      </c>
      <c r="AY146" t="s">
        <v>74</v>
      </c>
      <c r="AZ146" t="s">
        <v>74</v>
      </c>
      <c r="BA146" t="s">
        <v>74</v>
      </c>
      <c r="BB146" t="s">
        <v>74</v>
      </c>
      <c r="BC146" t="s">
        <v>74</v>
      </c>
      <c r="BD146" t="s">
        <v>74</v>
      </c>
      <c r="BE146" t="s">
        <v>74</v>
      </c>
      <c r="BF146" t="s">
        <v>74</v>
      </c>
      <c r="BG146" t="s">
        <v>74</v>
      </c>
      <c r="BH146" t="s">
        <v>74</v>
      </c>
      <c r="BI146" t="s">
        <v>74</v>
      </c>
      <c r="BJ146" t="s">
        <v>74</v>
      </c>
      <c r="BK146" t="s">
        <v>74</v>
      </c>
      <c r="BL146" t="s">
        <v>74</v>
      </c>
      <c r="BM146" t="s">
        <v>74</v>
      </c>
      <c r="BN146" t="s">
        <v>74</v>
      </c>
      <c r="BO146" t="s">
        <v>74</v>
      </c>
      <c r="BP146" t="s">
        <v>74</v>
      </c>
      <c r="BQ146" t="s">
        <v>74</v>
      </c>
      <c r="BR146" t="s">
        <v>74</v>
      </c>
      <c r="BS146" t="s">
        <v>74</v>
      </c>
      <c r="BT146" t="s">
        <v>74</v>
      </c>
    </row>
    <row r="147" spans="1:72" x14ac:dyDescent="0.55000000000000004">
      <c r="A147">
        <v>6.3434627172328102E+17</v>
      </c>
      <c r="B147" t="s">
        <v>135</v>
      </c>
      <c r="C147" t="s">
        <v>72</v>
      </c>
      <c r="D147">
        <v>2011</v>
      </c>
      <c r="E147" t="s">
        <v>93</v>
      </c>
      <c r="F147" t="s">
        <v>80</v>
      </c>
      <c r="G147" t="s">
        <v>80</v>
      </c>
      <c r="H147" t="s">
        <v>134</v>
      </c>
      <c r="I147" t="s">
        <v>80</v>
      </c>
      <c r="J147" t="s">
        <v>80</v>
      </c>
      <c r="K147" t="s">
        <v>80</v>
      </c>
      <c r="L147" t="s">
        <v>80</v>
      </c>
      <c r="M147" t="s">
        <v>80</v>
      </c>
      <c r="N147" t="s">
        <v>80</v>
      </c>
      <c r="O147" t="s">
        <v>80</v>
      </c>
      <c r="P147" t="s">
        <v>80</v>
      </c>
      <c r="Q147" t="s">
        <v>80</v>
      </c>
      <c r="R147" t="s">
        <v>74</v>
      </c>
      <c r="S147" t="s">
        <v>76</v>
      </c>
      <c r="T147" t="s">
        <v>89</v>
      </c>
      <c r="U147" t="s">
        <v>89</v>
      </c>
      <c r="V147" t="s">
        <v>76</v>
      </c>
      <c r="W147" t="s">
        <v>89</v>
      </c>
      <c r="X147" t="s">
        <v>76</v>
      </c>
      <c r="Y147" t="s">
        <v>76</v>
      </c>
      <c r="Z147" t="s">
        <v>76</v>
      </c>
      <c r="AA147" t="s">
        <v>89</v>
      </c>
      <c r="AB147" t="s">
        <v>89</v>
      </c>
      <c r="AC147" t="s">
        <v>89</v>
      </c>
      <c r="AD147" t="s">
        <v>89</v>
      </c>
      <c r="AE147" t="s">
        <v>109</v>
      </c>
      <c r="AF147" t="s">
        <v>89</v>
      </c>
      <c r="AG147" t="s">
        <v>75</v>
      </c>
      <c r="AH147" t="s">
        <v>89</v>
      </c>
      <c r="AI147" t="s">
        <v>75</v>
      </c>
      <c r="AJ147" t="s">
        <v>75</v>
      </c>
      <c r="AK147" t="s">
        <v>75</v>
      </c>
      <c r="AL147" t="s">
        <v>89</v>
      </c>
      <c r="AM147" t="s">
        <v>89</v>
      </c>
      <c r="AN147" t="s">
        <v>89</v>
      </c>
      <c r="AO147" t="s">
        <v>89</v>
      </c>
      <c r="AP147" t="s">
        <v>75</v>
      </c>
      <c r="AQ147" t="s">
        <v>75</v>
      </c>
      <c r="AR147" t="s">
        <v>75</v>
      </c>
      <c r="AS147" t="s">
        <v>75</v>
      </c>
      <c r="AT147" t="s">
        <v>75</v>
      </c>
      <c r="AU147" t="s">
        <v>89</v>
      </c>
      <c r="AV147" t="s">
        <v>89</v>
      </c>
      <c r="AW147" t="s">
        <v>78</v>
      </c>
      <c r="AX147" t="s">
        <v>90</v>
      </c>
      <c r="AY147" t="s">
        <v>78</v>
      </c>
      <c r="AZ147" t="s">
        <v>78</v>
      </c>
      <c r="BA147" t="s">
        <v>80</v>
      </c>
      <c r="BB147" t="s">
        <v>80</v>
      </c>
      <c r="BC147" t="s">
        <v>80</v>
      </c>
      <c r="BD147" t="s">
        <v>79</v>
      </c>
      <c r="BE147" t="s">
        <v>80</v>
      </c>
      <c r="BF147" t="s">
        <v>80</v>
      </c>
      <c r="BG147" t="s">
        <v>80</v>
      </c>
      <c r="BH147" t="s">
        <v>80</v>
      </c>
      <c r="BI147" t="s">
        <v>80</v>
      </c>
      <c r="BJ147" t="s">
        <v>90</v>
      </c>
      <c r="BK147" t="s">
        <v>78</v>
      </c>
      <c r="BL147" t="s">
        <v>78</v>
      </c>
      <c r="BM147" t="s">
        <v>78</v>
      </c>
      <c r="BN147" t="s">
        <v>78</v>
      </c>
      <c r="BO147" t="s">
        <v>96</v>
      </c>
      <c r="BP147" t="s">
        <v>122</v>
      </c>
      <c r="BQ147" t="s">
        <v>83</v>
      </c>
      <c r="BR147" t="s">
        <v>84</v>
      </c>
      <c r="BS147" t="s">
        <v>85</v>
      </c>
      <c r="BT147" t="s">
        <v>116</v>
      </c>
    </row>
    <row r="148" spans="1:72" x14ac:dyDescent="0.55000000000000004">
      <c r="A148">
        <v>6.3434640116812506E+17</v>
      </c>
      <c r="B148" t="s">
        <v>127</v>
      </c>
      <c r="C148" t="s">
        <v>72</v>
      </c>
      <c r="D148">
        <v>2011</v>
      </c>
      <c r="E148" t="s">
        <v>73</v>
      </c>
      <c r="F148" t="s">
        <v>74</v>
      </c>
      <c r="G148" t="s">
        <v>74</v>
      </c>
      <c r="H148" t="s">
        <v>74</v>
      </c>
      <c r="I148" t="s">
        <v>74</v>
      </c>
      <c r="J148" t="s">
        <v>74</v>
      </c>
      <c r="K148" t="s">
        <v>74</v>
      </c>
      <c r="L148" t="s">
        <v>74</v>
      </c>
      <c r="M148" t="s">
        <v>74</v>
      </c>
      <c r="N148" t="s">
        <v>74</v>
      </c>
      <c r="O148" t="s">
        <v>74</v>
      </c>
      <c r="P148" t="s">
        <v>74</v>
      </c>
      <c r="Q148" t="s">
        <v>74</v>
      </c>
      <c r="R148" t="s">
        <v>74</v>
      </c>
      <c r="S148" t="s">
        <v>77</v>
      </c>
      <c r="T148" t="s">
        <v>75</v>
      </c>
      <c r="U148" t="s">
        <v>75</v>
      </c>
      <c r="V148" t="s">
        <v>75</v>
      </c>
      <c r="W148" t="s">
        <v>76</v>
      </c>
      <c r="X148" t="s">
        <v>75</v>
      </c>
      <c r="Y148" t="s">
        <v>77</v>
      </c>
      <c r="Z148" t="s">
        <v>77</v>
      </c>
      <c r="AA148" t="s">
        <v>75</v>
      </c>
      <c r="AB148" t="s">
        <v>75</v>
      </c>
      <c r="AC148" t="s">
        <v>75</v>
      </c>
      <c r="AD148" t="s">
        <v>75</v>
      </c>
      <c r="AE148" t="s">
        <v>75</v>
      </c>
      <c r="AF148" t="s">
        <v>75</v>
      </c>
      <c r="AG148" t="s">
        <v>75</v>
      </c>
      <c r="AH148" t="s">
        <v>75</v>
      </c>
      <c r="AI148" t="s">
        <v>75</v>
      </c>
      <c r="AJ148" t="s">
        <v>75</v>
      </c>
      <c r="AK148" t="s">
        <v>75</v>
      </c>
      <c r="AL148" t="s">
        <v>75</v>
      </c>
      <c r="AM148" t="s">
        <v>75</v>
      </c>
      <c r="AN148" t="s">
        <v>75</v>
      </c>
      <c r="AO148" t="s">
        <v>75</v>
      </c>
      <c r="AP148" t="s">
        <v>75</v>
      </c>
      <c r="AQ148" t="s">
        <v>75</v>
      </c>
      <c r="AR148" t="s">
        <v>75</v>
      </c>
      <c r="AS148" t="s">
        <v>75</v>
      </c>
      <c r="AT148" t="s">
        <v>75</v>
      </c>
      <c r="AU148" t="s">
        <v>75</v>
      </c>
      <c r="AV148" t="s">
        <v>75</v>
      </c>
      <c r="AW148" t="s">
        <v>78</v>
      </c>
      <c r="AX148" t="s">
        <v>90</v>
      </c>
      <c r="AY148" t="s">
        <v>78</v>
      </c>
      <c r="AZ148" t="s">
        <v>90</v>
      </c>
      <c r="BA148" t="s">
        <v>80</v>
      </c>
      <c r="BB148" t="s">
        <v>80</v>
      </c>
      <c r="BC148" t="s">
        <v>80</v>
      </c>
      <c r="BD148" t="s">
        <v>79</v>
      </c>
      <c r="BE148" t="s">
        <v>80</v>
      </c>
      <c r="BF148" t="s">
        <v>80</v>
      </c>
      <c r="BG148" t="s">
        <v>80</v>
      </c>
      <c r="BH148" t="s">
        <v>80</v>
      </c>
      <c r="BI148" t="s">
        <v>80</v>
      </c>
      <c r="BJ148" t="s">
        <v>90</v>
      </c>
      <c r="BK148" t="s">
        <v>78</v>
      </c>
      <c r="BL148" t="s">
        <v>78</v>
      </c>
      <c r="BM148" t="s">
        <v>78</v>
      </c>
      <c r="BN148" t="s">
        <v>78</v>
      </c>
      <c r="BO148" t="s">
        <v>96</v>
      </c>
      <c r="BP148" t="s">
        <v>122</v>
      </c>
      <c r="BQ148" t="s">
        <v>83</v>
      </c>
      <c r="BR148" t="s">
        <v>132</v>
      </c>
      <c r="BS148" t="s">
        <v>116</v>
      </c>
      <c r="BT148" t="s">
        <v>116</v>
      </c>
    </row>
    <row r="149" spans="1:72" x14ac:dyDescent="0.55000000000000004">
      <c r="A149">
        <v>6.3435230894968806E+17</v>
      </c>
      <c r="B149" t="s">
        <v>71</v>
      </c>
      <c r="C149" t="s">
        <v>91</v>
      </c>
      <c r="D149">
        <v>2011</v>
      </c>
      <c r="E149" t="s">
        <v>87</v>
      </c>
      <c r="F149" t="s">
        <v>80</v>
      </c>
      <c r="G149" t="s">
        <v>80</v>
      </c>
      <c r="H149" t="s">
        <v>134</v>
      </c>
      <c r="I149" t="s">
        <v>80</v>
      </c>
      <c r="J149" t="s">
        <v>80</v>
      </c>
      <c r="K149" t="s">
        <v>80</v>
      </c>
      <c r="L149" t="s">
        <v>80</v>
      </c>
      <c r="M149" t="s">
        <v>80</v>
      </c>
      <c r="N149" t="s">
        <v>80</v>
      </c>
      <c r="O149" t="s">
        <v>80</v>
      </c>
      <c r="P149" t="s">
        <v>80</v>
      </c>
      <c r="Q149" t="s">
        <v>80</v>
      </c>
      <c r="R149" t="s">
        <v>74</v>
      </c>
      <c r="S149" t="s">
        <v>75</v>
      </c>
      <c r="T149" t="s">
        <v>76</v>
      </c>
      <c r="U149" t="s">
        <v>75</v>
      </c>
      <c r="V149" t="s">
        <v>75</v>
      </c>
      <c r="W149" t="s">
        <v>75</v>
      </c>
      <c r="X149" t="s">
        <v>75</v>
      </c>
      <c r="Y149" t="s">
        <v>75</v>
      </c>
      <c r="Z149" t="s">
        <v>75</v>
      </c>
      <c r="AA149" t="s">
        <v>75</v>
      </c>
      <c r="AB149" t="s">
        <v>76</v>
      </c>
      <c r="AC149" t="s">
        <v>75</v>
      </c>
      <c r="AD149" t="s">
        <v>75</v>
      </c>
      <c r="AE149" t="s">
        <v>75</v>
      </c>
      <c r="AF149" t="s">
        <v>75</v>
      </c>
      <c r="AG149" t="s">
        <v>75</v>
      </c>
      <c r="AH149" t="s">
        <v>75</v>
      </c>
      <c r="AI149" t="s">
        <v>75</v>
      </c>
      <c r="AJ149" t="s">
        <v>75</v>
      </c>
      <c r="AK149" t="s">
        <v>75</v>
      </c>
      <c r="AL149" t="s">
        <v>75</v>
      </c>
      <c r="AM149" t="s">
        <v>75</v>
      </c>
      <c r="AN149" t="s">
        <v>75</v>
      </c>
      <c r="AO149" t="s">
        <v>75</v>
      </c>
      <c r="AP149" t="s">
        <v>75</v>
      </c>
      <c r="AQ149" t="s">
        <v>76</v>
      </c>
      <c r="AR149" t="s">
        <v>75</v>
      </c>
      <c r="AS149" t="s">
        <v>76</v>
      </c>
      <c r="AT149" t="s">
        <v>89</v>
      </c>
      <c r="AU149" t="s">
        <v>75</v>
      </c>
      <c r="AV149" t="s">
        <v>75</v>
      </c>
      <c r="AW149" t="s">
        <v>78</v>
      </c>
      <c r="AX149" t="s">
        <v>90</v>
      </c>
      <c r="AY149" t="s">
        <v>78</v>
      </c>
      <c r="AZ149" t="s">
        <v>78</v>
      </c>
      <c r="BA149" t="s">
        <v>80</v>
      </c>
      <c r="BB149" t="s">
        <v>80</v>
      </c>
      <c r="BC149" t="s">
        <v>80</v>
      </c>
      <c r="BD149" t="s">
        <v>79</v>
      </c>
      <c r="BE149" t="s">
        <v>80</v>
      </c>
      <c r="BF149" t="s">
        <v>80</v>
      </c>
      <c r="BG149" t="s">
        <v>79</v>
      </c>
      <c r="BH149" t="s">
        <v>80</v>
      </c>
      <c r="BI149" t="s">
        <v>80</v>
      </c>
      <c r="BJ149" t="s">
        <v>78</v>
      </c>
      <c r="BK149" t="s">
        <v>78</v>
      </c>
      <c r="BL149" t="s">
        <v>78</v>
      </c>
      <c r="BM149" t="s">
        <v>78</v>
      </c>
      <c r="BN149" t="s">
        <v>78</v>
      </c>
      <c r="BO149" t="s">
        <v>96</v>
      </c>
      <c r="BP149" t="s">
        <v>103</v>
      </c>
      <c r="BQ149" t="s">
        <v>98</v>
      </c>
      <c r="BR149" t="s">
        <v>99</v>
      </c>
      <c r="BS149" t="s">
        <v>131</v>
      </c>
      <c r="BT149" t="s">
        <v>131</v>
      </c>
    </row>
    <row r="150" spans="1:72" x14ac:dyDescent="0.55000000000000004">
      <c r="A150">
        <v>6.3435328518906304E+17</v>
      </c>
      <c r="B150" t="s">
        <v>135</v>
      </c>
      <c r="C150" t="s">
        <v>72</v>
      </c>
      <c r="D150">
        <v>2011</v>
      </c>
      <c r="E150" t="s">
        <v>93</v>
      </c>
      <c r="F150" t="s">
        <v>80</v>
      </c>
      <c r="G150" t="s">
        <v>94</v>
      </c>
      <c r="H150" t="s">
        <v>134</v>
      </c>
      <c r="I150" t="s">
        <v>80</v>
      </c>
      <c r="J150" t="s">
        <v>80</v>
      </c>
      <c r="K150" t="s">
        <v>80</v>
      </c>
      <c r="L150" t="s">
        <v>80</v>
      </c>
      <c r="M150" t="s">
        <v>80</v>
      </c>
      <c r="N150" t="s">
        <v>142</v>
      </c>
      <c r="O150" t="s">
        <v>88</v>
      </c>
      <c r="P150" t="s">
        <v>80</v>
      </c>
      <c r="Q150" t="s">
        <v>80</v>
      </c>
      <c r="R150" t="s">
        <v>94</v>
      </c>
      <c r="S150" t="s">
        <v>76</v>
      </c>
      <c r="T150" t="s">
        <v>75</v>
      </c>
      <c r="U150" t="s">
        <v>75</v>
      </c>
      <c r="V150" t="s">
        <v>75</v>
      </c>
      <c r="W150" t="s">
        <v>75</v>
      </c>
      <c r="X150" t="s">
        <v>76</v>
      </c>
      <c r="Y150" t="s">
        <v>75</v>
      </c>
      <c r="Z150" t="s">
        <v>75</v>
      </c>
      <c r="AA150" t="s">
        <v>76</v>
      </c>
      <c r="AB150" t="s">
        <v>89</v>
      </c>
      <c r="AC150" t="s">
        <v>75</v>
      </c>
      <c r="AD150" t="s">
        <v>75</v>
      </c>
      <c r="AE150" t="s">
        <v>75</v>
      </c>
      <c r="AF150" t="s">
        <v>75</v>
      </c>
      <c r="AG150" t="s">
        <v>75</v>
      </c>
      <c r="AH150" t="s">
        <v>76</v>
      </c>
      <c r="AI150" t="s">
        <v>75</v>
      </c>
      <c r="AJ150" t="s">
        <v>75</v>
      </c>
      <c r="AK150" t="s">
        <v>75</v>
      </c>
      <c r="AL150" t="s">
        <v>109</v>
      </c>
      <c r="AM150" t="s">
        <v>109</v>
      </c>
      <c r="AN150" t="s">
        <v>109</v>
      </c>
      <c r="AO150" t="s">
        <v>76</v>
      </c>
      <c r="AP150" t="s">
        <v>75</v>
      </c>
      <c r="AQ150" t="s">
        <v>75</v>
      </c>
      <c r="AR150" t="s">
        <v>75</v>
      </c>
      <c r="AS150" t="s">
        <v>76</v>
      </c>
      <c r="AT150" t="s">
        <v>89</v>
      </c>
      <c r="AU150" t="s">
        <v>76</v>
      </c>
      <c r="AV150" t="s">
        <v>76</v>
      </c>
      <c r="AW150" t="s">
        <v>78</v>
      </c>
      <c r="AX150" t="s">
        <v>78</v>
      </c>
      <c r="AY150" t="s">
        <v>78</v>
      </c>
      <c r="AZ150" t="s">
        <v>78</v>
      </c>
      <c r="BA150" t="s">
        <v>79</v>
      </c>
      <c r="BB150" t="s">
        <v>80</v>
      </c>
      <c r="BC150" t="s">
        <v>80</v>
      </c>
      <c r="BD150" t="s">
        <v>79</v>
      </c>
      <c r="BE150" t="s">
        <v>80</v>
      </c>
      <c r="BF150" t="s">
        <v>80</v>
      </c>
      <c r="BG150" t="s">
        <v>79</v>
      </c>
      <c r="BH150" t="s">
        <v>80</v>
      </c>
      <c r="BI150" t="s">
        <v>80</v>
      </c>
      <c r="BJ150" t="s">
        <v>78</v>
      </c>
      <c r="BK150" t="s">
        <v>78</v>
      </c>
      <c r="BL150" t="s">
        <v>78</v>
      </c>
      <c r="BM150" t="s">
        <v>78</v>
      </c>
      <c r="BN150" t="s">
        <v>78</v>
      </c>
      <c r="BO150" t="s">
        <v>81</v>
      </c>
      <c r="BP150" t="s">
        <v>82</v>
      </c>
      <c r="BQ150" t="s">
        <v>83</v>
      </c>
      <c r="BR150" t="s">
        <v>84</v>
      </c>
      <c r="BS150" t="s">
        <v>116</v>
      </c>
      <c r="BT150" t="s">
        <v>116</v>
      </c>
    </row>
    <row r="151" spans="1:72" x14ac:dyDescent="0.55000000000000004">
      <c r="A151">
        <v>6.3435655516031206E+17</v>
      </c>
      <c r="B151" t="s">
        <v>123</v>
      </c>
      <c r="C151" t="s">
        <v>91</v>
      </c>
      <c r="D151">
        <v>2011</v>
      </c>
      <c r="E151" t="s">
        <v>93</v>
      </c>
      <c r="F151" t="s">
        <v>80</v>
      </c>
      <c r="G151" t="s">
        <v>80</v>
      </c>
      <c r="H151" t="s">
        <v>80</v>
      </c>
      <c r="I151" t="s">
        <v>80</v>
      </c>
      <c r="J151" t="s">
        <v>80</v>
      </c>
      <c r="K151" t="s">
        <v>80</v>
      </c>
      <c r="L151" t="s">
        <v>80</v>
      </c>
      <c r="M151" t="s">
        <v>80</v>
      </c>
      <c r="N151" t="s">
        <v>80</v>
      </c>
      <c r="O151" t="s">
        <v>80</v>
      </c>
      <c r="P151" t="s">
        <v>101</v>
      </c>
      <c r="Q151" t="s">
        <v>80</v>
      </c>
      <c r="R151" t="s">
        <v>74</v>
      </c>
      <c r="S151" t="s">
        <v>76</v>
      </c>
      <c r="T151" t="s">
        <v>77</v>
      </c>
      <c r="U151" t="s">
        <v>77</v>
      </c>
      <c r="V151" t="s">
        <v>77</v>
      </c>
      <c r="W151" t="s">
        <v>76</v>
      </c>
      <c r="X151" t="s">
        <v>75</v>
      </c>
      <c r="Y151" t="s">
        <v>77</v>
      </c>
      <c r="Z151" t="s">
        <v>77</v>
      </c>
      <c r="AA151" t="s">
        <v>77</v>
      </c>
      <c r="AB151" t="s">
        <v>76</v>
      </c>
      <c r="AC151" t="s">
        <v>76</v>
      </c>
      <c r="AD151" t="s">
        <v>76</v>
      </c>
      <c r="AE151" t="s">
        <v>76</v>
      </c>
      <c r="AF151" t="s">
        <v>75</v>
      </c>
      <c r="AG151" t="s">
        <v>76</v>
      </c>
      <c r="AH151" t="s">
        <v>76</v>
      </c>
      <c r="AI151" t="s">
        <v>75</v>
      </c>
      <c r="AJ151" t="s">
        <v>75</v>
      </c>
      <c r="AK151" t="s">
        <v>75</v>
      </c>
      <c r="AL151" t="s">
        <v>76</v>
      </c>
      <c r="AM151" t="s">
        <v>76</v>
      </c>
      <c r="AN151" t="s">
        <v>76</v>
      </c>
      <c r="AO151" t="s">
        <v>76</v>
      </c>
      <c r="AP151" t="s">
        <v>75</v>
      </c>
      <c r="AQ151" t="s">
        <v>76</v>
      </c>
      <c r="AR151" t="s">
        <v>76</v>
      </c>
      <c r="AS151" t="s">
        <v>77</v>
      </c>
      <c r="AT151" t="s">
        <v>77</v>
      </c>
      <c r="AU151" t="s">
        <v>76</v>
      </c>
      <c r="AV151" t="s">
        <v>76</v>
      </c>
      <c r="AW151" t="s">
        <v>78</v>
      </c>
      <c r="AX151" t="s">
        <v>90</v>
      </c>
      <c r="AY151" t="s">
        <v>78</v>
      </c>
      <c r="AZ151" t="s">
        <v>78</v>
      </c>
      <c r="BA151" t="s">
        <v>80</v>
      </c>
      <c r="BB151" t="s">
        <v>80</v>
      </c>
      <c r="BC151" t="s">
        <v>80</v>
      </c>
      <c r="BD151" t="s">
        <v>80</v>
      </c>
      <c r="BE151" t="s">
        <v>80</v>
      </c>
      <c r="BF151" t="s">
        <v>80</v>
      </c>
      <c r="BG151" t="s">
        <v>80</v>
      </c>
      <c r="BH151" t="s">
        <v>80</v>
      </c>
      <c r="BI151" t="s">
        <v>80</v>
      </c>
      <c r="BJ151" t="s">
        <v>78</v>
      </c>
      <c r="BK151" t="s">
        <v>78</v>
      </c>
      <c r="BL151" t="s">
        <v>78</v>
      </c>
      <c r="BM151" t="s">
        <v>78</v>
      </c>
      <c r="BN151" t="s">
        <v>78</v>
      </c>
      <c r="BO151" t="s">
        <v>81</v>
      </c>
      <c r="BP151" t="s">
        <v>121</v>
      </c>
      <c r="BQ151" t="s">
        <v>98</v>
      </c>
      <c r="BR151" t="s">
        <v>99</v>
      </c>
      <c r="BS151" t="s">
        <v>116</v>
      </c>
      <c r="BT151" t="s">
        <v>120</v>
      </c>
    </row>
    <row r="152" spans="1:72" x14ac:dyDescent="0.55000000000000004">
      <c r="A152">
        <v>6.3435656039218803E+17</v>
      </c>
      <c r="B152" t="s">
        <v>123</v>
      </c>
      <c r="C152" t="s">
        <v>91</v>
      </c>
      <c r="D152">
        <v>2011</v>
      </c>
      <c r="E152" t="s">
        <v>93</v>
      </c>
      <c r="F152" t="s">
        <v>80</v>
      </c>
      <c r="G152" t="s">
        <v>94</v>
      </c>
      <c r="H152" t="s">
        <v>80</v>
      </c>
      <c r="I152" t="s">
        <v>80</v>
      </c>
      <c r="J152" t="s">
        <v>80</v>
      </c>
      <c r="K152" t="s">
        <v>80</v>
      </c>
      <c r="L152" t="s">
        <v>80</v>
      </c>
      <c r="M152" t="s">
        <v>80</v>
      </c>
      <c r="N152" t="s">
        <v>80</v>
      </c>
      <c r="O152" t="s">
        <v>80</v>
      </c>
      <c r="P152" t="s">
        <v>80</v>
      </c>
      <c r="Q152" t="s">
        <v>80</v>
      </c>
      <c r="R152" t="s">
        <v>74</v>
      </c>
      <c r="S152" t="s">
        <v>76</v>
      </c>
      <c r="T152" t="s">
        <v>75</v>
      </c>
      <c r="U152" t="s">
        <v>75</v>
      </c>
      <c r="V152" t="s">
        <v>76</v>
      </c>
      <c r="W152" t="s">
        <v>75</v>
      </c>
      <c r="X152" t="s">
        <v>75</v>
      </c>
      <c r="Y152" t="s">
        <v>76</v>
      </c>
      <c r="Z152" t="s">
        <v>75</v>
      </c>
      <c r="AA152" t="s">
        <v>75</v>
      </c>
      <c r="AB152" t="s">
        <v>76</v>
      </c>
      <c r="AC152" t="s">
        <v>75</v>
      </c>
      <c r="AD152" t="s">
        <v>76</v>
      </c>
      <c r="AE152" t="s">
        <v>75</v>
      </c>
      <c r="AF152" t="s">
        <v>75</v>
      </c>
      <c r="AG152" t="s">
        <v>75</v>
      </c>
      <c r="AH152" t="s">
        <v>75</v>
      </c>
      <c r="AI152" t="s">
        <v>75</v>
      </c>
      <c r="AJ152" t="s">
        <v>77</v>
      </c>
      <c r="AK152" t="s">
        <v>77</v>
      </c>
      <c r="AL152" t="s">
        <v>77</v>
      </c>
      <c r="AM152" t="s">
        <v>77</v>
      </c>
      <c r="AN152" t="s">
        <v>77</v>
      </c>
      <c r="AO152" t="s">
        <v>77</v>
      </c>
      <c r="AP152" t="s">
        <v>76</v>
      </c>
      <c r="AQ152" t="s">
        <v>75</v>
      </c>
      <c r="AR152" t="s">
        <v>75</v>
      </c>
      <c r="AS152" t="s">
        <v>77</v>
      </c>
      <c r="AT152" t="s">
        <v>77</v>
      </c>
      <c r="AU152" t="s">
        <v>75</v>
      </c>
      <c r="AV152" t="s">
        <v>76</v>
      </c>
      <c r="AW152" t="s">
        <v>78</v>
      </c>
      <c r="AX152" t="s">
        <v>90</v>
      </c>
      <c r="AY152" t="s">
        <v>78</v>
      </c>
      <c r="AZ152" t="s">
        <v>78</v>
      </c>
      <c r="BA152" t="s">
        <v>80</v>
      </c>
      <c r="BB152" t="s">
        <v>80</v>
      </c>
      <c r="BC152" t="s">
        <v>80</v>
      </c>
      <c r="BD152" t="s">
        <v>80</v>
      </c>
      <c r="BE152" t="s">
        <v>80</v>
      </c>
      <c r="BF152" t="s">
        <v>80</v>
      </c>
      <c r="BG152" t="s">
        <v>80</v>
      </c>
      <c r="BH152" t="s">
        <v>80</v>
      </c>
      <c r="BI152" t="s">
        <v>80</v>
      </c>
      <c r="BJ152" t="s">
        <v>78</v>
      </c>
      <c r="BK152" t="s">
        <v>78</v>
      </c>
      <c r="BL152" t="s">
        <v>78</v>
      </c>
      <c r="BM152" t="s">
        <v>78</v>
      </c>
      <c r="BN152" t="s">
        <v>78</v>
      </c>
      <c r="BO152" t="s">
        <v>81</v>
      </c>
      <c r="BP152" t="s">
        <v>111</v>
      </c>
      <c r="BQ152" t="s">
        <v>119</v>
      </c>
      <c r="BR152" t="s">
        <v>99</v>
      </c>
      <c r="BS152" t="s">
        <v>100</v>
      </c>
      <c r="BT152" t="s">
        <v>100</v>
      </c>
    </row>
    <row r="153" spans="1:72" x14ac:dyDescent="0.55000000000000004">
      <c r="A153">
        <v>6.3435664143406195E+17</v>
      </c>
      <c r="B153" t="s">
        <v>127</v>
      </c>
      <c r="C153" t="s">
        <v>91</v>
      </c>
      <c r="D153">
        <v>2011</v>
      </c>
      <c r="E153" t="s">
        <v>93</v>
      </c>
      <c r="F153" t="s">
        <v>80</v>
      </c>
      <c r="G153" t="s">
        <v>80</v>
      </c>
      <c r="H153" t="s">
        <v>80</v>
      </c>
      <c r="I153" t="s">
        <v>80</v>
      </c>
      <c r="J153" t="s">
        <v>80</v>
      </c>
      <c r="K153" t="s">
        <v>80</v>
      </c>
      <c r="L153" t="s">
        <v>80</v>
      </c>
      <c r="M153" t="s">
        <v>80</v>
      </c>
      <c r="N153" t="s">
        <v>80</v>
      </c>
      <c r="O153" t="s">
        <v>80</v>
      </c>
      <c r="P153" t="s">
        <v>101</v>
      </c>
      <c r="Q153" t="s">
        <v>80</v>
      </c>
      <c r="R153" t="s">
        <v>74</v>
      </c>
      <c r="S153" t="s">
        <v>77</v>
      </c>
      <c r="T153" t="s">
        <v>77</v>
      </c>
      <c r="U153" t="s">
        <v>77</v>
      </c>
      <c r="V153" t="s">
        <v>74</v>
      </c>
      <c r="W153" t="s">
        <v>77</v>
      </c>
      <c r="X153" t="s">
        <v>74</v>
      </c>
      <c r="Y153" t="s">
        <v>77</v>
      </c>
      <c r="Z153" t="s">
        <v>77</v>
      </c>
      <c r="AA153" t="s">
        <v>74</v>
      </c>
      <c r="AB153" t="s">
        <v>77</v>
      </c>
      <c r="AC153" t="s">
        <v>77</v>
      </c>
      <c r="AD153" t="s">
        <v>77</v>
      </c>
      <c r="AE153" t="s">
        <v>77</v>
      </c>
      <c r="AF153" t="s">
        <v>77</v>
      </c>
      <c r="AG153" t="s">
        <v>77</v>
      </c>
      <c r="AH153" t="s">
        <v>77</v>
      </c>
      <c r="AI153" t="s">
        <v>77</v>
      </c>
      <c r="AJ153" t="s">
        <v>77</v>
      </c>
      <c r="AK153" t="s">
        <v>77</v>
      </c>
      <c r="AL153" t="s">
        <v>77</v>
      </c>
      <c r="AM153" t="s">
        <v>77</v>
      </c>
      <c r="AN153" t="s">
        <v>77</v>
      </c>
      <c r="AO153" t="s">
        <v>77</v>
      </c>
      <c r="AP153" t="s">
        <v>89</v>
      </c>
      <c r="AQ153" t="s">
        <v>89</v>
      </c>
      <c r="AR153" t="s">
        <v>77</v>
      </c>
      <c r="AS153" t="s">
        <v>77</v>
      </c>
      <c r="AT153" t="s">
        <v>74</v>
      </c>
      <c r="AU153" t="s">
        <v>77</v>
      </c>
      <c r="AV153" t="s">
        <v>77</v>
      </c>
      <c r="AW153" t="s">
        <v>78</v>
      </c>
      <c r="AX153" t="s">
        <v>74</v>
      </c>
      <c r="AY153" t="s">
        <v>78</v>
      </c>
      <c r="AZ153" t="s">
        <v>78</v>
      </c>
      <c r="BA153" t="s">
        <v>80</v>
      </c>
      <c r="BB153" t="s">
        <v>80</v>
      </c>
      <c r="BC153" t="s">
        <v>80</v>
      </c>
      <c r="BD153" t="s">
        <v>80</v>
      </c>
      <c r="BE153" t="s">
        <v>80</v>
      </c>
      <c r="BF153" t="s">
        <v>80</v>
      </c>
      <c r="BG153" t="s">
        <v>80</v>
      </c>
      <c r="BH153" t="s">
        <v>80</v>
      </c>
      <c r="BI153" t="s">
        <v>80</v>
      </c>
      <c r="BJ153" t="s">
        <v>90</v>
      </c>
      <c r="BK153" t="s">
        <v>78</v>
      </c>
      <c r="BL153" t="s">
        <v>74</v>
      </c>
      <c r="BM153" t="s">
        <v>74</v>
      </c>
      <c r="BN153" t="s">
        <v>78</v>
      </c>
      <c r="BO153" t="s">
        <v>96</v>
      </c>
      <c r="BP153" t="s">
        <v>103</v>
      </c>
      <c r="BQ153" t="s">
        <v>104</v>
      </c>
      <c r="BR153" t="s">
        <v>145</v>
      </c>
      <c r="BS153" t="s">
        <v>116</v>
      </c>
      <c r="BT153" t="s">
        <v>116</v>
      </c>
    </row>
    <row r="154" spans="1:72" x14ac:dyDescent="0.55000000000000004">
      <c r="A154">
        <v>6.3435673146078106E+17</v>
      </c>
      <c r="B154" t="s">
        <v>71</v>
      </c>
      <c r="C154" t="s">
        <v>72</v>
      </c>
      <c r="D154">
        <v>2011</v>
      </c>
      <c r="E154" t="s">
        <v>93</v>
      </c>
      <c r="F154" t="s">
        <v>80</v>
      </c>
      <c r="G154" t="s">
        <v>94</v>
      </c>
      <c r="H154" t="s">
        <v>80</v>
      </c>
      <c r="I154" t="s">
        <v>80</v>
      </c>
      <c r="J154" t="s">
        <v>80</v>
      </c>
      <c r="K154" t="s">
        <v>80</v>
      </c>
      <c r="L154" t="s">
        <v>80</v>
      </c>
      <c r="M154" t="s">
        <v>80</v>
      </c>
      <c r="N154" t="s">
        <v>80</v>
      </c>
      <c r="O154" t="s">
        <v>80</v>
      </c>
      <c r="P154" t="s">
        <v>80</v>
      </c>
      <c r="Q154" t="s">
        <v>80</v>
      </c>
      <c r="R154" t="s">
        <v>74</v>
      </c>
      <c r="S154" t="s">
        <v>77</v>
      </c>
      <c r="T154" t="s">
        <v>75</v>
      </c>
      <c r="U154" t="s">
        <v>75</v>
      </c>
      <c r="V154" t="s">
        <v>89</v>
      </c>
      <c r="W154" t="s">
        <v>76</v>
      </c>
      <c r="X154" t="s">
        <v>75</v>
      </c>
      <c r="Y154" t="s">
        <v>77</v>
      </c>
      <c r="Z154" t="s">
        <v>77</v>
      </c>
      <c r="AA154" t="s">
        <v>77</v>
      </c>
      <c r="AB154" t="s">
        <v>77</v>
      </c>
      <c r="AC154" t="s">
        <v>77</v>
      </c>
      <c r="AD154" t="s">
        <v>77</v>
      </c>
      <c r="AE154" t="s">
        <v>77</v>
      </c>
      <c r="AF154" t="s">
        <v>77</v>
      </c>
      <c r="AG154" t="s">
        <v>77</v>
      </c>
      <c r="AH154" t="s">
        <v>75</v>
      </c>
      <c r="AI154" t="s">
        <v>75</v>
      </c>
      <c r="AJ154" t="s">
        <v>77</v>
      </c>
      <c r="AK154" t="s">
        <v>77</v>
      </c>
      <c r="AL154" t="s">
        <v>75</v>
      </c>
      <c r="AM154" t="s">
        <v>75</v>
      </c>
      <c r="AN154" t="s">
        <v>75</v>
      </c>
      <c r="AO154" t="s">
        <v>75</v>
      </c>
      <c r="AP154" t="s">
        <v>77</v>
      </c>
      <c r="AQ154" t="s">
        <v>77</v>
      </c>
      <c r="AR154" t="s">
        <v>77</v>
      </c>
      <c r="AS154" t="s">
        <v>77</v>
      </c>
      <c r="AT154" t="s">
        <v>75</v>
      </c>
      <c r="AU154" t="s">
        <v>77</v>
      </c>
      <c r="AV154" t="s">
        <v>77</v>
      </c>
      <c r="AW154" t="s">
        <v>78</v>
      </c>
      <c r="AX154" t="s">
        <v>78</v>
      </c>
      <c r="AY154" t="s">
        <v>78</v>
      </c>
      <c r="AZ154" t="s">
        <v>78</v>
      </c>
      <c r="BA154" t="s">
        <v>80</v>
      </c>
      <c r="BB154" t="s">
        <v>80</v>
      </c>
      <c r="BC154" t="s">
        <v>80</v>
      </c>
      <c r="BD154" t="s">
        <v>80</v>
      </c>
      <c r="BE154" t="s">
        <v>80</v>
      </c>
      <c r="BF154" t="s">
        <v>80</v>
      </c>
      <c r="BG154" t="s">
        <v>80</v>
      </c>
      <c r="BH154" t="s">
        <v>80</v>
      </c>
      <c r="BI154" t="s">
        <v>80</v>
      </c>
      <c r="BJ154" t="s">
        <v>78</v>
      </c>
      <c r="BK154" t="s">
        <v>74</v>
      </c>
      <c r="BL154" t="s">
        <v>78</v>
      </c>
      <c r="BM154" t="s">
        <v>78</v>
      </c>
      <c r="BN154" t="s">
        <v>78</v>
      </c>
      <c r="BO154" t="s">
        <v>81</v>
      </c>
      <c r="BP154" t="s">
        <v>114</v>
      </c>
      <c r="BQ154" t="s">
        <v>115</v>
      </c>
      <c r="BR154" t="s">
        <v>84</v>
      </c>
      <c r="BS154" t="s">
        <v>116</v>
      </c>
      <c r="BT154" t="s">
        <v>116</v>
      </c>
    </row>
    <row r="155" spans="1:72" x14ac:dyDescent="0.55000000000000004">
      <c r="A155">
        <v>6.34358247777344E+17</v>
      </c>
      <c r="B155" t="s">
        <v>127</v>
      </c>
      <c r="C155" t="s">
        <v>72</v>
      </c>
      <c r="D155">
        <v>2011</v>
      </c>
      <c r="E155" t="s">
        <v>93</v>
      </c>
      <c r="F155" t="s">
        <v>113</v>
      </c>
      <c r="G155" t="s">
        <v>80</v>
      </c>
      <c r="H155" t="s">
        <v>80</v>
      </c>
      <c r="I155" t="s">
        <v>80</v>
      </c>
      <c r="J155" t="s">
        <v>80</v>
      </c>
      <c r="K155" t="s">
        <v>80</v>
      </c>
      <c r="L155" t="s">
        <v>80</v>
      </c>
      <c r="M155" t="s">
        <v>80</v>
      </c>
      <c r="N155" t="s">
        <v>80</v>
      </c>
      <c r="O155" t="s">
        <v>80</v>
      </c>
      <c r="P155" t="s">
        <v>80</v>
      </c>
      <c r="Q155" t="s">
        <v>80</v>
      </c>
      <c r="R155" t="s">
        <v>74</v>
      </c>
      <c r="S155" t="s">
        <v>77</v>
      </c>
      <c r="T155" t="s">
        <v>77</v>
      </c>
      <c r="U155" t="s">
        <v>77</v>
      </c>
      <c r="V155" t="s">
        <v>77</v>
      </c>
      <c r="W155" t="s">
        <v>77</v>
      </c>
      <c r="X155" t="s">
        <v>77</v>
      </c>
      <c r="Y155" t="s">
        <v>77</v>
      </c>
      <c r="Z155" t="s">
        <v>77</v>
      </c>
      <c r="AA155" t="s">
        <v>77</v>
      </c>
      <c r="AB155" t="s">
        <v>77</v>
      </c>
      <c r="AC155" t="s">
        <v>77</v>
      </c>
      <c r="AD155" t="s">
        <v>77</v>
      </c>
      <c r="AE155" t="s">
        <v>77</v>
      </c>
      <c r="AF155" t="s">
        <v>77</v>
      </c>
      <c r="AG155" t="s">
        <v>77</v>
      </c>
      <c r="AH155" t="s">
        <v>77</v>
      </c>
      <c r="AI155" t="s">
        <v>77</v>
      </c>
      <c r="AJ155" t="s">
        <v>77</v>
      </c>
      <c r="AK155" t="s">
        <v>75</v>
      </c>
      <c r="AL155" t="s">
        <v>75</v>
      </c>
      <c r="AM155" t="s">
        <v>75</v>
      </c>
      <c r="AN155" t="s">
        <v>77</v>
      </c>
      <c r="AO155" t="s">
        <v>77</v>
      </c>
      <c r="AP155" t="s">
        <v>77</v>
      </c>
      <c r="AQ155" t="s">
        <v>75</v>
      </c>
      <c r="AR155" t="s">
        <v>77</v>
      </c>
      <c r="AS155" t="s">
        <v>77</v>
      </c>
      <c r="AT155" t="s">
        <v>75</v>
      </c>
      <c r="AU155" t="s">
        <v>76</v>
      </c>
      <c r="AV155" t="s">
        <v>75</v>
      </c>
      <c r="AW155" t="s">
        <v>78</v>
      </c>
      <c r="AX155" t="s">
        <v>74</v>
      </c>
      <c r="AY155" t="s">
        <v>78</v>
      </c>
      <c r="AZ155" t="s">
        <v>74</v>
      </c>
      <c r="BA155" t="s">
        <v>80</v>
      </c>
      <c r="BB155" t="s">
        <v>80</v>
      </c>
      <c r="BC155" t="s">
        <v>80</v>
      </c>
      <c r="BD155" t="s">
        <v>79</v>
      </c>
      <c r="BE155" t="s">
        <v>80</v>
      </c>
      <c r="BF155" t="s">
        <v>80</v>
      </c>
      <c r="BG155" t="s">
        <v>80</v>
      </c>
      <c r="BH155" t="s">
        <v>80</v>
      </c>
      <c r="BI155" t="s">
        <v>80</v>
      </c>
      <c r="BJ155" t="s">
        <v>78</v>
      </c>
      <c r="BK155" t="s">
        <v>78</v>
      </c>
      <c r="BL155" t="s">
        <v>78</v>
      </c>
      <c r="BM155" t="s">
        <v>78</v>
      </c>
      <c r="BN155" t="s">
        <v>78</v>
      </c>
      <c r="BO155" t="s">
        <v>96</v>
      </c>
      <c r="BP155" t="s">
        <v>108</v>
      </c>
      <c r="BQ155" t="s">
        <v>83</v>
      </c>
      <c r="BR155" t="s">
        <v>84</v>
      </c>
      <c r="BS155" t="s">
        <v>116</v>
      </c>
      <c r="BT155" t="s">
        <v>116</v>
      </c>
    </row>
    <row r="156" spans="1:72" x14ac:dyDescent="0.55000000000000004">
      <c r="A156">
        <v>6.3435841438968806E+17</v>
      </c>
      <c r="B156" t="s">
        <v>106</v>
      </c>
      <c r="C156" t="s">
        <v>72</v>
      </c>
      <c r="D156">
        <v>2011</v>
      </c>
      <c r="E156" t="s">
        <v>73</v>
      </c>
      <c r="F156" t="s">
        <v>74</v>
      </c>
      <c r="G156" t="s">
        <v>74</v>
      </c>
      <c r="H156" t="s">
        <v>74</v>
      </c>
      <c r="I156" t="s">
        <v>74</v>
      </c>
      <c r="J156" t="s">
        <v>74</v>
      </c>
      <c r="K156" t="s">
        <v>74</v>
      </c>
      <c r="L156" t="s">
        <v>74</v>
      </c>
      <c r="M156" t="s">
        <v>74</v>
      </c>
      <c r="N156" t="s">
        <v>74</v>
      </c>
      <c r="O156" t="s">
        <v>74</v>
      </c>
      <c r="P156" t="s">
        <v>74</v>
      </c>
      <c r="Q156" t="s">
        <v>74</v>
      </c>
      <c r="R156" t="s">
        <v>74</v>
      </c>
      <c r="S156" t="s">
        <v>76</v>
      </c>
      <c r="T156" t="s">
        <v>75</v>
      </c>
      <c r="U156" t="s">
        <v>76</v>
      </c>
      <c r="V156" t="s">
        <v>75</v>
      </c>
      <c r="W156" t="s">
        <v>89</v>
      </c>
      <c r="X156" t="s">
        <v>76</v>
      </c>
      <c r="Y156" t="s">
        <v>75</v>
      </c>
      <c r="Z156" t="s">
        <v>75</v>
      </c>
      <c r="AA156" t="s">
        <v>89</v>
      </c>
      <c r="AB156" t="s">
        <v>109</v>
      </c>
      <c r="AC156" t="s">
        <v>76</v>
      </c>
      <c r="AD156" t="s">
        <v>76</v>
      </c>
      <c r="AE156" t="s">
        <v>76</v>
      </c>
      <c r="AF156" t="s">
        <v>75</v>
      </c>
      <c r="AG156" t="s">
        <v>77</v>
      </c>
      <c r="AH156" t="s">
        <v>77</v>
      </c>
      <c r="AI156" t="s">
        <v>77</v>
      </c>
      <c r="AJ156" t="s">
        <v>77</v>
      </c>
      <c r="AK156" t="s">
        <v>75</v>
      </c>
      <c r="AL156" t="s">
        <v>77</v>
      </c>
      <c r="AM156" t="s">
        <v>77</v>
      </c>
      <c r="AN156" t="s">
        <v>77</v>
      </c>
      <c r="AO156" t="s">
        <v>75</v>
      </c>
      <c r="AP156" t="s">
        <v>77</v>
      </c>
      <c r="AQ156" t="s">
        <v>77</v>
      </c>
      <c r="AR156" t="s">
        <v>77</v>
      </c>
      <c r="AS156" t="s">
        <v>77</v>
      </c>
      <c r="AT156" t="s">
        <v>77</v>
      </c>
      <c r="AU156" t="s">
        <v>76</v>
      </c>
      <c r="AV156" t="s">
        <v>109</v>
      </c>
      <c r="AW156" t="s">
        <v>78</v>
      </c>
      <c r="AX156" t="s">
        <v>90</v>
      </c>
      <c r="AY156" t="s">
        <v>78</v>
      </c>
      <c r="AZ156" t="s">
        <v>90</v>
      </c>
      <c r="BA156" t="s">
        <v>80</v>
      </c>
      <c r="BB156" t="s">
        <v>80</v>
      </c>
      <c r="BC156" t="s">
        <v>80</v>
      </c>
      <c r="BD156" t="s">
        <v>79</v>
      </c>
      <c r="BE156" t="s">
        <v>80</v>
      </c>
      <c r="BF156" t="s">
        <v>80</v>
      </c>
      <c r="BG156" t="s">
        <v>80</v>
      </c>
      <c r="BH156" t="s">
        <v>80</v>
      </c>
      <c r="BI156" t="s">
        <v>80</v>
      </c>
      <c r="BJ156" t="s">
        <v>90</v>
      </c>
      <c r="BK156" t="s">
        <v>78</v>
      </c>
      <c r="BL156" t="s">
        <v>78</v>
      </c>
      <c r="BM156" t="s">
        <v>78</v>
      </c>
      <c r="BN156" t="s">
        <v>78</v>
      </c>
      <c r="BO156" t="s">
        <v>81</v>
      </c>
      <c r="BP156" t="s">
        <v>121</v>
      </c>
      <c r="BQ156" t="s">
        <v>83</v>
      </c>
      <c r="BR156" t="s">
        <v>84</v>
      </c>
      <c r="BS156" t="s">
        <v>116</v>
      </c>
      <c r="BT156" t="s">
        <v>116</v>
      </c>
    </row>
    <row r="157" spans="1:72" x14ac:dyDescent="0.55000000000000004">
      <c r="A157">
        <v>6.3435873138406195E+17</v>
      </c>
      <c r="B157" t="s">
        <v>135</v>
      </c>
      <c r="C157" t="s">
        <v>91</v>
      </c>
      <c r="D157">
        <v>2011</v>
      </c>
      <c r="E157" t="s">
        <v>87</v>
      </c>
      <c r="F157" t="s">
        <v>80</v>
      </c>
      <c r="G157" t="s">
        <v>80</v>
      </c>
      <c r="H157" t="s">
        <v>80</v>
      </c>
      <c r="I157" t="s">
        <v>80</v>
      </c>
      <c r="J157" t="s">
        <v>80</v>
      </c>
      <c r="K157" t="s">
        <v>124</v>
      </c>
      <c r="L157" t="s">
        <v>80</v>
      </c>
      <c r="M157" t="s">
        <v>80</v>
      </c>
      <c r="N157" t="s">
        <v>80</v>
      </c>
      <c r="O157" t="s">
        <v>80</v>
      </c>
      <c r="P157" t="s">
        <v>80</v>
      </c>
      <c r="Q157" t="s">
        <v>80</v>
      </c>
      <c r="R157" t="s">
        <v>74</v>
      </c>
      <c r="S157" t="s">
        <v>109</v>
      </c>
      <c r="T157" t="s">
        <v>76</v>
      </c>
      <c r="U157" t="s">
        <v>109</v>
      </c>
      <c r="V157" t="s">
        <v>109</v>
      </c>
      <c r="W157" t="s">
        <v>75</v>
      </c>
      <c r="X157" t="s">
        <v>109</v>
      </c>
      <c r="Y157" t="s">
        <v>89</v>
      </c>
      <c r="Z157" t="s">
        <v>89</v>
      </c>
      <c r="AA157" t="s">
        <v>109</v>
      </c>
      <c r="AB157" t="s">
        <v>89</v>
      </c>
      <c r="AC157" t="s">
        <v>89</v>
      </c>
      <c r="AD157" t="s">
        <v>89</v>
      </c>
      <c r="AE157" t="s">
        <v>109</v>
      </c>
      <c r="AF157" t="s">
        <v>109</v>
      </c>
      <c r="AG157" t="s">
        <v>77</v>
      </c>
      <c r="AH157" t="s">
        <v>77</v>
      </c>
      <c r="AI157" t="s">
        <v>109</v>
      </c>
      <c r="AJ157" t="s">
        <v>75</v>
      </c>
      <c r="AK157" t="s">
        <v>75</v>
      </c>
      <c r="AL157" t="s">
        <v>89</v>
      </c>
      <c r="AM157" t="s">
        <v>89</v>
      </c>
      <c r="AN157" t="s">
        <v>89</v>
      </c>
      <c r="AO157" t="s">
        <v>76</v>
      </c>
      <c r="AP157" t="s">
        <v>109</v>
      </c>
      <c r="AQ157" t="s">
        <v>109</v>
      </c>
      <c r="AR157" t="s">
        <v>76</v>
      </c>
      <c r="AS157" t="s">
        <v>75</v>
      </c>
      <c r="AT157" t="s">
        <v>109</v>
      </c>
      <c r="AU157" t="s">
        <v>109</v>
      </c>
      <c r="AV157" t="s">
        <v>109</v>
      </c>
      <c r="AW157" t="s">
        <v>78</v>
      </c>
      <c r="AX157" t="s">
        <v>90</v>
      </c>
      <c r="AY157" t="s">
        <v>90</v>
      </c>
      <c r="AZ157" t="s">
        <v>90</v>
      </c>
      <c r="BA157" t="s">
        <v>80</v>
      </c>
      <c r="BB157" t="s">
        <v>80</v>
      </c>
      <c r="BC157" t="s">
        <v>80</v>
      </c>
      <c r="BD157" t="s">
        <v>80</v>
      </c>
      <c r="BE157" t="s">
        <v>80</v>
      </c>
      <c r="BF157" t="s">
        <v>80</v>
      </c>
      <c r="BG157" t="s">
        <v>80</v>
      </c>
      <c r="BH157" t="s">
        <v>80</v>
      </c>
      <c r="BI157" t="s">
        <v>80</v>
      </c>
      <c r="BJ157" t="s">
        <v>90</v>
      </c>
      <c r="BK157" t="s">
        <v>78</v>
      </c>
      <c r="BL157" t="s">
        <v>78</v>
      </c>
      <c r="BM157" t="s">
        <v>90</v>
      </c>
      <c r="BN157" t="s">
        <v>90</v>
      </c>
      <c r="BO157" t="s">
        <v>96</v>
      </c>
      <c r="BP157" t="s">
        <v>103</v>
      </c>
      <c r="BQ157" t="s">
        <v>98</v>
      </c>
      <c r="BR157" t="s">
        <v>99</v>
      </c>
      <c r="BS157" t="s">
        <v>120</v>
      </c>
      <c r="BT157" t="s">
        <v>120</v>
      </c>
    </row>
    <row r="158" spans="1:72" x14ac:dyDescent="0.55000000000000004">
      <c r="A158">
        <v>6.3435925142156198E+17</v>
      </c>
      <c r="B158" t="s">
        <v>135</v>
      </c>
      <c r="C158" t="s">
        <v>72</v>
      </c>
      <c r="D158">
        <v>2011</v>
      </c>
      <c r="E158" t="s">
        <v>87</v>
      </c>
      <c r="F158" t="s">
        <v>80</v>
      </c>
      <c r="G158" t="s">
        <v>80</v>
      </c>
      <c r="H158" t="s">
        <v>80</v>
      </c>
      <c r="I158" t="s">
        <v>80</v>
      </c>
      <c r="J158" t="s">
        <v>80</v>
      </c>
      <c r="K158" t="s">
        <v>80</v>
      </c>
      <c r="L158" t="s">
        <v>80</v>
      </c>
      <c r="M158" t="s">
        <v>80</v>
      </c>
      <c r="N158" t="s">
        <v>80</v>
      </c>
      <c r="O158" t="s">
        <v>80</v>
      </c>
      <c r="P158" t="s">
        <v>80</v>
      </c>
      <c r="Q158" t="s">
        <v>92</v>
      </c>
      <c r="R158" t="s">
        <v>74</v>
      </c>
      <c r="S158" t="s">
        <v>74</v>
      </c>
      <c r="T158" t="s">
        <v>74</v>
      </c>
      <c r="U158" t="s">
        <v>74</v>
      </c>
      <c r="V158" t="s">
        <v>74</v>
      </c>
      <c r="W158" t="s">
        <v>74</v>
      </c>
      <c r="X158" t="s">
        <v>74</v>
      </c>
      <c r="Y158" t="s">
        <v>74</v>
      </c>
      <c r="Z158" t="s">
        <v>74</v>
      </c>
      <c r="AA158" t="s">
        <v>74</v>
      </c>
      <c r="AB158" t="s">
        <v>74</v>
      </c>
      <c r="AC158" t="s">
        <v>74</v>
      </c>
      <c r="AD158" t="s">
        <v>74</v>
      </c>
      <c r="AE158" t="s">
        <v>74</v>
      </c>
      <c r="AF158" t="s">
        <v>74</v>
      </c>
      <c r="AG158" t="s">
        <v>74</v>
      </c>
      <c r="AH158" t="s">
        <v>74</v>
      </c>
      <c r="AI158" t="s">
        <v>74</v>
      </c>
      <c r="AJ158" t="s">
        <v>74</v>
      </c>
      <c r="AK158" t="s">
        <v>74</v>
      </c>
      <c r="AL158" t="s">
        <v>74</v>
      </c>
      <c r="AM158" t="s">
        <v>74</v>
      </c>
      <c r="AN158" t="s">
        <v>74</v>
      </c>
      <c r="AO158" t="s">
        <v>74</v>
      </c>
      <c r="AP158" t="s">
        <v>74</v>
      </c>
      <c r="AQ158" t="s">
        <v>74</v>
      </c>
      <c r="AR158" t="s">
        <v>74</v>
      </c>
      <c r="AS158" t="s">
        <v>74</v>
      </c>
      <c r="AT158" t="s">
        <v>74</v>
      </c>
      <c r="AU158" t="s">
        <v>74</v>
      </c>
      <c r="AV158" t="s">
        <v>74</v>
      </c>
      <c r="AW158" t="s">
        <v>74</v>
      </c>
      <c r="AX158" t="s">
        <v>74</v>
      </c>
      <c r="AY158" t="s">
        <v>74</v>
      </c>
      <c r="AZ158" t="s">
        <v>74</v>
      </c>
      <c r="BA158" t="s">
        <v>74</v>
      </c>
      <c r="BB158" t="s">
        <v>74</v>
      </c>
      <c r="BC158" t="s">
        <v>74</v>
      </c>
      <c r="BD158" t="s">
        <v>74</v>
      </c>
      <c r="BE158" t="s">
        <v>74</v>
      </c>
      <c r="BF158" t="s">
        <v>74</v>
      </c>
      <c r="BG158" t="s">
        <v>74</v>
      </c>
      <c r="BH158" t="s">
        <v>74</v>
      </c>
      <c r="BI158" t="s">
        <v>74</v>
      </c>
      <c r="BJ158" t="s">
        <v>74</v>
      </c>
      <c r="BK158" t="s">
        <v>74</v>
      </c>
      <c r="BL158" t="s">
        <v>74</v>
      </c>
      <c r="BM158" t="s">
        <v>74</v>
      </c>
      <c r="BN158" t="s">
        <v>74</v>
      </c>
      <c r="BO158" t="s">
        <v>74</v>
      </c>
      <c r="BP158" t="s">
        <v>74</v>
      </c>
      <c r="BQ158" t="s">
        <v>74</v>
      </c>
      <c r="BR158" t="s">
        <v>74</v>
      </c>
      <c r="BS158" t="s">
        <v>74</v>
      </c>
      <c r="BT158" t="s">
        <v>74</v>
      </c>
    </row>
    <row r="159" spans="1:72" x14ac:dyDescent="0.55000000000000004">
      <c r="A159">
        <v>6.3436000843843802E+17</v>
      </c>
      <c r="B159" t="s">
        <v>71</v>
      </c>
      <c r="C159" t="s">
        <v>91</v>
      </c>
      <c r="D159">
        <v>2011</v>
      </c>
      <c r="E159" t="s">
        <v>87</v>
      </c>
      <c r="F159" t="s">
        <v>80</v>
      </c>
      <c r="G159" t="s">
        <v>80</v>
      </c>
      <c r="H159" t="s">
        <v>134</v>
      </c>
      <c r="I159" t="s">
        <v>80</v>
      </c>
      <c r="J159" t="s">
        <v>80</v>
      </c>
      <c r="K159" t="s">
        <v>80</v>
      </c>
      <c r="L159" t="s">
        <v>125</v>
      </c>
      <c r="M159" t="s">
        <v>80</v>
      </c>
      <c r="N159" t="s">
        <v>80</v>
      </c>
      <c r="O159" t="s">
        <v>80</v>
      </c>
      <c r="P159" t="s">
        <v>80</v>
      </c>
      <c r="Q159" t="s">
        <v>80</v>
      </c>
      <c r="R159" t="s">
        <v>134</v>
      </c>
      <c r="S159" t="s">
        <v>109</v>
      </c>
      <c r="T159" t="s">
        <v>75</v>
      </c>
      <c r="U159" t="s">
        <v>75</v>
      </c>
      <c r="V159" t="s">
        <v>75</v>
      </c>
      <c r="W159" t="s">
        <v>75</v>
      </c>
      <c r="X159" t="s">
        <v>89</v>
      </c>
      <c r="Y159" t="s">
        <v>75</v>
      </c>
      <c r="Z159" t="s">
        <v>75</v>
      </c>
      <c r="AA159" t="s">
        <v>76</v>
      </c>
      <c r="AB159" t="s">
        <v>76</v>
      </c>
      <c r="AC159" t="s">
        <v>75</v>
      </c>
      <c r="AD159" t="s">
        <v>76</v>
      </c>
      <c r="AE159" t="s">
        <v>76</v>
      </c>
      <c r="AF159" t="s">
        <v>89</v>
      </c>
      <c r="AG159" t="s">
        <v>77</v>
      </c>
      <c r="AH159" t="s">
        <v>75</v>
      </c>
      <c r="AI159" t="s">
        <v>75</v>
      </c>
      <c r="AJ159" t="s">
        <v>75</v>
      </c>
      <c r="AK159" t="s">
        <v>75</v>
      </c>
      <c r="AL159" t="s">
        <v>89</v>
      </c>
      <c r="AM159" t="s">
        <v>89</v>
      </c>
      <c r="AN159" t="s">
        <v>75</v>
      </c>
      <c r="AO159" t="s">
        <v>75</v>
      </c>
      <c r="AP159" t="s">
        <v>76</v>
      </c>
      <c r="AQ159" t="s">
        <v>75</v>
      </c>
      <c r="AR159" t="s">
        <v>76</v>
      </c>
      <c r="AS159" t="s">
        <v>75</v>
      </c>
      <c r="AT159" t="s">
        <v>89</v>
      </c>
      <c r="AU159" t="s">
        <v>77</v>
      </c>
      <c r="AV159" t="s">
        <v>75</v>
      </c>
      <c r="AW159" t="s">
        <v>78</v>
      </c>
      <c r="AX159" t="s">
        <v>78</v>
      </c>
      <c r="AY159" t="s">
        <v>78</v>
      </c>
      <c r="AZ159" t="s">
        <v>78</v>
      </c>
      <c r="BA159" t="s">
        <v>80</v>
      </c>
      <c r="BB159" t="s">
        <v>80</v>
      </c>
      <c r="BC159" t="s">
        <v>80</v>
      </c>
      <c r="BD159" t="s">
        <v>80</v>
      </c>
      <c r="BE159" t="s">
        <v>80</v>
      </c>
      <c r="BF159" t="s">
        <v>80</v>
      </c>
      <c r="BG159" t="s">
        <v>80</v>
      </c>
      <c r="BH159" t="s">
        <v>80</v>
      </c>
      <c r="BI159" t="s">
        <v>80</v>
      </c>
      <c r="BJ159" t="s">
        <v>78</v>
      </c>
      <c r="BK159" t="s">
        <v>78</v>
      </c>
      <c r="BL159" t="s">
        <v>78</v>
      </c>
      <c r="BM159" t="s">
        <v>78</v>
      </c>
      <c r="BN159" t="s">
        <v>78</v>
      </c>
      <c r="BO159" t="s">
        <v>96</v>
      </c>
      <c r="BP159" t="s">
        <v>103</v>
      </c>
      <c r="BQ159" t="s">
        <v>98</v>
      </c>
      <c r="BR159" t="s">
        <v>99</v>
      </c>
      <c r="BS159" t="s">
        <v>131</v>
      </c>
      <c r="BT159" t="s">
        <v>131</v>
      </c>
    </row>
    <row r="160" spans="1:72" x14ac:dyDescent="0.55000000000000004">
      <c r="A160">
        <v>6.3436263970906304E+17</v>
      </c>
      <c r="B160" t="s">
        <v>135</v>
      </c>
      <c r="C160" t="s">
        <v>72</v>
      </c>
      <c r="D160">
        <v>2011</v>
      </c>
      <c r="E160" t="s">
        <v>87</v>
      </c>
      <c r="F160" t="s">
        <v>80</v>
      </c>
      <c r="G160" t="s">
        <v>80</v>
      </c>
      <c r="H160" t="s">
        <v>80</v>
      </c>
      <c r="I160" t="s">
        <v>141</v>
      </c>
      <c r="J160" t="s">
        <v>107</v>
      </c>
      <c r="K160" t="s">
        <v>80</v>
      </c>
      <c r="L160" t="s">
        <v>80</v>
      </c>
      <c r="M160" t="s">
        <v>80</v>
      </c>
      <c r="N160" t="s">
        <v>80</v>
      </c>
      <c r="O160" t="s">
        <v>80</v>
      </c>
      <c r="P160" t="s">
        <v>80</v>
      </c>
      <c r="Q160" t="s">
        <v>80</v>
      </c>
      <c r="R160" t="s">
        <v>107</v>
      </c>
      <c r="S160" t="s">
        <v>75</v>
      </c>
      <c r="T160" t="s">
        <v>75</v>
      </c>
      <c r="U160" t="s">
        <v>75</v>
      </c>
      <c r="V160" t="s">
        <v>75</v>
      </c>
      <c r="W160" t="s">
        <v>75</v>
      </c>
      <c r="X160" t="s">
        <v>75</v>
      </c>
      <c r="Y160" t="s">
        <v>75</v>
      </c>
      <c r="Z160" t="s">
        <v>76</v>
      </c>
      <c r="AA160" t="s">
        <v>89</v>
      </c>
      <c r="AB160" t="s">
        <v>74</v>
      </c>
      <c r="AC160" t="s">
        <v>75</v>
      </c>
      <c r="AD160" t="s">
        <v>75</v>
      </c>
      <c r="AE160" t="s">
        <v>75</v>
      </c>
      <c r="AF160" t="s">
        <v>75</v>
      </c>
      <c r="AG160" t="s">
        <v>77</v>
      </c>
      <c r="AH160" t="s">
        <v>77</v>
      </c>
      <c r="AI160" t="s">
        <v>75</v>
      </c>
      <c r="AJ160" t="s">
        <v>77</v>
      </c>
      <c r="AK160" t="s">
        <v>77</v>
      </c>
      <c r="AL160" t="s">
        <v>77</v>
      </c>
      <c r="AM160" t="s">
        <v>77</v>
      </c>
      <c r="AN160" t="s">
        <v>77</v>
      </c>
      <c r="AO160" t="s">
        <v>77</v>
      </c>
      <c r="AP160" t="s">
        <v>75</v>
      </c>
      <c r="AQ160" t="s">
        <v>75</v>
      </c>
      <c r="AR160" t="s">
        <v>75</v>
      </c>
      <c r="AS160" t="s">
        <v>77</v>
      </c>
      <c r="AT160" t="s">
        <v>77</v>
      </c>
      <c r="AU160" t="s">
        <v>75</v>
      </c>
      <c r="AV160" t="s">
        <v>75</v>
      </c>
      <c r="AW160" t="s">
        <v>78</v>
      </c>
      <c r="AX160" t="s">
        <v>74</v>
      </c>
      <c r="AY160" t="s">
        <v>78</v>
      </c>
      <c r="AZ160" t="s">
        <v>78</v>
      </c>
      <c r="BA160" t="s">
        <v>80</v>
      </c>
      <c r="BB160" t="s">
        <v>80</v>
      </c>
      <c r="BC160" t="s">
        <v>80</v>
      </c>
      <c r="BD160" t="s">
        <v>79</v>
      </c>
      <c r="BE160" t="s">
        <v>80</v>
      </c>
      <c r="BF160" t="s">
        <v>95</v>
      </c>
      <c r="BG160" t="s">
        <v>79</v>
      </c>
      <c r="BH160" t="s">
        <v>80</v>
      </c>
      <c r="BI160" t="s">
        <v>95</v>
      </c>
      <c r="BJ160" t="s">
        <v>78</v>
      </c>
      <c r="BK160" t="s">
        <v>78</v>
      </c>
      <c r="BL160" t="s">
        <v>78</v>
      </c>
      <c r="BM160" t="s">
        <v>78</v>
      </c>
      <c r="BN160" t="s">
        <v>78</v>
      </c>
      <c r="BO160" t="s">
        <v>81</v>
      </c>
      <c r="BP160" t="s">
        <v>103</v>
      </c>
      <c r="BQ160" t="s">
        <v>98</v>
      </c>
      <c r="BR160" t="s">
        <v>84</v>
      </c>
      <c r="BS160" t="s">
        <v>105</v>
      </c>
      <c r="BT160" t="s">
        <v>100</v>
      </c>
    </row>
    <row r="161" spans="1:72" x14ac:dyDescent="0.55000000000000004">
      <c r="A161">
        <v>6.3436514272828096E+17</v>
      </c>
      <c r="B161" t="s">
        <v>127</v>
      </c>
      <c r="C161" t="s">
        <v>72</v>
      </c>
      <c r="D161">
        <v>2011</v>
      </c>
      <c r="E161" t="s">
        <v>93</v>
      </c>
      <c r="F161" t="s">
        <v>113</v>
      </c>
      <c r="G161" t="s">
        <v>80</v>
      </c>
      <c r="H161" t="s">
        <v>80</v>
      </c>
      <c r="I161" t="s">
        <v>80</v>
      </c>
      <c r="J161" t="s">
        <v>80</v>
      </c>
      <c r="K161" t="s">
        <v>124</v>
      </c>
      <c r="L161" t="s">
        <v>80</v>
      </c>
      <c r="M161" t="s">
        <v>80</v>
      </c>
      <c r="N161" t="s">
        <v>80</v>
      </c>
      <c r="O161" t="s">
        <v>88</v>
      </c>
      <c r="P161" t="s">
        <v>80</v>
      </c>
      <c r="Q161" t="s">
        <v>80</v>
      </c>
      <c r="R161" t="s">
        <v>88</v>
      </c>
      <c r="S161" t="s">
        <v>76</v>
      </c>
      <c r="T161" t="s">
        <v>75</v>
      </c>
      <c r="U161" t="s">
        <v>77</v>
      </c>
      <c r="V161" t="s">
        <v>109</v>
      </c>
      <c r="W161" t="s">
        <v>75</v>
      </c>
      <c r="X161" t="s">
        <v>76</v>
      </c>
      <c r="Y161" t="s">
        <v>76</v>
      </c>
      <c r="Z161" t="s">
        <v>89</v>
      </c>
      <c r="AA161" t="s">
        <v>109</v>
      </c>
      <c r="AB161" t="s">
        <v>76</v>
      </c>
      <c r="AC161" t="s">
        <v>109</v>
      </c>
      <c r="AD161" t="s">
        <v>109</v>
      </c>
      <c r="AE161" t="s">
        <v>109</v>
      </c>
      <c r="AF161" t="s">
        <v>75</v>
      </c>
      <c r="AG161" t="s">
        <v>77</v>
      </c>
      <c r="AH161" t="s">
        <v>75</v>
      </c>
      <c r="AI161" t="s">
        <v>89</v>
      </c>
      <c r="AJ161" t="s">
        <v>75</v>
      </c>
      <c r="AK161" t="s">
        <v>77</v>
      </c>
      <c r="AL161" t="s">
        <v>109</v>
      </c>
      <c r="AM161" t="s">
        <v>109</v>
      </c>
      <c r="AN161" t="s">
        <v>89</v>
      </c>
      <c r="AO161" t="s">
        <v>76</v>
      </c>
      <c r="AP161" t="s">
        <v>75</v>
      </c>
      <c r="AQ161" t="s">
        <v>109</v>
      </c>
      <c r="AR161" t="s">
        <v>76</v>
      </c>
      <c r="AS161" t="s">
        <v>76</v>
      </c>
      <c r="AT161" t="s">
        <v>89</v>
      </c>
      <c r="AU161" t="s">
        <v>77</v>
      </c>
      <c r="AV161" t="s">
        <v>76</v>
      </c>
      <c r="AW161" t="s">
        <v>78</v>
      </c>
      <c r="AX161" t="s">
        <v>90</v>
      </c>
      <c r="AY161" t="s">
        <v>78</v>
      </c>
      <c r="AZ161" t="s">
        <v>90</v>
      </c>
      <c r="BA161" t="s">
        <v>80</v>
      </c>
      <c r="BB161" t="s">
        <v>80</v>
      </c>
      <c r="BC161" t="s">
        <v>80</v>
      </c>
      <c r="BD161" t="s">
        <v>79</v>
      </c>
      <c r="BE161" t="s">
        <v>80</v>
      </c>
      <c r="BF161" t="s">
        <v>80</v>
      </c>
      <c r="BG161" t="s">
        <v>80</v>
      </c>
      <c r="BH161" t="s">
        <v>80</v>
      </c>
      <c r="BI161" t="s">
        <v>80</v>
      </c>
      <c r="BJ161" t="s">
        <v>78</v>
      </c>
      <c r="BK161" t="s">
        <v>78</v>
      </c>
      <c r="BL161" t="s">
        <v>90</v>
      </c>
      <c r="BM161" t="s">
        <v>90</v>
      </c>
      <c r="BN161" t="s">
        <v>90</v>
      </c>
      <c r="BO161" t="s">
        <v>81</v>
      </c>
      <c r="BP161" t="s">
        <v>114</v>
      </c>
      <c r="BQ161" t="s">
        <v>104</v>
      </c>
      <c r="BR161" t="s">
        <v>126</v>
      </c>
      <c r="BS161" t="s">
        <v>116</v>
      </c>
      <c r="BT161" t="s">
        <v>116</v>
      </c>
    </row>
    <row r="162" spans="1:72" x14ac:dyDescent="0.55000000000000004">
      <c r="A162">
        <v>6.3436545961125005E+17</v>
      </c>
      <c r="B162" t="s">
        <v>135</v>
      </c>
      <c r="C162" t="s">
        <v>91</v>
      </c>
      <c r="D162">
        <v>2011</v>
      </c>
      <c r="E162" t="s">
        <v>93</v>
      </c>
      <c r="F162" t="s">
        <v>80</v>
      </c>
      <c r="G162" t="s">
        <v>80</v>
      </c>
      <c r="H162" t="s">
        <v>80</v>
      </c>
      <c r="I162" t="s">
        <v>80</v>
      </c>
      <c r="J162" t="s">
        <v>80</v>
      </c>
      <c r="K162" t="s">
        <v>80</v>
      </c>
      <c r="L162" t="s">
        <v>80</v>
      </c>
      <c r="M162" t="s">
        <v>80</v>
      </c>
      <c r="N162" t="s">
        <v>80</v>
      </c>
      <c r="O162" t="s">
        <v>80</v>
      </c>
      <c r="P162" t="s">
        <v>101</v>
      </c>
      <c r="Q162" t="s">
        <v>80</v>
      </c>
      <c r="R162" t="s">
        <v>74</v>
      </c>
      <c r="S162" t="s">
        <v>75</v>
      </c>
      <c r="T162" t="s">
        <v>75</v>
      </c>
      <c r="U162" t="s">
        <v>75</v>
      </c>
      <c r="V162" t="s">
        <v>76</v>
      </c>
      <c r="W162" t="s">
        <v>89</v>
      </c>
      <c r="X162" t="s">
        <v>89</v>
      </c>
      <c r="Y162" t="s">
        <v>75</v>
      </c>
      <c r="Z162" t="s">
        <v>75</v>
      </c>
      <c r="AA162" t="s">
        <v>75</v>
      </c>
      <c r="AB162" t="s">
        <v>75</v>
      </c>
      <c r="AC162" t="s">
        <v>75</v>
      </c>
      <c r="AD162" t="s">
        <v>75</v>
      </c>
      <c r="AE162" t="s">
        <v>75</v>
      </c>
      <c r="AF162" t="s">
        <v>76</v>
      </c>
      <c r="AG162" t="s">
        <v>75</v>
      </c>
      <c r="AH162" t="s">
        <v>76</v>
      </c>
      <c r="AI162" t="s">
        <v>75</v>
      </c>
      <c r="AJ162" t="s">
        <v>75</v>
      </c>
      <c r="AK162" t="s">
        <v>76</v>
      </c>
      <c r="AL162" t="s">
        <v>76</v>
      </c>
      <c r="AM162" t="s">
        <v>75</v>
      </c>
      <c r="AN162" t="s">
        <v>75</v>
      </c>
      <c r="AO162" t="s">
        <v>76</v>
      </c>
      <c r="AP162" t="s">
        <v>109</v>
      </c>
      <c r="AQ162" t="s">
        <v>109</v>
      </c>
      <c r="AR162" t="s">
        <v>77</v>
      </c>
      <c r="AS162" t="s">
        <v>89</v>
      </c>
      <c r="AT162" t="s">
        <v>75</v>
      </c>
      <c r="AU162" t="s">
        <v>75</v>
      </c>
      <c r="AV162" t="s">
        <v>75</v>
      </c>
      <c r="AW162" t="s">
        <v>78</v>
      </c>
      <c r="AX162" t="s">
        <v>78</v>
      </c>
      <c r="AY162" t="s">
        <v>78</v>
      </c>
      <c r="AZ162" t="s">
        <v>78</v>
      </c>
      <c r="BA162" t="s">
        <v>79</v>
      </c>
      <c r="BB162" t="s">
        <v>80</v>
      </c>
      <c r="BC162" t="s">
        <v>80</v>
      </c>
      <c r="BD162" t="s">
        <v>79</v>
      </c>
      <c r="BE162" t="s">
        <v>80</v>
      </c>
      <c r="BF162" t="s">
        <v>80</v>
      </c>
      <c r="BG162" t="s">
        <v>80</v>
      </c>
      <c r="BH162" t="s">
        <v>80</v>
      </c>
      <c r="BI162" t="s">
        <v>95</v>
      </c>
      <c r="BJ162" t="s">
        <v>78</v>
      </c>
      <c r="BK162" t="s">
        <v>78</v>
      </c>
      <c r="BL162" t="s">
        <v>78</v>
      </c>
      <c r="BM162" t="s">
        <v>78</v>
      </c>
      <c r="BN162" t="s">
        <v>78</v>
      </c>
      <c r="BO162" t="s">
        <v>81</v>
      </c>
      <c r="BP162" t="s">
        <v>97</v>
      </c>
      <c r="BQ162" t="s">
        <v>115</v>
      </c>
      <c r="BR162" t="s">
        <v>99</v>
      </c>
      <c r="BS162" t="s">
        <v>116</v>
      </c>
      <c r="BT162" t="s">
        <v>116</v>
      </c>
    </row>
    <row r="163" spans="1:72" x14ac:dyDescent="0.55000000000000004">
      <c r="A163">
        <v>6.3436603201609395E+17</v>
      </c>
      <c r="B163" t="s">
        <v>123</v>
      </c>
      <c r="C163" t="s">
        <v>72</v>
      </c>
      <c r="D163">
        <v>2011</v>
      </c>
      <c r="E163" t="s">
        <v>93</v>
      </c>
      <c r="F163" t="s">
        <v>80</v>
      </c>
      <c r="G163" t="s">
        <v>80</v>
      </c>
      <c r="H163" t="s">
        <v>80</v>
      </c>
      <c r="I163" t="s">
        <v>80</v>
      </c>
      <c r="J163" t="s">
        <v>80</v>
      </c>
      <c r="K163" t="s">
        <v>80</v>
      </c>
      <c r="L163" t="s">
        <v>80</v>
      </c>
      <c r="M163" t="s">
        <v>80</v>
      </c>
      <c r="N163" t="s">
        <v>80</v>
      </c>
      <c r="O163" t="s">
        <v>80</v>
      </c>
      <c r="P163" t="s">
        <v>101</v>
      </c>
      <c r="Q163" t="s">
        <v>80</v>
      </c>
      <c r="R163" t="s">
        <v>74</v>
      </c>
      <c r="S163" t="s">
        <v>76</v>
      </c>
      <c r="T163" t="s">
        <v>76</v>
      </c>
      <c r="U163" t="s">
        <v>75</v>
      </c>
      <c r="V163" t="s">
        <v>76</v>
      </c>
      <c r="W163" t="s">
        <v>75</v>
      </c>
      <c r="X163" t="s">
        <v>76</v>
      </c>
      <c r="Y163" t="s">
        <v>75</v>
      </c>
      <c r="Z163" t="s">
        <v>75</v>
      </c>
      <c r="AA163" t="s">
        <v>75</v>
      </c>
      <c r="AB163" t="s">
        <v>75</v>
      </c>
      <c r="AC163" t="s">
        <v>118</v>
      </c>
      <c r="AD163" t="s">
        <v>118</v>
      </c>
      <c r="AE163" t="s">
        <v>118</v>
      </c>
      <c r="AF163" t="s">
        <v>75</v>
      </c>
      <c r="AG163" t="s">
        <v>77</v>
      </c>
      <c r="AH163" t="s">
        <v>75</v>
      </c>
      <c r="AI163" t="s">
        <v>77</v>
      </c>
      <c r="AJ163" t="s">
        <v>77</v>
      </c>
      <c r="AK163" t="s">
        <v>77</v>
      </c>
      <c r="AL163" t="s">
        <v>75</v>
      </c>
      <c r="AM163" t="s">
        <v>75</v>
      </c>
      <c r="AN163" t="s">
        <v>75</v>
      </c>
      <c r="AO163" t="s">
        <v>75</v>
      </c>
      <c r="AP163" t="s">
        <v>75</v>
      </c>
      <c r="AQ163" t="s">
        <v>77</v>
      </c>
      <c r="AR163" t="s">
        <v>77</v>
      </c>
      <c r="AS163" t="s">
        <v>77</v>
      </c>
      <c r="AT163" t="s">
        <v>75</v>
      </c>
      <c r="AU163" t="s">
        <v>77</v>
      </c>
      <c r="AV163" t="s">
        <v>77</v>
      </c>
      <c r="AW163" t="s">
        <v>78</v>
      </c>
      <c r="AX163" t="s">
        <v>78</v>
      </c>
      <c r="AY163" t="s">
        <v>78</v>
      </c>
      <c r="AZ163" t="s">
        <v>78</v>
      </c>
      <c r="BA163" t="s">
        <v>80</v>
      </c>
      <c r="BB163" t="s">
        <v>102</v>
      </c>
      <c r="BC163" t="s">
        <v>80</v>
      </c>
      <c r="BD163" t="s">
        <v>80</v>
      </c>
      <c r="BE163" t="s">
        <v>102</v>
      </c>
      <c r="BF163" t="s">
        <v>80</v>
      </c>
      <c r="BG163" t="s">
        <v>80</v>
      </c>
      <c r="BH163" t="s">
        <v>80</v>
      </c>
      <c r="BI163" t="s">
        <v>80</v>
      </c>
      <c r="BJ163" t="s">
        <v>78</v>
      </c>
      <c r="BK163" t="s">
        <v>78</v>
      </c>
      <c r="BL163" t="s">
        <v>78</v>
      </c>
      <c r="BM163" t="s">
        <v>78</v>
      </c>
      <c r="BN163" t="s">
        <v>78</v>
      </c>
      <c r="BO163" t="s">
        <v>81</v>
      </c>
      <c r="BP163" t="s">
        <v>108</v>
      </c>
      <c r="BQ163" t="s">
        <v>83</v>
      </c>
      <c r="BR163" t="s">
        <v>84</v>
      </c>
      <c r="BS163" t="s">
        <v>116</v>
      </c>
      <c r="BT163" t="s">
        <v>116</v>
      </c>
    </row>
    <row r="164" spans="1:72" x14ac:dyDescent="0.55000000000000004">
      <c r="A164">
        <v>6.3436617148968806E+17</v>
      </c>
      <c r="B164" t="s">
        <v>123</v>
      </c>
      <c r="C164" t="s">
        <v>72</v>
      </c>
      <c r="D164">
        <v>2011</v>
      </c>
      <c r="E164" t="s">
        <v>73</v>
      </c>
      <c r="F164" t="s">
        <v>74</v>
      </c>
      <c r="G164" t="s">
        <v>74</v>
      </c>
      <c r="H164" t="s">
        <v>74</v>
      </c>
      <c r="I164" t="s">
        <v>74</v>
      </c>
      <c r="J164" t="s">
        <v>74</v>
      </c>
      <c r="K164" t="s">
        <v>74</v>
      </c>
      <c r="L164" t="s">
        <v>74</v>
      </c>
      <c r="M164" t="s">
        <v>74</v>
      </c>
      <c r="N164" t="s">
        <v>74</v>
      </c>
      <c r="O164" t="s">
        <v>74</v>
      </c>
      <c r="P164" t="s">
        <v>74</v>
      </c>
      <c r="Q164" t="s">
        <v>74</v>
      </c>
      <c r="R164" t="s">
        <v>74</v>
      </c>
      <c r="S164" t="s">
        <v>76</v>
      </c>
      <c r="T164" t="s">
        <v>75</v>
      </c>
      <c r="U164" t="s">
        <v>76</v>
      </c>
      <c r="V164" t="s">
        <v>109</v>
      </c>
      <c r="W164" t="s">
        <v>77</v>
      </c>
      <c r="X164" t="s">
        <v>76</v>
      </c>
      <c r="Y164" t="s">
        <v>76</v>
      </c>
      <c r="Z164" t="s">
        <v>76</v>
      </c>
      <c r="AA164" t="s">
        <v>76</v>
      </c>
      <c r="AB164" t="s">
        <v>76</v>
      </c>
      <c r="AC164" t="s">
        <v>75</v>
      </c>
      <c r="AD164" t="s">
        <v>75</v>
      </c>
      <c r="AE164" t="s">
        <v>109</v>
      </c>
      <c r="AF164" t="s">
        <v>89</v>
      </c>
      <c r="AG164" t="s">
        <v>75</v>
      </c>
      <c r="AH164" t="s">
        <v>77</v>
      </c>
      <c r="AI164" t="s">
        <v>77</v>
      </c>
      <c r="AJ164" t="s">
        <v>77</v>
      </c>
      <c r="AK164" t="s">
        <v>75</v>
      </c>
      <c r="AL164" t="s">
        <v>77</v>
      </c>
      <c r="AM164" t="s">
        <v>77</v>
      </c>
      <c r="AN164" t="s">
        <v>77</v>
      </c>
      <c r="AO164" t="s">
        <v>77</v>
      </c>
      <c r="AP164" t="s">
        <v>77</v>
      </c>
      <c r="AQ164" t="s">
        <v>77</v>
      </c>
      <c r="AR164" t="s">
        <v>77</v>
      </c>
      <c r="AS164" t="s">
        <v>77</v>
      </c>
      <c r="AT164" t="s">
        <v>75</v>
      </c>
      <c r="AU164" t="s">
        <v>89</v>
      </c>
      <c r="AV164" t="s">
        <v>76</v>
      </c>
      <c r="AW164" t="s">
        <v>90</v>
      </c>
      <c r="AX164" t="s">
        <v>74</v>
      </c>
      <c r="AY164" t="s">
        <v>78</v>
      </c>
      <c r="AZ164" t="s">
        <v>74</v>
      </c>
      <c r="BA164" t="s">
        <v>80</v>
      </c>
      <c r="BB164" t="s">
        <v>80</v>
      </c>
      <c r="BC164" t="s">
        <v>80</v>
      </c>
      <c r="BD164" t="s">
        <v>80</v>
      </c>
      <c r="BE164" t="s">
        <v>80</v>
      </c>
      <c r="BF164" t="s">
        <v>80</v>
      </c>
      <c r="BG164" t="s">
        <v>80</v>
      </c>
      <c r="BH164" t="s">
        <v>80</v>
      </c>
      <c r="BI164" t="s">
        <v>80</v>
      </c>
      <c r="BJ164" t="s">
        <v>90</v>
      </c>
      <c r="BK164" t="s">
        <v>78</v>
      </c>
      <c r="BL164" t="s">
        <v>78</v>
      </c>
      <c r="BM164" t="s">
        <v>78</v>
      </c>
      <c r="BN164" t="s">
        <v>78</v>
      </c>
      <c r="BO164" t="s">
        <v>81</v>
      </c>
      <c r="BP164" t="s">
        <v>114</v>
      </c>
      <c r="BQ164" t="s">
        <v>104</v>
      </c>
      <c r="BR164" t="s">
        <v>84</v>
      </c>
      <c r="BS164" t="s">
        <v>85</v>
      </c>
      <c r="BT164" t="s">
        <v>116</v>
      </c>
    </row>
    <row r="165" spans="1:72" x14ac:dyDescent="0.55000000000000004">
      <c r="A165">
        <v>6.3437041254359398E+17</v>
      </c>
      <c r="B165" t="s">
        <v>135</v>
      </c>
      <c r="C165" t="s">
        <v>72</v>
      </c>
      <c r="D165">
        <v>2011</v>
      </c>
      <c r="E165" t="s">
        <v>73</v>
      </c>
      <c r="F165" t="s">
        <v>74</v>
      </c>
      <c r="G165" t="s">
        <v>74</v>
      </c>
      <c r="H165" t="s">
        <v>74</v>
      </c>
      <c r="I165" t="s">
        <v>74</v>
      </c>
      <c r="J165" t="s">
        <v>74</v>
      </c>
      <c r="K165" t="s">
        <v>74</v>
      </c>
      <c r="L165" t="s">
        <v>74</v>
      </c>
      <c r="M165" t="s">
        <v>74</v>
      </c>
      <c r="N165" t="s">
        <v>74</v>
      </c>
      <c r="O165" t="s">
        <v>74</v>
      </c>
      <c r="P165" t="s">
        <v>74</v>
      </c>
      <c r="Q165" t="s">
        <v>74</v>
      </c>
      <c r="R165" t="s">
        <v>74</v>
      </c>
      <c r="S165" t="s">
        <v>75</v>
      </c>
      <c r="T165" t="s">
        <v>89</v>
      </c>
      <c r="U165" t="s">
        <v>89</v>
      </c>
      <c r="V165" t="s">
        <v>89</v>
      </c>
      <c r="W165" t="s">
        <v>77</v>
      </c>
      <c r="X165" t="s">
        <v>75</v>
      </c>
      <c r="Y165" t="s">
        <v>76</v>
      </c>
      <c r="Z165" t="s">
        <v>76</v>
      </c>
      <c r="AA165" t="s">
        <v>89</v>
      </c>
      <c r="AB165" t="s">
        <v>89</v>
      </c>
      <c r="AC165" t="s">
        <v>75</v>
      </c>
      <c r="AD165" t="s">
        <v>109</v>
      </c>
      <c r="AE165" t="s">
        <v>109</v>
      </c>
      <c r="AF165" t="s">
        <v>89</v>
      </c>
      <c r="AG165" t="s">
        <v>75</v>
      </c>
      <c r="AH165" t="s">
        <v>75</v>
      </c>
      <c r="AI165" t="s">
        <v>76</v>
      </c>
      <c r="AJ165" t="s">
        <v>89</v>
      </c>
      <c r="AK165" t="s">
        <v>75</v>
      </c>
      <c r="AL165" t="s">
        <v>89</v>
      </c>
      <c r="AM165" t="s">
        <v>89</v>
      </c>
      <c r="AN165" t="s">
        <v>89</v>
      </c>
      <c r="AO165" t="s">
        <v>76</v>
      </c>
      <c r="AP165" t="s">
        <v>75</v>
      </c>
      <c r="AQ165" t="s">
        <v>75</v>
      </c>
      <c r="AR165" t="s">
        <v>75</v>
      </c>
      <c r="AS165" t="s">
        <v>109</v>
      </c>
      <c r="AT165" t="s">
        <v>76</v>
      </c>
      <c r="AU165" t="s">
        <v>89</v>
      </c>
      <c r="AV165" t="s">
        <v>89</v>
      </c>
      <c r="AW165" t="s">
        <v>78</v>
      </c>
      <c r="AX165" t="s">
        <v>90</v>
      </c>
      <c r="AY165" t="s">
        <v>78</v>
      </c>
      <c r="AZ165" t="s">
        <v>90</v>
      </c>
      <c r="BA165" t="s">
        <v>80</v>
      </c>
      <c r="BB165" t="s">
        <v>80</v>
      </c>
      <c r="BC165" t="s">
        <v>80</v>
      </c>
      <c r="BD165" t="s">
        <v>79</v>
      </c>
      <c r="BE165" t="s">
        <v>80</v>
      </c>
      <c r="BF165" t="s">
        <v>80</v>
      </c>
      <c r="BG165" t="s">
        <v>80</v>
      </c>
      <c r="BH165" t="s">
        <v>80</v>
      </c>
      <c r="BI165" t="s">
        <v>80</v>
      </c>
      <c r="BJ165" t="s">
        <v>78</v>
      </c>
      <c r="BK165" t="s">
        <v>78</v>
      </c>
      <c r="BL165" t="s">
        <v>90</v>
      </c>
      <c r="BM165" t="s">
        <v>78</v>
      </c>
      <c r="BN165" t="s">
        <v>78</v>
      </c>
      <c r="BO165" t="s">
        <v>81</v>
      </c>
      <c r="BP165" t="s">
        <v>97</v>
      </c>
      <c r="BQ165" t="s">
        <v>83</v>
      </c>
      <c r="BR165" t="s">
        <v>84</v>
      </c>
      <c r="BS165" t="s">
        <v>116</v>
      </c>
      <c r="BT165" t="s">
        <v>116</v>
      </c>
    </row>
    <row r="166" spans="1:72" x14ac:dyDescent="0.55000000000000004">
      <c r="A166">
        <v>6.3437048366812506E+17</v>
      </c>
      <c r="B166" t="s">
        <v>71</v>
      </c>
      <c r="C166" t="s">
        <v>91</v>
      </c>
      <c r="D166">
        <v>2011</v>
      </c>
      <c r="E166" t="s">
        <v>93</v>
      </c>
      <c r="F166" t="s">
        <v>80</v>
      </c>
      <c r="G166" t="s">
        <v>80</v>
      </c>
      <c r="H166" t="s">
        <v>80</v>
      </c>
      <c r="I166" t="s">
        <v>80</v>
      </c>
      <c r="J166" t="s">
        <v>80</v>
      </c>
      <c r="K166" t="s">
        <v>124</v>
      </c>
      <c r="L166" t="s">
        <v>125</v>
      </c>
      <c r="M166" t="s">
        <v>140</v>
      </c>
      <c r="N166" t="s">
        <v>80</v>
      </c>
      <c r="O166" t="s">
        <v>80</v>
      </c>
      <c r="P166" t="s">
        <v>80</v>
      </c>
      <c r="Q166" t="s">
        <v>80</v>
      </c>
      <c r="R166" t="s">
        <v>140</v>
      </c>
      <c r="S166" t="s">
        <v>89</v>
      </c>
      <c r="T166" t="s">
        <v>75</v>
      </c>
      <c r="U166" t="s">
        <v>76</v>
      </c>
      <c r="V166" t="s">
        <v>76</v>
      </c>
      <c r="W166" t="s">
        <v>75</v>
      </c>
      <c r="X166" t="s">
        <v>109</v>
      </c>
      <c r="Y166" t="s">
        <v>109</v>
      </c>
      <c r="Z166" t="s">
        <v>109</v>
      </c>
      <c r="AA166" t="s">
        <v>109</v>
      </c>
      <c r="AB166" t="s">
        <v>109</v>
      </c>
      <c r="AC166" t="s">
        <v>109</v>
      </c>
      <c r="AD166" t="s">
        <v>109</v>
      </c>
      <c r="AE166" t="s">
        <v>75</v>
      </c>
      <c r="AF166" t="s">
        <v>89</v>
      </c>
      <c r="AG166" t="s">
        <v>75</v>
      </c>
      <c r="AH166" t="s">
        <v>75</v>
      </c>
      <c r="AI166" t="s">
        <v>109</v>
      </c>
      <c r="AJ166" t="s">
        <v>75</v>
      </c>
      <c r="AK166" t="s">
        <v>75</v>
      </c>
      <c r="AL166" t="s">
        <v>109</v>
      </c>
      <c r="AM166" t="s">
        <v>109</v>
      </c>
      <c r="AN166" t="s">
        <v>109</v>
      </c>
      <c r="AO166" t="s">
        <v>75</v>
      </c>
      <c r="AP166" t="s">
        <v>75</v>
      </c>
      <c r="AQ166" t="s">
        <v>75</v>
      </c>
      <c r="AR166" t="s">
        <v>109</v>
      </c>
      <c r="AS166" t="s">
        <v>75</v>
      </c>
      <c r="AT166" t="s">
        <v>109</v>
      </c>
      <c r="AU166" t="s">
        <v>75</v>
      </c>
      <c r="AV166" t="s">
        <v>89</v>
      </c>
      <c r="AW166" t="s">
        <v>78</v>
      </c>
      <c r="AX166" t="s">
        <v>78</v>
      </c>
      <c r="AY166" t="s">
        <v>78</v>
      </c>
      <c r="AZ166" t="s">
        <v>78</v>
      </c>
      <c r="BA166" t="s">
        <v>79</v>
      </c>
      <c r="BB166" t="s">
        <v>80</v>
      </c>
      <c r="BC166" t="s">
        <v>80</v>
      </c>
      <c r="BD166" t="s">
        <v>79</v>
      </c>
      <c r="BE166" t="s">
        <v>80</v>
      </c>
      <c r="BF166" t="s">
        <v>80</v>
      </c>
      <c r="BG166" t="s">
        <v>79</v>
      </c>
      <c r="BH166" t="s">
        <v>80</v>
      </c>
      <c r="BI166" t="s">
        <v>80</v>
      </c>
      <c r="BJ166" t="s">
        <v>78</v>
      </c>
      <c r="BK166" t="s">
        <v>90</v>
      </c>
      <c r="BL166" t="s">
        <v>78</v>
      </c>
      <c r="BM166" t="s">
        <v>90</v>
      </c>
      <c r="BN166" t="s">
        <v>90</v>
      </c>
      <c r="BO166" t="s">
        <v>81</v>
      </c>
      <c r="BP166" t="s">
        <v>121</v>
      </c>
      <c r="BQ166" t="s">
        <v>119</v>
      </c>
      <c r="BR166" t="s">
        <v>99</v>
      </c>
      <c r="BS166" t="s">
        <v>131</v>
      </c>
      <c r="BT166" t="s">
        <v>120</v>
      </c>
    </row>
    <row r="167" spans="1:72" x14ac:dyDescent="0.55000000000000004">
      <c r="A167">
        <v>6.3437060616828096E+17</v>
      </c>
      <c r="B167" t="s">
        <v>71</v>
      </c>
      <c r="C167" t="s">
        <v>91</v>
      </c>
      <c r="D167">
        <v>2011</v>
      </c>
      <c r="E167" t="s">
        <v>73</v>
      </c>
      <c r="F167" t="s">
        <v>74</v>
      </c>
      <c r="G167" t="s">
        <v>74</v>
      </c>
      <c r="H167" t="s">
        <v>74</v>
      </c>
      <c r="I167" t="s">
        <v>74</v>
      </c>
      <c r="J167" t="s">
        <v>74</v>
      </c>
      <c r="K167" t="s">
        <v>74</v>
      </c>
      <c r="L167" t="s">
        <v>74</v>
      </c>
      <c r="M167" t="s">
        <v>74</v>
      </c>
      <c r="N167" t="s">
        <v>74</v>
      </c>
      <c r="O167" t="s">
        <v>74</v>
      </c>
      <c r="P167" t="s">
        <v>74</v>
      </c>
      <c r="Q167" t="s">
        <v>74</v>
      </c>
      <c r="R167" t="s">
        <v>74</v>
      </c>
      <c r="S167" t="s">
        <v>109</v>
      </c>
      <c r="T167" t="s">
        <v>109</v>
      </c>
      <c r="U167" t="s">
        <v>109</v>
      </c>
      <c r="V167" t="s">
        <v>109</v>
      </c>
      <c r="W167" t="s">
        <v>109</v>
      </c>
      <c r="X167" t="s">
        <v>109</v>
      </c>
      <c r="Y167" t="s">
        <v>109</v>
      </c>
      <c r="Z167" t="s">
        <v>109</v>
      </c>
      <c r="AA167" t="s">
        <v>89</v>
      </c>
      <c r="AB167" t="s">
        <v>109</v>
      </c>
      <c r="AC167" t="s">
        <v>109</v>
      </c>
      <c r="AD167" t="s">
        <v>109</v>
      </c>
      <c r="AE167" t="s">
        <v>77</v>
      </c>
      <c r="AF167" t="s">
        <v>109</v>
      </c>
      <c r="AG167" t="s">
        <v>75</v>
      </c>
      <c r="AH167" t="s">
        <v>75</v>
      </c>
      <c r="AI167" t="s">
        <v>75</v>
      </c>
      <c r="AJ167" t="s">
        <v>109</v>
      </c>
      <c r="AK167" t="s">
        <v>109</v>
      </c>
      <c r="AL167" t="s">
        <v>75</v>
      </c>
      <c r="AM167" t="s">
        <v>75</v>
      </c>
      <c r="AN167" t="s">
        <v>75</v>
      </c>
      <c r="AO167" t="s">
        <v>75</v>
      </c>
      <c r="AP167" t="s">
        <v>109</v>
      </c>
      <c r="AQ167" t="s">
        <v>109</v>
      </c>
      <c r="AR167" t="s">
        <v>109</v>
      </c>
      <c r="AS167" t="s">
        <v>75</v>
      </c>
      <c r="AT167" t="s">
        <v>109</v>
      </c>
      <c r="AU167" t="s">
        <v>109</v>
      </c>
      <c r="AV167" t="s">
        <v>109</v>
      </c>
      <c r="AW167" t="s">
        <v>90</v>
      </c>
      <c r="AX167" t="s">
        <v>74</v>
      </c>
      <c r="AY167" t="s">
        <v>74</v>
      </c>
      <c r="AZ167" t="s">
        <v>74</v>
      </c>
      <c r="BA167" t="s">
        <v>74</v>
      </c>
      <c r="BB167" t="s">
        <v>74</v>
      </c>
      <c r="BC167" t="s">
        <v>74</v>
      </c>
      <c r="BD167" t="s">
        <v>74</v>
      </c>
      <c r="BE167" t="s">
        <v>74</v>
      </c>
      <c r="BF167" t="s">
        <v>74</v>
      </c>
      <c r="BG167" t="s">
        <v>74</v>
      </c>
      <c r="BH167" t="s">
        <v>74</v>
      </c>
      <c r="BI167" t="s">
        <v>74</v>
      </c>
      <c r="BJ167" t="s">
        <v>90</v>
      </c>
      <c r="BK167" t="s">
        <v>90</v>
      </c>
      <c r="BL167" t="s">
        <v>90</v>
      </c>
      <c r="BM167" t="s">
        <v>90</v>
      </c>
      <c r="BN167" t="s">
        <v>90</v>
      </c>
      <c r="BO167" t="s">
        <v>81</v>
      </c>
      <c r="BP167" t="s">
        <v>121</v>
      </c>
      <c r="BQ167" t="s">
        <v>104</v>
      </c>
      <c r="BR167" t="s">
        <v>99</v>
      </c>
      <c r="BS167" t="s">
        <v>120</v>
      </c>
      <c r="BT167" t="s">
        <v>116</v>
      </c>
    </row>
    <row r="168" spans="1:72" x14ac:dyDescent="0.55000000000000004">
      <c r="A168">
        <v>6.3437211442828096E+17</v>
      </c>
      <c r="B168" t="s">
        <v>127</v>
      </c>
      <c r="C168" t="s">
        <v>72</v>
      </c>
      <c r="D168">
        <v>2011</v>
      </c>
      <c r="E168" t="s">
        <v>87</v>
      </c>
      <c r="F168" t="s">
        <v>80</v>
      </c>
      <c r="G168" t="s">
        <v>80</v>
      </c>
      <c r="H168" t="s">
        <v>80</v>
      </c>
      <c r="I168" t="s">
        <v>80</v>
      </c>
      <c r="J168" t="s">
        <v>80</v>
      </c>
      <c r="K168" t="s">
        <v>124</v>
      </c>
      <c r="L168" t="s">
        <v>125</v>
      </c>
      <c r="M168" t="s">
        <v>80</v>
      </c>
      <c r="N168" t="s">
        <v>80</v>
      </c>
      <c r="O168" t="s">
        <v>80</v>
      </c>
      <c r="P168" t="s">
        <v>80</v>
      </c>
      <c r="Q168" t="s">
        <v>80</v>
      </c>
      <c r="R168" t="s">
        <v>130</v>
      </c>
      <c r="S168" t="s">
        <v>89</v>
      </c>
      <c r="T168" t="s">
        <v>75</v>
      </c>
      <c r="U168" t="s">
        <v>75</v>
      </c>
      <c r="V168" t="s">
        <v>89</v>
      </c>
      <c r="W168" t="s">
        <v>89</v>
      </c>
      <c r="X168" t="s">
        <v>76</v>
      </c>
      <c r="Y168" t="s">
        <v>89</v>
      </c>
      <c r="Z168" t="s">
        <v>89</v>
      </c>
      <c r="AA168" t="s">
        <v>89</v>
      </c>
      <c r="AB168" t="s">
        <v>89</v>
      </c>
      <c r="AC168" t="s">
        <v>76</v>
      </c>
      <c r="AD168" t="s">
        <v>76</v>
      </c>
      <c r="AE168" t="s">
        <v>75</v>
      </c>
      <c r="AF168" t="s">
        <v>77</v>
      </c>
      <c r="AG168" t="s">
        <v>77</v>
      </c>
      <c r="AH168" t="s">
        <v>77</v>
      </c>
      <c r="AI168" t="s">
        <v>77</v>
      </c>
      <c r="AJ168" t="s">
        <v>77</v>
      </c>
      <c r="AK168" t="s">
        <v>77</v>
      </c>
      <c r="AL168" t="s">
        <v>77</v>
      </c>
      <c r="AM168" t="s">
        <v>77</v>
      </c>
      <c r="AN168" t="s">
        <v>77</v>
      </c>
      <c r="AO168" t="s">
        <v>77</v>
      </c>
      <c r="AP168" t="s">
        <v>75</v>
      </c>
      <c r="AQ168" t="s">
        <v>75</v>
      </c>
      <c r="AR168" t="s">
        <v>77</v>
      </c>
      <c r="AS168" t="s">
        <v>75</v>
      </c>
      <c r="AT168" t="s">
        <v>75</v>
      </c>
      <c r="AU168" t="s">
        <v>77</v>
      </c>
      <c r="AV168" t="s">
        <v>77</v>
      </c>
      <c r="AW168" t="s">
        <v>78</v>
      </c>
      <c r="AX168" t="s">
        <v>78</v>
      </c>
      <c r="AY168" t="s">
        <v>78</v>
      </c>
      <c r="AZ168" t="s">
        <v>78</v>
      </c>
      <c r="BA168" t="s">
        <v>79</v>
      </c>
      <c r="BB168" t="s">
        <v>80</v>
      </c>
      <c r="BC168" t="s">
        <v>80</v>
      </c>
      <c r="BD168" t="s">
        <v>79</v>
      </c>
      <c r="BE168" t="s">
        <v>80</v>
      </c>
      <c r="BF168" t="s">
        <v>80</v>
      </c>
      <c r="BG168" t="s">
        <v>79</v>
      </c>
      <c r="BH168" t="s">
        <v>80</v>
      </c>
      <c r="BI168" t="s">
        <v>80</v>
      </c>
      <c r="BJ168" t="s">
        <v>78</v>
      </c>
      <c r="BK168" t="s">
        <v>78</v>
      </c>
      <c r="BL168" t="s">
        <v>78</v>
      </c>
      <c r="BM168" t="s">
        <v>78</v>
      </c>
      <c r="BN168" t="s">
        <v>90</v>
      </c>
      <c r="BO168" t="s">
        <v>96</v>
      </c>
      <c r="BP168" t="s">
        <v>103</v>
      </c>
      <c r="BQ168" t="s">
        <v>98</v>
      </c>
      <c r="BR168" t="s">
        <v>84</v>
      </c>
      <c r="BS168" t="s">
        <v>120</v>
      </c>
      <c r="BT168" t="s">
        <v>120</v>
      </c>
    </row>
    <row r="169" spans="1:72" x14ac:dyDescent="0.55000000000000004">
      <c r="A169">
        <v>6.3437643339656294E+17</v>
      </c>
      <c r="B169" t="s">
        <v>123</v>
      </c>
      <c r="C169" t="s">
        <v>72</v>
      </c>
      <c r="D169">
        <v>2011</v>
      </c>
      <c r="E169" t="s">
        <v>93</v>
      </c>
      <c r="F169" t="s">
        <v>113</v>
      </c>
      <c r="G169" t="s">
        <v>80</v>
      </c>
      <c r="H169" t="s">
        <v>80</v>
      </c>
      <c r="I169" t="s">
        <v>80</v>
      </c>
      <c r="J169" t="s">
        <v>80</v>
      </c>
      <c r="K169" t="s">
        <v>80</v>
      </c>
      <c r="L169" t="s">
        <v>80</v>
      </c>
      <c r="M169" t="s">
        <v>80</v>
      </c>
      <c r="N169" t="s">
        <v>80</v>
      </c>
      <c r="O169" t="s">
        <v>80</v>
      </c>
      <c r="P169" t="s">
        <v>80</v>
      </c>
      <c r="Q169" t="s">
        <v>80</v>
      </c>
      <c r="R169" t="s">
        <v>74</v>
      </c>
      <c r="S169" t="s">
        <v>75</v>
      </c>
      <c r="T169" t="s">
        <v>75</v>
      </c>
      <c r="U169" t="s">
        <v>75</v>
      </c>
      <c r="V169" t="s">
        <v>76</v>
      </c>
      <c r="W169" t="s">
        <v>75</v>
      </c>
      <c r="X169" t="s">
        <v>76</v>
      </c>
      <c r="Y169" t="s">
        <v>75</v>
      </c>
      <c r="Z169" t="s">
        <v>76</v>
      </c>
      <c r="AA169" t="s">
        <v>75</v>
      </c>
      <c r="AB169" t="s">
        <v>75</v>
      </c>
      <c r="AC169" t="s">
        <v>75</v>
      </c>
      <c r="AD169" t="s">
        <v>75</v>
      </c>
      <c r="AE169" t="s">
        <v>75</v>
      </c>
      <c r="AF169" t="s">
        <v>75</v>
      </c>
      <c r="AG169" t="s">
        <v>75</v>
      </c>
      <c r="AH169" t="s">
        <v>75</v>
      </c>
      <c r="AI169" t="s">
        <v>75</v>
      </c>
      <c r="AJ169" t="s">
        <v>75</v>
      </c>
      <c r="AK169" t="s">
        <v>75</v>
      </c>
      <c r="AL169" t="s">
        <v>75</v>
      </c>
      <c r="AM169" t="s">
        <v>75</v>
      </c>
      <c r="AN169" t="s">
        <v>75</v>
      </c>
      <c r="AO169" t="s">
        <v>75</v>
      </c>
      <c r="AP169" t="s">
        <v>75</v>
      </c>
      <c r="AQ169" t="s">
        <v>77</v>
      </c>
      <c r="AR169" t="s">
        <v>77</v>
      </c>
      <c r="AS169" t="s">
        <v>75</v>
      </c>
      <c r="AT169" t="s">
        <v>118</v>
      </c>
      <c r="AU169" t="s">
        <v>75</v>
      </c>
      <c r="AV169" t="s">
        <v>75</v>
      </c>
      <c r="AW169" t="s">
        <v>78</v>
      </c>
      <c r="AX169" t="s">
        <v>78</v>
      </c>
      <c r="AY169" t="s">
        <v>78</v>
      </c>
      <c r="AZ169" t="s">
        <v>78</v>
      </c>
      <c r="BA169" t="s">
        <v>80</v>
      </c>
      <c r="BB169" t="s">
        <v>102</v>
      </c>
      <c r="BC169" t="s">
        <v>80</v>
      </c>
      <c r="BD169" t="s">
        <v>79</v>
      </c>
      <c r="BE169" t="s">
        <v>80</v>
      </c>
      <c r="BF169" t="s">
        <v>80</v>
      </c>
      <c r="BG169" t="s">
        <v>79</v>
      </c>
      <c r="BH169" t="s">
        <v>80</v>
      </c>
      <c r="BI169" t="s">
        <v>80</v>
      </c>
      <c r="BJ169" t="s">
        <v>90</v>
      </c>
      <c r="BK169" t="s">
        <v>78</v>
      </c>
      <c r="BL169" t="s">
        <v>78</v>
      </c>
      <c r="BM169" t="s">
        <v>78</v>
      </c>
      <c r="BN169" t="s">
        <v>78</v>
      </c>
      <c r="BO169" t="s">
        <v>81</v>
      </c>
      <c r="BP169" t="s">
        <v>97</v>
      </c>
      <c r="BQ169" t="s">
        <v>104</v>
      </c>
      <c r="BR169" t="s">
        <v>126</v>
      </c>
      <c r="BS169" t="s">
        <v>129</v>
      </c>
      <c r="BT169" t="s">
        <v>129</v>
      </c>
    </row>
    <row r="170" spans="1:72" x14ac:dyDescent="0.55000000000000004">
      <c r="A170">
        <v>6.3437750726968806E+17</v>
      </c>
      <c r="B170" t="s">
        <v>71</v>
      </c>
      <c r="C170" t="s">
        <v>91</v>
      </c>
      <c r="D170">
        <v>2011</v>
      </c>
      <c r="E170" t="s">
        <v>93</v>
      </c>
      <c r="F170" t="s">
        <v>80</v>
      </c>
      <c r="G170" t="s">
        <v>80</v>
      </c>
      <c r="H170" t="s">
        <v>80</v>
      </c>
      <c r="I170" t="s">
        <v>80</v>
      </c>
      <c r="J170" t="s">
        <v>80</v>
      </c>
      <c r="K170" t="s">
        <v>80</v>
      </c>
      <c r="L170" t="s">
        <v>80</v>
      </c>
      <c r="M170" t="s">
        <v>80</v>
      </c>
      <c r="N170" t="s">
        <v>80</v>
      </c>
      <c r="O170" t="s">
        <v>80</v>
      </c>
      <c r="P170" t="s">
        <v>101</v>
      </c>
      <c r="Q170" t="s">
        <v>80</v>
      </c>
      <c r="R170" t="s">
        <v>74</v>
      </c>
      <c r="S170" t="s">
        <v>74</v>
      </c>
      <c r="T170" t="s">
        <v>74</v>
      </c>
      <c r="U170" t="s">
        <v>118</v>
      </c>
      <c r="V170" t="s">
        <v>118</v>
      </c>
      <c r="W170" t="s">
        <v>75</v>
      </c>
      <c r="X170" t="s">
        <v>77</v>
      </c>
      <c r="Y170" t="s">
        <v>77</v>
      </c>
      <c r="Z170" t="s">
        <v>77</v>
      </c>
      <c r="AA170" t="s">
        <v>75</v>
      </c>
      <c r="AB170" t="s">
        <v>75</v>
      </c>
      <c r="AC170" t="s">
        <v>77</v>
      </c>
      <c r="AD170" t="s">
        <v>118</v>
      </c>
      <c r="AE170" t="s">
        <v>118</v>
      </c>
      <c r="AF170" t="s">
        <v>77</v>
      </c>
      <c r="AG170" t="s">
        <v>77</v>
      </c>
      <c r="AH170" t="s">
        <v>75</v>
      </c>
      <c r="AI170" t="s">
        <v>75</v>
      </c>
      <c r="AJ170" t="s">
        <v>75</v>
      </c>
      <c r="AK170" t="s">
        <v>74</v>
      </c>
      <c r="AL170" t="s">
        <v>75</v>
      </c>
      <c r="AM170" t="s">
        <v>74</v>
      </c>
      <c r="AN170" t="s">
        <v>77</v>
      </c>
      <c r="AO170" t="s">
        <v>75</v>
      </c>
      <c r="AP170" t="s">
        <v>109</v>
      </c>
      <c r="AQ170" t="s">
        <v>109</v>
      </c>
      <c r="AR170" t="s">
        <v>77</v>
      </c>
      <c r="AS170" t="s">
        <v>76</v>
      </c>
      <c r="AT170" t="s">
        <v>118</v>
      </c>
      <c r="AU170" t="s">
        <v>77</v>
      </c>
      <c r="AV170" t="s">
        <v>77</v>
      </c>
      <c r="AW170" t="s">
        <v>78</v>
      </c>
      <c r="AX170" t="s">
        <v>78</v>
      </c>
      <c r="AY170" t="s">
        <v>78</v>
      </c>
      <c r="AZ170" t="s">
        <v>78</v>
      </c>
      <c r="BA170" t="s">
        <v>80</v>
      </c>
      <c r="BB170" t="s">
        <v>102</v>
      </c>
      <c r="BC170" t="s">
        <v>80</v>
      </c>
      <c r="BD170" t="s">
        <v>80</v>
      </c>
      <c r="BE170" t="s">
        <v>102</v>
      </c>
      <c r="BF170" t="s">
        <v>80</v>
      </c>
      <c r="BG170" t="s">
        <v>79</v>
      </c>
      <c r="BH170" t="s">
        <v>80</v>
      </c>
      <c r="BI170" t="s">
        <v>80</v>
      </c>
      <c r="BJ170" t="s">
        <v>90</v>
      </c>
      <c r="BK170" t="s">
        <v>78</v>
      </c>
      <c r="BL170" t="s">
        <v>78</v>
      </c>
      <c r="BM170" t="s">
        <v>78</v>
      </c>
      <c r="BN170" t="s">
        <v>74</v>
      </c>
      <c r="BO170" t="s">
        <v>81</v>
      </c>
      <c r="BP170" t="s">
        <v>121</v>
      </c>
      <c r="BQ170" t="s">
        <v>115</v>
      </c>
      <c r="BR170" t="s">
        <v>99</v>
      </c>
      <c r="BS170" t="s">
        <v>116</v>
      </c>
      <c r="BT170" t="s">
        <v>116</v>
      </c>
    </row>
    <row r="171" spans="1:72" x14ac:dyDescent="0.55000000000000004">
      <c r="A171">
        <v>6.3438113464031206E+17</v>
      </c>
      <c r="B171" t="s">
        <v>133</v>
      </c>
      <c r="C171" t="s">
        <v>72</v>
      </c>
      <c r="D171">
        <v>2011</v>
      </c>
      <c r="E171" t="s">
        <v>93</v>
      </c>
      <c r="F171" t="s">
        <v>80</v>
      </c>
      <c r="G171" t="s">
        <v>80</v>
      </c>
      <c r="H171" t="s">
        <v>80</v>
      </c>
      <c r="I171" t="s">
        <v>80</v>
      </c>
      <c r="J171" t="s">
        <v>80</v>
      </c>
      <c r="K171" t="s">
        <v>124</v>
      </c>
      <c r="L171" t="s">
        <v>125</v>
      </c>
      <c r="M171" t="s">
        <v>80</v>
      </c>
      <c r="N171" t="s">
        <v>80</v>
      </c>
      <c r="O171" t="s">
        <v>80</v>
      </c>
      <c r="P171" t="s">
        <v>80</v>
      </c>
      <c r="Q171" t="s">
        <v>80</v>
      </c>
      <c r="R171" t="s">
        <v>125</v>
      </c>
      <c r="S171" t="s">
        <v>75</v>
      </c>
      <c r="T171" t="s">
        <v>74</v>
      </c>
      <c r="U171" t="s">
        <v>74</v>
      </c>
      <c r="V171" t="s">
        <v>74</v>
      </c>
      <c r="W171" t="s">
        <v>74</v>
      </c>
      <c r="X171" t="s">
        <v>74</v>
      </c>
      <c r="Y171" t="s">
        <v>74</v>
      </c>
      <c r="Z171" t="s">
        <v>74</v>
      </c>
      <c r="AA171" t="s">
        <v>74</v>
      </c>
      <c r="AB171" t="s">
        <v>74</v>
      </c>
      <c r="AC171" t="s">
        <v>74</v>
      </c>
      <c r="AD171" t="s">
        <v>74</v>
      </c>
      <c r="AE171" t="s">
        <v>74</v>
      </c>
      <c r="AF171" t="s">
        <v>74</v>
      </c>
      <c r="AG171" t="s">
        <v>74</v>
      </c>
      <c r="AH171" t="s">
        <v>74</v>
      </c>
      <c r="AI171" t="s">
        <v>74</v>
      </c>
      <c r="AJ171" t="s">
        <v>74</v>
      </c>
      <c r="AK171" t="s">
        <v>74</v>
      </c>
      <c r="AL171" t="s">
        <v>74</v>
      </c>
      <c r="AM171" t="s">
        <v>74</v>
      </c>
      <c r="AN171" t="s">
        <v>74</v>
      </c>
      <c r="AO171" t="s">
        <v>74</v>
      </c>
      <c r="AP171" t="s">
        <v>74</v>
      </c>
      <c r="AQ171" t="s">
        <v>74</v>
      </c>
      <c r="AR171" t="s">
        <v>74</v>
      </c>
      <c r="AS171" t="s">
        <v>74</v>
      </c>
      <c r="AT171" t="s">
        <v>74</v>
      </c>
      <c r="AU171" t="s">
        <v>74</v>
      </c>
      <c r="AV171" t="s">
        <v>74</v>
      </c>
      <c r="AW171" t="s">
        <v>74</v>
      </c>
      <c r="AX171" t="s">
        <v>74</v>
      </c>
      <c r="AY171" t="s">
        <v>74</v>
      </c>
      <c r="AZ171" t="s">
        <v>74</v>
      </c>
      <c r="BA171" t="s">
        <v>74</v>
      </c>
      <c r="BB171" t="s">
        <v>74</v>
      </c>
      <c r="BC171" t="s">
        <v>74</v>
      </c>
      <c r="BD171" t="s">
        <v>74</v>
      </c>
      <c r="BE171" t="s">
        <v>74</v>
      </c>
      <c r="BF171" t="s">
        <v>74</v>
      </c>
      <c r="BG171" t="s">
        <v>74</v>
      </c>
      <c r="BH171" t="s">
        <v>74</v>
      </c>
      <c r="BI171" t="s">
        <v>74</v>
      </c>
      <c r="BJ171" t="s">
        <v>74</v>
      </c>
      <c r="BK171" t="s">
        <v>74</v>
      </c>
      <c r="BL171" t="s">
        <v>74</v>
      </c>
      <c r="BM171" t="s">
        <v>74</v>
      </c>
      <c r="BN171" t="s">
        <v>74</v>
      </c>
      <c r="BO171" t="s">
        <v>74</v>
      </c>
      <c r="BP171" t="s">
        <v>74</v>
      </c>
      <c r="BQ171" t="s">
        <v>74</v>
      </c>
      <c r="BR171" t="s">
        <v>74</v>
      </c>
      <c r="BS171" t="s">
        <v>74</v>
      </c>
      <c r="BT171" t="s">
        <v>74</v>
      </c>
    </row>
    <row r="172" spans="1:72" x14ac:dyDescent="0.55000000000000004">
      <c r="A172">
        <v>6.3438333535796902E+17</v>
      </c>
      <c r="B172" t="s">
        <v>123</v>
      </c>
      <c r="C172" t="s">
        <v>91</v>
      </c>
      <c r="D172">
        <v>2011</v>
      </c>
      <c r="E172" t="s">
        <v>87</v>
      </c>
      <c r="F172" t="s">
        <v>80</v>
      </c>
      <c r="G172" t="s">
        <v>80</v>
      </c>
      <c r="H172" t="s">
        <v>80</v>
      </c>
      <c r="I172" t="s">
        <v>80</v>
      </c>
      <c r="J172" t="s">
        <v>80</v>
      </c>
      <c r="K172" t="s">
        <v>80</v>
      </c>
      <c r="L172" t="s">
        <v>80</v>
      </c>
      <c r="M172" t="s">
        <v>80</v>
      </c>
      <c r="N172" t="s">
        <v>80</v>
      </c>
      <c r="O172" t="s">
        <v>88</v>
      </c>
      <c r="P172" t="s">
        <v>80</v>
      </c>
      <c r="Q172" t="s">
        <v>80</v>
      </c>
      <c r="R172" t="s">
        <v>74</v>
      </c>
      <c r="S172" t="s">
        <v>75</v>
      </c>
      <c r="T172" t="s">
        <v>75</v>
      </c>
      <c r="U172" t="s">
        <v>75</v>
      </c>
      <c r="V172" t="s">
        <v>75</v>
      </c>
      <c r="W172" t="s">
        <v>75</v>
      </c>
      <c r="X172" t="s">
        <v>75</v>
      </c>
      <c r="Y172" t="s">
        <v>75</v>
      </c>
      <c r="Z172" t="s">
        <v>75</v>
      </c>
      <c r="AA172" t="s">
        <v>75</v>
      </c>
      <c r="AB172" t="s">
        <v>75</v>
      </c>
      <c r="AC172" t="s">
        <v>77</v>
      </c>
      <c r="AD172" t="s">
        <v>77</v>
      </c>
      <c r="AE172" t="s">
        <v>77</v>
      </c>
      <c r="AF172" t="s">
        <v>77</v>
      </c>
      <c r="AG172" t="s">
        <v>75</v>
      </c>
      <c r="AH172" t="s">
        <v>75</v>
      </c>
      <c r="AI172" t="s">
        <v>75</v>
      </c>
      <c r="AJ172" t="s">
        <v>75</v>
      </c>
      <c r="AK172" t="s">
        <v>75</v>
      </c>
      <c r="AL172" t="s">
        <v>75</v>
      </c>
      <c r="AM172" t="s">
        <v>75</v>
      </c>
      <c r="AN172" t="s">
        <v>75</v>
      </c>
      <c r="AO172" t="s">
        <v>77</v>
      </c>
      <c r="AP172" t="s">
        <v>75</v>
      </c>
      <c r="AQ172" t="s">
        <v>75</v>
      </c>
      <c r="AR172" t="s">
        <v>75</v>
      </c>
      <c r="AS172" t="s">
        <v>75</v>
      </c>
      <c r="AT172" t="s">
        <v>77</v>
      </c>
      <c r="AU172" t="s">
        <v>75</v>
      </c>
      <c r="AV172" t="s">
        <v>75</v>
      </c>
      <c r="AW172" t="s">
        <v>78</v>
      </c>
      <c r="AX172" t="s">
        <v>90</v>
      </c>
      <c r="AY172" t="s">
        <v>90</v>
      </c>
      <c r="AZ172" t="s">
        <v>90</v>
      </c>
      <c r="BA172" t="s">
        <v>80</v>
      </c>
      <c r="BB172" t="s">
        <v>80</v>
      </c>
      <c r="BC172" t="s">
        <v>80</v>
      </c>
      <c r="BD172" t="s">
        <v>80</v>
      </c>
      <c r="BE172" t="s">
        <v>80</v>
      </c>
      <c r="BF172" t="s">
        <v>80</v>
      </c>
      <c r="BG172" t="s">
        <v>80</v>
      </c>
      <c r="BH172" t="s">
        <v>80</v>
      </c>
      <c r="BI172" t="s">
        <v>80</v>
      </c>
      <c r="BJ172" t="s">
        <v>90</v>
      </c>
      <c r="BK172" t="s">
        <v>78</v>
      </c>
      <c r="BL172" t="s">
        <v>78</v>
      </c>
      <c r="BM172" t="s">
        <v>78</v>
      </c>
      <c r="BN172" t="s">
        <v>78</v>
      </c>
      <c r="BO172" t="s">
        <v>96</v>
      </c>
      <c r="BP172" t="s">
        <v>103</v>
      </c>
      <c r="BQ172" t="s">
        <v>98</v>
      </c>
      <c r="BR172" t="s">
        <v>99</v>
      </c>
      <c r="BS172" t="s">
        <v>85</v>
      </c>
      <c r="BT172" t="s">
        <v>85</v>
      </c>
    </row>
    <row r="173" spans="1:72" x14ac:dyDescent="0.55000000000000004">
      <c r="A173">
        <v>6.3438859541015603E+17</v>
      </c>
      <c r="B173" t="s">
        <v>128</v>
      </c>
      <c r="C173" t="s">
        <v>72</v>
      </c>
      <c r="D173">
        <v>2011</v>
      </c>
      <c r="E173" t="s">
        <v>73</v>
      </c>
      <c r="F173" t="s">
        <v>74</v>
      </c>
      <c r="G173" t="s">
        <v>74</v>
      </c>
      <c r="H173" t="s">
        <v>74</v>
      </c>
      <c r="I173" t="s">
        <v>74</v>
      </c>
      <c r="J173" t="s">
        <v>74</v>
      </c>
      <c r="K173" t="s">
        <v>74</v>
      </c>
      <c r="L173" t="s">
        <v>74</v>
      </c>
      <c r="M173" t="s">
        <v>74</v>
      </c>
      <c r="N173" t="s">
        <v>74</v>
      </c>
      <c r="O173" t="s">
        <v>74</v>
      </c>
      <c r="P173" t="s">
        <v>74</v>
      </c>
      <c r="Q173" t="s">
        <v>74</v>
      </c>
      <c r="R173" t="s">
        <v>74</v>
      </c>
      <c r="S173" t="s">
        <v>76</v>
      </c>
      <c r="T173" t="s">
        <v>76</v>
      </c>
      <c r="U173" t="s">
        <v>75</v>
      </c>
      <c r="V173" t="s">
        <v>75</v>
      </c>
      <c r="W173" t="s">
        <v>75</v>
      </c>
      <c r="X173" t="s">
        <v>75</v>
      </c>
      <c r="Y173" t="s">
        <v>75</v>
      </c>
      <c r="Z173" t="s">
        <v>75</v>
      </c>
      <c r="AA173" t="s">
        <v>89</v>
      </c>
      <c r="AB173" t="s">
        <v>76</v>
      </c>
      <c r="AC173" t="s">
        <v>75</v>
      </c>
      <c r="AD173" t="s">
        <v>75</v>
      </c>
      <c r="AE173" t="s">
        <v>75</v>
      </c>
      <c r="AF173" t="s">
        <v>75</v>
      </c>
      <c r="AG173" t="s">
        <v>75</v>
      </c>
      <c r="AH173" t="s">
        <v>75</v>
      </c>
      <c r="AI173" t="s">
        <v>75</v>
      </c>
      <c r="AJ173" t="s">
        <v>75</v>
      </c>
      <c r="AK173" t="s">
        <v>75</v>
      </c>
      <c r="AL173" t="s">
        <v>75</v>
      </c>
      <c r="AM173" t="s">
        <v>75</v>
      </c>
      <c r="AN173" t="s">
        <v>75</v>
      </c>
      <c r="AO173" t="s">
        <v>75</v>
      </c>
      <c r="AP173" t="s">
        <v>75</v>
      </c>
      <c r="AQ173" t="s">
        <v>75</v>
      </c>
      <c r="AR173" t="s">
        <v>75</v>
      </c>
      <c r="AS173" t="s">
        <v>75</v>
      </c>
      <c r="AT173" t="s">
        <v>75</v>
      </c>
      <c r="AU173" t="s">
        <v>75</v>
      </c>
      <c r="AV173" t="s">
        <v>75</v>
      </c>
      <c r="AW173" t="s">
        <v>78</v>
      </c>
      <c r="AX173" t="s">
        <v>74</v>
      </c>
      <c r="AY173" t="s">
        <v>78</v>
      </c>
      <c r="AZ173" t="s">
        <v>74</v>
      </c>
      <c r="BA173" t="s">
        <v>80</v>
      </c>
      <c r="BB173" t="s">
        <v>80</v>
      </c>
      <c r="BC173" t="s">
        <v>80</v>
      </c>
      <c r="BD173" t="s">
        <v>79</v>
      </c>
      <c r="BE173" t="s">
        <v>80</v>
      </c>
      <c r="BF173" t="s">
        <v>80</v>
      </c>
      <c r="BG173" t="s">
        <v>80</v>
      </c>
      <c r="BH173" t="s">
        <v>80</v>
      </c>
      <c r="BI173" t="s">
        <v>80</v>
      </c>
      <c r="BJ173" t="s">
        <v>78</v>
      </c>
      <c r="BK173" t="s">
        <v>78</v>
      </c>
      <c r="BL173" t="s">
        <v>78</v>
      </c>
      <c r="BM173" t="s">
        <v>78</v>
      </c>
      <c r="BN173" t="s">
        <v>78</v>
      </c>
      <c r="BO173" t="s">
        <v>81</v>
      </c>
      <c r="BP173" t="s">
        <v>111</v>
      </c>
      <c r="BQ173" t="s">
        <v>98</v>
      </c>
      <c r="BR173" t="s">
        <v>84</v>
      </c>
      <c r="BS173" t="s">
        <v>116</v>
      </c>
      <c r="BT173" t="s">
        <v>116</v>
      </c>
    </row>
    <row r="174" spans="1:72" x14ac:dyDescent="0.55000000000000004">
      <c r="A174">
        <v>6.3438866168499994E+17</v>
      </c>
      <c r="B174" t="s">
        <v>135</v>
      </c>
      <c r="C174" t="s">
        <v>72</v>
      </c>
      <c r="D174">
        <v>2011</v>
      </c>
      <c r="E174" t="s">
        <v>93</v>
      </c>
      <c r="F174" t="s">
        <v>80</v>
      </c>
      <c r="G174" t="s">
        <v>94</v>
      </c>
      <c r="H174" t="s">
        <v>80</v>
      </c>
      <c r="I174" t="s">
        <v>80</v>
      </c>
      <c r="J174" t="s">
        <v>80</v>
      </c>
      <c r="K174" t="s">
        <v>80</v>
      </c>
      <c r="L174" t="s">
        <v>80</v>
      </c>
      <c r="M174" t="s">
        <v>80</v>
      </c>
      <c r="N174" t="s">
        <v>80</v>
      </c>
      <c r="O174" t="s">
        <v>80</v>
      </c>
      <c r="P174" t="s">
        <v>80</v>
      </c>
      <c r="Q174" t="s">
        <v>80</v>
      </c>
      <c r="R174" t="s">
        <v>74</v>
      </c>
      <c r="S174" t="s">
        <v>75</v>
      </c>
      <c r="T174" t="s">
        <v>77</v>
      </c>
      <c r="U174" t="s">
        <v>75</v>
      </c>
      <c r="V174" t="s">
        <v>76</v>
      </c>
      <c r="W174" t="s">
        <v>75</v>
      </c>
      <c r="X174" t="s">
        <v>75</v>
      </c>
      <c r="Y174" t="s">
        <v>77</v>
      </c>
      <c r="Z174" t="s">
        <v>75</v>
      </c>
      <c r="AA174" t="s">
        <v>75</v>
      </c>
      <c r="AB174" t="s">
        <v>76</v>
      </c>
      <c r="AC174" t="s">
        <v>76</v>
      </c>
      <c r="AD174" t="s">
        <v>76</v>
      </c>
      <c r="AE174" t="s">
        <v>76</v>
      </c>
      <c r="AF174" t="s">
        <v>75</v>
      </c>
      <c r="AG174" t="s">
        <v>77</v>
      </c>
      <c r="AH174" t="s">
        <v>77</v>
      </c>
      <c r="AI174" t="s">
        <v>77</v>
      </c>
      <c r="AJ174" t="s">
        <v>75</v>
      </c>
      <c r="AK174" t="s">
        <v>76</v>
      </c>
      <c r="AL174" t="s">
        <v>75</v>
      </c>
      <c r="AM174" t="s">
        <v>75</v>
      </c>
      <c r="AN174" t="s">
        <v>75</v>
      </c>
      <c r="AO174" t="s">
        <v>77</v>
      </c>
      <c r="AP174" t="s">
        <v>75</v>
      </c>
      <c r="AQ174" t="s">
        <v>75</v>
      </c>
      <c r="AR174" t="s">
        <v>77</v>
      </c>
      <c r="AS174" t="s">
        <v>76</v>
      </c>
      <c r="AT174" t="s">
        <v>75</v>
      </c>
      <c r="AU174" t="s">
        <v>75</v>
      </c>
      <c r="AV174" t="s">
        <v>76</v>
      </c>
      <c r="AW174" t="s">
        <v>78</v>
      </c>
      <c r="AX174" t="s">
        <v>78</v>
      </c>
      <c r="AY174" t="s">
        <v>78</v>
      </c>
      <c r="AZ174" t="s">
        <v>90</v>
      </c>
      <c r="BA174" t="s">
        <v>80</v>
      </c>
      <c r="BB174" t="s">
        <v>102</v>
      </c>
      <c r="BC174" t="s">
        <v>80</v>
      </c>
      <c r="BD174" t="s">
        <v>79</v>
      </c>
      <c r="BE174" t="s">
        <v>80</v>
      </c>
      <c r="BF174" t="s">
        <v>80</v>
      </c>
      <c r="BG174" t="s">
        <v>80</v>
      </c>
      <c r="BH174" t="s">
        <v>80</v>
      </c>
      <c r="BI174" t="s">
        <v>80</v>
      </c>
      <c r="BJ174" t="s">
        <v>90</v>
      </c>
      <c r="BK174" t="s">
        <v>78</v>
      </c>
      <c r="BL174" t="s">
        <v>78</v>
      </c>
      <c r="BM174" t="s">
        <v>78</v>
      </c>
      <c r="BN174" t="s">
        <v>74</v>
      </c>
      <c r="BO174" t="s">
        <v>81</v>
      </c>
      <c r="BP174" t="s">
        <v>110</v>
      </c>
      <c r="BQ174" t="s">
        <v>83</v>
      </c>
      <c r="BR174" t="s">
        <v>84</v>
      </c>
      <c r="BS174" t="s">
        <v>85</v>
      </c>
      <c r="BT174" t="s">
        <v>116</v>
      </c>
    </row>
    <row r="175" spans="1:72" x14ac:dyDescent="0.55000000000000004">
      <c r="A175">
        <v>6.3438873979218803E+17</v>
      </c>
      <c r="B175" t="s">
        <v>135</v>
      </c>
      <c r="C175" t="s">
        <v>91</v>
      </c>
      <c r="D175">
        <v>2011</v>
      </c>
      <c r="E175" t="s">
        <v>87</v>
      </c>
      <c r="F175" t="s">
        <v>80</v>
      </c>
      <c r="G175" t="s">
        <v>80</v>
      </c>
      <c r="H175" t="s">
        <v>80</v>
      </c>
      <c r="I175" t="s">
        <v>80</v>
      </c>
      <c r="J175" t="s">
        <v>80</v>
      </c>
      <c r="K175" t="s">
        <v>80</v>
      </c>
      <c r="L175" t="s">
        <v>125</v>
      </c>
      <c r="M175" t="s">
        <v>80</v>
      </c>
      <c r="N175" t="s">
        <v>80</v>
      </c>
      <c r="O175" t="s">
        <v>80</v>
      </c>
      <c r="P175" t="s">
        <v>80</v>
      </c>
      <c r="Q175" t="s">
        <v>80</v>
      </c>
      <c r="R175" t="s">
        <v>74</v>
      </c>
      <c r="S175" t="s">
        <v>74</v>
      </c>
      <c r="T175" t="s">
        <v>74</v>
      </c>
      <c r="U175" t="s">
        <v>74</v>
      </c>
      <c r="V175" t="s">
        <v>74</v>
      </c>
      <c r="W175" t="s">
        <v>74</v>
      </c>
      <c r="X175" t="s">
        <v>74</v>
      </c>
      <c r="Y175" t="s">
        <v>74</v>
      </c>
      <c r="Z175" t="s">
        <v>74</v>
      </c>
      <c r="AA175" t="s">
        <v>74</v>
      </c>
      <c r="AB175" t="s">
        <v>74</v>
      </c>
      <c r="AC175" t="s">
        <v>74</v>
      </c>
      <c r="AD175" t="s">
        <v>74</v>
      </c>
      <c r="AE175" t="s">
        <v>74</v>
      </c>
      <c r="AF175" t="s">
        <v>74</v>
      </c>
      <c r="AG175" t="s">
        <v>74</v>
      </c>
      <c r="AH175" t="s">
        <v>74</v>
      </c>
      <c r="AI175" t="s">
        <v>74</v>
      </c>
      <c r="AJ175" t="s">
        <v>74</v>
      </c>
      <c r="AK175" t="s">
        <v>74</v>
      </c>
      <c r="AL175" t="s">
        <v>74</v>
      </c>
      <c r="AM175" t="s">
        <v>74</v>
      </c>
      <c r="AN175" t="s">
        <v>74</v>
      </c>
      <c r="AO175" t="s">
        <v>74</v>
      </c>
      <c r="AP175" t="s">
        <v>74</v>
      </c>
      <c r="AQ175" t="s">
        <v>74</v>
      </c>
      <c r="AR175" t="s">
        <v>74</v>
      </c>
      <c r="AS175" t="s">
        <v>74</v>
      </c>
      <c r="AT175" t="s">
        <v>74</v>
      </c>
      <c r="AU175" t="s">
        <v>74</v>
      </c>
      <c r="AV175" t="s">
        <v>74</v>
      </c>
      <c r="AW175" t="s">
        <v>74</v>
      </c>
      <c r="AX175" t="s">
        <v>74</v>
      </c>
      <c r="AY175" t="s">
        <v>74</v>
      </c>
      <c r="AZ175" t="s">
        <v>74</v>
      </c>
      <c r="BA175" t="s">
        <v>74</v>
      </c>
      <c r="BB175" t="s">
        <v>74</v>
      </c>
      <c r="BC175" t="s">
        <v>74</v>
      </c>
      <c r="BD175" t="s">
        <v>74</v>
      </c>
      <c r="BE175" t="s">
        <v>74</v>
      </c>
      <c r="BF175" t="s">
        <v>74</v>
      </c>
      <c r="BG175" t="s">
        <v>74</v>
      </c>
      <c r="BH175" t="s">
        <v>74</v>
      </c>
      <c r="BI175" t="s">
        <v>74</v>
      </c>
      <c r="BJ175" t="s">
        <v>74</v>
      </c>
      <c r="BK175" t="s">
        <v>74</v>
      </c>
      <c r="BL175" t="s">
        <v>74</v>
      </c>
      <c r="BM175" t="s">
        <v>74</v>
      </c>
      <c r="BN175" t="s">
        <v>74</v>
      </c>
      <c r="BO175" t="s">
        <v>74</v>
      </c>
      <c r="BP175" t="s">
        <v>74</v>
      </c>
      <c r="BQ175" t="s">
        <v>74</v>
      </c>
      <c r="BR175" t="s">
        <v>74</v>
      </c>
      <c r="BS175" t="s">
        <v>74</v>
      </c>
      <c r="BT175" t="s">
        <v>74</v>
      </c>
    </row>
    <row r="176" spans="1:72" x14ac:dyDescent="0.55000000000000004">
      <c r="A176">
        <v>6.3438947648890598E+17</v>
      </c>
      <c r="B176" t="s">
        <v>123</v>
      </c>
      <c r="C176" t="s">
        <v>72</v>
      </c>
      <c r="D176">
        <v>2011</v>
      </c>
      <c r="E176" t="s">
        <v>93</v>
      </c>
      <c r="F176" t="s">
        <v>80</v>
      </c>
      <c r="G176" t="s">
        <v>80</v>
      </c>
      <c r="H176" t="s">
        <v>80</v>
      </c>
      <c r="I176" t="s">
        <v>80</v>
      </c>
      <c r="J176" t="s">
        <v>80</v>
      </c>
      <c r="K176" t="s">
        <v>80</v>
      </c>
      <c r="L176" t="s">
        <v>80</v>
      </c>
      <c r="M176" t="s">
        <v>80</v>
      </c>
      <c r="N176" t="s">
        <v>80</v>
      </c>
      <c r="O176" t="s">
        <v>80</v>
      </c>
      <c r="P176" t="s">
        <v>80</v>
      </c>
      <c r="Q176" t="s">
        <v>92</v>
      </c>
      <c r="R176" t="s">
        <v>74</v>
      </c>
      <c r="S176" t="s">
        <v>109</v>
      </c>
      <c r="T176" t="s">
        <v>76</v>
      </c>
      <c r="U176" t="s">
        <v>76</v>
      </c>
      <c r="V176" t="s">
        <v>76</v>
      </c>
      <c r="W176" t="s">
        <v>109</v>
      </c>
      <c r="X176" t="s">
        <v>89</v>
      </c>
      <c r="Y176" t="s">
        <v>76</v>
      </c>
      <c r="Z176" t="s">
        <v>76</v>
      </c>
      <c r="AA176" t="s">
        <v>76</v>
      </c>
      <c r="AB176" t="s">
        <v>76</v>
      </c>
      <c r="AC176" t="s">
        <v>76</v>
      </c>
      <c r="AD176" t="s">
        <v>76</v>
      </c>
      <c r="AE176" t="s">
        <v>76</v>
      </c>
      <c r="AF176" t="s">
        <v>77</v>
      </c>
      <c r="AG176" t="s">
        <v>77</v>
      </c>
      <c r="AH176" t="s">
        <v>77</v>
      </c>
      <c r="AI176" t="s">
        <v>77</v>
      </c>
      <c r="AJ176" t="s">
        <v>77</v>
      </c>
      <c r="AK176" t="s">
        <v>77</v>
      </c>
      <c r="AL176" t="s">
        <v>77</v>
      </c>
      <c r="AM176" t="s">
        <v>77</v>
      </c>
      <c r="AN176" t="s">
        <v>77</v>
      </c>
      <c r="AO176" t="s">
        <v>75</v>
      </c>
      <c r="AP176" t="s">
        <v>75</v>
      </c>
      <c r="AQ176" t="s">
        <v>75</v>
      </c>
      <c r="AR176" t="s">
        <v>77</v>
      </c>
      <c r="AS176" t="s">
        <v>77</v>
      </c>
      <c r="AT176" t="s">
        <v>77</v>
      </c>
      <c r="AU176" t="s">
        <v>77</v>
      </c>
      <c r="AV176" t="s">
        <v>77</v>
      </c>
      <c r="AW176" t="s">
        <v>78</v>
      </c>
      <c r="AX176" t="s">
        <v>90</v>
      </c>
      <c r="AY176" t="s">
        <v>90</v>
      </c>
      <c r="AZ176" t="s">
        <v>78</v>
      </c>
      <c r="BA176" t="s">
        <v>80</v>
      </c>
      <c r="BB176" t="s">
        <v>80</v>
      </c>
      <c r="BC176" t="s">
        <v>80</v>
      </c>
      <c r="BD176" t="s">
        <v>80</v>
      </c>
      <c r="BE176" t="s">
        <v>80</v>
      </c>
      <c r="BF176" t="s">
        <v>80</v>
      </c>
      <c r="BG176" t="s">
        <v>79</v>
      </c>
      <c r="BH176" t="s">
        <v>80</v>
      </c>
      <c r="BI176" t="s">
        <v>80</v>
      </c>
      <c r="BJ176" t="s">
        <v>78</v>
      </c>
      <c r="BK176" t="s">
        <v>78</v>
      </c>
      <c r="BL176" t="s">
        <v>78</v>
      </c>
      <c r="BM176" t="s">
        <v>78</v>
      </c>
      <c r="BN176" t="s">
        <v>78</v>
      </c>
      <c r="BO176" t="s">
        <v>81</v>
      </c>
      <c r="BP176" t="s">
        <v>114</v>
      </c>
      <c r="BQ176" t="s">
        <v>98</v>
      </c>
      <c r="BR176" t="s">
        <v>84</v>
      </c>
      <c r="BS176" t="s">
        <v>100</v>
      </c>
      <c r="BT176" t="s">
        <v>100</v>
      </c>
    </row>
    <row r="177" spans="1:72" x14ac:dyDescent="0.55000000000000004">
      <c r="A177">
        <v>6.3439543481624998E+17</v>
      </c>
      <c r="B177" t="s">
        <v>135</v>
      </c>
      <c r="C177" t="s">
        <v>72</v>
      </c>
      <c r="D177">
        <v>2011</v>
      </c>
      <c r="E177" t="s">
        <v>93</v>
      </c>
      <c r="F177" t="s">
        <v>113</v>
      </c>
      <c r="G177" t="s">
        <v>80</v>
      </c>
      <c r="H177" t="s">
        <v>80</v>
      </c>
      <c r="I177" t="s">
        <v>80</v>
      </c>
      <c r="J177" t="s">
        <v>80</v>
      </c>
      <c r="K177" t="s">
        <v>80</v>
      </c>
      <c r="L177" t="s">
        <v>80</v>
      </c>
      <c r="M177" t="s">
        <v>80</v>
      </c>
      <c r="N177" t="s">
        <v>80</v>
      </c>
      <c r="O177" t="s">
        <v>80</v>
      </c>
      <c r="P177" t="s">
        <v>80</v>
      </c>
      <c r="Q177" t="s">
        <v>80</v>
      </c>
      <c r="R177" t="s">
        <v>74</v>
      </c>
      <c r="S177" t="s">
        <v>77</v>
      </c>
      <c r="T177" t="s">
        <v>118</v>
      </c>
      <c r="U177" t="s">
        <v>75</v>
      </c>
      <c r="V177" t="s">
        <v>89</v>
      </c>
      <c r="W177" t="s">
        <v>76</v>
      </c>
      <c r="X177" t="s">
        <v>77</v>
      </c>
      <c r="Y177" t="s">
        <v>77</v>
      </c>
      <c r="Z177" t="s">
        <v>77</v>
      </c>
      <c r="AA177" t="s">
        <v>77</v>
      </c>
      <c r="AB177" t="s">
        <v>75</v>
      </c>
      <c r="AC177" t="s">
        <v>77</v>
      </c>
      <c r="AD177" t="s">
        <v>77</v>
      </c>
      <c r="AE177" t="s">
        <v>76</v>
      </c>
      <c r="AF177" t="s">
        <v>77</v>
      </c>
      <c r="AG177" t="s">
        <v>77</v>
      </c>
      <c r="AH177" t="s">
        <v>76</v>
      </c>
      <c r="AI177" t="s">
        <v>77</v>
      </c>
      <c r="AJ177" t="s">
        <v>77</v>
      </c>
      <c r="AK177" t="s">
        <v>77</v>
      </c>
      <c r="AL177" t="s">
        <v>77</v>
      </c>
      <c r="AM177" t="s">
        <v>77</v>
      </c>
      <c r="AN177" t="s">
        <v>77</v>
      </c>
      <c r="AO177" t="s">
        <v>76</v>
      </c>
      <c r="AP177" t="s">
        <v>77</v>
      </c>
      <c r="AQ177" t="s">
        <v>77</v>
      </c>
      <c r="AR177" t="s">
        <v>75</v>
      </c>
      <c r="AS177" t="s">
        <v>75</v>
      </c>
      <c r="AT177" t="s">
        <v>77</v>
      </c>
      <c r="AU177" t="s">
        <v>77</v>
      </c>
      <c r="AV177" t="s">
        <v>77</v>
      </c>
      <c r="AW177" t="s">
        <v>78</v>
      </c>
      <c r="AX177" t="s">
        <v>90</v>
      </c>
      <c r="AY177" t="s">
        <v>78</v>
      </c>
      <c r="AZ177" t="s">
        <v>90</v>
      </c>
      <c r="BA177" t="s">
        <v>80</v>
      </c>
      <c r="BB177" t="s">
        <v>80</v>
      </c>
      <c r="BC177" t="s">
        <v>80</v>
      </c>
      <c r="BD177" t="s">
        <v>79</v>
      </c>
      <c r="BE177" t="s">
        <v>80</v>
      </c>
      <c r="BF177" t="s">
        <v>80</v>
      </c>
      <c r="BG177" t="s">
        <v>80</v>
      </c>
      <c r="BH177" t="s">
        <v>80</v>
      </c>
      <c r="BI177" t="s">
        <v>80</v>
      </c>
      <c r="BJ177" t="s">
        <v>78</v>
      </c>
      <c r="BK177" t="s">
        <v>78</v>
      </c>
      <c r="BL177" t="s">
        <v>78</v>
      </c>
      <c r="BM177" t="s">
        <v>78</v>
      </c>
      <c r="BN177" t="s">
        <v>78</v>
      </c>
      <c r="BO177" t="s">
        <v>96</v>
      </c>
      <c r="BP177" t="s">
        <v>114</v>
      </c>
      <c r="BQ177" t="s">
        <v>119</v>
      </c>
      <c r="BR177" t="s">
        <v>139</v>
      </c>
      <c r="BS177" t="s">
        <v>85</v>
      </c>
      <c r="BT177" t="s">
        <v>85</v>
      </c>
    </row>
    <row r="178" spans="1:72" x14ac:dyDescent="0.55000000000000004">
      <c r="A178">
        <v>6.3439545381046899E+17</v>
      </c>
      <c r="B178" t="s">
        <v>127</v>
      </c>
      <c r="C178" t="s">
        <v>91</v>
      </c>
      <c r="D178">
        <v>2011</v>
      </c>
      <c r="E178" t="s">
        <v>87</v>
      </c>
      <c r="F178" t="s">
        <v>80</v>
      </c>
      <c r="G178" t="s">
        <v>80</v>
      </c>
      <c r="H178" t="s">
        <v>80</v>
      </c>
      <c r="I178" t="s">
        <v>80</v>
      </c>
      <c r="J178" t="s">
        <v>80</v>
      </c>
      <c r="K178" t="s">
        <v>80</v>
      </c>
      <c r="L178" t="s">
        <v>80</v>
      </c>
      <c r="M178" t="s">
        <v>80</v>
      </c>
      <c r="N178" t="s">
        <v>80</v>
      </c>
      <c r="O178" t="s">
        <v>80</v>
      </c>
      <c r="P178" t="s">
        <v>80</v>
      </c>
      <c r="Q178" t="s">
        <v>92</v>
      </c>
      <c r="R178" t="s">
        <v>74</v>
      </c>
      <c r="S178" t="s">
        <v>76</v>
      </c>
      <c r="T178" t="s">
        <v>75</v>
      </c>
      <c r="U178" t="s">
        <v>89</v>
      </c>
      <c r="V178" t="s">
        <v>76</v>
      </c>
      <c r="W178" t="s">
        <v>75</v>
      </c>
      <c r="X178" t="s">
        <v>89</v>
      </c>
      <c r="Y178" t="s">
        <v>77</v>
      </c>
      <c r="Z178" t="s">
        <v>77</v>
      </c>
      <c r="AA178" t="s">
        <v>75</v>
      </c>
      <c r="AB178" t="s">
        <v>76</v>
      </c>
      <c r="AC178" t="s">
        <v>89</v>
      </c>
      <c r="AD178" t="s">
        <v>89</v>
      </c>
      <c r="AE178" t="s">
        <v>75</v>
      </c>
      <c r="AF178" t="s">
        <v>77</v>
      </c>
      <c r="AG178" t="s">
        <v>77</v>
      </c>
      <c r="AH178" t="s">
        <v>77</v>
      </c>
      <c r="AI178" t="s">
        <v>75</v>
      </c>
      <c r="AJ178" t="s">
        <v>75</v>
      </c>
      <c r="AK178" t="s">
        <v>77</v>
      </c>
      <c r="AL178" t="s">
        <v>77</v>
      </c>
      <c r="AM178" t="s">
        <v>77</v>
      </c>
      <c r="AN178" t="s">
        <v>77</v>
      </c>
      <c r="AO178" t="s">
        <v>75</v>
      </c>
      <c r="AP178" t="s">
        <v>75</v>
      </c>
      <c r="AQ178" t="s">
        <v>89</v>
      </c>
      <c r="AR178" t="s">
        <v>77</v>
      </c>
      <c r="AS178" t="s">
        <v>89</v>
      </c>
      <c r="AT178" t="s">
        <v>75</v>
      </c>
      <c r="AU178" t="s">
        <v>75</v>
      </c>
      <c r="AV178" t="s">
        <v>75</v>
      </c>
      <c r="AW178" t="s">
        <v>78</v>
      </c>
      <c r="AX178" t="s">
        <v>90</v>
      </c>
      <c r="AY178" t="s">
        <v>78</v>
      </c>
      <c r="AZ178" t="s">
        <v>78</v>
      </c>
      <c r="BA178" t="s">
        <v>80</v>
      </c>
      <c r="BB178" t="s">
        <v>80</v>
      </c>
      <c r="BC178" t="s">
        <v>80</v>
      </c>
      <c r="BD178" t="s">
        <v>79</v>
      </c>
      <c r="BE178" t="s">
        <v>80</v>
      </c>
      <c r="BF178" t="s">
        <v>80</v>
      </c>
      <c r="BG178" t="s">
        <v>79</v>
      </c>
      <c r="BH178" t="s">
        <v>80</v>
      </c>
      <c r="BI178" t="s">
        <v>80</v>
      </c>
      <c r="BJ178" t="s">
        <v>78</v>
      </c>
      <c r="BK178" t="s">
        <v>78</v>
      </c>
      <c r="BL178" t="s">
        <v>78</v>
      </c>
      <c r="BM178" t="s">
        <v>78</v>
      </c>
      <c r="BN178" t="s">
        <v>74</v>
      </c>
      <c r="BO178" t="s">
        <v>81</v>
      </c>
      <c r="BP178" t="s">
        <v>103</v>
      </c>
      <c r="BQ178" t="s">
        <v>119</v>
      </c>
      <c r="BR178" t="s">
        <v>99</v>
      </c>
      <c r="BS178" t="s">
        <v>120</v>
      </c>
      <c r="BT178" t="s">
        <v>120</v>
      </c>
    </row>
    <row r="179" spans="1:72" x14ac:dyDescent="0.55000000000000004">
      <c r="A179">
        <v>6.3439556695640602E+17</v>
      </c>
      <c r="B179" t="s">
        <v>127</v>
      </c>
      <c r="C179" t="s">
        <v>72</v>
      </c>
      <c r="D179">
        <v>2011</v>
      </c>
      <c r="E179" t="s">
        <v>73</v>
      </c>
      <c r="F179" t="s">
        <v>74</v>
      </c>
      <c r="G179" t="s">
        <v>74</v>
      </c>
      <c r="H179" t="s">
        <v>74</v>
      </c>
      <c r="I179" t="s">
        <v>74</v>
      </c>
      <c r="J179" t="s">
        <v>74</v>
      </c>
      <c r="K179" t="s">
        <v>74</v>
      </c>
      <c r="L179" t="s">
        <v>74</v>
      </c>
      <c r="M179" t="s">
        <v>74</v>
      </c>
      <c r="N179" t="s">
        <v>74</v>
      </c>
      <c r="O179" t="s">
        <v>74</v>
      </c>
      <c r="P179" t="s">
        <v>74</v>
      </c>
      <c r="Q179" t="s">
        <v>74</v>
      </c>
      <c r="R179" t="s">
        <v>74</v>
      </c>
      <c r="S179" t="s">
        <v>75</v>
      </c>
      <c r="T179" t="s">
        <v>77</v>
      </c>
      <c r="U179" t="s">
        <v>75</v>
      </c>
      <c r="V179" t="s">
        <v>75</v>
      </c>
      <c r="W179" t="s">
        <v>75</v>
      </c>
      <c r="X179" t="s">
        <v>77</v>
      </c>
      <c r="Y179" t="s">
        <v>77</v>
      </c>
      <c r="Z179" t="s">
        <v>77</v>
      </c>
      <c r="AA179" t="s">
        <v>77</v>
      </c>
      <c r="AB179" t="s">
        <v>75</v>
      </c>
      <c r="AC179" t="s">
        <v>77</v>
      </c>
      <c r="AD179" t="s">
        <v>77</v>
      </c>
      <c r="AE179" t="s">
        <v>77</v>
      </c>
      <c r="AF179" t="s">
        <v>75</v>
      </c>
      <c r="AG179" t="s">
        <v>75</v>
      </c>
      <c r="AH179" t="s">
        <v>76</v>
      </c>
      <c r="AI179" t="s">
        <v>75</v>
      </c>
      <c r="AJ179" t="s">
        <v>75</v>
      </c>
      <c r="AK179" t="s">
        <v>77</v>
      </c>
      <c r="AL179" t="s">
        <v>76</v>
      </c>
      <c r="AM179" t="s">
        <v>76</v>
      </c>
      <c r="AN179" t="s">
        <v>76</v>
      </c>
      <c r="AO179" t="s">
        <v>75</v>
      </c>
      <c r="AP179" t="s">
        <v>75</v>
      </c>
      <c r="AQ179" t="s">
        <v>75</v>
      </c>
      <c r="AR179" t="s">
        <v>75</v>
      </c>
      <c r="AS179" t="s">
        <v>75</v>
      </c>
      <c r="AT179" t="s">
        <v>76</v>
      </c>
      <c r="AU179" t="s">
        <v>77</v>
      </c>
      <c r="AV179" t="s">
        <v>77</v>
      </c>
      <c r="AW179" t="s">
        <v>78</v>
      </c>
      <c r="AX179" t="s">
        <v>90</v>
      </c>
      <c r="AY179" t="s">
        <v>78</v>
      </c>
      <c r="AZ179" t="s">
        <v>78</v>
      </c>
      <c r="BA179" t="s">
        <v>80</v>
      </c>
      <c r="BB179" t="s">
        <v>80</v>
      </c>
      <c r="BC179" t="s">
        <v>80</v>
      </c>
      <c r="BD179" t="s">
        <v>79</v>
      </c>
      <c r="BE179" t="s">
        <v>80</v>
      </c>
      <c r="BF179" t="s">
        <v>80</v>
      </c>
      <c r="BG179" t="s">
        <v>79</v>
      </c>
      <c r="BH179" t="s">
        <v>80</v>
      </c>
      <c r="BI179" t="s">
        <v>80</v>
      </c>
      <c r="BJ179" t="s">
        <v>78</v>
      </c>
      <c r="BK179" t="s">
        <v>78</v>
      </c>
      <c r="BL179" t="s">
        <v>78</v>
      </c>
      <c r="BM179" t="s">
        <v>78</v>
      </c>
      <c r="BN179" t="s">
        <v>78</v>
      </c>
      <c r="BO179" t="s">
        <v>81</v>
      </c>
      <c r="BP179" t="s">
        <v>97</v>
      </c>
      <c r="BQ179" t="s">
        <v>115</v>
      </c>
      <c r="BR179" t="s">
        <v>84</v>
      </c>
      <c r="BS179" t="s">
        <v>85</v>
      </c>
      <c r="BT179" t="s">
        <v>85</v>
      </c>
    </row>
    <row r="180" spans="1:72" x14ac:dyDescent="0.55000000000000004">
      <c r="A180">
        <v>6.3439973823328102E+17</v>
      </c>
      <c r="B180" t="s">
        <v>133</v>
      </c>
      <c r="C180" t="s">
        <v>72</v>
      </c>
      <c r="D180">
        <v>2011</v>
      </c>
      <c r="E180" t="s">
        <v>93</v>
      </c>
      <c r="F180" t="s">
        <v>80</v>
      </c>
      <c r="G180" t="s">
        <v>80</v>
      </c>
      <c r="H180" t="s">
        <v>80</v>
      </c>
      <c r="I180" t="s">
        <v>80</v>
      </c>
      <c r="J180" t="s">
        <v>80</v>
      </c>
      <c r="K180" t="s">
        <v>80</v>
      </c>
      <c r="L180" t="s">
        <v>80</v>
      </c>
      <c r="M180" t="s">
        <v>80</v>
      </c>
      <c r="N180" t="s">
        <v>80</v>
      </c>
      <c r="O180" t="s">
        <v>80</v>
      </c>
      <c r="P180" t="s">
        <v>101</v>
      </c>
      <c r="Q180" t="s">
        <v>80</v>
      </c>
      <c r="R180" t="s">
        <v>74</v>
      </c>
      <c r="S180" t="s">
        <v>75</v>
      </c>
      <c r="T180" t="s">
        <v>77</v>
      </c>
      <c r="U180" t="s">
        <v>77</v>
      </c>
      <c r="V180" t="s">
        <v>77</v>
      </c>
      <c r="W180" t="s">
        <v>75</v>
      </c>
      <c r="X180" t="s">
        <v>75</v>
      </c>
      <c r="Y180" t="s">
        <v>75</v>
      </c>
      <c r="Z180" t="s">
        <v>75</v>
      </c>
      <c r="AA180" t="s">
        <v>75</v>
      </c>
      <c r="AB180" t="s">
        <v>76</v>
      </c>
      <c r="AC180" t="s">
        <v>76</v>
      </c>
      <c r="AD180" t="s">
        <v>76</v>
      </c>
      <c r="AE180" t="s">
        <v>75</v>
      </c>
      <c r="AF180" t="s">
        <v>76</v>
      </c>
      <c r="AG180" t="s">
        <v>77</v>
      </c>
      <c r="AH180" t="s">
        <v>76</v>
      </c>
      <c r="AI180" t="s">
        <v>76</v>
      </c>
      <c r="AJ180" t="s">
        <v>77</v>
      </c>
      <c r="AK180" t="s">
        <v>75</v>
      </c>
      <c r="AL180" t="s">
        <v>76</v>
      </c>
      <c r="AM180" t="s">
        <v>76</v>
      </c>
      <c r="AN180" t="s">
        <v>76</v>
      </c>
      <c r="AO180" t="s">
        <v>75</v>
      </c>
      <c r="AP180" t="s">
        <v>77</v>
      </c>
      <c r="AQ180" t="s">
        <v>77</v>
      </c>
      <c r="AR180" t="s">
        <v>76</v>
      </c>
      <c r="AS180" t="s">
        <v>77</v>
      </c>
      <c r="AT180" t="s">
        <v>89</v>
      </c>
      <c r="AU180" t="s">
        <v>89</v>
      </c>
      <c r="AV180" t="s">
        <v>75</v>
      </c>
      <c r="AW180" t="s">
        <v>78</v>
      </c>
      <c r="AX180" t="s">
        <v>78</v>
      </c>
      <c r="AY180" t="s">
        <v>78</v>
      </c>
      <c r="AZ180" t="s">
        <v>90</v>
      </c>
      <c r="BA180" t="s">
        <v>79</v>
      </c>
      <c r="BB180" t="s">
        <v>80</v>
      </c>
      <c r="BC180" t="s">
        <v>80</v>
      </c>
      <c r="BD180" t="s">
        <v>79</v>
      </c>
      <c r="BE180" t="s">
        <v>80</v>
      </c>
      <c r="BF180" t="s">
        <v>95</v>
      </c>
      <c r="BG180" t="s">
        <v>80</v>
      </c>
      <c r="BH180" t="s">
        <v>80</v>
      </c>
      <c r="BI180" t="s">
        <v>80</v>
      </c>
      <c r="BJ180" t="s">
        <v>90</v>
      </c>
      <c r="BK180" t="s">
        <v>78</v>
      </c>
      <c r="BL180" t="s">
        <v>78</v>
      </c>
      <c r="BM180" t="s">
        <v>78</v>
      </c>
      <c r="BN180" t="s">
        <v>78</v>
      </c>
      <c r="BO180" t="s">
        <v>81</v>
      </c>
      <c r="BP180" t="s">
        <v>114</v>
      </c>
      <c r="BQ180" t="s">
        <v>119</v>
      </c>
      <c r="BR180" t="s">
        <v>84</v>
      </c>
      <c r="BS180" t="s">
        <v>129</v>
      </c>
      <c r="BT180" t="s">
        <v>100</v>
      </c>
    </row>
    <row r="181" spans="1:72" x14ac:dyDescent="0.55000000000000004">
      <c r="A181">
        <v>6.3440754842796902E+17</v>
      </c>
      <c r="B181" t="s">
        <v>71</v>
      </c>
      <c r="C181" t="s">
        <v>72</v>
      </c>
      <c r="D181">
        <v>2011</v>
      </c>
      <c r="E181" t="s">
        <v>93</v>
      </c>
      <c r="F181" t="s">
        <v>80</v>
      </c>
      <c r="G181" t="s">
        <v>80</v>
      </c>
      <c r="H181" t="s">
        <v>80</v>
      </c>
      <c r="I181" t="s">
        <v>80</v>
      </c>
      <c r="J181" t="s">
        <v>80</v>
      </c>
      <c r="K181" t="s">
        <v>80</v>
      </c>
      <c r="L181" t="s">
        <v>80</v>
      </c>
      <c r="M181" t="s">
        <v>80</v>
      </c>
      <c r="N181" t="s">
        <v>80</v>
      </c>
      <c r="O181" t="s">
        <v>80</v>
      </c>
      <c r="P181" t="s">
        <v>101</v>
      </c>
      <c r="Q181" t="s">
        <v>80</v>
      </c>
      <c r="R181" t="s">
        <v>74</v>
      </c>
      <c r="S181" t="s">
        <v>75</v>
      </c>
      <c r="T181" t="s">
        <v>77</v>
      </c>
      <c r="U181" t="s">
        <v>77</v>
      </c>
      <c r="V181" t="s">
        <v>76</v>
      </c>
      <c r="W181" t="s">
        <v>89</v>
      </c>
      <c r="X181" t="s">
        <v>76</v>
      </c>
      <c r="Y181" t="s">
        <v>75</v>
      </c>
      <c r="Z181" t="s">
        <v>76</v>
      </c>
      <c r="AA181" t="s">
        <v>75</v>
      </c>
      <c r="AB181" t="s">
        <v>74</v>
      </c>
      <c r="AC181" t="s">
        <v>75</v>
      </c>
      <c r="AD181" t="s">
        <v>75</v>
      </c>
      <c r="AE181" t="s">
        <v>75</v>
      </c>
      <c r="AF181" t="s">
        <v>75</v>
      </c>
      <c r="AG181" t="s">
        <v>77</v>
      </c>
      <c r="AH181" t="s">
        <v>77</v>
      </c>
      <c r="AI181" t="s">
        <v>77</v>
      </c>
      <c r="AJ181" t="s">
        <v>77</v>
      </c>
      <c r="AK181" t="s">
        <v>75</v>
      </c>
      <c r="AL181" t="s">
        <v>77</v>
      </c>
      <c r="AM181" t="s">
        <v>77</v>
      </c>
      <c r="AN181" t="s">
        <v>77</v>
      </c>
      <c r="AO181" t="s">
        <v>77</v>
      </c>
      <c r="AP181" t="s">
        <v>76</v>
      </c>
      <c r="AQ181" t="s">
        <v>75</v>
      </c>
      <c r="AR181" t="s">
        <v>75</v>
      </c>
      <c r="AS181" t="s">
        <v>76</v>
      </c>
      <c r="AT181" t="s">
        <v>77</v>
      </c>
      <c r="AU181" t="s">
        <v>76</v>
      </c>
      <c r="AV181" t="s">
        <v>75</v>
      </c>
      <c r="AW181" t="s">
        <v>74</v>
      </c>
      <c r="AX181" t="s">
        <v>74</v>
      </c>
      <c r="AY181" t="s">
        <v>74</v>
      </c>
      <c r="AZ181" t="s">
        <v>74</v>
      </c>
      <c r="BA181" t="s">
        <v>80</v>
      </c>
      <c r="BB181" t="s">
        <v>80</v>
      </c>
      <c r="BC181" t="s">
        <v>80</v>
      </c>
      <c r="BD181" t="s">
        <v>80</v>
      </c>
      <c r="BE181" t="s">
        <v>80</v>
      </c>
      <c r="BF181" t="s">
        <v>80</v>
      </c>
      <c r="BG181" t="s">
        <v>80</v>
      </c>
      <c r="BH181" t="s">
        <v>80</v>
      </c>
      <c r="BI181" t="s">
        <v>80</v>
      </c>
      <c r="BJ181" t="s">
        <v>78</v>
      </c>
      <c r="BK181" t="s">
        <v>78</v>
      </c>
      <c r="BL181" t="s">
        <v>78</v>
      </c>
      <c r="BM181" t="s">
        <v>78</v>
      </c>
      <c r="BN181" t="s">
        <v>78</v>
      </c>
      <c r="BO181" t="s">
        <v>81</v>
      </c>
      <c r="BP181" t="s">
        <v>122</v>
      </c>
      <c r="BQ181" t="s">
        <v>115</v>
      </c>
      <c r="BR181" t="s">
        <v>84</v>
      </c>
      <c r="BS181" t="s">
        <v>100</v>
      </c>
      <c r="BT181" t="s">
        <v>100</v>
      </c>
    </row>
    <row r="182" spans="1:72" x14ac:dyDescent="0.55000000000000004">
      <c r="A182">
        <v>6.3441101647515597E+17</v>
      </c>
      <c r="B182" t="s">
        <v>133</v>
      </c>
      <c r="C182" t="s">
        <v>72</v>
      </c>
      <c r="D182">
        <v>2011</v>
      </c>
      <c r="E182" t="s">
        <v>93</v>
      </c>
      <c r="F182" t="s">
        <v>80</v>
      </c>
      <c r="G182" t="s">
        <v>94</v>
      </c>
      <c r="H182" t="s">
        <v>80</v>
      </c>
      <c r="I182" t="s">
        <v>80</v>
      </c>
      <c r="J182" t="s">
        <v>80</v>
      </c>
      <c r="K182" t="s">
        <v>80</v>
      </c>
      <c r="L182" t="s">
        <v>125</v>
      </c>
      <c r="M182" t="s">
        <v>80</v>
      </c>
      <c r="N182" t="s">
        <v>80</v>
      </c>
      <c r="O182" t="s">
        <v>80</v>
      </c>
      <c r="P182" t="s">
        <v>80</v>
      </c>
      <c r="Q182" t="s">
        <v>80</v>
      </c>
      <c r="R182" t="s">
        <v>125</v>
      </c>
      <c r="S182" t="s">
        <v>75</v>
      </c>
      <c r="T182" t="s">
        <v>76</v>
      </c>
      <c r="U182" t="s">
        <v>76</v>
      </c>
      <c r="V182" t="s">
        <v>109</v>
      </c>
      <c r="W182" t="s">
        <v>76</v>
      </c>
      <c r="X182" t="s">
        <v>109</v>
      </c>
      <c r="Y182" t="s">
        <v>76</v>
      </c>
      <c r="Z182" t="s">
        <v>76</v>
      </c>
      <c r="AA182" t="s">
        <v>75</v>
      </c>
      <c r="AB182" t="s">
        <v>76</v>
      </c>
      <c r="AC182" t="s">
        <v>76</v>
      </c>
      <c r="AD182" t="s">
        <v>76</v>
      </c>
      <c r="AE182" t="s">
        <v>76</v>
      </c>
      <c r="AF182" t="s">
        <v>76</v>
      </c>
      <c r="AG182" t="s">
        <v>75</v>
      </c>
      <c r="AH182" t="s">
        <v>89</v>
      </c>
      <c r="AI182" t="s">
        <v>76</v>
      </c>
      <c r="AJ182" t="s">
        <v>75</v>
      </c>
      <c r="AK182" t="s">
        <v>75</v>
      </c>
      <c r="AL182" t="s">
        <v>89</v>
      </c>
      <c r="AM182" t="s">
        <v>89</v>
      </c>
      <c r="AN182" t="s">
        <v>89</v>
      </c>
      <c r="AO182" t="s">
        <v>109</v>
      </c>
      <c r="AP182" t="s">
        <v>76</v>
      </c>
      <c r="AQ182" t="s">
        <v>76</v>
      </c>
      <c r="AR182" t="s">
        <v>89</v>
      </c>
      <c r="AS182" t="s">
        <v>75</v>
      </c>
      <c r="AT182" t="s">
        <v>89</v>
      </c>
      <c r="AU182" t="s">
        <v>76</v>
      </c>
      <c r="AV182" t="s">
        <v>76</v>
      </c>
      <c r="AW182" t="s">
        <v>78</v>
      </c>
      <c r="AX182" t="s">
        <v>78</v>
      </c>
      <c r="AY182" t="s">
        <v>78</v>
      </c>
      <c r="AZ182" t="s">
        <v>90</v>
      </c>
      <c r="BA182" t="s">
        <v>79</v>
      </c>
      <c r="BB182" t="s">
        <v>80</v>
      </c>
      <c r="BC182" t="s">
        <v>95</v>
      </c>
      <c r="BD182" t="s">
        <v>79</v>
      </c>
      <c r="BE182" t="s">
        <v>80</v>
      </c>
      <c r="BF182" t="s">
        <v>95</v>
      </c>
      <c r="BG182" t="s">
        <v>80</v>
      </c>
      <c r="BH182" t="s">
        <v>80</v>
      </c>
      <c r="BI182" t="s">
        <v>80</v>
      </c>
      <c r="BJ182" t="s">
        <v>78</v>
      </c>
      <c r="BK182" t="s">
        <v>78</v>
      </c>
      <c r="BL182" t="s">
        <v>78</v>
      </c>
      <c r="BM182" t="s">
        <v>78</v>
      </c>
      <c r="BN182" t="s">
        <v>78</v>
      </c>
      <c r="BO182" t="s">
        <v>81</v>
      </c>
      <c r="BP182" t="s">
        <v>114</v>
      </c>
      <c r="BQ182" t="s">
        <v>98</v>
      </c>
      <c r="BR182" t="s">
        <v>84</v>
      </c>
      <c r="BS182" t="s">
        <v>100</v>
      </c>
      <c r="BT182" t="s">
        <v>100</v>
      </c>
    </row>
    <row r="183" spans="1:72" x14ac:dyDescent="0.55000000000000004">
      <c r="A183">
        <v>6.3441284900234394E+17</v>
      </c>
      <c r="B183" t="s">
        <v>71</v>
      </c>
      <c r="C183" t="s">
        <v>72</v>
      </c>
      <c r="D183">
        <v>2011</v>
      </c>
      <c r="E183" t="s">
        <v>93</v>
      </c>
      <c r="F183" t="s">
        <v>80</v>
      </c>
      <c r="G183" t="s">
        <v>80</v>
      </c>
      <c r="H183" t="s">
        <v>80</v>
      </c>
      <c r="I183" t="s">
        <v>80</v>
      </c>
      <c r="J183" t="s">
        <v>80</v>
      </c>
      <c r="K183" t="s">
        <v>124</v>
      </c>
      <c r="L183" t="s">
        <v>80</v>
      </c>
      <c r="M183" t="s">
        <v>80</v>
      </c>
      <c r="N183" t="s">
        <v>80</v>
      </c>
      <c r="O183" t="s">
        <v>80</v>
      </c>
      <c r="P183" t="s">
        <v>80</v>
      </c>
      <c r="Q183" t="s">
        <v>80</v>
      </c>
      <c r="R183" t="s">
        <v>74</v>
      </c>
      <c r="S183" t="s">
        <v>76</v>
      </c>
      <c r="T183" t="s">
        <v>76</v>
      </c>
      <c r="U183" t="s">
        <v>89</v>
      </c>
      <c r="V183" t="s">
        <v>89</v>
      </c>
      <c r="W183" t="s">
        <v>76</v>
      </c>
      <c r="X183" t="s">
        <v>76</v>
      </c>
      <c r="Y183" t="s">
        <v>89</v>
      </c>
      <c r="Z183" t="s">
        <v>76</v>
      </c>
      <c r="AA183" t="s">
        <v>76</v>
      </c>
      <c r="AB183" t="s">
        <v>89</v>
      </c>
      <c r="AC183" t="s">
        <v>109</v>
      </c>
      <c r="AD183" t="s">
        <v>109</v>
      </c>
      <c r="AE183" t="s">
        <v>76</v>
      </c>
      <c r="AF183" t="s">
        <v>89</v>
      </c>
      <c r="AG183" t="s">
        <v>75</v>
      </c>
      <c r="AH183" t="s">
        <v>75</v>
      </c>
      <c r="AI183" t="s">
        <v>75</v>
      </c>
      <c r="AJ183" t="s">
        <v>75</v>
      </c>
      <c r="AK183" t="s">
        <v>76</v>
      </c>
      <c r="AL183" t="s">
        <v>89</v>
      </c>
      <c r="AM183" t="s">
        <v>89</v>
      </c>
      <c r="AN183" t="s">
        <v>89</v>
      </c>
      <c r="AO183" t="s">
        <v>76</v>
      </c>
      <c r="AP183" t="s">
        <v>75</v>
      </c>
      <c r="AQ183" t="s">
        <v>89</v>
      </c>
      <c r="AR183" t="s">
        <v>76</v>
      </c>
      <c r="AS183" t="s">
        <v>75</v>
      </c>
      <c r="AT183" t="s">
        <v>75</v>
      </c>
      <c r="AU183" t="s">
        <v>89</v>
      </c>
      <c r="AV183" t="s">
        <v>89</v>
      </c>
      <c r="AW183" t="s">
        <v>78</v>
      </c>
      <c r="AX183" t="s">
        <v>78</v>
      </c>
      <c r="AY183" t="s">
        <v>78</v>
      </c>
      <c r="AZ183" t="s">
        <v>90</v>
      </c>
      <c r="BA183" t="s">
        <v>79</v>
      </c>
      <c r="BB183" t="s">
        <v>80</v>
      </c>
      <c r="BC183" t="s">
        <v>80</v>
      </c>
      <c r="BD183" t="s">
        <v>79</v>
      </c>
      <c r="BE183" t="s">
        <v>80</v>
      </c>
      <c r="BF183" t="s">
        <v>80</v>
      </c>
      <c r="BG183" t="s">
        <v>80</v>
      </c>
      <c r="BH183" t="s">
        <v>80</v>
      </c>
      <c r="BI183" t="s">
        <v>80</v>
      </c>
      <c r="BJ183" t="s">
        <v>78</v>
      </c>
      <c r="BK183" t="s">
        <v>78</v>
      </c>
      <c r="BL183" t="s">
        <v>90</v>
      </c>
      <c r="BM183" t="s">
        <v>78</v>
      </c>
      <c r="BN183" t="s">
        <v>90</v>
      </c>
      <c r="BO183" t="s">
        <v>96</v>
      </c>
      <c r="BP183" t="s">
        <v>97</v>
      </c>
      <c r="BQ183" t="s">
        <v>98</v>
      </c>
      <c r="BR183" t="s">
        <v>139</v>
      </c>
      <c r="BS183" t="s">
        <v>100</v>
      </c>
      <c r="BT183" t="s">
        <v>100</v>
      </c>
    </row>
    <row r="184" spans="1:72" x14ac:dyDescent="0.55000000000000004">
      <c r="A184">
        <v>6.3441387091249997E+17</v>
      </c>
      <c r="B184" t="s">
        <v>135</v>
      </c>
      <c r="C184" t="s">
        <v>91</v>
      </c>
      <c r="D184">
        <v>2011</v>
      </c>
      <c r="E184" t="s">
        <v>137</v>
      </c>
      <c r="F184" t="s">
        <v>74</v>
      </c>
      <c r="G184" t="s">
        <v>74</v>
      </c>
      <c r="H184" t="s">
        <v>74</v>
      </c>
      <c r="I184" t="s">
        <v>74</v>
      </c>
      <c r="J184" t="s">
        <v>74</v>
      </c>
      <c r="K184" t="s">
        <v>74</v>
      </c>
      <c r="L184" t="s">
        <v>74</v>
      </c>
      <c r="M184" t="s">
        <v>74</v>
      </c>
      <c r="N184" t="s">
        <v>74</v>
      </c>
      <c r="O184" t="s">
        <v>74</v>
      </c>
      <c r="P184" t="s">
        <v>74</v>
      </c>
      <c r="Q184" t="s">
        <v>74</v>
      </c>
      <c r="R184" t="s">
        <v>74</v>
      </c>
      <c r="S184" t="s">
        <v>77</v>
      </c>
      <c r="T184" t="s">
        <v>77</v>
      </c>
      <c r="U184" t="s">
        <v>77</v>
      </c>
      <c r="V184" t="s">
        <v>77</v>
      </c>
      <c r="W184" t="s">
        <v>77</v>
      </c>
      <c r="X184" t="s">
        <v>77</v>
      </c>
      <c r="Y184" t="s">
        <v>77</v>
      </c>
      <c r="Z184" t="s">
        <v>77</v>
      </c>
      <c r="AA184" t="s">
        <v>77</v>
      </c>
      <c r="AB184" t="s">
        <v>75</v>
      </c>
      <c r="AC184" t="s">
        <v>118</v>
      </c>
      <c r="AD184" t="s">
        <v>118</v>
      </c>
      <c r="AE184" t="s">
        <v>118</v>
      </c>
      <c r="AF184" t="s">
        <v>77</v>
      </c>
      <c r="AG184" t="s">
        <v>77</v>
      </c>
      <c r="AH184" t="s">
        <v>77</v>
      </c>
      <c r="AI184" t="s">
        <v>77</v>
      </c>
      <c r="AJ184" t="s">
        <v>77</v>
      </c>
      <c r="AK184" t="s">
        <v>77</v>
      </c>
      <c r="AL184" t="s">
        <v>77</v>
      </c>
      <c r="AM184" t="s">
        <v>77</v>
      </c>
      <c r="AN184" t="s">
        <v>77</v>
      </c>
      <c r="AO184" t="s">
        <v>77</v>
      </c>
      <c r="AP184" t="s">
        <v>77</v>
      </c>
      <c r="AQ184" t="s">
        <v>77</v>
      </c>
      <c r="AR184" t="s">
        <v>77</v>
      </c>
      <c r="AS184" t="s">
        <v>77</v>
      </c>
      <c r="AT184" t="s">
        <v>77</v>
      </c>
      <c r="AU184" t="s">
        <v>77</v>
      </c>
      <c r="AV184" t="s">
        <v>75</v>
      </c>
      <c r="AW184" t="s">
        <v>78</v>
      </c>
      <c r="AX184" t="s">
        <v>90</v>
      </c>
      <c r="AY184" t="s">
        <v>78</v>
      </c>
      <c r="AZ184" t="s">
        <v>90</v>
      </c>
      <c r="BA184" t="s">
        <v>80</v>
      </c>
      <c r="BB184" t="s">
        <v>80</v>
      </c>
      <c r="BC184" t="s">
        <v>80</v>
      </c>
      <c r="BD184" t="s">
        <v>80</v>
      </c>
      <c r="BE184" t="s">
        <v>102</v>
      </c>
      <c r="BF184" t="s">
        <v>80</v>
      </c>
      <c r="BG184" t="s">
        <v>80</v>
      </c>
      <c r="BH184" t="s">
        <v>80</v>
      </c>
      <c r="BI184" t="s">
        <v>80</v>
      </c>
      <c r="BJ184" t="s">
        <v>78</v>
      </c>
      <c r="BK184" t="s">
        <v>78</v>
      </c>
      <c r="BL184" t="s">
        <v>78</v>
      </c>
      <c r="BM184" t="s">
        <v>78</v>
      </c>
      <c r="BN184" t="s">
        <v>78</v>
      </c>
      <c r="BO184" t="s">
        <v>81</v>
      </c>
      <c r="BP184" t="s">
        <v>103</v>
      </c>
      <c r="BQ184" t="s">
        <v>115</v>
      </c>
      <c r="BR184" t="s">
        <v>99</v>
      </c>
      <c r="BS184" t="s">
        <v>100</v>
      </c>
      <c r="BT184" t="s">
        <v>116</v>
      </c>
    </row>
    <row r="185" spans="1:72" x14ac:dyDescent="0.55000000000000004">
      <c r="A185">
        <v>6.3441786450640602E+17</v>
      </c>
      <c r="B185" t="s">
        <v>123</v>
      </c>
      <c r="C185" t="s">
        <v>72</v>
      </c>
      <c r="D185">
        <v>2011</v>
      </c>
      <c r="E185" t="s">
        <v>93</v>
      </c>
      <c r="F185" t="s">
        <v>80</v>
      </c>
      <c r="G185" t="s">
        <v>80</v>
      </c>
      <c r="H185" t="s">
        <v>80</v>
      </c>
      <c r="I185" t="s">
        <v>80</v>
      </c>
      <c r="J185" t="s">
        <v>80</v>
      </c>
      <c r="K185" t="s">
        <v>80</v>
      </c>
      <c r="L185" t="s">
        <v>125</v>
      </c>
      <c r="M185" t="s">
        <v>140</v>
      </c>
      <c r="N185" t="s">
        <v>80</v>
      </c>
      <c r="O185" t="s">
        <v>80</v>
      </c>
      <c r="P185" t="s">
        <v>80</v>
      </c>
      <c r="Q185" t="s">
        <v>80</v>
      </c>
      <c r="R185" t="s">
        <v>140</v>
      </c>
      <c r="S185" t="s">
        <v>75</v>
      </c>
      <c r="T185" t="s">
        <v>109</v>
      </c>
      <c r="U185" t="s">
        <v>109</v>
      </c>
      <c r="V185" t="s">
        <v>118</v>
      </c>
      <c r="W185" t="s">
        <v>76</v>
      </c>
      <c r="X185" t="s">
        <v>75</v>
      </c>
      <c r="Y185" t="s">
        <v>109</v>
      </c>
      <c r="Z185" t="s">
        <v>109</v>
      </c>
      <c r="AA185" t="s">
        <v>76</v>
      </c>
      <c r="AB185" t="s">
        <v>76</v>
      </c>
      <c r="AC185" t="s">
        <v>76</v>
      </c>
      <c r="AD185" t="s">
        <v>76</v>
      </c>
      <c r="AE185" t="s">
        <v>76</v>
      </c>
      <c r="AF185" t="s">
        <v>109</v>
      </c>
      <c r="AG185" t="s">
        <v>75</v>
      </c>
      <c r="AH185" t="s">
        <v>89</v>
      </c>
      <c r="AI185" t="s">
        <v>109</v>
      </c>
      <c r="AJ185" t="s">
        <v>76</v>
      </c>
      <c r="AK185" t="s">
        <v>74</v>
      </c>
      <c r="AL185" t="s">
        <v>109</v>
      </c>
      <c r="AM185" t="s">
        <v>109</v>
      </c>
      <c r="AN185" t="s">
        <v>109</v>
      </c>
      <c r="AO185" t="s">
        <v>109</v>
      </c>
      <c r="AP185" t="s">
        <v>75</v>
      </c>
      <c r="AQ185" t="s">
        <v>75</v>
      </c>
      <c r="AR185" t="s">
        <v>76</v>
      </c>
      <c r="AS185" t="s">
        <v>76</v>
      </c>
      <c r="AT185" t="s">
        <v>76</v>
      </c>
      <c r="AU185" t="s">
        <v>109</v>
      </c>
      <c r="AV185" t="s">
        <v>109</v>
      </c>
      <c r="AW185" t="s">
        <v>90</v>
      </c>
      <c r="AX185" t="s">
        <v>74</v>
      </c>
      <c r="AY185" t="s">
        <v>74</v>
      </c>
      <c r="AZ185" t="s">
        <v>74</v>
      </c>
      <c r="BA185" t="s">
        <v>74</v>
      </c>
      <c r="BB185" t="s">
        <v>74</v>
      </c>
      <c r="BC185" t="s">
        <v>74</v>
      </c>
      <c r="BD185" t="s">
        <v>74</v>
      </c>
      <c r="BE185" t="s">
        <v>74</v>
      </c>
      <c r="BF185" t="s">
        <v>74</v>
      </c>
      <c r="BG185" t="s">
        <v>74</v>
      </c>
      <c r="BH185" t="s">
        <v>74</v>
      </c>
      <c r="BI185" t="s">
        <v>74</v>
      </c>
      <c r="BJ185" t="s">
        <v>90</v>
      </c>
      <c r="BK185" t="s">
        <v>90</v>
      </c>
      <c r="BL185" t="s">
        <v>78</v>
      </c>
      <c r="BM185" t="s">
        <v>78</v>
      </c>
      <c r="BN185" t="s">
        <v>90</v>
      </c>
      <c r="BO185" t="s">
        <v>81</v>
      </c>
      <c r="BP185" t="s">
        <v>110</v>
      </c>
      <c r="BQ185" t="s">
        <v>83</v>
      </c>
      <c r="BR185" t="s">
        <v>84</v>
      </c>
      <c r="BS185" t="s">
        <v>116</v>
      </c>
      <c r="BT185" t="s">
        <v>116</v>
      </c>
    </row>
    <row r="186" spans="1:72" x14ac:dyDescent="0.55000000000000004">
      <c r="A186">
        <v>6.3441804378843802E+17</v>
      </c>
      <c r="B186" t="s">
        <v>127</v>
      </c>
      <c r="C186" t="s">
        <v>91</v>
      </c>
      <c r="D186">
        <v>2011</v>
      </c>
      <c r="E186" t="s">
        <v>93</v>
      </c>
      <c r="F186" t="s">
        <v>80</v>
      </c>
      <c r="G186" t="s">
        <v>80</v>
      </c>
      <c r="H186" t="s">
        <v>80</v>
      </c>
      <c r="I186" t="s">
        <v>80</v>
      </c>
      <c r="J186" t="s">
        <v>80</v>
      </c>
      <c r="K186" t="s">
        <v>124</v>
      </c>
      <c r="L186" t="s">
        <v>125</v>
      </c>
      <c r="M186" t="s">
        <v>80</v>
      </c>
      <c r="N186" t="s">
        <v>80</v>
      </c>
      <c r="O186" t="s">
        <v>80</v>
      </c>
      <c r="P186" t="s">
        <v>80</v>
      </c>
      <c r="Q186" t="s">
        <v>80</v>
      </c>
      <c r="R186" t="s">
        <v>130</v>
      </c>
      <c r="S186" t="s">
        <v>76</v>
      </c>
      <c r="T186" t="s">
        <v>75</v>
      </c>
      <c r="U186" t="s">
        <v>75</v>
      </c>
      <c r="V186" t="s">
        <v>89</v>
      </c>
      <c r="W186" t="s">
        <v>109</v>
      </c>
      <c r="X186" t="s">
        <v>109</v>
      </c>
      <c r="Y186" t="s">
        <v>109</v>
      </c>
      <c r="Z186" t="s">
        <v>109</v>
      </c>
      <c r="AA186" t="s">
        <v>76</v>
      </c>
      <c r="AB186" t="s">
        <v>89</v>
      </c>
      <c r="AC186" t="s">
        <v>109</v>
      </c>
      <c r="AD186" t="s">
        <v>109</v>
      </c>
      <c r="AE186" t="s">
        <v>76</v>
      </c>
      <c r="AF186" t="s">
        <v>109</v>
      </c>
      <c r="AG186" t="s">
        <v>77</v>
      </c>
      <c r="AH186" t="s">
        <v>75</v>
      </c>
      <c r="AI186" t="s">
        <v>75</v>
      </c>
      <c r="AJ186" t="s">
        <v>75</v>
      </c>
      <c r="AK186" t="s">
        <v>89</v>
      </c>
      <c r="AL186" t="s">
        <v>89</v>
      </c>
      <c r="AM186" t="s">
        <v>89</v>
      </c>
      <c r="AN186" t="s">
        <v>75</v>
      </c>
      <c r="AO186" t="s">
        <v>75</v>
      </c>
      <c r="AP186" t="s">
        <v>109</v>
      </c>
      <c r="AQ186" t="s">
        <v>109</v>
      </c>
      <c r="AR186" t="s">
        <v>109</v>
      </c>
      <c r="AS186" t="s">
        <v>75</v>
      </c>
      <c r="AT186" t="s">
        <v>75</v>
      </c>
      <c r="AU186" t="s">
        <v>89</v>
      </c>
      <c r="AV186" t="s">
        <v>89</v>
      </c>
      <c r="AW186" t="s">
        <v>78</v>
      </c>
      <c r="AX186" t="s">
        <v>78</v>
      </c>
      <c r="AY186" t="s">
        <v>78</v>
      </c>
      <c r="AZ186" t="s">
        <v>78</v>
      </c>
      <c r="BA186" t="s">
        <v>80</v>
      </c>
      <c r="BB186" t="s">
        <v>80</v>
      </c>
      <c r="BC186" t="s">
        <v>80</v>
      </c>
      <c r="BD186" t="s">
        <v>80</v>
      </c>
      <c r="BE186" t="s">
        <v>80</v>
      </c>
      <c r="BF186" t="s">
        <v>80</v>
      </c>
      <c r="BG186" t="s">
        <v>80</v>
      </c>
      <c r="BH186" t="s">
        <v>80</v>
      </c>
      <c r="BI186" t="s">
        <v>80</v>
      </c>
      <c r="BJ186" t="s">
        <v>78</v>
      </c>
      <c r="BK186" t="s">
        <v>78</v>
      </c>
      <c r="BL186" t="s">
        <v>78</v>
      </c>
      <c r="BM186" t="s">
        <v>78</v>
      </c>
      <c r="BN186" t="s">
        <v>90</v>
      </c>
      <c r="BO186" t="s">
        <v>81</v>
      </c>
      <c r="BP186" t="s">
        <v>82</v>
      </c>
      <c r="BQ186" t="s">
        <v>83</v>
      </c>
      <c r="BR186" t="s">
        <v>99</v>
      </c>
      <c r="BS186" t="s">
        <v>85</v>
      </c>
      <c r="BT186" t="s">
        <v>85</v>
      </c>
    </row>
    <row r="187" spans="1:72" x14ac:dyDescent="0.55000000000000004">
      <c r="A187">
        <v>6.3441966042015603E+17</v>
      </c>
      <c r="B187" t="s">
        <v>147</v>
      </c>
      <c r="C187" t="s">
        <v>72</v>
      </c>
      <c r="D187">
        <v>2011</v>
      </c>
      <c r="E187" t="s">
        <v>93</v>
      </c>
      <c r="F187" t="s">
        <v>80</v>
      </c>
      <c r="G187" t="s">
        <v>94</v>
      </c>
      <c r="H187" t="s">
        <v>80</v>
      </c>
      <c r="I187" t="s">
        <v>80</v>
      </c>
      <c r="J187" t="s">
        <v>80</v>
      </c>
      <c r="K187" t="s">
        <v>124</v>
      </c>
      <c r="L187" t="s">
        <v>125</v>
      </c>
      <c r="M187" t="s">
        <v>80</v>
      </c>
      <c r="N187" t="s">
        <v>80</v>
      </c>
      <c r="O187" t="s">
        <v>80</v>
      </c>
      <c r="P187" t="s">
        <v>80</v>
      </c>
      <c r="Q187" t="s">
        <v>80</v>
      </c>
      <c r="R187" t="s">
        <v>130</v>
      </c>
      <c r="S187" t="s">
        <v>109</v>
      </c>
      <c r="T187" t="s">
        <v>76</v>
      </c>
      <c r="U187" t="s">
        <v>75</v>
      </c>
      <c r="V187" t="s">
        <v>118</v>
      </c>
      <c r="W187" t="s">
        <v>109</v>
      </c>
      <c r="X187" t="s">
        <v>89</v>
      </c>
      <c r="Y187" t="s">
        <v>89</v>
      </c>
      <c r="Z187" t="s">
        <v>89</v>
      </c>
      <c r="AA187" t="s">
        <v>89</v>
      </c>
      <c r="AB187" t="s">
        <v>89</v>
      </c>
      <c r="AC187" t="s">
        <v>76</v>
      </c>
      <c r="AD187" t="s">
        <v>76</v>
      </c>
      <c r="AE187" t="s">
        <v>76</v>
      </c>
      <c r="AF187" t="s">
        <v>109</v>
      </c>
      <c r="AG187" t="s">
        <v>75</v>
      </c>
      <c r="AH187" t="s">
        <v>75</v>
      </c>
      <c r="AI187" t="s">
        <v>76</v>
      </c>
      <c r="AJ187" t="s">
        <v>77</v>
      </c>
      <c r="AK187" t="s">
        <v>89</v>
      </c>
      <c r="AL187" t="s">
        <v>89</v>
      </c>
      <c r="AM187" t="s">
        <v>89</v>
      </c>
      <c r="AN187" t="s">
        <v>89</v>
      </c>
      <c r="AO187" t="s">
        <v>75</v>
      </c>
      <c r="AP187" t="s">
        <v>77</v>
      </c>
      <c r="AQ187" t="s">
        <v>75</v>
      </c>
      <c r="AR187" t="s">
        <v>89</v>
      </c>
      <c r="AS187" t="s">
        <v>76</v>
      </c>
      <c r="AT187" t="s">
        <v>75</v>
      </c>
      <c r="AU187" t="s">
        <v>89</v>
      </c>
      <c r="AV187" t="s">
        <v>89</v>
      </c>
      <c r="AW187" t="s">
        <v>78</v>
      </c>
      <c r="AX187" t="s">
        <v>78</v>
      </c>
      <c r="AY187" t="s">
        <v>74</v>
      </c>
      <c r="AZ187" t="s">
        <v>74</v>
      </c>
      <c r="BA187" t="s">
        <v>79</v>
      </c>
      <c r="BB187" t="s">
        <v>80</v>
      </c>
      <c r="BC187" t="s">
        <v>80</v>
      </c>
      <c r="BD187" t="s">
        <v>80</v>
      </c>
      <c r="BE187" t="s">
        <v>80</v>
      </c>
      <c r="BF187" t="s">
        <v>80</v>
      </c>
      <c r="BG187" t="s">
        <v>80</v>
      </c>
      <c r="BH187" t="s">
        <v>80</v>
      </c>
      <c r="BI187" t="s">
        <v>80</v>
      </c>
      <c r="BJ187" t="s">
        <v>90</v>
      </c>
      <c r="BK187" t="s">
        <v>90</v>
      </c>
      <c r="BL187" t="s">
        <v>90</v>
      </c>
      <c r="BM187" t="s">
        <v>78</v>
      </c>
      <c r="BN187" t="s">
        <v>90</v>
      </c>
      <c r="BO187" t="s">
        <v>96</v>
      </c>
      <c r="BP187" t="s">
        <v>110</v>
      </c>
      <c r="BQ187" t="s">
        <v>83</v>
      </c>
      <c r="BR187" t="s">
        <v>144</v>
      </c>
      <c r="BS187" t="s">
        <v>85</v>
      </c>
      <c r="BT187" t="s">
        <v>85</v>
      </c>
    </row>
    <row r="188" spans="1:72" x14ac:dyDescent="0.55000000000000004">
      <c r="A188">
        <v>6.3441981232953101E+17</v>
      </c>
      <c r="B188" t="s">
        <v>133</v>
      </c>
      <c r="C188" t="s">
        <v>91</v>
      </c>
      <c r="D188">
        <v>2011</v>
      </c>
      <c r="E188" t="s">
        <v>93</v>
      </c>
      <c r="F188" t="s">
        <v>80</v>
      </c>
      <c r="G188" t="s">
        <v>94</v>
      </c>
      <c r="H188" t="s">
        <v>80</v>
      </c>
      <c r="I188" t="s">
        <v>80</v>
      </c>
      <c r="J188" t="s">
        <v>80</v>
      </c>
      <c r="K188" t="s">
        <v>80</v>
      </c>
      <c r="L188" t="s">
        <v>80</v>
      </c>
      <c r="M188" t="s">
        <v>80</v>
      </c>
      <c r="N188" t="s">
        <v>80</v>
      </c>
      <c r="O188" t="s">
        <v>80</v>
      </c>
      <c r="P188" t="s">
        <v>80</v>
      </c>
      <c r="Q188" t="s">
        <v>80</v>
      </c>
      <c r="R188" t="s">
        <v>74</v>
      </c>
      <c r="S188" t="s">
        <v>77</v>
      </c>
      <c r="T188" t="s">
        <v>77</v>
      </c>
      <c r="U188" t="s">
        <v>77</v>
      </c>
      <c r="V188" t="s">
        <v>77</v>
      </c>
      <c r="W188" t="s">
        <v>76</v>
      </c>
      <c r="X188" t="s">
        <v>77</v>
      </c>
      <c r="Y188" t="s">
        <v>77</v>
      </c>
      <c r="Z188" t="s">
        <v>77</v>
      </c>
      <c r="AA188" t="s">
        <v>77</v>
      </c>
      <c r="AB188" t="s">
        <v>77</v>
      </c>
      <c r="AC188" t="s">
        <v>75</v>
      </c>
      <c r="AD188" t="s">
        <v>77</v>
      </c>
      <c r="AE188" t="s">
        <v>77</v>
      </c>
      <c r="AF188" t="s">
        <v>77</v>
      </c>
      <c r="AG188" t="s">
        <v>77</v>
      </c>
      <c r="AH188" t="s">
        <v>77</v>
      </c>
      <c r="AI188" t="s">
        <v>77</v>
      </c>
      <c r="AJ188" t="s">
        <v>77</v>
      </c>
      <c r="AK188" t="s">
        <v>77</v>
      </c>
      <c r="AL188" t="s">
        <v>77</v>
      </c>
      <c r="AM188" t="s">
        <v>77</v>
      </c>
      <c r="AN188" t="s">
        <v>77</v>
      </c>
      <c r="AO188" t="s">
        <v>77</v>
      </c>
      <c r="AP188" t="s">
        <v>75</v>
      </c>
      <c r="AQ188" t="s">
        <v>77</v>
      </c>
      <c r="AR188" t="s">
        <v>77</v>
      </c>
      <c r="AS188" t="s">
        <v>77</v>
      </c>
      <c r="AT188" t="s">
        <v>77</v>
      </c>
      <c r="AU188" t="s">
        <v>77</v>
      </c>
      <c r="AV188" t="s">
        <v>77</v>
      </c>
      <c r="AW188" t="s">
        <v>78</v>
      </c>
      <c r="AX188" t="s">
        <v>78</v>
      </c>
      <c r="AY188" t="s">
        <v>78</v>
      </c>
      <c r="AZ188" t="s">
        <v>78</v>
      </c>
      <c r="BA188" t="s">
        <v>80</v>
      </c>
      <c r="BB188" t="s">
        <v>80</v>
      </c>
      <c r="BC188" t="s">
        <v>80</v>
      </c>
      <c r="BD188" t="s">
        <v>80</v>
      </c>
      <c r="BE188" t="s">
        <v>80</v>
      </c>
      <c r="BF188" t="s">
        <v>80</v>
      </c>
      <c r="BG188" t="s">
        <v>80</v>
      </c>
      <c r="BH188" t="s">
        <v>80</v>
      </c>
      <c r="BI188" t="s">
        <v>80</v>
      </c>
      <c r="BJ188" t="s">
        <v>78</v>
      </c>
      <c r="BK188" t="s">
        <v>78</v>
      </c>
      <c r="BL188" t="s">
        <v>78</v>
      </c>
      <c r="BM188" t="s">
        <v>78</v>
      </c>
      <c r="BN188" t="s">
        <v>78</v>
      </c>
      <c r="BO188" t="s">
        <v>96</v>
      </c>
      <c r="BP188" t="s">
        <v>110</v>
      </c>
      <c r="BQ188" t="s">
        <v>98</v>
      </c>
      <c r="BR188" t="s">
        <v>99</v>
      </c>
      <c r="BS188" t="s">
        <v>85</v>
      </c>
      <c r="BT188" t="s">
        <v>85</v>
      </c>
    </row>
    <row r="189" spans="1:72" x14ac:dyDescent="0.55000000000000004">
      <c r="A189">
        <v>6.3442061702468698E+17</v>
      </c>
      <c r="B189" t="s">
        <v>127</v>
      </c>
      <c r="C189" t="s">
        <v>72</v>
      </c>
      <c r="D189">
        <v>2011</v>
      </c>
      <c r="E189" t="s">
        <v>117</v>
      </c>
      <c r="F189" t="s">
        <v>74</v>
      </c>
      <c r="G189" t="s">
        <v>74</v>
      </c>
      <c r="H189" t="s">
        <v>74</v>
      </c>
      <c r="I189" t="s">
        <v>74</v>
      </c>
      <c r="J189" t="s">
        <v>74</v>
      </c>
      <c r="K189" t="s">
        <v>74</v>
      </c>
      <c r="L189" t="s">
        <v>74</v>
      </c>
      <c r="M189" t="s">
        <v>74</v>
      </c>
      <c r="N189" t="s">
        <v>74</v>
      </c>
      <c r="O189" t="s">
        <v>74</v>
      </c>
      <c r="P189" t="s">
        <v>74</v>
      </c>
      <c r="Q189" t="s">
        <v>74</v>
      </c>
      <c r="R189" t="s">
        <v>74</v>
      </c>
      <c r="S189" t="s">
        <v>75</v>
      </c>
      <c r="T189" t="s">
        <v>75</v>
      </c>
      <c r="U189" t="s">
        <v>75</v>
      </c>
      <c r="V189" t="s">
        <v>75</v>
      </c>
      <c r="W189" t="s">
        <v>75</v>
      </c>
      <c r="X189" t="s">
        <v>75</v>
      </c>
      <c r="Y189" t="s">
        <v>75</v>
      </c>
      <c r="Z189" t="s">
        <v>75</v>
      </c>
      <c r="AA189" t="s">
        <v>75</v>
      </c>
      <c r="AB189" t="s">
        <v>75</v>
      </c>
      <c r="AC189" t="s">
        <v>118</v>
      </c>
      <c r="AD189" t="s">
        <v>118</v>
      </c>
      <c r="AE189" t="s">
        <v>118</v>
      </c>
      <c r="AF189" t="s">
        <v>75</v>
      </c>
      <c r="AG189" t="s">
        <v>75</v>
      </c>
      <c r="AH189" t="s">
        <v>75</v>
      </c>
      <c r="AI189" t="s">
        <v>75</v>
      </c>
      <c r="AJ189" t="s">
        <v>75</v>
      </c>
      <c r="AK189" t="s">
        <v>75</v>
      </c>
      <c r="AL189" t="s">
        <v>75</v>
      </c>
      <c r="AM189" t="s">
        <v>75</v>
      </c>
      <c r="AN189" t="s">
        <v>75</v>
      </c>
      <c r="AO189" t="s">
        <v>75</v>
      </c>
      <c r="AP189" t="s">
        <v>75</v>
      </c>
      <c r="AQ189" t="s">
        <v>75</v>
      </c>
      <c r="AR189" t="s">
        <v>75</v>
      </c>
      <c r="AS189" t="s">
        <v>75</v>
      </c>
      <c r="AT189" t="s">
        <v>75</v>
      </c>
      <c r="AU189" t="s">
        <v>75</v>
      </c>
      <c r="AV189" t="s">
        <v>75</v>
      </c>
      <c r="AW189" t="s">
        <v>78</v>
      </c>
      <c r="AX189" t="s">
        <v>74</v>
      </c>
      <c r="AY189" t="s">
        <v>78</v>
      </c>
      <c r="AZ189" t="s">
        <v>78</v>
      </c>
      <c r="BA189" t="s">
        <v>80</v>
      </c>
      <c r="BB189" t="s">
        <v>80</v>
      </c>
      <c r="BC189" t="s">
        <v>80</v>
      </c>
      <c r="BD189" t="s">
        <v>79</v>
      </c>
      <c r="BE189" t="s">
        <v>102</v>
      </c>
      <c r="BF189" t="s">
        <v>80</v>
      </c>
      <c r="BG189" t="s">
        <v>79</v>
      </c>
      <c r="BH189" t="s">
        <v>80</v>
      </c>
      <c r="BI189" t="s">
        <v>80</v>
      </c>
      <c r="BJ189" t="s">
        <v>78</v>
      </c>
      <c r="BK189" t="s">
        <v>78</v>
      </c>
      <c r="BL189" t="s">
        <v>78</v>
      </c>
      <c r="BM189" t="s">
        <v>78</v>
      </c>
      <c r="BN189" t="s">
        <v>78</v>
      </c>
      <c r="BO189" t="s">
        <v>81</v>
      </c>
      <c r="BP189" t="s">
        <v>103</v>
      </c>
      <c r="BQ189" t="s">
        <v>98</v>
      </c>
      <c r="BR189" t="s">
        <v>84</v>
      </c>
      <c r="BS189" t="s">
        <v>129</v>
      </c>
      <c r="BT189" t="s">
        <v>85</v>
      </c>
    </row>
    <row r="190" spans="1:72" x14ac:dyDescent="0.55000000000000004">
      <c r="A190">
        <v>6.3442330534156198E+17</v>
      </c>
      <c r="B190" t="s">
        <v>127</v>
      </c>
      <c r="C190" t="s">
        <v>91</v>
      </c>
      <c r="D190">
        <v>2011</v>
      </c>
      <c r="E190" t="s">
        <v>87</v>
      </c>
      <c r="F190" t="s">
        <v>80</v>
      </c>
      <c r="G190" t="s">
        <v>80</v>
      </c>
      <c r="H190" t="s">
        <v>80</v>
      </c>
      <c r="I190" t="s">
        <v>80</v>
      </c>
      <c r="J190" t="s">
        <v>107</v>
      </c>
      <c r="K190" t="s">
        <v>80</v>
      </c>
      <c r="L190" t="s">
        <v>80</v>
      </c>
      <c r="M190" t="s">
        <v>80</v>
      </c>
      <c r="N190" t="s">
        <v>80</v>
      </c>
      <c r="O190" t="s">
        <v>80</v>
      </c>
      <c r="P190" t="s">
        <v>80</v>
      </c>
      <c r="Q190" t="s">
        <v>80</v>
      </c>
      <c r="R190" t="s">
        <v>74</v>
      </c>
      <c r="S190" t="s">
        <v>75</v>
      </c>
      <c r="T190" t="s">
        <v>75</v>
      </c>
      <c r="U190" t="s">
        <v>75</v>
      </c>
      <c r="V190" t="s">
        <v>118</v>
      </c>
      <c r="W190" t="s">
        <v>118</v>
      </c>
      <c r="X190" t="s">
        <v>75</v>
      </c>
      <c r="Y190" t="s">
        <v>75</v>
      </c>
      <c r="Z190" t="s">
        <v>75</v>
      </c>
      <c r="AA190" t="s">
        <v>75</v>
      </c>
      <c r="AB190" t="s">
        <v>75</v>
      </c>
      <c r="AC190" t="s">
        <v>75</v>
      </c>
      <c r="AD190" t="s">
        <v>75</v>
      </c>
      <c r="AE190" t="s">
        <v>75</v>
      </c>
      <c r="AF190" t="s">
        <v>77</v>
      </c>
      <c r="AG190" t="s">
        <v>77</v>
      </c>
      <c r="AH190" t="s">
        <v>75</v>
      </c>
      <c r="AI190" t="s">
        <v>75</v>
      </c>
      <c r="AJ190" t="s">
        <v>75</v>
      </c>
      <c r="AK190" t="s">
        <v>75</v>
      </c>
      <c r="AL190" t="s">
        <v>75</v>
      </c>
      <c r="AM190" t="s">
        <v>75</v>
      </c>
      <c r="AN190" t="s">
        <v>75</v>
      </c>
      <c r="AO190" t="s">
        <v>75</v>
      </c>
      <c r="AP190" t="s">
        <v>75</v>
      </c>
      <c r="AQ190" t="s">
        <v>75</v>
      </c>
      <c r="AR190" t="s">
        <v>75</v>
      </c>
      <c r="AS190" t="s">
        <v>75</v>
      </c>
      <c r="AT190" t="s">
        <v>75</v>
      </c>
      <c r="AU190" t="s">
        <v>75</v>
      </c>
      <c r="AV190" t="s">
        <v>75</v>
      </c>
      <c r="AW190" t="s">
        <v>78</v>
      </c>
      <c r="AX190" t="s">
        <v>74</v>
      </c>
      <c r="AY190" t="s">
        <v>78</v>
      </c>
      <c r="AZ190" t="s">
        <v>74</v>
      </c>
      <c r="BA190" t="s">
        <v>80</v>
      </c>
      <c r="BB190" t="s">
        <v>80</v>
      </c>
      <c r="BC190" t="s">
        <v>80</v>
      </c>
      <c r="BD190" t="s">
        <v>79</v>
      </c>
      <c r="BE190" t="s">
        <v>80</v>
      </c>
      <c r="BF190" t="s">
        <v>80</v>
      </c>
      <c r="BG190" t="s">
        <v>80</v>
      </c>
      <c r="BH190" t="s">
        <v>80</v>
      </c>
      <c r="BI190" t="s">
        <v>80</v>
      </c>
      <c r="BJ190" t="s">
        <v>78</v>
      </c>
      <c r="BK190" t="s">
        <v>78</v>
      </c>
      <c r="BL190" t="s">
        <v>78</v>
      </c>
      <c r="BM190" t="s">
        <v>78</v>
      </c>
      <c r="BN190" t="s">
        <v>78</v>
      </c>
      <c r="BO190" t="s">
        <v>81</v>
      </c>
      <c r="BP190" t="s">
        <v>103</v>
      </c>
      <c r="BQ190" t="s">
        <v>119</v>
      </c>
      <c r="BR190" t="s">
        <v>112</v>
      </c>
      <c r="BS190" t="s">
        <v>120</v>
      </c>
      <c r="BT190" t="s">
        <v>100</v>
      </c>
    </row>
    <row r="191" spans="1:72" x14ac:dyDescent="0.55000000000000004">
      <c r="A191">
        <v>6.3442504378750003E+17</v>
      </c>
      <c r="B191" t="s">
        <v>135</v>
      </c>
      <c r="C191" t="s">
        <v>72</v>
      </c>
      <c r="D191">
        <v>2011</v>
      </c>
      <c r="E191" t="s">
        <v>93</v>
      </c>
      <c r="F191" t="s">
        <v>80</v>
      </c>
      <c r="G191" t="s">
        <v>80</v>
      </c>
      <c r="H191" t="s">
        <v>80</v>
      </c>
      <c r="I191" t="s">
        <v>80</v>
      </c>
      <c r="J191" t="s">
        <v>107</v>
      </c>
      <c r="K191" t="s">
        <v>80</v>
      </c>
      <c r="L191" t="s">
        <v>80</v>
      </c>
      <c r="M191" t="s">
        <v>80</v>
      </c>
      <c r="N191" t="s">
        <v>80</v>
      </c>
      <c r="O191" t="s">
        <v>80</v>
      </c>
      <c r="P191" t="s">
        <v>80</v>
      </c>
      <c r="Q191" t="s">
        <v>80</v>
      </c>
      <c r="R191" t="s">
        <v>74</v>
      </c>
      <c r="S191" t="s">
        <v>76</v>
      </c>
      <c r="T191" t="s">
        <v>76</v>
      </c>
      <c r="U191" t="s">
        <v>76</v>
      </c>
      <c r="V191" t="s">
        <v>76</v>
      </c>
      <c r="W191" t="s">
        <v>76</v>
      </c>
      <c r="X191" t="s">
        <v>76</v>
      </c>
      <c r="Y191" t="s">
        <v>76</v>
      </c>
      <c r="Z191" t="s">
        <v>76</v>
      </c>
      <c r="AA191" t="s">
        <v>76</v>
      </c>
      <c r="AB191" t="s">
        <v>89</v>
      </c>
      <c r="AC191" t="s">
        <v>76</v>
      </c>
      <c r="AD191" t="s">
        <v>76</v>
      </c>
      <c r="AE191" t="s">
        <v>76</v>
      </c>
      <c r="AF191" t="s">
        <v>89</v>
      </c>
      <c r="AG191" t="s">
        <v>76</v>
      </c>
      <c r="AH191" t="s">
        <v>75</v>
      </c>
      <c r="AI191" t="s">
        <v>75</v>
      </c>
      <c r="AJ191" t="s">
        <v>75</v>
      </c>
      <c r="AK191" t="s">
        <v>75</v>
      </c>
      <c r="AL191" t="s">
        <v>75</v>
      </c>
      <c r="AM191" t="s">
        <v>75</v>
      </c>
      <c r="AN191" t="s">
        <v>75</v>
      </c>
      <c r="AO191" t="s">
        <v>75</v>
      </c>
      <c r="AP191" t="s">
        <v>89</v>
      </c>
      <c r="AQ191" t="s">
        <v>89</v>
      </c>
      <c r="AR191" t="s">
        <v>75</v>
      </c>
      <c r="AS191" t="s">
        <v>75</v>
      </c>
      <c r="AT191" t="s">
        <v>76</v>
      </c>
      <c r="AU191" t="s">
        <v>75</v>
      </c>
      <c r="AV191" t="s">
        <v>89</v>
      </c>
      <c r="AW191" t="s">
        <v>78</v>
      </c>
      <c r="AX191" t="s">
        <v>90</v>
      </c>
      <c r="AY191" t="s">
        <v>78</v>
      </c>
      <c r="AZ191" t="s">
        <v>74</v>
      </c>
      <c r="BA191" t="s">
        <v>80</v>
      </c>
      <c r="BB191" t="s">
        <v>80</v>
      </c>
      <c r="BC191" t="s">
        <v>80</v>
      </c>
      <c r="BD191" t="s">
        <v>79</v>
      </c>
      <c r="BE191" t="s">
        <v>80</v>
      </c>
      <c r="BF191" t="s">
        <v>80</v>
      </c>
      <c r="BG191" t="s">
        <v>80</v>
      </c>
      <c r="BH191" t="s">
        <v>80</v>
      </c>
      <c r="BI191" t="s">
        <v>80</v>
      </c>
      <c r="BJ191" t="s">
        <v>78</v>
      </c>
      <c r="BK191" t="s">
        <v>74</v>
      </c>
      <c r="BL191" t="s">
        <v>74</v>
      </c>
      <c r="BM191" t="s">
        <v>74</v>
      </c>
      <c r="BN191" t="s">
        <v>78</v>
      </c>
      <c r="BO191" t="s">
        <v>81</v>
      </c>
      <c r="BP191" t="s">
        <v>110</v>
      </c>
      <c r="BQ191" t="s">
        <v>104</v>
      </c>
      <c r="BR191" t="s">
        <v>84</v>
      </c>
      <c r="BS191" t="s">
        <v>129</v>
      </c>
      <c r="BT191" t="s">
        <v>129</v>
      </c>
    </row>
    <row r="192" spans="1:72" x14ac:dyDescent="0.55000000000000004">
      <c r="A192">
        <v>6.3442583132109402E+17</v>
      </c>
      <c r="B192" t="s">
        <v>128</v>
      </c>
      <c r="C192" t="s">
        <v>72</v>
      </c>
      <c r="D192">
        <v>2011</v>
      </c>
      <c r="E192" t="s">
        <v>73</v>
      </c>
      <c r="F192" t="s">
        <v>74</v>
      </c>
      <c r="G192" t="s">
        <v>74</v>
      </c>
      <c r="H192" t="s">
        <v>74</v>
      </c>
      <c r="I192" t="s">
        <v>74</v>
      </c>
      <c r="J192" t="s">
        <v>74</v>
      </c>
      <c r="K192" t="s">
        <v>74</v>
      </c>
      <c r="L192" t="s">
        <v>74</v>
      </c>
      <c r="M192" t="s">
        <v>74</v>
      </c>
      <c r="N192" t="s">
        <v>74</v>
      </c>
      <c r="O192" t="s">
        <v>74</v>
      </c>
      <c r="P192" t="s">
        <v>74</v>
      </c>
      <c r="Q192" t="s">
        <v>74</v>
      </c>
      <c r="R192" t="s">
        <v>74</v>
      </c>
      <c r="S192" t="s">
        <v>89</v>
      </c>
      <c r="T192" t="s">
        <v>75</v>
      </c>
      <c r="U192" t="s">
        <v>75</v>
      </c>
      <c r="V192" t="s">
        <v>75</v>
      </c>
      <c r="W192" t="s">
        <v>75</v>
      </c>
      <c r="X192" t="s">
        <v>76</v>
      </c>
      <c r="Y192" t="s">
        <v>75</v>
      </c>
      <c r="Z192" t="s">
        <v>75</v>
      </c>
      <c r="AA192" t="s">
        <v>75</v>
      </c>
      <c r="AB192" t="s">
        <v>76</v>
      </c>
      <c r="AC192" t="s">
        <v>76</v>
      </c>
      <c r="AD192" t="s">
        <v>76</v>
      </c>
      <c r="AE192" t="s">
        <v>76</v>
      </c>
      <c r="AF192" t="s">
        <v>75</v>
      </c>
      <c r="AG192" t="s">
        <v>75</v>
      </c>
      <c r="AH192" t="s">
        <v>75</v>
      </c>
      <c r="AI192" t="s">
        <v>75</v>
      </c>
      <c r="AJ192" t="s">
        <v>75</v>
      </c>
      <c r="AK192" t="s">
        <v>75</v>
      </c>
      <c r="AL192" t="s">
        <v>75</v>
      </c>
      <c r="AM192" t="s">
        <v>75</v>
      </c>
      <c r="AN192" t="s">
        <v>75</v>
      </c>
      <c r="AO192" t="s">
        <v>75</v>
      </c>
      <c r="AP192" t="s">
        <v>75</v>
      </c>
      <c r="AQ192" t="s">
        <v>75</v>
      </c>
      <c r="AR192" t="s">
        <v>75</v>
      </c>
      <c r="AS192" t="s">
        <v>75</v>
      </c>
      <c r="AT192" t="s">
        <v>75</v>
      </c>
      <c r="AU192" t="s">
        <v>75</v>
      </c>
      <c r="AV192" t="s">
        <v>75</v>
      </c>
      <c r="AW192" t="s">
        <v>78</v>
      </c>
      <c r="AX192" t="s">
        <v>90</v>
      </c>
      <c r="AY192" t="s">
        <v>78</v>
      </c>
      <c r="AZ192" t="s">
        <v>78</v>
      </c>
      <c r="BA192" t="s">
        <v>80</v>
      </c>
      <c r="BB192" t="s">
        <v>80</v>
      </c>
      <c r="BC192" t="s">
        <v>80</v>
      </c>
      <c r="BD192" t="s">
        <v>79</v>
      </c>
      <c r="BE192" t="s">
        <v>80</v>
      </c>
      <c r="BF192" t="s">
        <v>95</v>
      </c>
      <c r="BG192" t="s">
        <v>79</v>
      </c>
      <c r="BH192" t="s">
        <v>80</v>
      </c>
      <c r="BI192" t="s">
        <v>95</v>
      </c>
      <c r="BJ192" t="s">
        <v>78</v>
      </c>
      <c r="BK192" t="s">
        <v>78</v>
      </c>
      <c r="BL192" t="s">
        <v>78</v>
      </c>
      <c r="BM192" t="s">
        <v>78</v>
      </c>
      <c r="BN192" t="s">
        <v>90</v>
      </c>
      <c r="BO192" t="s">
        <v>81</v>
      </c>
      <c r="BP192" t="s">
        <v>114</v>
      </c>
      <c r="BQ192" t="s">
        <v>83</v>
      </c>
      <c r="BR192" t="s">
        <v>132</v>
      </c>
      <c r="BS192" t="s">
        <v>85</v>
      </c>
      <c r="BT192" t="s">
        <v>85</v>
      </c>
    </row>
    <row r="193" spans="1:72" x14ac:dyDescent="0.55000000000000004">
      <c r="A193">
        <v>6.3442997839390605E+17</v>
      </c>
      <c r="B193" t="s">
        <v>123</v>
      </c>
      <c r="C193" t="s">
        <v>72</v>
      </c>
      <c r="D193">
        <v>2011</v>
      </c>
      <c r="E193" t="s">
        <v>93</v>
      </c>
      <c r="F193" t="s">
        <v>80</v>
      </c>
      <c r="G193" t="s">
        <v>80</v>
      </c>
      <c r="H193" t="s">
        <v>80</v>
      </c>
      <c r="I193" t="s">
        <v>80</v>
      </c>
      <c r="J193" t="s">
        <v>80</v>
      </c>
      <c r="K193" t="s">
        <v>80</v>
      </c>
      <c r="L193" t="s">
        <v>80</v>
      </c>
      <c r="M193" t="s">
        <v>80</v>
      </c>
      <c r="N193" t="s">
        <v>80</v>
      </c>
      <c r="O193" t="s">
        <v>80</v>
      </c>
      <c r="P193" t="s">
        <v>101</v>
      </c>
      <c r="Q193" t="s">
        <v>80</v>
      </c>
      <c r="R193" t="s">
        <v>101</v>
      </c>
      <c r="S193" t="s">
        <v>118</v>
      </c>
      <c r="T193" t="s">
        <v>118</v>
      </c>
      <c r="U193" t="s">
        <v>118</v>
      </c>
      <c r="V193" t="s">
        <v>118</v>
      </c>
      <c r="W193" t="s">
        <v>118</v>
      </c>
      <c r="X193" t="s">
        <v>118</v>
      </c>
      <c r="Y193" t="s">
        <v>118</v>
      </c>
      <c r="Z193" t="s">
        <v>118</v>
      </c>
      <c r="AA193" t="s">
        <v>118</v>
      </c>
      <c r="AB193" t="s">
        <v>118</v>
      </c>
      <c r="AC193" t="s">
        <v>118</v>
      </c>
      <c r="AD193" t="s">
        <v>118</v>
      </c>
      <c r="AE193" t="s">
        <v>118</v>
      </c>
      <c r="AF193" t="s">
        <v>118</v>
      </c>
      <c r="AG193" t="s">
        <v>118</v>
      </c>
      <c r="AH193" t="s">
        <v>118</v>
      </c>
      <c r="AI193" t="s">
        <v>118</v>
      </c>
      <c r="AJ193" t="s">
        <v>118</v>
      </c>
      <c r="AK193" t="s">
        <v>118</v>
      </c>
      <c r="AL193" t="s">
        <v>118</v>
      </c>
      <c r="AM193" t="s">
        <v>118</v>
      </c>
      <c r="AN193" t="s">
        <v>118</v>
      </c>
      <c r="AO193" t="s">
        <v>118</v>
      </c>
      <c r="AP193" t="s">
        <v>118</v>
      </c>
      <c r="AQ193" t="s">
        <v>118</v>
      </c>
      <c r="AR193" t="s">
        <v>118</v>
      </c>
      <c r="AS193" t="s">
        <v>118</v>
      </c>
      <c r="AT193" t="s">
        <v>118</v>
      </c>
      <c r="AU193" t="s">
        <v>118</v>
      </c>
      <c r="AV193" t="s">
        <v>118</v>
      </c>
      <c r="AW193" t="s">
        <v>78</v>
      </c>
      <c r="AX193" t="s">
        <v>78</v>
      </c>
      <c r="AY193" t="s">
        <v>78</v>
      </c>
      <c r="AZ193" t="s">
        <v>78</v>
      </c>
      <c r="BA193" t="s">
        <v>80</v>
      </c>
      <c r="BB193" t="s">
        <v>102</v>
      </c>
      <c r="BC193" t="s">
        <v>80</v>
      </c>
      <c r="BD193" t="s">
        <v>80</v>
      </c>
      <c r="BE193" t="s">
        <v>102</v>
      </c>
      <c r="BF193" t="s">
        <v>80</v>
      </c>
      <c r="BG193" t="s">
        <v>79</v>
      </c>
      <c r="BH193" t="s">
        <v>80</v>
      </c>
      <c r="BI193" t="s">
        <v>80</v>
      </c>
      <c r="BJ193" t="s">
        <v>90</v>
      </c>
      <c r="BK193" t="s">
        <v>78</v>
      </c>
      <c r="BL193" t="s">
        <v>90</v>
      </c>
      <c r="BM193" t="s">
        <v>78</v>
      </c>
      <c r="BN193" t="s">
        <v>74</v>
      </c>
      <c r="BO193" t="s">
        <v>81</v>
      </c>
      <c r="BP193" t="s">
        <v>97</v>
      </c>
      <c r="BQ193" t="s">
        <v>83</v>
      </c>
      <c r="BR193" t="s">
        <v>84</v>
      </c>
      <c r="BS193" t="s">
        <v>85</v>
      </c>
      <c r="BT193" t="s">
        <v>85</v>
      </c>
    </row>
    <row r="194" spans="1:72" x14ac:dyDescent="0.55000000000000004">
      <c r="A194">
        <v>6.3443019693312499E+17</v>
      </c>
      <c r="B194" t="s">
        <v>71</v>
      </c>
      <c r="C194" t="s">
        <v>91</v>
      </c>
      <c r="D194">
        <v>2011</v>
      </c>
      <c r="E194" t="s">
        <v>93</v>
      </c>
      <c r="F194" t="s">
        <v>80</v>
      </c>
      <c r="G194" t="s">
        <v>80</v>
      </c>
      <c r="H194" t="s">
        <v>80</v>
      </c>
      <c r="I194" t="s">
        <v>80</v>
      </c>
      <c r="J194" t="s">
        <v>80</v>
      </c>
      <c r="K194" t="s">
        <v>80</v>
      </c>
      <c r="L194" t="s">
        <v>80</v>
      </c>
      <c r="M194" t="s">
        <v>80</v>
      </c>
      <c r="N194" t="s">
        <v>80</v>
      </c>
      <c r="O194" t="s">
        <v>80</v>
      </c>
      <c r="P194" t="s">
        <v>80</v>
      </c>
      <c r="Q194" t="s">
        <v>92</v>
      </c>
      <c r="R194" t="s">
        <v>74</v>
      </c>
      <c r="S194" t="s">
        <v>75</v>
      </c>
      <c r="T194" t="s">
        <v>76</v>
      </c>
      <c r="U194" t="s">
        <v>75</v>
      </c>
      <c r="V194" t="s">
        <v>118</v>
      </c>
      <c r="W194" t="s">
        <v>89</v>
      </c>
      <c r="X194" t="s">
        <v>75</v>
      </c>
      <c r="Y194" t="s">
        <v>75</v>
      </c>
      <c r="Z194" t="s">
        <v>75</v>
      </c>
      <c r="AA194" t="s">
        <v>75</v>
      </c>
      <c r="AB194" t="s">
        <v>75</v>
      </c>
      <c r="AC194" t="s">
        <v>118</v>
      </c>
      <c r="AD194" t="s">
        <v>118</v>
      </c>
      <c r="AE194" t="s">
        <v>118</v>
      </c>
      <c r="AF194" t="s">
        <v>75</v>
      </c>
      <c r="AG194" t="s">
        <v>75</v>
      </c>
      <c r="AH194" t="s">
        <v>109</v>
      </c>
      <c r="AI194" t="s">
        <v>75</v>
      </c>
      <c r="AJ194" t="s">
        <v>89</v>
      </c>
      <c r="AK194" t="s">
        <v>75</v>
      </c>
      <c r="AL194" t="s">
        <v>109</v>
      </c>
      <c r="AM194" t="s">
        <v>109</v>
      </c>
      <c r="AN194" t="s">
        <v>109</v>
      </c>
      <c r="AO194" t="s">
        <v>109</v>
      </c>
      <c r="AP194" t="s">
        <v>77</v>
      </c>
      <c r="AQ194" t="s">
        <v>77</v>
      </c>
      <c r="AR194" t="s">
        <v>75</v>
      </c>
      <c r="AS194" t="s">
        <v>75</v>
      </c>
      <c r="AT194" t="s">
        <v>118</v>
      </c>
      <c r="AU194" t="s">
        <v>75</v>
      </c>
      <c r="AV194" t="s">
        <v>75</v>
      </c>
      <c r="AW194" t="s">
        <v>78</v>
      </c>
      <c r="AX194" t="s">
        <v>78</v>
      </c>
      <c r="AY194" t="s">
        <v>78</v>
      </c>
      <c r="AZ194" t="s">
        <v>78</v>
      </c>
      <c r="BA194" t="s">
        <v>79</v>
      </c>
      <c r="BB194" t="s">
        <v>80</v>
      </c>
      <c r="BC194" t="s">
        <v>80</v>
      </c>
      <c r="BD194" t="s">
        <v>79</v>
      </c>
      <c r="BE194" t="s">
        <v>80</v>
      </c>
      <c r="BF194" t="s">
        <v>80</v>
      </c>
      <c r="BG194" t="s">
        <v>79</v>
      </c>
      <c r="BH194" t="s">
        <v>80</v>
      </c>
      <c r="BI194" t="s">
        <v>80</v>
      </c>
      <c r="BJ194" t="s">
        <v>90</v>
      </c>
      <c r="BK194" t="s">
        <v>78</v>
      </c>
      <c r="BL194" t="s">
        <v>78</v>
      </c>
      <c r="BM194" t="s">
        <v>78</v>
      </c>
      <c r="BN194" t="s">
        <v>78</v>
      </c>
      <c r="BO194" t="s">
        <v>81</v>
      </c>
      <c r="BP194" t="s">
        <v>111</v>
      </c>
      <c r="BQ194" t="s">
        <v>98</v>
      </c>
      <c r="BR194" t="s">
        <v>99</v>
      </c>
      <c r="BS194" t="s">
        <v>116</v>
      </c>
      <c r="BT194" t="s">
        <v>116</v>
      </c>
    </row>
    <row r="195" spans="1:72" x14ac:dyDescent="0.55000000000000004">
      <c r="A195">
        <v>6.3443190673421901E+17</v>
      </c>
      <c r="B195" t="s">
        <v>123</v>
      </c>
      <c r="C195" t="s">
        <v>72</v>
      </c>
      <c r="D195">
        <v>2011</v>
      </c>
      <c r="E195" t="s">
        <v>93</v>
      </c>
      <c r="F195" t="s">
        <v>80</v>
      </c>
      <c r="G195" t="s">
        <v>94</v>
      </c>
      <c r="H195" t="s">
        <v>80</v>
      </c>
      <c r="I195" t="s">
        <v>80</v>
      </c>
      <c r="J195" t="s">
        <v>80</v>
      </c>
      <c r="K195" t="s">
        <v>80</v>
      </c>
      <c r="L195" t="s">
        <v>80</v>
      </c>
      <c r="M195" t="s">
        <v>80</v>
      </c>
      <c r="N195" t="s">
        <v>80</v>
      </c>
      <c r="O195" t="s">
        <v>80</v>
      </c>
      <c r="P195" t="s">
        <v>80</v>
      </c>
      <c r="Q195" t="s">
        <v>80</v>
      </c>
      <c r="R195" t="s">
        <v>74</v>
      </c>
      <c r="S195" t="s">
        <v>75</v>
      </c>
      <c r="T195" t="s">
        <v>77</v>
      </c>
      <c r="U195" t="s">
        <v>77</v>
      </c>
      <c r="V195" t="s">
        <v>77</v>
      </c>
      <c r="W195" t="s">
        <v>109</v>
      </c>
      <c r="X195" t="s">
        <v>109</v>
      </c>
      <c r="Y195" t="s">
        <v>77</v>
      </c>
      <c r="Z195" t="s">
        <v>77</v>
      </c>
      <c r="AA195" t="s">
        <v>75</v>
      </c>
      <c r="AB195" t="s">
        <v>75</v>
      </c>
      <c r="AC195" t="s">
        <v>75</v>
      </c>
      <c r="AD195" t="s">
        <v>75</v>
      </c>
      <c r="AE195" t="s">
        <v>75</v>
      </c>
      <c r="AF195" t="s">
        <v>75</v>
      </c>
      <c r="AG195" t="s">
        <v>75</v>
      </c>
      <c r="AH195" t="s">
        <v>75</v>
      </c>
      <c r="AI195" t="s">
        <v>77</v>
      </c>
      <c r="AJ195" t="s">
        <v>77</v>
      </c>
      <c r="AK195" t="s">
        <v>77</v>
      </c>
      <c r="AL195" t="s">
        <v>77</v>
      </c>
      <c r="AM195" t="s">
        <v>77</v>
      </c>
      <c r="AN195" t="s">
        <v>77</v>
      </c>
      <c r="AO195" t="s">
        <v>77</v>
      </c>
      <c r="AP195" t="s">
        <v>75</v>
      </c>
      <c r="AQ195" t="s">
        <v>75</v>
      </c>
      <c r="AR195" t="s">
        <v>75</v>
      </c>
      <c r="AS195" t="s">
        <v>75</v>
      </c>
      <c r="AT195" t="s">
        <v>76</v>
      </c>
      <c r="AU195" t="s">
        <v>77</v>
      </c>
      <c r="AV195" t="s">
        <v>77</v>
      </c>
      <c r="AW195" t="s">
        <v>78</v>
      </c>
      <c r="AX195" t="s">
        <v>74</v>
      </c>
      <c r="AY195" t="s">
        <v>78</v>
      </c>
      <c r="AZ195" t="s">
        <v>74</v>
      </c>
      <c r="BA195" t="s">
        <v>80</v>
      </c>
      <c r="BB195" t="s">
        <v>80</v>
      </c>
      <c r="BC195" t="s">
        <v>80</v>
      </c>
      <c r="BD195" t="s">
        <v>79</v>
      </c>
      <c r="BE195" t="s">
        <v>80</v>
      </c>
      <c r="BF195" t="s">
        <v>80</v>
      </c>
      <c r="BG195" t="s">
        <v>80</v>
      </c>
      <c r="BH195" t="s">
        <v>80</v>
      </c>
      <c r="BI195" t="s">
        <v>80</v>
      </c>
      <c r="BJ195" t="s">
        <v>90</v>
      </c>
      <c r="BK195" t="s">
        <v>78</v>
      </c>
      <c r="BL195" t="s">
        <v>78</v>
      </c>
      <c r="BM195" t="s">
        <v>78</v>
      </c>
      <c r="BN195" t="s">
        <v>78</v>
      </c>
      <c r="BO195" t="s">
        <v>96</v>
      </c>
      <c r="BP195" t="s">
        <v>111</v>
      </c>
      <c r="BQ195" t="s">
        <v>98</v>
      </c>
      <c r="BR195" t="s">
        <v>84</v>
      </c>
      <c r="BS195" t="s">
        <v>129</v>
      </c>
      <c r="BT195" t="s">
        <v>129</v>
      </c>
    </row>
    <row r="196" spans="1:72" x14ac:dyDescent="0.55000000000000004">
      <c r="A196">
        <v>6.3443608018046899E+17</v>
      </c>
      <c r="B196" t="s">
        <v>71</v>
      </c>
      <c r="C196" t="s">
        <v>72</v>
      </c>
      <c r="D196">
        <v>2011</v>
      </c>
      <c r="E196" t="s">
        <v>93</v>
      </c>
      <c r="F196" t="s">
        <v>80</v>
      </c>
      <c r="G196" t="s">
        <v>80</v>
      </c>
      <c r="H196" t="s">
        <v>80</v>
      </c>
      <c r="I196" t="s">
        <v>80</v>
      </c>
      <c r="J196" t="s">
        <v>80</v>
      </c>
      <c r="K196" t="s">
        <v>80</v>
      </c>
      <c r="L196" t="s">
        <v>125</v>
      </c>
      <c r="M196" t="s">
        <v>80</v>
      </c>
      <c r="N196" t="s">
        <v>80</v>
      </c>
      <c r="O196" t="s">
        <v>80</v>
      </c>
      <c r="P196" t="s">
        <v>80</v>
      </c>
      <c r="Q196" t="s">
        <v>80</v>
      </c>
      <c r="R196" t="s">
        <v>74</v>
      </c>
      <c r="S196" t="s">
        <v>75</v>
      </c>
      <c r="T196" t="s">
        <v>75</v>
      </c>
      <c r="U196" t="s">
        <v>75</v>
      </c>
      <c r="V196" t="s">
        <v>76</v>
      </c>
      <c r="W196" t="s">
        <v>76</v>
      </c>
      <c r="X196" t="s">
        <v>75</v>
      </c>
      <c r="Y196" t="s">
        <v>75</v>
      </c>
      <c r="Z196" t="s">
        <v>75</v>
      </c>
      <c r="AA196" t="s">
        <v>75</v>
      </c>
      <c r="AB196" t="s">
        <v>76</v>
      </c>
      <c r="AC196" t="s">
        <v>76</v>
      </c>
      <c r="AD196" t="s">
        <v>75</v>
      </c>
      <c r="AE196" t="s">
        <v>76</v>
      </c>
      <c r="AF196" t="s">
        <v>75</v>
      </c>
      <c r="AG196" t="s">
        <v>77</v>
      </c>
      <c r="AH196" t="s">
        <v>109</v>
      </c>
      <c r="AI196" t="s">
        <v>76</v>
      </c>
      <c r="AJ196" t="s">
        <v>75</v>
      </c>
      <c r="AK196" t="s">
        <v>75</v>
      </c>
      <c r="AL196" t="s">
        <v>89</v>
      </c>
      <c r="AM196" t="s">
        <v>76</v>
      </c>
      <c r="AN196" t="s">
        <v>75</v>
      </c>
      <c r="AO196" t="s">
        <v>76</v>
      </c>
      <c r="AP196" t="s">
        <v>77</v>
      </c>
      <c r="AQ196" t="s">
        <v>75</v>
      </c>
      <c r="AR196" t="s">
        <v>75</v>
      </c>
      <c r="AS196" t="s">
        <v>109</v>
      </c>
      <c r="AT196" t="s">
        <v>75</v>
      </c>
      <c r="AU196" t="s">
        <v>75</v>
      </c>
      <c r="AV196" t="s">
        <v>75</v>
      </c>
      <c r="AW196" t="s">
        <v>78</v>
      </c>
      <c r="AX196" t="s">
        <v>78</v>
      </c>
      <c r="AY196" t="s">
        <v>78</v>
      </c>
      <c r="AZ196" t="s">
        <v>78</v>
      </c>
      <c r="BA196" t="s">
        <v>79</v>
      </c>
      <c r="BB196" t="s">
        <v>80</v>
      </c>
      <c r="BC196" t="s">
        <v>80</v>
      </c>
      <c r="BD196" t="s">
        <v>79</v>
      </c>
      <c r="BE196" t="s">
        <v>80</v>
      </c>
      <c r="BF196" t="s">
        <v>80</v>
      </c>
      <c r="BG196" t="s">
        <v>79</v>
      </c>
      <c r="BH196" t="s">
        <v>80</v>
      </c>
      <c r="BI196" t="s">
        <v>80</v>
      </c>
      <c r="BJ196" t="s">
        <v>78</v>
      </c>
      <c r="BK196" t="s">
        <v>78</v>
      </c>
      <c r="BL196" t="s">
        <v>78</v>
      </c>
      <c r="BM196" t="s">
        <v>78</v>
      </c>
      <c r="BN196" t="s">
        <v>78</v>
      </c>
      <c r="BO196" t="s">
        <v>96</v>
      </c>
      <c r="BP196" t="s">
        <v>82</v>
      </c>
      <c r="BQ196" t="s">
        <v>83</v>
      </c>
      <c r="BR196" t="s">
        <v>139</v>
      </c>
      <c r="BS196" t="s">
        <v>116</v>
      </c>
      <c r="BT196" t="s">
        <v>116</v>
      </c>
    </row>
    <row r="197" spans="1:72" x14ac:dyDescent="0.55000000000000004">
      <c r="A197">
        <v>6.3443867548546906E+17</v>
      </c>
      <c r="B197" t="s">
        <v>128</v>
      </c>
      <c r="C197" t="s">
        <v>91</v>
      </c>
      <c r="D197">
        <v>2011</v>
      </c>
      <c r="E197" t="s">
        <v>87</v>
      </c>
      <c r="F197" t="s">
        <v>80</v>
      </c>
      <c r="G197" t="s">
        <v>80</v>
      </c>
      <c r="H197" t="s">
        <v>80</v>
      </c>
      <c r="I197" t="s">
        <v>80</v>
      </c>
      <c r="J197" t="s">
        <v>107</v>
      </c>
      <c r="K197" t="s">
        <v>80</v>
      </c>
      <c r="L197" t="s">
        <v>125</v>
      </c>
      <c r="M197" t="s">
        <v>80</v>
      </c>
      <c r="N197" t="s">
        <v>80</v>
      </c>
      <c r="O197" t="s">
        <v>80</v>
      </c>
      <c r="P197" t="s">
        <v>80</v>
      </c>
      <c r="Q197" t="s">
        <v>80</v>
      </c>
      <c r="R197" t="s">
        <v>125</v>
      </c>
      <c r="S197" t="s">
        <v>75</v>
      </c>
      <c r="T197" t="s">
        <v>89</v>
      </c>
      <c r="U197" t="s">
        <v>89</v>
      </c>
      <c r="V197" t="s">
        <v>75</v>
      </c>
      <c r="W197" t="s">
        <v>89</v>
      </c>
      <c r="X197" t="s">
        <v>89</v>
      </c>
      <c r="Y197" t="s">
        <v>89</v>
      </c>
      <c r="Z197" t="s">
        <v>89</v>
      </c>
      <c r="AA197" t="s">
        <v>75</v>
      </c>
      <c r="AB197" t="s">
        <v>109</v>
      </c>
      <c r="AC197" t="s">
        <v>76</v>
      </c>
      <c r="AD197" t="s">
        <v>76</v>
      </c>
      <c r="AE197" t="s">
        <v>75</v>
      </c>
      <c r="AF197" t="s">
        <v>89</v>
      </c>
      <c r="AG197" t="s">
        <v>75</v>
      </c>
      <c r="AH197" t="s">
        <v>75</v>
      </c>
      <c r="AI197" t="s">
        <v>75</v>
      </c>
      <c r="AJ197" t="s">
        <v>75</v>
      </c>
      <c r="AK197" t="s">
        <v>75</v>
      </c>
      <c r="AL197" t="s">
        <v>75</v>
      </c>
      <c r="AM197" t="s">
        <v>75</v>
      </c>
      <c r="AN197" t="s">
        <v>89</v>
      </c>
      <c r="AO197" t="s">
        <v>75</v>
      </c>
      <c r="AP197" t="s">
        <v>75</v>
      </c>
      <c r="AQ197" t="s">
        <v>89</v>
      </c>
      <c r="AR197" t="s">
        <v>76</v>
      </c>
      <c r="AS197" t="s">
        <v>89</v>
      </c>
      <c r="AT197" t="s">
        <v>89</v>
      </c>
      <c r="AU197" t="s">
        <v>76</v>
      </c>
      <c r="AV197" t="s">
        <v>76</v>
      </c>
      <c r="AW197" t="s">
        <v>78</v>
      </c>
      <c r="AX197" t="s">
        <v>78</v>
      </c>
      <c r="AY197" t="s">
        <v>90</v>
      </c>
      <c r="AZ197" t="s">
        <v>90</v>
      </c>
      <c r="BA197" t="s">
        <v>79</v>
      </c>
      <c r="BB197" t="s">
        <v>80</v>
      </c>
      <c r="BC197" t="s">
        <v>80</v>
      </c>
      <c r="BD197" t="s">
        <v>80</v>
      </c>
      <c r="BE197" t="s">
        <v>80</v>
      </c>
      <c r="BF197" t="s">
        <v>80</v>
      </c>
      <c r="BG197" t="s">
        <v>80</v>
      </c>
      <c r="BH197" t="s">
        <v>80</v>
      </c>
      <c r="BI197" t="s">
        <v>80</v>
      </c>
      <c r="BJ197" t="s">
        <v>78</v>
      </c>
      <c r="BK197" t="s">
        <v>78</v>
      </c>
      <c r="BL197" t="s">
        <v>78</v>
      </c>
      <c r="BM197" t="s">
        <v>78</v>
      </c>
      <c r="BN197" t="s">
        <v>78</v>
      </c>
      <c r="BO197" t="s">
        <v>81</v>
      </c>
      <c r="BP197" t="s">
        <v>121</v>
      </c>
      <c r="BQ197" t="s">
        <v>98</v>
      </c>
      <c r="BR197" t="s">
        <v>99</v>
      </c>
      <c r="BS197" t="s">
        <v>131</v>
      </c>
      <c r="BT197" t="s">
        <v>100</v>
      </c>
    </row>
    <row r="198" spans="1:72" x14ac:dyDescent="0.55000000000000004">
      <c r="A198">
        <v>6.3444396445015603E+17</v>
      </c>
      <c r="B198" t="s">
        <v>133</v>
      </c>
      <c r="C198" t="s">
        <v>91</v>
      </c>
      <c r="D198">
        <v>2011</v>
      </c>
      <c r="E198" t="s">
        <v>93</v>
      </c>
      <c r="F198" t="s">
        <v>80</v>
      </c>
      <c r="G198" t="s">
        <v>80</v>
      </c>
      <c r="H198" t="s">
        <v>134</v>
      </c>
      <c r="I198" t="s">
        <v>80</v>
      </c>
      <c r="J198" t="s">
        <v>80</v>
      </c>
      <c r="K198" t="s">
        <v>80</v>
      </c>
      <c r="L198" t="s">
        <v>80</v>
      </c>
      <c r="M198" t="s">
        <v>80</v>
      </c>
      <c r="N198" t="s">
        <v>80</v>
      </c>
      <c r="O198" t="s">
        <v>80</v>
      </c>
      <c r="P198" t="s">
        <v>80</v>
      </c>
      <c r="Q198" t="s">
        <v>80</v>
      </c>
      <c r="R198" t="s">
        <v>74</v>
      </c>
      <c r="S198" t="s">
        <v>89</v>
      </c>
      <c r="T198" t="s">
        <v>75</v>
      </c>
      <c r="U198" t="s">
        <v>75</v>
      </c>
      <c r="V198" t="s">
        <v>89</v>
      </c>
      <c r="W198" t="s">
        <v>109</v>
      </c>
      <c r="X198" t="s">
        <v>109</v>
      </c>
      <c r="Y198" t="s">
        <v>76</v>
      </c>
      <c r="Z198" t="s">
        <v>109</v>
      </c>
      <c r="AA198" t="s">
        <v>89</v>
      </c>
      <c r="AB198" t="s">
        <v>109</v>
      </c>
      <c r="AC198" t="s">
        <v>109</v>
      </c>
      <c r="AD198" t="s">
        <v>109</v>
      </c>
      <c r="AE198" t="s">
        <v>89</v>
      </c>
      <c r="AF198" t="s">
        <v>76</v>
      </c>
      <c r="AG198" t="s">
        <v>76</v>
      </c>
      <c r="AH198" t="s">
        <v>75</v>
      </c>
      <c r="AI198" t="s">
        <v>75</v>
      </c>
      <c r="AJ198" t="s">
        <v>76</v>
      </c>
      <c r="AK198" t="s">
        <v>109</v>
      </c>
      <c r="AL198" t="s">
        <v>76</v>
      </c>
      <c r="AM198" t="s">
        <v>76</v>
      </c>
      <c r="AN198" t="s">
        <v>76</v>
      </c>
      <c r="AO198" t="s">
        <v>75</v>
      </c>
      <c r="AP198" t="s">
        <v>75</v>
      </c>
      <c r="AQ198" t="s">
        <v>75</v>
      </c>
      <c r="AR198" t="s">
        <v>76</v>
      </c>
      <c r="AS198" t="s">
        <v>89</v>
      </c>
      <c r="AT198" t="s">
        <v>89</v>
      </c>
      <c r="AU198" t="s">
        <v>89</v>
      </c>
      <c r="AV198" t="s">
        <v>109</v>
      </c>
      <c r="AW198" t="s">
        <v>90</v>
      </c>
      <c r="AX198" t="s">
        <v>74</v>
      </c>
      <c r="AY198" t="s">
        <v>74</v>
      </c>
      <c r="AZ198" t="s">
        <v>74</v>
      </c>
      <c r="BA198" t="s">
        <v>74</v>
      </c>
      <c r="BB198" t="s">
        <v>74</v>
      </c>
      <c r="BC198" t="s">
        <v>74</v>
      </c>
      <c r="BD198" t="s">
        <v>74</v>
      </c>
      <c r="BE198" t="s">
        <v>74</v>
      </c>
      <c r="BF198" t="s">
        <v>74</v>
      </c>
      <c r="BG198" t="s">
        <v>74</v>
      </c>
      <c r="BH198" t="s">
        <v>74</v>
      </c>
      <c r="BI198" t="s">
        <v>74</v>
      </c>
      <c r="BJ198" t="s">
        <v>90</v>
      </c>
      <c r="BK198" t="s">
        <v>90</v>
      </c>
      <c r="BL198" t="s">
        <v>90</v>
      </c>
      <c r="BM198" t="s">
        <v>78</v>
      </c>
      <c r="BN198" t="s">
        <v>78</v>
      </c>
      <c r="BO198" t="s">
        <v>96</v>
      </c>
      <c r="BP198" t="s">
        <v>97</v>
      </c>
      <c r="BQ198" t="s">
        <v>104</v>
      </c>
      <c r="BR198" t="s">
        <v>99</v>
      </c>
      <c r="BS198" t="s">
        <v>85</v>
      </c>
      <c r="BT198" t="s">
        <v>85</v>
      </c>
    </row>
    <row r="199" spans="1:72" x14ac:dyDescent="0.55000000000000004">
      <c r="A199">
        <v>6.3444467621421901E+17</v>
      </c>
      <c r="B199" t="s">
        <v>127</v>
      </c>
      <c r="C199" t="s">
        <v>72</v>
      </c>
      <c r="D199">
        <v>2011</v>
      </c>
      <c r="E199" t="s">
        <v>93</v>
      </c>
      <c r="F199" t="s">
        <v>113</v>
      </c>
      <c r="G199" t="s">
        <v>80</v>
      </c>
      <c r="H199" t="s">
        <v>80</v>
      </c>
      <c r="I199" t="s">
        <v>80</v>
      </c>
      <c r="J199" t="s">
        <v>80</v>
      </c>
      <c r="K199" t="s">
        <v>80</v>
      </c>
      <c r="L199" t="s">
        <v>80</v>
      </c>
      <c r="M199" t="s">
        <v>80</v>
      </c>
      <c r="N199" t="s">
        <v>80</v>
      </c>
      <c r="O199" t="s">
        <v>80</v>
      </c>
      <c r="P199" t="s">
        <v>101</v>
      </c>
      <c r="Q199" t="s">
        <v>80</v>
      </c>
      <c r="R199" t="s">
        <v>101</v>
      </c>
      <c r="S199" t="s">
        <v>75</v>
      </c>
      <c r="T199" t="s">
        <v>109</v>
      </c>
      <c r="U199" t="s">
        <v>109</v>
      </c>
      <c r="V199" t="s">
        <v>118</v>
      </c>
      <c r="W199" t="s">
        <v>89</v>
      </c>
      <c r="X199" t="s">
        <v>76</v>
      </c>
      <c r="Y199" t="s">
        <v>75</v>
      </c>
      <c r="Z199" t="s">
        <v>75</v>
      </c>
      <c r="AA199" t="s">
        <v>76</v>
      </c>
      <c r="AB199" t="s">
        <v>89</v>
      </c>
      <c r="AC199" t="s">
        <v>89</v>
      </c>
      <c r="AD199" t="s">
        <v>76</v>
      </c>
      <c r="AE199" t="s">
        <v>75</v>
      </c>
      <c r="AF199" t="s">
        <v>76</v>
      </c>
      <c r="AG199" t="s">
        <v>77</v>
      </c>
      <c r="AH199" t="s">
        <v>75</v>
      </c>
      <c r="AI199" t="s">
        <v>77</v>
      </c>
      <c r="AJ199" t="s">
        <v>89</v>
      </c>
      <c r="AK199" t="s">
        <v>75</v>
      </c>
      <c r="AL199" t="s">
        <v>75</v>
      </c>
      <c r="AM199" t="s">
        <v>75</v>
      </c>
      <c r="AN199" t="s">
        <v>75</v>
      </c>
      <c r="AO199" t="s">
        <v>76</v>
      </c>
      <c r="AP199" t="s">
        <v>76</v>
      </c>
      <c r="AQ199" t="s">
        <v>75</v>
      </c>
      <c r="AR199" t="s">
        <v>89</v>
      </c>
      <c r="AS199" t="s">
        <v>75</v>
      </c>
      <c r="AT199" t="s">
        <v>109</v>
      </c>
      <c r="AU199" t="s">
        <v>89</v>
      </c>
      <c r="AV199" t="s">
        <v>89</v>
      </c>
      <c r="AW199" t="s">
        <v>78</v>
      </c>
      <c r="AX199" t="s">
        <v>90</v>
      </c>
      <c r="AY199" t="s">
        <v>78</v>
      </c>
      <c r="AZ199" t="s">
        <v>90</v>
      </c>
      <c r="BA199" t="s">
        <v>80</v>
      </c>
      <c r="BB199" t="s">
        <v>80</v>
      </c>
      <c r="BC199" t="s">
        <v>80</v>
      </c>
      <c r="BD199" t="s">
        <v>79</v>
      </c>
      <c r="BE199" t="s">
        <v>80</v>
      </c>
      <c r="BF199" t="s">
        <v>80</v>
      </c>
      <c r="BG199" t="s">
        <v>80</v>
      </c>
      <c r="BH199" t="s">
        <v>80</v>
      </c>
      <c r="BI199" t="s">
        <v>80</v>
      </c>
      <c r="BJ199" t="s">
        <v>78</v>
      </c>
      <c r="BK199" t="s">
        <v>78</v>
      </c>
      <c r="BL199" t="s">
        <v>78</v>
      </c>
      <c r="BM199" t="s">
        <v>78</v>
      </c>
      <c r="BN199" t="s">
        <v>90</v>
      </c>
      <c r="BO199" t="s">
        <v>81</v>
      </c>
      <c r="BP199" t="s">
        <v>97</v>
      </c>
      <c r="BQ199" t="s">
        <v>104</v>
      </c>
      <c r="BR199" t="s">
        <v>84</v>
      </c>
      <c r="BS199" t="s">
        <v>100</v>
      </c>
      <c r="BT199" t="s">
        <v>129</v>
      </c>
    </row>
    <row r="200" spans="1:72" x14ac:dyDescent="0.55000000000000004">
      <c r="A200">
        <v>6.3444730125015603E+17</v>
      </c>
      <c r="B200" t="s">
        <v>135</v>
      </c>
      <c r="C200" t="s">
        <v>91</v>
      </c>
      <c r="D200">
        <v>2011</v>
      </c>
      <c r="E200" t="s">
        <v>73</v>
      </c>
      <c r="F200" t="s">
        <v>74</v>
      </c>
      <c r="G200" t="s">
        <v>74</v>
      </c>
      <c r="H200" t="s">
        <v>74</v>
      </c>
      <c r="I200" t="s">
        <v>74</v>
      </c>
      <c r="J200" t="s">
        <v>74</v>
      </c>
      <c r="K200" t="s">
        <v>74</v>
      </c>
      <c r="L200" t="s">
        <v>74</v>
      </c>
      <c r="M200" t="s">
        <v>74</v>
      </c>
      <c r="N200" t="s">
        <v>74</v>
      </c>
      <c r="O200" t="s">
        <v>74</v>
      </c>
      <c r="P200" t="s">
        <v>74</v>
      </c>
      <c r="Q200" t="s">
        <v>74</v>
      </c>
      <c r="R200" t="s">
        <v>74</v>
      </c>
      <c r="S200" t="s">
        <v>74</v>
      </c>
      <c r="T200" t="s">
        <v>74</v>
      </c>
      <c r="U200" t="s">
        <v>74</v>
      </c>
      <c r="V200" t="s">
        <v>74</v>
      </c>
      <c r="W200" t="s">
        <v>74</v>
      </c>
      <c r="X200" t="s">
        <v>74</v>
      </c>
      <c r="Y200" t="s">
        <v>74</v>
      </c>
      <c r="Z200" t="s">
        <v>74</v>
      </c>
      <c r="AA200" t="s">
        <v>74</v>
      </c>
      <c r="AB200" t="s">
        <v>74</v>
      </c>
      <c r="AC200" t="s">
        <v>74</v>
      </c>
      <c r="AD200" t="s">
        <v>74</v>
      </c>
      <c r="AE200" t="s">
        <v>74</v>
      </c>
      <c r="AF200" t="s">
        <v>74</v>
      </c>
      <c r="AG200" t="s">
        <v>74</v>
      </c>
      <c r="AH200" t="s">
        <v>74</v>
      </c>
      <c r="AI200" t="s">
        <v>74</v>
      </c>
      <c r="AJ200" t="s">
        <v>74</v>
      </c>
      <c r="AK200" t="s">
        <v>74</v>
      </c>
      <c r="AL200" t="s">
        <v>74</v>
      </c>
      <c r="AM200" t="s">
        <v>74</v>
      </c>
      <c r="AN200" t="s">
        <v>74</v>
      </c>
      <c r="AO200" t="s">
        <v>74</v>
      </c>
      <c r="AP200" t="s">
        <v>74</v>
      </c>
      <c r="AQ200" t="s">
        <v>74</v>
      </c>
      <c r="AR200" t="s">
        <v>74</v>
      </c>
      <c r="AS200" t="s">
        <v>74</v>
      </c>
      <c r="AT200" t="s">
        <v>74</v>
      </c>
      <c r="AU200" t="s">
        <v>74</v>
      </c>
      <c r="AV200" t="s">
        <v>74</v>
      </c>
      <c r="AW200" t="s">
        <v>74</v>
      </c>
      <c r="AX200" t="s">
        <v>74</v>
      </c>
      <c r="AY200" t="s">
        <v>74</v>
      </c>
      <c r="AZ200" t="s">
        <v>74</v>
      </c>
      <c r="BA200" t="s">
        <v>74</v>
      </c>
      <c r="BB200" t="s">
        <v>74</v>
      </c>
      <c r="BC200" t="s">
        <v>74</v>
      </c>
      <c r="BD200" t="s">
        <v>74</v>
      </c>
      <c r="BE200" t="s">
        <v>74</v>
      </c>
      <c r="BF200" t="s">
        <v>74</v>
      </c>
      <c r="BG200" t="s">
        <v>74</v>
      </c>
      <c r="BH200" t="s">
        <v>74</v>
      </c>
      <c r="BI200" t="s">
        <v>74</v>
      </c>
      <c r="BJ200" t="s">
        <v>74</v>
      </c>
      <c r="BK200" t="s">
        <v>74</v>
      </c>
      <c r="BL200" t="s">
        <v>74</v>
      </c>
      <c r="BM200" t="s">
        <v>74</v>
      </c>
      <c r="BN200" t="s">
        <v>74</v>
      </c>
      <c r="BO200" t="s">
        <v>74</v>
      </c>
      <c r="BP200" t="s">
        <v>74</v>
      </c>
      <c r="BQ200" t="s">
        <v>74</v>
      </c>
      <c r="BR200" t="s">
        <v>74</v>
      </c>
      <c r="BS200" t="s">
        <v>74</v>
      </c>
      <c r="BT200" t="s">
        <v>74</v>
      </c>
    </row>
    <row r="201" spans="1:72" x14ac:dyDescent="0.55000000000000004">
      <c r="A201">
        <v>6.3445078126296896E+17</v>
      </c>
      <c r="B201" t="s">
        <v>135</v>
      </c>
      <c r="C201" t="s">
        <v>72</v>
      </c>
      <c r="D201">
        <v>2011</v>
      </c>
      <c r="E201" t="s">
        <v>73</v>
      </c>
      <c r="F201" t="s">
        <v>74</v>
      </c>
      <c r="G201" t="s">
        <v>74</v>
      </c>
      <c r="H201" t="s">
        <v>74</v>
      </c>
      <c r="I201" t="s">
        <v>74</v>
      </c>
      <c r="J201" t="s">
        <v>74</v>
      </c>
      <c r="K201" t="s">
        <v>74</v>
      </c>
      <c r="L201" t="s">
        <v>74</v>
      </c>
      <c r="M201" t="s">
        <v>74</v>
      </c>
      <c r="N201" t="s">
        <v>74</v>
      </c>
      <c r="O201" t="s">
        <v>74</v>
      </c>
      <c r="P201" t="s">
        <v>74</v>
      </c>
      <c r="Q201" t="s">
        <v>74</v>
      </c>
      <c r="R201" t="s">
        <v>74</v>
      </c>
      <c r="S201" t="s">
        <v>75</v>
      </c>
      <c r="T201" t="s">
        <v>77</v>
      </c>
      <c r="U201" t="s">
        <v>75</v>
      </c>
      <c r="V201" t="s">
        <v>75</v>
      </c>
      <c r="W201" t="s">
        <v>75</v>
      </c>
      <c r="X201" t="s">
        <v>75</v>
      </c>
      <c r="Y201" t="s">
        <v>77</v>
      </c>
      <c r="Z201" t="s">
        <v>75</v>
      </c>
      <c r="AA201" t="s">
        <v>75</v>
      </c>
      <c r="AB201" t="s">
        <v>75</v>
      </c>
      <c r="AC201" t="s">
        <v>75</v>
      </c>
      <c r="AD201" t="s">
        <v>75</v>
      </c>
      <c r="AE201" t="s">
        <v>76</v>
      </c>
      <c r="AF201" t="s">
        <v>77</v>
      </c>
      <c r="AG201" t="s">
        <v>77</v>
      </c>
      <c r="AH201" t="s">
        <v>75</v>
      </c>
      <c r="AI201" t="s">
        <v>77</v>
      </c>
      <c r="AJ201" t="s">
        <v>75</v>
      </c>
      <c r="AK201" t="s">
        <v>75</v>
      </c>
      <c r="AL201" t="s">
        <v>75</v>
      </c>
      <c r="AM201" t="s">
        <v>75</v>
      </c>
      <c r="AN201" t="s">
        <v>75</v>
      </c>
      <c r="AO201" t="s">
        <v>75</v>
      </c>
      <c r="AP201" t="s">
        <v>77</v>
      </c>
      <c r="AQ201" t="s">
        <v>75</v>
      </c>
      <c r="AR201" t="s">
        <v>77</v>
      </c>
      <c r="AS201" t="s">
        <v>77</v>
      </c>
      <c r="AT201" t="s">
        <v>77</v>
      </c>
      <c r="AU201" t="s">
        <v>77</v>
      </c>
      <c r="AV201" t="s">
        <v>75</v>
      </c>
      <c r="AW201" t="s">
        <v>78</v>
      </c>
      <c r="AX201" t="s">
        <v>78</v>
      </c>
      <c r="AY201" t="s">
        <v>78</v>
      </c>
      <c r="AZ201" t="s">
        <v>78</v>
      </c>
      <c r="BA201" t="s">
        <v>79</v>
      </c>
      <c r="BB201" t="s">
        <v>80</v>
      </c>
      <c r="BC201" t="s">
        <v>80</v>
      </c>
      <c r="BD201" t="s">
        <v>79</v>
      </c>
      <c r="BE201" t="s">
        <v>80</v>
      </c>
      <c r="BF201" t="s">
        <v>80</v>
      </c>
      <c r="BG201" t="s">
        <v>79</v>
      </c>
      <c r="BH201" t="s">
        <v>80</v>
      </c>
      <c r="BI201" t="s">
        <v>80</v>
      </c>
      <c r="BJ201" t="s">
        <v>90</v>
      </c>
      <c r="BK201" t="s">
        <v>78</v>
      </c>
      <c r="BL201" t="s">
        <v>78</v>
      </c>
      <c r="BM201" t="s">
        <v>78</v>
      </c>
      <c r="BN201" t="s">
        <v>90</v>
      </c>
      <c r="BO201" t="s">
        <v>81</v>
      </c>
      <c r="BP201" t="s">
        <v>82</v>
      </c>
      <c r="BQ201" t="s">
        <v>83</v>
      </c>
      <c r="BR201" t="s">
        <v>84</v>
      </c>
      <c r="BS201" t="s">
        <v>85</v>
      </c>
      <c r="BT201" t="s">
        <v>116</v>
      </c>
    </row>
    <row r="202" spans="1:72" x14ac:dyDescent="0.55000000000000004">
      <c r="A202">
        <v>6.3445435661953101E+17</v>
      </c>
      <c r="B202" t="s">
        <v>71</v>
      </c>
      <c r="C202" t="s">
        <v>72</v>
      </c>
      <c r="D202">
        <v>2011</v>
      </c>
      <c r="E202" t="s">
        <v>93</v>
      </c>
      <c r="F202" t="s">
        <v>80</v>
      </c>
      <c r="G202" t="s">
        <v>80</v>
      </c>
      <c r="H202" t="s">
        <v>80</v>
      </c>
      <c r="I202" t="s">
        <v>80</v>
      </c>
      <c r="J202" t="s">
        <v>80</v>
      </c>
      <c r="K202" t="s">
        <v>80</v>
      </c>
      <c r="L202" t="s">
        <v>80</v>
      </c>
      <c r="M202" t="s">
        <v>80</v>
      </c>
      <c r="N202" t="s">
        <v>80</v>
      </c>
      <c r="O202" t="s">
        <v>80</v>
      </c>
      <c r="P202" t="s">
        <v>101</v>
      </c>
      <c r="Q202" t="s">
        <v>80</v>
      </c>
      <c r="R202" t="s">
        <v>74</v>
      </c>
      <c r="S202" t="s">
        <v>76</v>
      </c>
      <c r="T202" t="s">
        <v>75</v>
      </c>
      <c r="U202" t="s">
        <v>76</v>
      </c>
      <c r="V202" t="s">
        <v>89</v>
      </c>
      <c r="W202" t="s">
        <v>76</v>
      </c>
      <c r="X202" t="s">
        <v>76</v>
      </c>
      <c r="Y202" t="s">
        <v>75</v>
      </c>
      <c r="Z202" t="s">
        <v>76</v>
      </c>
      <c r="AA202" t="s">
        <v>75</v>
      </c>
      <c r="AB202" t="s">
        <v>75</v>
      </c>
      <c r="AC202" t="s">
        <v>76</v>
      </c>
      <c r="AD202" t="s">
        <v>76</v>
      </c>
      <c r="AE202" t="s">
        <v>76</v>
      </c>
      <c r="AF202" t="s">
        <v>89</v>
      </c>
      <c r="AG202" t="s">
        <v>75</v>
      </c>
      <c r="AH202" t="s">
        <v>75</v>
      </c>
      <c r="AI202" t="s">
        <v>75</v>
      </c>
      <c r="AJ202" t="s">
        <v>75</v>
      </c>
      <c r="AK202" t="s">
        <v>75</v>
      </c>
      <c r="AL202" t="s">
        <v>75</v>
      </c>
      <c r="AM202" t="s">
        <v>75</v>
      </c>
      <c r="AN202" t="s">
        <v>75</v>
      </c>
      <c r="AO202" t="s">
        <v>75</v>
      </c>
      <c r="AP202" t="s">
        <v>75</v>
      </c>
      <c r="AQ202" t="s">
        <v>75</v>
      </c>
      <c r="AR202" t="s">
        <v>76</v>
      </c>
      <c r="AS202" t="s">
        <v>75</v>
      </c>
      <c r="AT202" t="s">
        <v>76</v>
      </c>
      <c r="AU202" t="s">
        <v>75</v>
      </c>
      <c r="AV202" t="s">
        <v>75</v>
      </c>
      <c r="AW202" t="s">
        <v>78</v>
      </c>
      <c r="AX202" t="s">
        <v>74</v>
      </c>
      <c r="AY202" t="s">
        <v>78</v>
      </c>
      <c r="AZ202" t="s">
        <v>74</v>
      </c>
      <c r="BA202" t="s">
        <v>80</v>
      </c>
      <c r="BB202" t="s">
        <v>80</v>
      </c>
      <c r="BC202" t="s">
        <v>80</v>
      </c>
      <c r="BD202" t="s">
        <v>80</v>
      </c>
      <c r="BE202" t="s">
        <v>102</v>
      </c>
      <c r="BF202" t="s">
        <v>80</v>
      </c>
      <c r="BG202" t="s">
        <v>80</v>
      </c>
      <c r="BH202" t="s">
        <v>80</v>
      </c>
      <c r="BI202" t="s">
        <v>80</v>
      </c>
      <c r="BJ202" t="s">
        <v>78</v>
      </c>
      <c r="BK202" t="s">
        <v>78</v>
      </c>
      <c r="BL202" t="s">
        <v>78</v>
      </c>
      <c r="BM202" t="s">
        <v>74</v>
      </c>
      <c r="BN202" t="s">
        <v>74</v>
      </c>
      <c r="BO202" t="s">
        <v>81</v>
      </c>
      <c r="BP202" t="s">
        <v>114</v>
      </c>
      <c r="BQ202" t="s">
        <v>83</v>
      </c>
      <c r="BR202" t="s">
        <v>84</v>
      </c>
      <c r="BS202" t="s">
        <v>116</v>
      </c>
      <c r="BT202" t="s">
        <v>116</v>
      </c>
    </row>
    <row r="203" spans="1:72" x14ac:dyDescent="0.55000000000000004">
      <c r="A203">
        <v>6.3445436234656294E+17</v>
      </c>
      <c r="B203" t="s">
        <v>71</v>
      </c>
      <c r="C203" t="s">
        <v>72</v>
      </c>
      <c r="D203">
        <v>2011</v>
      </c>
      <c r="E203" t="s">
        <v>73</v>
      </c>
      <c r="F203" t="s">
        <v>74</v>
      </c>
      <c r="G203" t="s">
        <v>74</v>
      </c>
      <c r="H203" t="s">
        <v>74</v>
      </c>
      <c r="I203" t="s">
        <v>74</v>
      </c>
      <c r="J203" t="s">
        <v>74</v>
      </c>
      <c r="K203" t="s">
        <v>74</v>
      </c>
      <c r="L203" t="s">
        <v>74</v>
      </c>
      <c r="M203" t="s">
        <v>74</v>
      </c>
      <c r="N203" t="s">
        <v>74</v>
      </c>
      <c r="O203" t="s">
        <v>74</v>
      </c>
      <c r="P203" t="s">
        <v>74</v>
      </c>
      <c r="Q203" t="s">
        <v>74</v>
      </c>
      <c r="R203" t="s">
        <v>74</v>
      </c>
      <c r="S203" t="s">
        <v>75</v>
      </c>
      <c r="T203" t="s">
        <v>76</v>
      </c>
      <c r="U203" t="s">
        <v>76</v>
      </c>
      <c r="V203" t="s">
        <v>89</v>
      </c>
      <c r="W203" t="s">
        <v>76</v>
      </c>
      <c r="X203" t="s">
        <v>76</v>
      </c>
      <c r="Y203" t="s">
        <v>76</v>
      </c>
      <c r="Z203" t="s">
        <v>75</v>
      </c>
      <c r="AA203" t="s">
        <v>75</v>
      </c>
      <c r="AB203" t="s">
        <v>76</v>
      </c>
      <c r="AC203" t="s">
        <v>76</v>
      </c>
      <c r="AD203" t="s">
        <v>76</v>
      </c>
      <c r="AE203" t="s">
        <v>75</v>
      </c>
      <c r="AF203" t="s">
        <v>75</v>
      </c>
      <c r="AG203" t="s">
        <v>75</v>
      </c>
      <c r="AH203" t="s">
        <v>76</v>
      </c>
      <c r="AI203" t="s">
        <v>76</v>
      </c>
      <c r="AJ203" t="s">
        <v>75</v>
      </c>
      <c r="AK203" t="s">
        <v>75</v>
      </c>
      <c r="AL203" t="s">
        <v>76</v>
      </c>
      <c r="AM203" t="s">
        <v>76</v>
      </c>
      <c r="AN203" t="s">
        <v>75</v>
      </c>
      <c r="AO203" t="s">
        <v>75</v>
      </c>
      <c r="AP203" t="s">
        <v>75</v>
      </c>
      <c r="AQ203" t="s">
        <v>76</v>
      </c>
      <c r="AR203" t="s">
        <v>77</v>
      </c>
      <c r="AS203" t="s">
        <v>75</v>
      </c>
      <c r="AT203" t="s">
        <v>109</v>
      </c>
      <c r="AU203" t="s">
        <v>75</v>
      </c>
      <c r="AV203" t="s">
        <v>75</v>
      </c>
      <c r="AW203" t="s">
        <v>78</v>
      </c>
      <c r="AX203" t="s">
        <v>78</v>
      </c>
      <c r="AY203" t="s">
        <v>78</v>
      </c>
      <c r="AZ203" t="s">
        <v>90</v>
      </c>
      <c r="BA203" t="s">
        <v>79</v>
      </c>
      <c r="BB203" t="s">
        <v>80</v>
      </c>
      <c r="BC203" t="s">
        <v>80</v>
      </c>
      <c r="BD203" t="s">
        <v>79</v>
      </c>
      <c r="BE203" t="s">
        <v>80</v>
      </c>
      <c r="BF203" t="s">
        <v>80</v>
      </c>
      <c r="BG203" t="s">
        <v>80</v>
      </c>
      <c r="BH203" t="s">
        <v>80</v>
      </c>
      <c r="BI203" t="s">
        <v>80</v>
      </c>
      <c r="BJ203" t="s">
        <v>90</v>
      </c>
      <c r="BK203" t="s">
        <v>78</v>
      </c>
      <c r="BL203" t="s">
        <v>78</v>
      </c>
      <c r="BM203" t="s">
        <v>78</v>
      </c>
      <c r="BN203" t="s">
        <v>78</v>
      </c>
      <c r="BO203" t="s">
        <v>81</v>
      </c>
      <c r="BP203" t="s">
        <v>82</v>
      </c>
      <c r="BQ203" t="s">
        <v>83</v>
      </c>
      <c r="BR203" t="s">
        <v>84</v>
      </c>
      <c r="BS203" t="s">
        <v>100</v>
      </c>
      <c r="BT203" t="s">
        <v>116</v>
      </c>
    </row>
    <row r="204" spans="1:72" x14ac:dyDescent="0.55000000000000004">
      <c r="A204">
        <v>6.3445510797531302E+17</v>
      </c>
      <c r="B204" t="s">
        <v>127</v>
      </c>
      <c r="C204" t="s">
        <v>72</v>
      </c>
      <c r="D204">
        <v>2011</v>
      </c>
      <c r="E204" t="s">
        <v>87</v>
      </c>
      <c r="F204" t="s">
        <v>80</v>
      </c>
      <c r="G204" t="s">
        <v>80</v>
      </c>
      <c r="H204" t="s">
        <v>80</v>
      </c>
      <c r="I204" t="s">
        <v>141</v>
      </c>
      <c r="J204" t="s">
        <v>80</v>
      </c>
      <c r="K204" t="s">
        <v>80</v>
      </c>
      <c r="L204" t="s">
        <v>80</v>
      </c>
      <c r="M204" t="s">
        <v>80</v>
      </c>
      <c r="N204" t="s">
        <v>80</v>
      </c>
      <c r="O204" t="s">
        <v>80</v>
      </c>
      <c r="P204" t="s">
        <v>101</v>
      </c>
      <c r="Q204" t="s">
        <v>80</v>
      </c>
      <c r="R204" t="s">
        <v>141</v>
      </c>
      <c r="S204" t="s">
        <v>76</v>
      </c>
      <c r="T204" t="s">
        <v>76</v>
      </c>
      <c r="U204" t="s">
        <v>76</v>
      </c>
      <c r="V204" t="s">
        <v>76</v>
      </c>
      <c r="W204" t="s">
        <v>75</v>
      </c>
      <c r="X204" t="s">
        <v>75</v>
      </c>
      <c r="Y204" t="s">
        <v>75</v>
      </c>
      <c r="Z204" t="s">
        <v>75</v>
      </c>
      <c r="AA204" t="s">
        <v>75</v>
      </c>
      <c r="AB204" t="s">
        <v>76</v>
      </c>
      <c r="AC204" t="s">
        <v>75</v>
      </c>
      <c r="AD204" t="s">
        <v>75</v>
      </c>
      <c r="AE204" t="s">
        <v>75</v>
      </c>
      <c r="AF204" t="s">
        <v>75</v>
      </c>
      <c r="AG204" t="s">
        <v>75</v>
      </c>
      <c r="AH204" t="s">
        <v>75</v>
      </c>
      <c r="AI204" t="s">
        <v>75</v>
      </c>
      <c r="AJ204" t="s">
        <v>76</v>
      </c>
      <c r="AK204" t="s">
        <v>75</v>
      </c>
      <c r="AL204" t="s">
        <v>75</v>
      </c>
      <c r="AM204" t="s">
        <v>75</v>
      </c>
      <c r="AN204" t="s">
        <v>76</v>
      </c>
      <c r="AO204" t="s">
        <v>75</v>
      </c>
      <c r="AP204" t="s">
        <v>75</v>
      </c>
      <c r="AQ204" t="s">
        <v>75</v>
      </c>
      <c r="AR204" t="s">
        <v>76</v>
      </c>
      <c r="AS204" t="s">
        <v>76</v>
      </c>
      <c r="AT204" t="s">
        <v>76</v>
      </c>
      <c r="AU204" t="s">
        <v>75</v>
      </c>
      <c r="AV204" t="s">
        <v>75</v>
      </c>
      <c r="AW204" t="s">
        <v>78</v>
      </c>
      <c r="AX204" t="s">
        <v>74</v>
      </c>
      <c r="AY204" t="s">
        <v>78</v>
      </c>
      <c r="AZ204" t="s">
        <v>74</v>
      </c>
      <c r="BA204" t="s">
        <v>80</v>
      </c>
      <c r="BB204" t="s">
        <v>80</v>
      </c>
      <c r="BC204" t="s">
        <v>80</v>
      </c>
      <c r="BD204" t="s">
        <v>79</v>
      </c>
      <c r="BE204" t="s">
        <v>102</v>
      </c>
      <c r="BF204" t="s">
        <v>80</v>
      </c>
      <c r="BG204" t="s">
        <v>80</v>
      </c>
      <c r="BH204" t="s">
        <v>80</v>
      </c>
      <c r="BI204" t="s">
        <v>80</v>
      </c>
      <c r="BJ204" t="s">
        <v>78</v>
      </c>
      <c r="BK204" t="s">
        <v>78</v>
      </c>
      <c r="BL204" t="s">
        <v>78</v>
      </c>
      <c r="BM204" t="s">
        <v>78</v>
      </c>
      <c r="BN204" t="s">
        <v>78</v>
      </c>
      <c r="BO204" t="s">
        <v>81</v>
      </c>
      <c r="BP204" t="s">
        <v>103</v>
      </c>
      <c r="BQ204" t="s">
        <v>115</v>
      </c>
      <c r="BR204" t="s">
        <v>84</v>
      </c>
      <c r="BS204" t="s">
        <v>105</v>
      </c>
      <c r="BT204" t="s">
        <v>105</v>
      </c>
    </row>
    <row r="205" spans="1:72" x14ac:dyDescent="0.55000000000000004">
      <c r="A205">
        <v>6.3445603333968794E+17</v>
      </c>
      <c r="B205" t="s">
        <v>123</v>
      </c>
      <c r="C205" t="s">
        <v>91</v>
      </c>
      <c r="D205">
        <v>2011</v>
      </c>
      <c r="E205" t="s">
        <v>93</v>
      </c>
      <c r="F205" t="s">
        <v>80</v>
      </c>
      <c r="G205" t="s">
        <v>80</v>
      </c>
      <c r="H205" t="s">
        <v>80</v>
      </c>
      <c r="I205" t="s">
        <v>80</v>
      </c>
      <c r="J205" t="s">
        <v>80</v>
      </c>
      <c r="K205" t="s">
        <v>80</v>
      </c>
      <c r="L205" t="s">
        <v>125</v>
      </c>
      <c r="M205" t="s">
        <v>80</v>
      </c>
      <c r="N205" t="s">
        <v>80</v>
      </c>
      <c r="O205" t="s">
        <v>80</v>
      </c>
      <c r="P205" t="s">
        <v>80</v>
      </c>
      <c r="Q205" t="s">
        <v>80</v>
      </c>
      <c r="R205" t="s">
        <v>74</v>
      </c>
      <c r="S205" t="s">
        <v>76</v>
      </c>
      <c r="T205" t="s">
        <v>89</v>
      </c>
      <c r="U205" t="s">
        <v>76</v>
      </c>
      <c r="V205" t="s">
        <v>118</v>
      </c>
      <c r="W205" t="s">
        <v>76</v>
      </c>
      <c r="X205" t="s">
        <v>76</v>
      </c>
      <c r="Y205" t="s">
        <v>75</v>
      </c>
      <c r="Z205" t="s">
        <v>89</v>
      </c>
      <c r="AA205" t="s">
        <v>76</v>
      </c>
      <c r="AB205" t="s">
        <v>89</v>
      </c>
      <c r="AC205" t="s">
        <v>89</v>
      </c>
      <c r="AD205" t="s">
        <v>89</v>
      </c>
      <c r="AE205" t="s">
        <v>118</v>
      </c>
      <c r="AF205" t="s">
        <v>76</v>
      </c>
      <c r="AG205" t="s">
        <v>75</v>
      </c>
      <c r="AH205" t="s">
        <v>75</v>
      </c>
      <c r="AI205" t="s">
        <v>75</v>
      </c>
      <c r="AJ205" t="s">
        <v>76</v>
      </c>
      <c r="AK205" t="s">
        <v>89</v>
      </c>
      <c r="AL205" t="s">
        <v>75</v>
      </c>
      <c r="AM205" t="s">
        <v>75</v>
      </c>
      <c r="AN205" t="s">
        <v>75</v>
      </c>
      <c r="AO205" t="s">
        <v>75</v>
      </c>
      <c r="AP205" t="s">
        <v>89</v>
      </c>
      <c r="AQ205" t="s">
        <v>109</v>
      </c>
      <c r="AR205" t="s">
        <v>89</v>
      </c>
      <c r="AS205" t="s">
        <v>75</v>
      </c>
      <c r="AT205" t="s">
        <v>76</v>
      </c>
      <c r="AU205" t="s">
        <v>76</v>
      </c>
      <c r="AV205" t="s">
        <v>89</v>
      </c>
      <c r="AW205" t="s">
        <v>78</v>
      </c>
      <c r="AX205" t="s">
        <v>78</v>
      </c>
      <c r="AY205" t="s">
        <v>90</v>
      </c>
      <c r="AZ205" t="s">
        <v>90</v>
      </c>
      <c r="BA205" t="s">
        <v>80</v>
      </c>
      <c r="BB205" t="s">
        <v>102</v>
      </c>
      <c r="BC205" t="s">
        <v>80</v>
      </c>
      <c r="BD205" t="s">
        <v>80</v>
      </c>
      <c r="BE205" t="s">
        <v>80</v>
      </c>
      <c r="BF205" t="s">
        <v>80</v>
      </c>
      <c r="BG205" t="s">
        <v>80</v>
      </c>
      <c r="BH205" t="s">
        <v>80</v>
      </c>
      <c r="BI205" t="s">
        <v>80</v>
      </c>
      <c r="BJ205" t="s">
        <v>90</v>
      </c>
      <c r="BK205" t="s">
        <v>78</v>
      </c>
      <c r="BL205" t="s">
        <v>78</v>
      </c>
      <c r="BM205" t="s">
        <v>78</v>
      </c>
      <c r="BN205" t="s">
        <v>90</v>
      </c>
      <c r="BO205" t="s">
        <v>81</v>
      </c>
      <c r="BP205" t="s">
        <v>97</v>
      </c>
      <c r="BQ205" t="s">
        <v>104</v>
      </c>
      <c r="BR205" t="s">
        <v>99</v>
      </c>
      <c r="BS205" t="s">
        <v>116</v>
      </c>
      <c r="BT205" t="s">
        <v>116</v>
      </c>
    </row>
    <row r="206" spans="1:72" x14ac:dyDescent="0.55000000000000004">
      <c r="A206">
        <v>6.3445681099E+17</v>
      </c>
      <c r="B206" t="s">
        <v>128</v>
      </c>
      <c r="C206" t="s">
        <v>72</v>
      </c>
      <c r="D206">
        <v>2010</v>
      </c>
      <c r="E206" t="s">
        <v>93</v>
      </c>
      <c r="F206" t="s">
        <v>80</v>
      </c>
      <c r="G206" t="s">
        <v>80</v>
      </c>
      <c r="H206" t="s">
        <v>80</v>
      </c>
      <c r="I206" t="s">
        <v>80</v>
      </c>
      <c r="J206" t="s">
        <v>80</v>
      </c>
      <c r="K206" t="s">
        <v>124</v>
      </c>
      <c r="L206" t="s">
        <v>80</v>
      </c>
      <c r="M206" t="s">
        <v>140</v>
      </c>
      <c r="N206" t="s">
        <v>80</v>
      </c>
      <c r="O206" t="s">
        <v>80</v>
      </c>
      <c r="P206" t="s">
        <v>80</v>
      </c>
      <c r="Q206" t="s">
        <v>80</v>
      </c>
      <c r="R206" t="s">
        <v>140</v>
      </c>
      <c r="S206" t="s">
        <v>74</v>
      </c>
      <c r="T206" t="s">
        <v>74</v>
      </c>
      <c r="U206" t="s">
        <v>74</v>
      </c>
      <c r="V206" t="s">
        <v>74</v>
      </c>
      <c r="W206" t="s">
        <v>74</v>
      </c>
      <c r="X206" t="s">
        <v>74</v>
      </c>
      <c r="Y206" t="s">
        <v>74</v>
      </c>
      <c r="Z206" t="s">
        <v>74</v>
      </c>
      <c r="AA206" t="s">
        <v>74</v>
      </c>
      <c r="AB206" t="s">
        <v>74</v>
      </c>
      <c r="AC206" t="s">
        <v>74</v>
      </c>
      <c r="AD206" t="s">
        <v>74</v>
      </c>
      <c r="AE206" t="s">
        <v>74</v>
      </c>
      <c r="AF206" t="s">
        <v>74</v>
      </c>
      <c r="AG206" t="s">
        <v>74</v>
      </c>
      <c r="AH206" t="s">
        <v>74</v>
      </c>
      <c r="AI206" t="s">
        <v>74</v>
      </c>
      <c r="AJ206" t="s">
        <v>74</v>
      </c>
      <c r="AK206" t="s">
        <v>74</v>
      </c>
      <c r="AL206" t="s">
        <v>74</v>
      </c>
      <c r="AM206" t="s">
        <v>74</v>
      </c>
      <c r="AN206" t="s">
        <v>74</v>
      </c>
      <c r="AO206" t="s">
        <v>74</v>
      </c>
      <c r="AP206" t="s">
        <v>74</v>
      </c>
      <c r="AQ206" t="s">
        <v>74</v>
      </c>
      <c r="AR206" t="s">
        <v>74</v>
      </c>
      <c r="AS206" t="s">
        <v>74</v>
      </c>
      <c r="AT206" t="s">
        <v>74</v>
      </c>
      <c r="AU206" t="s">
        <v>74</v>
      </c>
      <c r="AV206" t="s">
        <v>74</v>
      </c>
      <c r="AW206" t="s">
        <v>74</v>
      </c>
      <c r="AX206" t="s">
        <v>74</v>
      </c>
      <c r="AY206" t="s">
        <v>74</v>
      </c>
      <c r="AZ206" t="s">
        <v>74</v>
      </c>
      <c r="BA206" t="s">
        <v>74</v>
      </c>
      <c r="BB206" t="s">
        <v>74</v>
      </c>
      <c r="BC206" t="s">
        <v>74</v>
      </c>
      <c r="BD206" t="s">
        <v>74</v>
      </c>
      <c r="BE206" t="s">
        <v>74</v>
      </c>
      <c r="BF206" t="s">
        <v>74</v>
      </c>
      <c r="BG206" t="s">
        <v>74</v>
      </c>
      <c r="BH206" t="s">
        <v>74</v>
      </c>
      <c r="BI206" t="s">
        <v>74</v>
      </c>
      <c r="BJ206" t="s">
        <v>74</v>
      </c>
      <c r="BK206" t="s">
        <v>74</v>
      </c>
      <c r="BL206" t="s">
        <v>74</v>
      </c>
      <c r="BM206" t="s">
        <v>74</v>
      </c>
      <c r="BN206" t="s">
        <v>74</v>
      </c>
      <c r="BO206" t="s">
        <v>74</v>
      </c>
      <c r="BP206" t="s">
        <v>74</v>
      </c>
      <c r="BQ206" t="s">
        <v>74</v>
      </c>
      <c r="BR206" t="s">
        <v>74</v>
      </c>
      <c r="BS206" t="s">
        <v>74</v>
      </c>
      <c r="BT206" t="s">
        <v>74</v>
      </c>
    </row>
    <row r="207" spans="1:72" x14ac:dyDescent="0.55000000000000004">
      <c r="A207">
        <v>6.3446110297109402E+17</v>
      </c>
      <c r="B207" t="s">
        <v>123</v>
      </c>
      <c r="C207" t="s">
        <v>72</v>
      </c>
      <c r="D207">
        <v>2011</v>
      </c>
      <c r="E207" t="s">
        <v>117</v>
      </c>
      <c r="F207" t="s">
        <v>74</v>
      </c>
      <c r="G207" t="s">
        <v>74</v>
      </c>
      <c r="H207" t="s">
        <v>74</v>
      </c>
      <c r="I207" t="s">
        <v>74</v>
      </c>
      <c r="J207" t="s">
        <v>74</v>
      </c>
      <c r="K207" t="s">
        <v>74</v>
      </c>
      <c r="L207" t="s">
        <v>74</v>
      </c>
      <c r="M207" t="s">
        <v>74</v>
      </c>
      <c r="N207" t="s">
        <v>74</v>
      </c>
      <c r="O207" t="s">
        <v>74</v>
      </c>
      <c r="P207" t="s">
        <v>74</v>
      </c>
      <c r="Q207" t="s">
        <v>74</v>
      </c>
      <c r="R207" t="s">
        <v>74</v>
      </c>
      <c r="S207" t="s">
        <v>109</v>
      </c>
      <c r="T207" t="s">
        <v>109</v>
      </c>
      <c r="U207" t="s">
        <v>109</v>
      </c>
      <c r="V207" t="s">
        <v>89</v>
      </c>
      <c r="W207" t="s">
        <v>89</v>
      </c>
      <c r="X207" t="s">
        <v>109</v>
      </c>
      <c r="Y207" t="s">
        <v>76</v>
      </c>
      <c r="Z207" t="s">
        <v>76</v>
      </c>
      <c r="AA207" t="s">
        <v>76</v>
      </c>
      <c r="AB207" t="s">
        <v>89</v>
      </c>
      <c r="AC207" t="s">
        <v>89</v>
      </c>
      <c r="AD207" t="s">
        <v>89</v>
      </c>
      <c r="AE207" t="s">
        <v>109</v>
      </c>
      <c r="AF207" t="s">
        <v>77</v>
      </c>
      <c r="AG207" t="s">
        <v>77</v>
      </c>
      <c r="AH207" t="s">
        <v>76</v>
      </c>
      <c r="AI207" t="s">
        <v>76</v>
      </c>
      <c r="AJ207" t="s">
        <v>76</v>
      </c>
      <c r="AK207" t="s">
        <v>76</v>
      </c>
      <c r="AL207" t="s">
        <v>77</v>
      </c>
      <c r="AM207" t="s">
        <v>77</v>
      </c>
      <c r="AN207" t="s">
        <v>77</v>
      </c>
      <c r="AO207" t="s">
        <v>77</v>
      </c>
      <c r="AP207" t="s">
        <v>75</v>
      </c>
      <c r="AQ207" t="s">
        <v>75</v>
      </c>
      <c r="AR207" t="s">
        <v>77</v>
      </c>
      <c r="AS207" t="s">
        <v>76</v>
      </c>
      <c r="AT207" t="s">
        <v>75</v>
      </c>
      <c r="AU207" t="s">
        <v>77</v>
      </c>
      <c r="AV207" t="s">
        <v>77</v>
      </c>
      <c r="AW207" t="s">
        <v>78</v>
      </c>
      <c r="AX207" t="s">
        <v>90</v>
      </c>
      <c r="AY207" t="s">
        <v>78</v>
      </c>
      <c r="AZ207" t="s">
        <v>90</v>
      </c>
      <c r="BA207" t="s">
        <v>80</v>
      </c>
      <c r="BB207" t="s">
        <v>80</v>
      </c>
      <c r="BC207" t="s">
        <v>80</v>
      </c>
      <c r="BD207" t="s">
        <v>80</v>
      </c>
      <c r="BE207" t="s">
        <v>102</v>
      </c>
      <c r="BF207" t="s">
        <v>80</v>
      </c>
      <c r="BG207" t="s">
        <v>80</v>
      </c>
      <c r="BH207" t="s">
        <v>80</v>
      </c>
      <c r="BI207" t="s">
        <v>80</v>
      </c>
      <c r="BJ207" t="s">
        <v>90</v>
      </c>
      <c r="BK207" t="s">
        <v>90</v>
      </c>
      <c r="BL207" t="s">
        <v>90</v>
      </c>
      <c r="BM207" t="s">
        <v>90</v>
      </c>
      <c r="BN207" t="s">
        <v>90</v>
      </c>
      <c r="BO207" t="s">
        <v>74</v>
      </c>
      <c r="BP207" t="s">
        <v>74</v>
      </c>
      <c r="BQ207" t="s">
        <v>74</v>
      </c>
      <c r="BR207" t="s">
        <v>74</v>
      </c>
      <c r="BS207" t="s">
        <v>74</v>
      </c>
      <c r="BT207" t="s">
        <v>74</v>
      </c>
    </row>
    <row r="208" spans="1:72" x14ac:dyDescent="0.55000000000000004">
      <c r="A208">
        <v>6.3446111009593805E+17</v>
      </c>
      <c r="B208" t="s">
        <v>123</v>
      </c>
      <c r="C208" t="s">
        <v>72</v>
      </c>
      <c r="D208">
        <v>2011</v>
      </c>
      <c r="E208" t="s">
        <v>117</v>
      </c>
      <c r="F208" t="s">
        <v>74</v>
      </c>
      <c r="G208" t="s">
        <v>74</v>
      </c>
      <c r="H208" t="s">
        <v>74</v>
      </c>
      <c r="I208" t="s">
        <v>74</v>
      </c>
      <c r="J208" t="s">
        <v>74</v>
      </c>
      <c r="K208" t="s">
        <v>74</v>
      </c>
      <c r="L208" t="s">
        <v>74</v>
      </c>
      <c r="M208" t="s">
        <v>74</v>
      </c>
      <c r="N208" t="s">
        <v>74</v>
      </c>
      <c r="O208" t="s">
        <v>74</v>
      </c>
      <c r="P208" t="s">
        <v>74</v>
      </c>
      <c r="Q208" t="s">
        <v>74</v>
      </c>
      <c r="R208" t="s">
        <v>74</v>
      </c>
      <c r="S208" t="s">
        <v>89</v>
      </c>
      <c r="T208" t="s">
        <v>89</v>
      </c>
      <c r="U208" t="s">
        <v>89</v>
      </c>
      <c r="V208" t="s">
        <v>76</v>
      </c>
      <c r="W208" t="s">
        <v>89</v>
      </c>
      <c r="X208" t="s">
        <v>89</v>
      </c>
      <c r="Y208" t="s">
        <v>89</v>
      </c>
      <c r="Z208" t="s">
        <v>89</v>
      </c>
      <c r="AA208" t="s">
        <v>89</v>
      </c>
      <c r="AB208" t="s">
        <v>109</v>
      </c>
      <c r="AC208" t="s">
        <v>109</v>
      </c>
      <c r="AD208" t="s">
        <v>109</v>
      </c>
      <c r="AE208" t="s">
        <v>109</v>
      </c>
      <c r="AF208" t="s">
        <v>77</v>
      </c>
      <c r="AG208" t="s">
        <v>75</v>
      </c>
      <c r="AH208" t="s">
        <v>89</v>
      </c>
      <c r="AI208" t="s">
        <v>76</v>
      </c>
      <c r="AJ208" t="s">
        <v>76</v>
      </c>
      <c r="AK208" t="s">
        <v>89</v>
      </c>
      <c r="AL208" t="s">
        <v>89</v>
      </c>
      <c r="AM208" t="s">
        <v>89</v>
      </c>
      <c r="AN208" t="s">
        <v>89</v>
      </c>
      <c r="AO208" t="s">
        <v>89</v>
      </c>
      <c r="AP208" t="s">
        <v>75</v>
      </c>
      <c r="AQ208" t="s">
        <v>75</v>
      </c>
      <c r="AR208" t="s">
        <v>109</v>
      </c>
      <c r="AS208" t="s">
        <v>75</v>
      </c>
      <c r="AT208" t="s">
        <v>75</v>
      </c>
      <c r="AU208" t="s">
        <v>77</v>
      </c>
      <c r="AV208" t="s">
        <v>77</v>
      </c>
      <c r="AW208" t="s">
        <v>90</v>
      </c>
      <c r="AX208" t="s">
        <v>74</v>
      </c>
      <c r="AY208" t="s">
        <v>74</v>
      </c>
      <c r="AZ208" t="s">
        <v>74</v>
      </c>
      <c r="BA208" t="s">
        <v>80</v>
      </c>
      <c r="BB208" t="s">
        <v>80</v>
      </c>
      <c r="BC208" t="s">
        <v>80</v>
      </c>
      <c r="BD208" t="s">
        <v>80</v>
      </c>
      <c r="BE208" t="s">
        <v>80</v>
      </c>
      <c r="BF208" t="s">
        <v>80</v>
      </c>
      <c r="BG208" t="s">
        <v>80</v>
      </c>
      <c r="BH208" t="s">
        <v>80</v>
      </c>
      <c r="BI208" t="s">
        <v>80</v>
      </c>
      <c r="BJ208" t="s">
        <v>90</v>
      </c>
      <c r="BK208" t="s">
        <v>90</v>
      </c>
      <c r="BL208" t="s">
        <v>90</v>
      </c>
      <c r="BM208" t="s">
        <v>78</v>
      </c>
      <c r="BN208" t="s">
        <v>90</v>
      </c>
      <c r="BO208" t="s">
        <v>81</v>
      </c>
      <c r="BP208" t="s">
        <v>103</v>
      </c>
      <c r="BQ208" t="s">
        <v>98</v>
      </c>
      <c r="BR208" t="s">
        <v>84</v>
      </c>
      <c r="BS208" t="s">
        <v>120</v>
      </c>
      <c r="BT208" t="s">
        <v>120</v>
      </c>
    </row>
    <row r="209" spans="1:72" x14ac:dyDescent="0.55000000000000004">
      <c r="A209">
        <v>6.3446283866921894E+17</v>
      </c>
      <c r="B209" t="s">
        <v>133</v>
      </c>
      <c r="C209" t="s">
        <v>72</v>
      </c>
      <c r="D209">
        <v>2011</v>
      </c>
      <c r="E209" t="s">
        <v>93</v>
      </c>
      <c r="F209" t="s">
        <v>113</v>
      </c>
      <c r="G209" t="s">
        <v>80</v>
      </c>
      <c r="H209" t="s">
        <v>80</v>
      </c>
      <c r="I209" t="s">
        <v>80</v>
      </c>
      <c r="J209" t="s">
        <v>80</v>
      </c>
      <c r="K209" t="s">
        <v>80</v>
      </c>
      <c r="L209" t="s">
        <v>80</v>
      </c>
      <c r="M209" t="s">
        <v>80</v>
      </c>
      <c r="N209" t="s">
        <v>80</v>
      </c>
      <c r="O209" t="s">
        <v>80</v>
      </c>
      <c r="P209" t="s">
        <v>101</v>
      </c>
      <c r="Q209" t="s">
        <v>80</v>
      </c>
      <c r="R209" t="s">
        <v>113</v>
      </c>
      <c r="S209" t="s">
        <v>77</v>
      </c>
      <c r="T209" t="s">
        <v>77</v>
      </c>
      <c r="U209" t="s">
        <v>77</v>
      </c>
      <c r="V209" t="s">
        <v>76</v>
      </c>
      <c r="W209" t="s">
        <v>89</v>
      </c>
      <c r="X209" t="s">
        <v>77</v>
      </c>
      <c r="Y209" t="s">
        <v>77</v>
      </c>
      <c r="Z209" t="s">
        <v>77</v>
      </c>
      <c r="AA209" t="s">
        <v>75</v>
      </c>
      <c r="AB209" t="s">
        <v>77</v>
      </c>
      <c r="AC209" t="s">
        <v>77</v>
      </c>
      <c r="AD209" t="s">
        <v>77</v>
      </c>
      <c r="AE209" t="s">
        <v>77</v>
      </c>
      <c r="AF209" t="s">
        <v>77</v>
      </c>
      <c r="AG209" t="s">
        <v>77</v>
      </c>
      <c r="AH209" t="s">
        <v>77</v>
      </c>
      <c r="AI209" t="s">
        <v>77</v>
      </c>
      <c r="AJ209" t="s">
        <v>77</v>
      </c>
      <c r="AK209" t="s">
        <v>77</v>
      </c>
      <c r="AL209" t="s">
        <v>89</v>
      </c>
      <c r="AM209" t="s">
        <v>89</v>
      </c>
      <c r="AN209" t="s">
        <v>89</v>
      </c>
      <c r="AO209" t="s">
        <v>77</v>
      </c>
      <c r="AP209" t="s">
        <v>77</v>
      </c>
      <c r="AQ209" t="s">
        <v>77</v>
      </c>
      <c r="AR209" t="s">
        <v>77</v>
      </c>
      <c r="AS209" t="s">
        <v>75</v>
      </c>
      <c r="AT209" t="s">
        <v>77</v>
      </c>
      <c r="AU209" t="s">
        <v>77</v>
      </c>
      <c r="AV209" t="s">
        <v>77</v>
      </c>
      <c r="AW209" t="s">
        <v>78</v>
      </c>
      <c r="AX209" t="s">
        <v>74</v>
      </c>
      <c r="AY209" t="s">
        <v>74</v>
      </c>
      <c r="AZ209" t="s">
        <v>74</v>
      </c>
      <c r="BA209" t="s">
        <v>79</v>
      </c>
      <c r="BB209" t="s">
        <v>80</v>
      </c>
      <c r="BC209" t="s">
        <v>80</v>
      </c>
      <c r="BD209" t="s">
        <v>80</v>
      </c>
      <c r="BE209" t="s">
        <v>102</v>
      </c>
      <c r="BF209" t="s">
        <v>80</v>
      </c>
      <c r="BG209" t="s">
        <v>79</v>
      </c>
      <c r="BH209" t="s">
        <v>80</v>
      </c>
      <c r="BI209" t="s">
        <v>80</v>
      </c>
      <c r="BJ209" t="s">
        <v>90</v>
      </c>
      <c r="BK209" t="s">
        <v>78</v>
      </c>
      <c r="BL209" t="s">
        <v>78</v>
      </c>
      <c r="BM209" t="s">
        <v>78</v>
      </c>
      <c r="BN209" t="s">
        <v>78</v>
      </c>
      <c r="BO209" t="s">
        <v>81</v>
      </c>
      <c r="BP209" t="s">
        <v>122</v>
      </c>
      <c r="BQ209" t="s">
        <v>83</v>
      </c>
      <c r="BR209" t="s">
        <v>84</v>
      </c>
      <c r="BS209" t="s">
        <v>85</v>
      </c>
      <c r="BT209" t="s">
        <v>85</v>
      </c>
    </row>
    <row r="210" spans="1:72" x14ac:dyDescent="0.55000000000000004">
      <c r="A210">
        <v>6.3446540826203098E+17</v>
      </c>
      <c r="B210" t="s">
        <v>128</v>
      </c>
      <c r="C210" t="s">
        <v>72</v>
      </c>
      <c r="D210">
        <v>2011</v>
      </c>
      <c r="E210" t="s">
        <v>93</v>
      </c>
      <c r="F210" t="s">
        <v>80</v>
      </c>
      <c r="G210" t="s">
        <v>94</v>
      </c>
      <c r="H210" t="s">
        <v>80</v>
      </c>
      <c r="I210" t="s">
        <v>80</v>
      </c>
      <c r="J210" t="s">
        <v>80</v>
      </c>
      <c r="K210" t="s">
        <v>80</v>
      </c>
      <c r="L210" t="s">
        <v>125</v>
      </c>
      <c r="M210" t="s">
        <v>80</v>
      </c>
      <c r="N210" t="s">
        <v>142</v>
      </c>
      <c r="O210" t="s">
        <v>80</v>
      </c>
      <c r="P210" t="s">
        <v>80</v>
      </c>
      <c r="Q210" t="s">
        <v>80</v>
      </c>
      <c r="R210" t="s">
        <v>125</v>
      </c>
      <c r="S210" t="s">
        <v>76</v>
      </c>
      <c r="T210" t="s">
        <v>76</v>
      </c>
      <c r="U210" t="s">
        <v>109</v>
      </c>
      <c r="V210" t="s">
        <v>109</v>
      </c>
      <c r="W210" t="s">
        <v>75</v>
      </c>
      <c r="X210" t="s">
        <v>76</v>
      </c>
      <c r="Y210" t="s">
        <v>76</v>
      </c>
      <c r="Z210" t="s">
        <v>75</v>
      </c>
      <c r="AA210" t="s">
        <v>75</v>
      </c>
      <c r="AB210" t="s">
        <v>75</v>
      </c>
      <c r="AC210" t="s">
        <v>76</v>
      </c>
      <c r="AD210" t="s">
        <v>76</v>
      </c>
      <c r="AE210" t="s">
        <v>76</v>
      </c>
      <c r="AF210" t="s">
        <v>75</v>
      </c>
      <c r="AG210" t="s">
        <v>75</v>
      </c>
      <c r="AH210" t="s">
        <v>109</v>
      </c>
      <c r="AI210" t="s">
        <v>89</v>
      </c>
      <c r="AJ210" t="s">
        <v>75</v>
      </c>
      <c r="AK210" t="s">
        <v>75</v>
      </c>
      <c r="AL210" t="s">
        <v>109</v>
      </c>
      <c r="AM210" t="s">
        <v>109</v>
      </c>
      <c r="AN210" t="s">
        <v>109</v>
      </c>
      <c r="AO210" t="s">
        <v>109</v>
      </c>
      <c r="AP210" t="s">
        <v>75</v>
      </c>
      <c r="AQ210" t="s">
        <v>75</v>
      </c>
      <c r="AR210" t="s">
        <v>75</v>
      </c>
      <c r="AS210" t="s">
        <v>75</v>
      </c>
      <c r="AT210" t="s">
        <v>75</v>
      </c>
      <c r="AU210" t="s">
        <v>75</v>
      </c>
      <c r="AV210" t="s">
        <v>75</v>
      </c>
      <c r="AW210" t="s">
        <v>78</v>
      </c>
      <c r="AX210" t="s">
        <v>74</v>
      </c>
      <c r="AY210" t="s">
        <v>74</v>
      </c>
      <c r="AZ210" t="s">
        <v>74</v>
      </c>
      <c r="BA210" t="s">
        <v>80</v>
      </c>
      <c r="BB210" t="s">
        <v>80</v>
      </c>
      <c r="BC210" t="s">
        <v>80</v>
      </c>
      <c r="BD210" t="s">
        <v>80</v>
      </c>
      <c r="BE210" t="s">
        <v>80</v>
      </c>
      <c r="BF210" t="s">
        <v>80</v>
      </c>
      <c r="BG210" t="s">
        <v>80</v>
      </c>
      <c r="BH210" t="s">
        <v>80</v>
      </c>
      <c r="BI210" t="s">
        <v>80</v>
      </c>
      <c r="BJ210" t="s">
        <v>78</v>
      </c>
      <c r="BK210" t="s">
        <v>78</v>
      </c>
      <c r="BL210" t="s">
        <v>78</v>
      </c>
      <c r="BM210" t="s">
        <v>78</v>
      </c>
      <c r="BN210" t="s">
        <v>90</v>
      </c>
      <c r="BO210" t="s">
        <v>81</v>
      </c>
      <c r="BP210" t="s">
        <v>114</v>
      </c>
      <c r="BQ210" t="s">
        <v>83</v>
      </c>
      <c r="BR210" t="s">
        <v>84</v>
      </c>
      <c r="BS210" t="s">
        <v>85</v>
      </c>
      <c r="BT210" t="s">
        <v>85</v>
      </c>
    </row>
    <row r="211" spans="1:72" x14ac:dyDescent="0.55000000000000004">
      <c r="A211">
        <v>6.3446632576593805E+17</v>
      </c>
      <c r="B211" t="s">
        <v>71</v>
      </c>
      <c r="C211" t="s">
        <v>91</v>
      </c>
      <c r="D211">
        <v>2011</v>
      </c>
      <c r="E211" t="s">
        <v>73</v>
      </c>
      <c r="F211" t="s">
        <v>74</v>
      </c>
      <c r="G211" t="s">
        <v>74</v>
      </c>
      <c r="H211" t="s">
        <v>74</v>
      </c>
      <c r="I211" t="s">
        <v>74</v>
      </c>
      <c r="J211" t="s">
        <v>74</v>
      </c>
      <c r="K211" t="s">
        <v>74</v>
      </c>
      <c r="L211" t="s">
        <v>74</v>
      </c>
      <c r="M211" t="s">
        <v>74</v>
      </c>
      <c r="N211" t="s">
        <v>74</v>
      </c>
      <c r="O211" t="s">
        <v>74</v>
      </c>
      <c r="P211" t="s">
        <v>74</v>
      </c>
      <c r="Q211" t="s">
        <v>74</v>
      </c>
      <c r="R211" t="s">
        <v>74</v>
      </c>
      <c r="S211" t="s">
        <v>77</v>
      </c>
      <c r="T211" t="s">
        <v>77</v>
      </c>
      <c r="U211" t="s">
        <v>75</v>
      </c>
      <c r="V211" t="s">
        <v>118</v>
      </c>
      <c r="W211" t="s">
        <v>75</v>
      </c>
      <c r="X211" t="s">
        <v>75</v>
      </c>
      <c r="Y211" t="s">
        <v>75</v>
      </c>
      <c r="Z211" t="s">
        <v>77</v>
      </c>
      <c r="AA211" t="s">
        <v>75</v>
      </c>
      <c r="AB211" t="s">
        <v>75</v>
      </c>
      <c r="AC211" t="s">
        <v>77</v>
      </c>
      <c r="AD211" t="s">
        <v>77</v>
      </c>
      <c r="AE211" t="s">
        <v>76</v>
      </c>
      <c r="AF211" t="s">
        <v>77</v>
      </c>
      <c r="AG211" t="s">
        <v>77</v>
      </c>
      <c r="AH211" t="s">
        <v>77</v>
      </c>
      <c r="AI211" t="s">
        <v>77</v>
      </c>
      <c r="AJ211" t="s">
        <v>77</v>
      </c>
      <c r="AK211" t="s">
        <v>77</v>
      </c>
      <c r="AL211" t="s">
        <v>77</v>
      </c>
      <c r="AM211" t="s">
        <v>77</v>
      </c>
      <c r="AN211" t="s">
        <v>77</v>
      </c>
      <c r="AO211" t="s">
        <v>77</v>
      </c>
      <c r="AP211" t="s">
        <v>76</v>
      </c>
      <c r="AQ211" t="s">
        <v>76</v>
      </c>
      <c r="AR211" t="s">
        <v>75</v>
      </c>
      <c r="AS211" t="s">
        <v>75</v>
      </c>
      <c r="AT211" t="s">
        <v>76</v>
      </c>
      <c r="AU211" t="s">
        <v>77</v>
      </c>
      <c r="AV211" t="s">
        <v>75</v>
      </c>
      <c r="AW211" t="s">
        <v>78</v>
      </c>
      <c r="AX211" t="s">
        <v>78</v>
      </c>
      <c r="AY211" t="s">
        <v>78</v>
      </c>
      <c r="AZ211" t="s">
        <v>78</v>
      </c>
      <c r="BA211" t="s">
        <v>79</v>
      </c>
      <c r="BB211" t="s">
        <v>80</v>
      </c>
      <c r="BC211" t="s">
        <v>80</v>
      </c>
      <c r="BD211" t="s">
        <v>79</v>
      </c>
      <c r="BE211" t="s">
        <v>80</v>
      </c>
      <c r="BF211" t="s">
        <v>80</v>
      </c>
      <c r="BG211" t="s">
        <v>79</v>
      </c>
      <c r="BH211" t="s">
        <v>80</v>
      </c>
      <c r="BI211" t="s">
        <v>80</v>
      </c>
      <c r="BJ211" t="s">
        <v>90</v>
      </c>
      <c r="BK211" t="s">
        <v>78</v>
      </c>
      <c r="BL211" t="s">
        <v>78</v>
      </c>
      <c r="BM211" t="s">
        <v>78</v>
      </c>
      <c r="BN211" t="s">
        <v>78</v>
      </c>
      <c r="BO211" t="s">
        <v>81</v>
      </c>
      <c r="BP211" t="s">
        <v>111</v>
      </c>
      <c r="BQ211" t="s">
        <v>83</v>
      </c>
      <c r="BR211" t="s">
        <v>99</v>
      </c>
      <c r="BS211" t="s">
        <v>85</v>
      </c>
      <c r="BT211" t="s">
        <v>120</v>
      </c>
    </row>
    <row r="212" spans="1:72" x14ac:dyDescent="0.55000000000000004">
      <c r="A212">
        <v>6.3446633483078106E+17</v>
      </c>
      <c r="B212" t="s">
        <v>71</v>
      </c>
      <c r="C212" t="s">
        <v>91</v>
      </c>
      <c r="D212">
        <v>2011</v>
      </c>
      <c r="E212" t="s">
        <v>73</v>
      </c>
      <c r="F212" t="s">
        <v>74</v>
      </c>
      <c r="G212" t="s">
        <v>74</v>
      </c>
      <c r="H212" t="s">
        <v>74</v>
      </c>
      <c r="I212" t="s">
        <v>74</v>
      </c>
      <c r="J212" t="s">
        <v>74</v>
      </c>
      <c r="K212" t="s">
        <v>74</v>
      </c>
      <c r="L212" t="s">
        <v>74</v>
      </c>
      <c r="M212" t="s">
        <v>74</v>
      </c>
      <c r="N212" t="s">
        <v>74</v>
      </c>
      <c r="O212" t="s">
        <v>74</v>
      </c>
      <c r="P212" t="s">
        <v>74</v>
      </c>
      <c r="Q212" t="s">
        <v>74</v>
      </c>
      <c r="R212" t="s">
        <v>74</v>
      </c>
      <c r="S212" t="s">
        <v>75</v>
      </c>
      <c r="T212" t="s">
        <v>75</v>
      </c>
      <c r="U212" t="s">
        <v>77</v>
      </c>
      <c r="V212" t="s">
        <v>76</v>
      </c>
      <c r="W212" t="s">
        <v>75</v>
      </c>
      <c r="X212" t="s">
        <v>75</v>
      </c>
      <c r="Y212" t="s">
        <v>75</v>
      </c>
      <c r="Z212" t="s">
        <v>75</v>
      </c>
      <c r="AA212" t="s">
        <v>75</v>
      </c>
      <c r="AB212" t="s">
        <v>75</v>
      </c>
      <c r="AC212" t="s">
        <v>76</v>
      </c>
      <c r="AD212" t="s">
        <v>75</v>
      </c>
      <c r="AE212" t="s">
        <v>75</v>
      </c>
      <c r="AF212" t="s">
        <v>75</v>
      </c>
      <c r="AG212" t="s">
        <v>75</v>
      </c>
      <c r="AH212" t="s">
        <v>75</v>
      </c>
      <c r="AI212" t="s">
        <v>75</v>
      </c>
      <c r="AJ212" t="s">
        <v>75</v>
      </c>
      <c r="AK212" t="s">
        <v>75</v>
      </c>
      <c r="AL212" t="s">
        <v>75</v>
      </c>
      <c r="AM212" t="s">
        <v>75</v>
      </c>
      <c r="AN212" t="s">
        <v>75</v>
      </c>
      <c r="AO212" t="s">
        <v>75</v>
      </c>
      <c r="AP212" t="s">
        <v>75</v>
      </c>
      <c r="AQ212" t="s">
        <v>75</v>
      </c>
      <c r="AR212" t="s">
        <v>75</v>
      </c>
      <c r="AS212" t="s">
        <v>75</v>
      </c>
      <c r="AT212" t="s">
        <v>75</v>
      </c>
      <c r="AU212" t="s">
        <v>75</v>
      </c>
      <c r="AV212" t="s">
        <v>75</v>
      </c>
      <c r="AW212" t="s">
        <v>78</v>
      </c>
      <c r="AX212" t="s">
        <v>90</v>
      </c>
      <c r="AY212" t="s">
        <v>90</v>
      </c>
      <c r="AZ212" t="s">
        <v>90</v>
      </c>
      <c r="BA212" t="s">
        <v>79</v>
      </c>
      <c r="BB212" t="s">
        <v>80</v>
      </c>
      <c r="BC212" t="s">
        <v>80</v>
      </c>
      <c r="BD212" t="s">
        <v>79</v>
      </c>
      <c r="BE212" t="s">
        <v>80</v>
      </c>
      <c r="BF212" t="s">
        <v>80</v>
      </c>
      <c r="BG212" t="s">
        <v>79</v>
      </c>
      <c r="BH212" t="s">
        <v>80</v>
      </c>
      <c r="BI212" t="s">
        <v>80</v>
      </c>
      <c r="BJ212" t="s">
        <v>78</v>
      </c>
      <c r="BK212" t="s">
        <v>78</v>
      </c>
      <c r="BL212" t="s">
        <v>78</v>
      </c>
      <c r="BM212" t="s">
        <v>78</v>
      </c>
      <c r="BN212" t="s">
        <v>78</v>
      </c>
      <c r="BO212" t="s">
        <v>81</v>
      </c>
      <c r="BP212" t="s">
        <v>82</v>
      </c>
      <c r="BQ212" t="s">
        <v>115</v>
      </c>
      <c r="BR212" t="s">
        <v>99</v>
      </c>
      <c r="BS212" t="s">
        <v>116</v>
      </c>
      <c r="BT212" t="s">
        <v>105</v>
      </c>
    </row>
    <row r="213" spans="1:72" x14ac:dyDescent="0.55000000000000004">
      <c r="A213">
        <v>6.3446633899609395E+17</v>
      </c>
      <c r="B213" t="s">
        <v>123</v>
      </c>
      <c r="C213" t="s">
        <v>91</v>
      </c>
      <c r="D213">
        <v>2011</v>
      </c>
      <c r="E213" t="s">
        <v>93</v>
      </c>
      <c r="F213" t="s">
        <v>80</v>
      </c>
      <c r="G213" t="s">
        <v>80</v>
      </c>
      <c r="H213" t="s">
        <v>80</v>
      </c>
      <c r="I213" t="s">
        <v>80</v>
      </c>
      <c r="J213" t="s">
        <v>107</v>
      </c>
      <c r="K213" t="s">
        <v>80</v>
      </c>
      <c r="L213" t="s">
        <v>80</v>
      </c>
      <c r="M213" t="s">
        <v>80</v>
      </c>
      <c r="N213" t="s">
        <v>80</v>
      </c>
      <c r="O213" t="s">
        <v>80</v>
      </c>
      <c r="P213" t="s">
        <v>80</v>
      </c>
      <c r="Q213" t="s">
        <v>80</v>
      </c>
      <c r="R213" t="s">
        <v>74</v>
      </c>
      <c r="S213" t="s">
        <v>75</v>
      </c>
      <c r="T213" t="s">
        <v>75</v>
      </c>
      <c r="U213" t="s">
        <v>75</v>
      </c>
      <c r="V213" t="s">
        <v>75</v>
      </c>
      <c r="W213" t="s">
        <v>75</v>
      </c>
      <c r="X213" t="s">
        <v>75</v>
      </c>
      <c r="Y213" t="s">
        <v>75</v>
      </c>
      <c r="Z213" t="s">
        <v>75</v>
      </c>
      <c r="AA213" t="s">
        <v>89</v>
      </c>
      <c r="AB213" t="s">
        <v>75</v>
      </c>
      <c r="AC213" t="s">
        <v>75</v>
      </c>
      <c r="AD213" t="s">
        <v>75</v>
      </c>
      <c r="AE213" t="s">
        <v>75</v>
      </c>
      <c r="AF213" t="s">
        <v>75</v>
      </c>
      <c r="AG213" t="s">
        <v>75</v>
      </c>
      <c r="AH213" t="s">
        <v>75</v>
      </c>
      <c r="AI213" t="s">
        <v>75</v>
      </c>
      <c r="AJ213" t="s">
        <v>75</v>
      </c>
      <c r="AK213" t="s">
        <v>75</v>
      </c>
      <c r="AL213" t="s">
        <v>75</v>
      </c>
      <c r="AM213" t="s">
        <v>75</v>
      </c>
      <c r="AN213" t="s">
        <v>75</v>
      </c>
      <c r="AO213" t="s">
        <v>75</v>
      </c>
      <c r="AP213" t="s">
        <v>75</v>
      </c>
      <c r="AQ213" t="s">
        <v>89</v>
      </c>
      <c r="AR213" t="s">
        <v>75</v>
      </c>
      <c r="AS213" t="s">
        <v>75</v>
      </c>
      <c r="AT213" t="s">
        <v>75</v>
      </c>
      <c r="AU213" t="s">
        <v>75</v>
      </c>
      <c r="AV213" t="s">
        <v>75</v>
      </c>
      <c r="AW213" t="s">
        <v>78</v>
      </c>
      <c r="AX213" t="s">
        <v>78</v>
      </c>
      <c r="AY213" t="s">
        <v>78</v>
      </c>
      <c r="AZ213" t="s">
        <v>78</v>
      </c>
      <c r="BA213" t="s">
        <v>80</v>
      </c>
      <c r="BB213" t="s">
        <v>80</v>
      </c>
      <c r="BC213" t="s">
        <v>80</v>
      </c>
      <c r="BD213" t="s">
        <v>80</v>
      </c>
      <c r="BE213" t="s">
        <v>80</v>
      </c>
      <c r="BF213" t="s">
        <v>80</v>
      </c>
      <c r="BG213" t="s">
        <v>80</v>
      </c>
      <c r="BH213" t="s">
        <v>80</v>
      </c>
      <c r="BI213" t="s">
        <v>80</v>
      </c>
      <c r="BJ213" t="s">
        <v>90</v>
      </c>
      <c r="BK213" t="s">
        <v>78</v>
      </c>
      <c r="BL213" t="s">
        <v>78</v>
      </c>
      <c r="BM213" t="s">
        <v>78</v>
      </c>
      <c r="BN213" t="s">
        <v>78</v>
      </c>
      <c r="BO213" t="s">
        <v>96</v>
      </c>
      <c r="BP213" t="s">
        <v>97</v>
      </c>
      <c r="BQ213" t="s">
        <v>83</v>
      </c>
      <c r="BR213" t="s">
        <v>126</v>
      </c>
      <c r="BS213" t="s">
        <v>85</v>
      </c>
      <c r="BT213" t="s">
        <v>116</v>
      </c>
    </row>
    <row r="214" spans="1:72" x14ac:dyDescent="0.55000000000000004">
      <c r="A214">
        <v>6.3446806352125005E+17</v>
      </c>
      <c r="B214" t="s">
        <v>71</v>
      </c>
      <c r="C214" t="s">
        <v>91</v>
      </c>
      <c r="D214">
        <v>2011</v>
      </c>
      <c r="E214" t="s">
        <v>73</v>
      </c>
      <c r="F214" t="s">
        <v>74</v>
      </c>
      <c r="G214" t="s">
        <v>74</v>
      </c>
      <c r="H214" t="s">
        <v>74</v>
      </c>
      <c r="I214" t="s">
        <v>74</v>
      </c>
      <c r="J214" t="s">
        <v>74</v>
      </c>
      <c r="K214" t="s">
        <v>74</v>
      </c>
      <c r="L214" t="s">
        <v>74</v>
      </c>
      <c r="M214" t="s">
        <v>74</v>
      </c>
      <c r="N214" t="s">
        <v>74</v>
      </c>
      <c r="O214" t="s">
        <v>74</v>
      </c>
      <c r="P214" t="s">
        <v>74</v>
      </c>
      <c r="Q214" t="s">
        <v>74</v>
      </c>
      <c r="R214" t="s">
        <v>74</v>
      </c>
      <c r="S214" t="s">
        <v>89</v>
      </c>
      <c r="T214" t="s">
        <v>76</v>
      </c>
      <c r="U214" t="s">
        <v>89</v>
      </c>
      <c r="V214" t="s">
        <v>89</v>
      </c>
      <c r="W214" t="s">
        <v>109</v>
      </c>
      <c r="X214" t="s">
        <v>89</v>
      </c>
      <c r="Y214" t="s">
        <v>76</v>
      </c>
      <c r="Z214" t="s">
        <v>76</v>
      </c>
      <c r="AA214" t="s">
        <v>75</v>
      </c>
      <c r="AB214" t="s">
        <v>89</v>
      </c>
      <c r="AC214" t="s">
        <v>89</v>
      </c>
      <c r="AD214" t="s">
        <v>89</v>
      </c>
      <c r="AE214" t="s">
        <v>89</v>
      </c>
      <c r="AF214" t="s">
        <v>75</v>
      </c>
      <c r="AG214" t="s">
        <v>75</v>
      </c>
      <c r="AH214" t="s">
        <v>75</v>
      </c>
      <c r="AI214" t="s">
        <v>75</v>
      </c>
      <c r="AJ214" t="s">
        <v>75</v>
      </c>
      <c r="AK214" t="s">
        <v>75</v>
      </c>
      <c r="AL214" t="s">
        <v>75</v>
      </c>
      <c r="AM214" t="s">
        <v>75</v>
      </c>
      <c r="AN214" t="s">
        <v>75</v>
      </c>
      <c r="AO214" t="s">
        <v>75</v>
      </c>
      <c r="AP214" t="s">
        <v>89</v>
      </c>
      <c r="AQ214" t="s">
        <v>89</v>
      </c>
      <c r="AR214" t="s">
        <v>75</v>
      </c>
      <c r="AS214" t="s">
        <v>75</v>
      </c>
      <c r="AT214" t="s">
        <v>118</v>
      </c>
      <c r="AU214" t="s">
        <v>75</v>
      </c>
      <c r="AV214" t="s">
        <v>75</v>
      </c>
      <c r="AW214" t="s">
        <v>78</v>
      </c>
      <c r="AX214" t="s">
        <v>78</v>
      </c>
      <c r="AY214" t="s">
        <v>78</v>
      </c>
      <c r="AZ214" t="s">
        <v>78</v>
      </c>
      <c r="BA214" t="s">
        <v>80</v>
      </c>
      <c r="BB214" t="s">
        <v>80</v>
      </c>
      <c r="BC214" t="s">
        <v>80</v>
      </c>
      <c r="BD214" t="s">
        <v>80</v>
      </c>
      <c r="BE214" t="s">
        <v>80</v>
      </c>
      <c r="BF214" t="s">
        <v>80</v>
      </c>
      <c r="BG214" t="s">
        <v>80</v>
      </c>
      <c r="BH214" t="s">
        <v>80</v>
      </c>
      <c r="BI214" t="s">
        <v>80</v>
      </c>
      <c r="BJ214" t="s">
        <v>90</v>
      </c>
      <c r="BK214" t="s">
        <v>78</v>
      </c>
      <c r="BL214" t="s">
        <v>78</v>
      </c>
      <c r="BM214" t="s">
        <v>78</v>
      </c>
      <c r="BN214" t="s">
        <v>90</v>
      </c>
      <c r="BO214" t="s">
        <v>81</v>
      </c>
      <c r="BP214" t="s">
        <v>110</v>
      </c>
      <c r="BQ214" t="s">
        <v>83</v>
      </c>
      <c r="BR214" t="s">
        <v>99</v>
      </c>
      <c r="BS214" t="s">
        <v>116</v>
      </c>
      <c r="BT214" t="s">
        <v>116</v>
      </c>
    </row>
    <row r="215" spans="1:72" x14ac:dyDescent="0.55000000000000004">
      <c r="A215">
        <v>6.3446810479812506E+17</v>
      </c>
      <c r="B215" t="s">
        <v>71</v>
      </c>
      <c r="C215" t="s">
        <v>72</v>
      </c>
      <c r="D215">
        <v>2011</v>
      </c>
      <c r="E215" t="s">
        <v>73</v>
      </c>
      <c r="F215" t="s">
        <v>74</v>
      </c>
      <c r="G215" t="s">
        <v>74</v>
      </c>
      <c r="H215" t="s">
        <v>74</v>
      </c>
      <c r="I215" t="s">
        <v>74</v>
      </c>
      <c r="J215" t="s">
        <v>74</v>
      </c>
      <c r="K215" t="s">
        <v>74</v>
      </c>
      <c r="L215" t="s">
        <v>74</v>
      </c>
      <c r="M215" t="s">
        <v>74</v>
      </c>
      <c r="N215" t="s">
        <v>74</v>
      </c>
      <c r="O215" t="s">
        <v>74</v>
      </c>
      <c r="P215" t="s">
        <v>74</v>
      </c>
      <c r="Q215" t="s">
        <v>74</v>
      </c>
      <c r="R215" t="s">
        <v>74</v>
      </c>
      <c r="S215" t="s">
        <v>75</v>
      </c>
      <c r="T215" t="s">
        <v>75</v>
      </c>
      <c r="U215" t="s">
        <v>76</v>
      </c>
      <c r="V215" t="s">
        <v>76</v>
      </c>
      <c r="W215" t="s">
        <v>75</v>
      </c>
      <c r="X215" t="s">
        <v>75</v>
      </c>
      <c r="Y215" t="s">
        <v>75</v>
      </c>
      <c r="Z215" t="s">
        <v>75</v>
      </c>
      <c r="AA215" t="s">
        <v>75</v>
      </c>
      <c r="AB215" t="s">
        <v>75</v>
      </c>
      <c r="AC215" t="s">
        <v>75</v>
      </c>
      <c r="AD215" t="s">
        <v>75</v>
      </c>
      <c r="AE215" t="s">
        <v>75</v>
      </c>
      <c r="AF215" t="s">
        <v>75</v>
      </c>
      <c r="AG215" t="s">
        <v>77</v>
      </c>
      <c r="AH215" t="s">
        <v>75</v>
      </c>
      <c r="AI215" t="s">
        <v>75</v>
      </c>
      <c r="AJ215" t="s">
        <v>75</v>
      </c>
      <c r="AK215" t="s">
        <v>75</v>
      </c>
      <c r="AL215" t="s">
        <v>76</v>
      </c>
      <c r="AM215" t="s">
        <v>76</v>
      </c>
      <c r="AN215" t="s">
        <v>76</v>
      </c>
      <c r="AO215" t="s">
        <v>75</v>
      </c>
      <c r="AP215" t="s">
        <v>77</v>
      </c>
      <c r="AQ215" t="s">
        <v>77</v>
      </c>
      <c r="AR215" t="s">
        <v>76</v>
      </c>
      <c r="AS215" t="s">
        <v>75</v>
      </c>
      <c r="AT215" t="s">
        <v>76</v>
      </c>
      <c r="AU215" t="s">
        <v>75</v>
      </c>
      <c r="AV215" t="s">
        <v>75</v>
      </c>
      <c r="AW215" t="s">
        <v>90</v>
      </c>
      <c r="AX215" t="s">
        <v>74</v>
      </c>
      <c r="AY215" t="s">
        <v>74</v>
      </c>
      <c r="AZ215" t="s">
        <v>74</v>
      </c>
      <c r="BA215" t="s">
        <v>74</v>
      </c>
      <c r="BB215" t="s">
        <v>74</v>
      </c>
      <c r="BC215" t="s">
        <v>74</v>
      </c>
      <c r="BD215" t="s">
        <v>74</v>
      </c>
      <c r="BE215" t="s">
        <v>74</v>
      </c>
      <c r="BF215" t="s">
        <v>74</v>
      </c>
      <c r="BG215" t="s">
        <v>74</v>
      </c>
      <c r="BH215" t="s">
        <v>74</v>
      </c>
      <c r="BI215" t="s">
        <v>74</v>
      </c>
      <c r="BJ215" t="s">
        <v>90</v>
      </c>
      <c r="BK215" t="s">
        <v>78</v>
      </c>
      <c r="BL215" t="s">
        <v>78</v>
      </c>
      <c r="BM215" t="s">
        <v>78</v>
      </c>
      <c r="BN215" t="s">
        <v>78</v>
      </c>
      <c r="BO215" t="s">
        <v>81</v>
      </c>
      <c r="BP215" t="s">
        <v>108</v>
      </c>
      <c r="BQ215" t="s">
        <v>83</v>
      </c>
      <c r="BR215" t="s">
        <v>84</v>
      </c>
      <c r="BS215" t="s">
        <v>116</v>
      </c>
      <c r="BT215" t="s">
        <v>116</v>
      </c>
    </row>
    <row r="216" spans="1:72" x14ac:dyDescent="0.55000000000000004">
      <c r="A216">
        <v>6.3446823720156198E+17</v>
      </c>
      <c r="B216" t="s">
        <v>123</v>
      </c>
      <c r="C216" t="s">
        <v>91</v>
      </c>
      <c r="D216">
        <v>2011</v>
      </c>
      <c r="E216" t="s">
        <v>73</v>
      </c>
      <c r="F216" t="s">
        <v>74</v>
      </c>
      <c r="G216" t="s">
        <v>74</v>
      </c>
      <c r="H216" t="s">
        <v>74</v>
      </c>
      <c r="I216" t="s">
        <v>74</v>
      </c>
      <c r="J216" t="s">
        <v>74</v>
      </c>
      <c r="K216" t="s">
        <v>74</v>
      </c>
      <c r="L216" t="s">
        <v>74</v>
      </c>
      <c r="M216" t="s">
        <v>74</v>
      </c>
      <c r="N216" t="s">
        <v>74</v>
      </c>
      <c r="O216" t="s">
        <v>74</v>
      </c>
      <c r="P216" t="s">
        <v>74</v>
      </c>
      <c r="Q216" t="s">
        <v>74</v>
      </c>
      <c r="R216" t="s">
        <v>74</v>
      </c>
      <c r="S216" t="s">
        <v>75</v>
      </c>
      <c r="T216" t="s">
        <v>75</v>
      </c>
      <c r="U216" t="s">
        <v>75</v>
      </c>
      <c r="V216" t="s">
        <v>76</v>
      </c>
      <c r="W216" t="s">
        <v>76</v>
      </c>
      <c r="X216" t="s">
        <v>75</v>
      </c>
      <c r="Y216" t="s">
        <v>75</v>
      </c>
      <c r="Z216" t="s">
        <v>75</v>
      </c>
      <c r="AA216" t="s">
        <v>75</v>
      </c>
      <c r="AB216" t="s">
        <v>75</v>
      </c>
      <c r="AC216" t="s">
        <v>75</v>
      </c>
      <c r="AD216" t="s">
        <v>75</v>
      </c>
      <c r="AE216" t="s">
        <v>75</v>
      </c>
      <c r="AF216" t="s">
        <v>76</v>
      </c>
      <c r="AG216" t="s">
        <v>75</v>
      </c>
      <c r="AH216" t="s">
        <v>75</v>
      </c>
      <c r="AI216" t="s">
        <v>75</v>
      </c>
      <c r="AJ216" t="s">
        <v>75</v>
      </c>
      <c r="AK216" t="s">
        <v>75</v>
      </c>
      <c r="AL216" t="s">
        <v>75</v>
      </c>
      <c r="AM216" t="s">
        <v>75</v>
      </c>
      <c r="AN216" t="s">
        <v>75</v>
      </c>
      <c r="AO216" t="s">
        <v>75</v>
      </c>
      <c r="AP216" t="s">
        <v>75</v>
      </c>
      <c r="AQ216" t="s">
        <v>75</v>
      </c>
      <c r="AR216" t="s">
        <v>75</v>
      </c>
      <c r="AS216" t="s">
        <v>75</v>
      </c>
      <c r="AT216" t="s">
        <v>75</v>
      </c>
      <c r="AU216" t="s">
        <v>75</v>
      </c>
      <c r="AV216" t="s">
        <v>76</v>
      </c>
      <c r="AW216" t="s">
        <v>78</v>
      </c>
      <c r="AX216" t="s">
        <v>74</v>
      </c>
      <c r="AY216" t="s">
        <v>78</v>
      </c>
      <c r="AZ216" t="s">
        <v>74</v>
      </c>
      <c r="BA216" t="s">
        <v>80</v>
      </c>
      <c r="BB216" t="s">
        <v>80</v>
      </c>
      <c r="BC216" t="s">
        <v>80</v>
      </c>
      <c r="BD216" t="s">
        <v>80</v>
      </c>
      <c r="BE216" t="s">
        <v>102</v>
      </c>
      <c r="BF216" t="s">
        <v>80</v>
      </c>
      <c r="BG216" t="s">
        <v>80</v>
      </c>
      <c r="BH216" t="s">
        <v>80</v>
      </c>
      <c r="BI216" t="s">
        <v>80</v>
      </c>
      <c r="BJ216" t="s">
        <v>90</v>
      </c>
      <c r="BK216" t="s">
        <v>78</v>
      </c>
      <c r="BL216" t="s">
        <v>78</v>
      </c>
      <c r="BM216" t="s">
        <v>78</v>
      </c>
      <c r="BN216" t="s">
        <v>78</v>
      </c>
      <c r="BO216" t="s">
        <v>96</v>
      </c>
      <c r="BP216" t="s">
        <v>121</v>
      </c>
      <c r="BQ216" t="s">
        <v>104</v>
      </c>
      <c r="BR216" t="s">
        <v>99</v>
      </c>
      <c r="BS216" t="s">
        <v>116</v>
      </c>
      <c r="BT216" t="s">
        <v>116</v>
      </c>
    </row>
    <row r="217" spans="1:72" x14ac:dyDescent="0.55000000000000004">
      <c r="A217">
        <v>6.3446906019125005E+17</v>
      </c>
      <c r="B217" t="s">
        <v>128</v>
      </c>
      <c r="C217" t="s">
        <v>72</v>
      </c>
      <c r="D217">
        <v>2011</v>
      </c>
      <c r="E217" t="s">
        <v>93</v>
      </c>
      <c r="F217" t="s">
        <v>80</v>
      </c>
      <c r="G217" t="s">
        <v>94</v>
      </c>
      <c r="H217" t="s">
        <v>80</v>
      </c>
      <c r="I217" t="s">
        <v>80</v>
      </c>
      <c r="J217" t="s">
        <v>80</v>
      </c>
      <c r="K217" t="s">
        <v>80</v>
      </c>
      <c r="L217" t="s">
        <v>80</v>
      </c>
      <c r="M217" t="s">
        <v>80</v>
      </c>
      <c r="N217" t="s">
        <v>80</v>
      </c>
      <c r="O217" t="s">
        <v>80</v>
      </c>
      <c r="P217" t="s">
        <v>80</v>
      </c>
      <c r="Q217" t="s">
        <v>80</v>
      </c>
      <c r="R217" t="s">
        <v>74</v>
      </c>
      <c r="S217" t="s">
        <v>75</v>
      </c>
      <c r="T217" t="s">
        <v>76</v>
      </c>
      <c r="U217" t="s">
        <v>75</v>
      </c>
      <c r="V217" t="s">
        <v>118</v>
      </c>
      <c r="W217" t="s">
        <v>89</v>
      </c>
      <c r="X217" t="s">
        <v>75</v>
      </c>
      <c r="Y217" t="s">
        <v>75</v>
      </c>
      <c r="Z217" t="s">
        <v>75</v>
      </c>
      <c r="AA217" t="s">
        <v>75</v>
      </c>
      <c r="AB217" t="s">
        <v>75</v>
      </c>
      <c r="AC217" t="s">
        <v>75</v>
      </c>
      <c r="AD217" t="s">
        <v>75</v>
      </c>
      <c r="AE217" t="s">
        <v>75</v>
      </c>
      <c r="AF217" t="s">
        <v>76</v>
      </c>
      <c r="AG217" t="s">
        <v>75</v>
      </c>
      <c r="AH217" t="s">
        <v>77</v>
      </c>
      <c r="AI217" t="s">
        <v>77</v>
      </c>
      <c r="AJ217" t="s">
        <v>75</v>
      </c>
      <c r="AK217" t="s">
        <v>77</v>
      </c>
      <c r="AL217" t="s">
        <v>75</v>
      </c>
      <c r="AM217" t="s">
        <v>75</v>
      </c>
      <c r="AN217" t="s">
        <v>75</v>
      </c>
      <c r="AO217" t="s">
        <v>77</v>
      </c>
      <c r="AP217" t="s">
        <v>75</v>
      </c>
      <c r="AQ217" t="s">
        <v>75</v>
      </c>
      <c r="AR217" t="s">
        <v>75</v>
      </c>
      <c r="AS217" t="s">
        <v>75</v>
      </c>
      <c r="AT217" t="s">
        <v>75</v>
      </c>
      <c r="AU217" t="s">
        <v>76</v>
      </c>
      <c r="AV217" t="s">
        <v>75</v>
      </c>
      <c r="AW217" t="s">
        <v>78</v>
      </c>
      <c r="AX217" t="s">
        <v>78</v>
      </c>
      <c r="AY217" t="s">
        <v>74</v>
      </c>
      <c r="AZ217" t="s">
        <v>78</v>
      </c>
      <c r="BA217" t="s">
        <v>79</v>
      </c>
      <c r="BB217" t="s">
        <v>102</v>
      </c>
      <c r="BC217" t="s">
        <v>80</v>
      </c>
      <c r="BD217" t="s">
        <v>80</v>
      </c>
      <c r="BE217" t="s">
        <v>80</v>
      </c>
      <c r="BF217" t="s">
        <v>80</v>
      </c>
      <c r="BG217" t="s">
        <v>80</v>
      </c>
      <c r="BH217" t="s">
        <v>80</v>
      </c>
      <c r="BI217" t="s">
        <v>80</v>
      </c>
      <c r="BJ217" t="s">
        <v>90</v>
      </c>
      <c r="BK217" t="s">
        <v>78</v>
      </c>
      <c r="BL217" t="s">
        <v>78</v>
      </c>
      <c r="BM217" t="s">
        <v>78</v>
      </c>
      <c r="BN217" t="s">
        <v>78</v>
      </c>
      <c r="BO217" t="s">
        <v>96</v>
      </c>
      <c r="BP217" t="s">
        <v>111</v>
      </c>
      <c r="BQ217" t="s">
        <v>83</v>
      </c>
      <c r="BR217" t="s">
        <v>144</v>
      </c>
      <c r="BS217" t="s">
        <v>116</v>
      </c>
      <c r="BT217" t="s">
        <v>116</v>
      </c>
    </row>
    <row r="218" spans="1:72" x14ac:dyDescent="0.55000000000000004">
      <c r="A218">
        <v>6.3447158053390605E+17</v>
      </c>
      <c r="B218" t="s">
        <v>127</v>
      </c>
      <c r="C218" t="s">
        <v>72</v>
      </c>
      <c r="D218">
        <v>2011</v>
      </c>
      <c r="E218" t="s">
        <v>87</v>
      </c>
      <c r="F218" t="s">
        <v>80</v>
      </c>
      <c r="G218" t="s">
        <v>80</v>
      </c>
      <c r="H218" t="s">
        <v>80</v>
      </c>
      <c r="I218" t="s">
        <v>80</v>
      </c>
      <c r="J218" t="s">
        <v>80</v>
      </c>
      <c r="K218" t="s">
        <v>80</v>
      </c>
      <c r="L218" t="s">
        <v>80</v>
      </c>
      <c r="M218" t="s">
        <v>80</v>
      </c>
      <c r="N218" t="s">
        <v>80</v>
      </c>
      <c r="O218" t="s">
        <v>80</v>
      </c>
      <c r="P218" t="s">
        <v>101</v>
      </c>
      <c r="Q218" t="s">
        <v>80</v>
      </c>
      <c r="R218" t="s">
        <v>74</v>
      </c>
      <c r="S218" t="s">
        <v>74</v>
      </c>
      <c r="T218" t="s">
        <v>74</v>
      </c>
      <c r="U218" t="s">
        <v>74</v>
      </c>
      <c r="V218" t="s">
        <v>74</v>
      </c>
      <c r="W218" t="s">
        <v>74</v>
      </c>
      <c r="X218" t="s">
        <v>74</v>
      </c>
      <c r="Y218" t="s">
        <v>74</v>
      </c>
      <c r="Z218" t="s">
        <v>74</v>
      </c>
      <c r="AA218" t="s">
        <v>74</v>
      </c>
      <c r="AB218" t="s">
        <v>74</v>
      </c>
      <c r="AC218" t="s">
        <v>74</v>
      </c>
      <c r="AD218" t="s">
        <v>74</v>
      </c>
      <c r="AE218" t="s">
        <v>74</v>
      </c>
      <c r="AF218" t="s">
        <v>74</v>
      </c>
      <c r="AG218" t="s">
        <v>74</v>
      </c>
      <c r="AH218" t="s">
        <v>74</v>
      </c>
      <c r="AI218" t="s">
        <v>74</v>
      </c>
      <c r="AJ218" t="s">
        <v>74</v>
      </c>
      <c r="AK218" t="s">
        <v>74</v>
      </c>
      <c r="AL218" t="s">
        <v>74</v>
      </c>
      <c r="AM218" t="s">
        <v>74</v>
      </c>
      <c r="AN218" t="s">
        <v>74</v>
      </c>
      <c r="AO218" t="s">
        <v>74</v>
      </c>
      <c r="AP218" t="s">
        <v>74</v>
      </c>
      <c r="AQ218" t="s">
        <v>74</v>
      </c>
      <c r="AR218" t="s">
        <v>74</v>
      </c>
      <c r="AS218" t="s">
        <v>74</v>
      </c>
      <c r="AT218" t="s">
        <v>74</v>
      </c>
      <c r="AU218" t="s">
        <v>74</v>
      </c>
      <c r="AV218" t="s">
        <v>74</v>
      </c>
      <c r="AW218" t="s">
        <v>74</v>
      </c>
      <c r="AX218" t="s">
        <v>74</v>
      </c>
      <c r="AY218" t="s">
        <v>74</v>
      </c>
      <c r="AZ218" t="s">
        <v>74</v>
      </c>
      <c r="BA218" t="s">
        <v>74</v>
      </c>
      <c r="BB218" t="s">
        <v>74</v>
      </c>
      <c r="BC218" t="s">
        <v>74</v>
      </c>
      <c r="BD218" t="s">
        <v>74</v>
      </c>
      <c r="BE218" t="s">
        <v>74</v>
      </c>
      <c r="BF218" t="s">
        <v>74</v>
      </c>
      <c r="BG218" t="s">
        <v>74</v>
      </c>
      <c r="BH218" t="s">
        <v>74</v>
      </c>
      <c r="BI218" t="s">
        <v>74</v>
      </c>
      <c r="BJ218" t="s">
        <v>74</v>
      </c>
      <c r="BK218" t="s">
        <v>74</v>
      </c>
      <c r="BL218" t="s">
        <v>74</v>
      </c>
      <c r="BM218" t="s">
        <v>74</v>
      </c>
      <c r="BN218" t="s">
        <v>74</v>
      </c>
      <c r="BO218" t="s">
        <v>74</v>
      </c>
      <c r="BP218" t="s">
        <v>74</v>
      </c>
      <c r="BQ218" t="s">
        <v>74</v>
      </c>
      <c r="BR218" t="s">
        <v>74</v>
      </c>
      <c r="BS218" t="s">
        <v>74</v>
      </c>
      <c r="BT218" t="s">
        <v>74</v>
      </c>
    </row>
    <row r="219" spans="1:72" x14ac:dyDescent="0.55000000000000004">
      <c r="A219">
        <v>6.3447411973062502E+17</v>
      </c>
      <c r="B219" t="s">
        <v>127</v>
      </c>
      <c r="C219" t="s">
        <v>72</v>
      </c>
      <c r="D219">
        <v>2011</v>
      </c>
      <c r="E219" t="s">
        <v>93</v>
      </c>
      <c r="F219" t="s">
        <v>80</v>
      </c>
      <c r="G219" t="s">
        <v>80</v>
      </c>
      <c r="H219" t="s">
        <v>80</v>
      </c>
      <c r="I219" t="s">
        <v>80</v>
      </c>
      <c r="J219" t="s">
        <v>80</v>
      </c>
      <c r="K219" t="s">
        <v>80</v>
      </c>
      <c r="L219" t="s">
        <v>80</v>
      </c>
      <c r="M219" t="s">
        <v>80</v>
      </c>
      <c r="N219" t="s">
        <v>80</v>
      </c>
      <c r="O219" t="s">
        <v>80</v>
      </c>
      <c r="P219" t="s">
        <v>101</v>
      </c>
      <c r="Q219" t="s">
        <v>80</v>
      </c>
      <c r="R219" t="s">
        <v>74</v>
      </c>
      <c r="S219" t="s">
        <v>75</v>
      </c>
      <c r="T219" t="s">
        <v>75</v>
      </c>
      <c r="U219" t="s">
        <v>75</v>
      </c>
      <c r="V219" t="s">
        <v>75</v>
      </c>
      <c r="W219" t="s">
        <v>76</v>
      </c>
      <c r="X219" t="s">
        <v>76</v>
      </c>
      <c r="Y219" t="s">
        <v>75</v>
      </c>
      <c r="Z219" t="s">
        <v>75</v>
      </c>
      <c r="AA219" t="s">
        <v>75</v>
      </c>
      <c r="AB219" t="s">
        <v>76</v>
      </c>
      <c r="AC219" t="s">
        <v>76</v>
      </c>
      <c r="AD219" t="s">
        <v>76</v>
      </c>
      <c r="AE219" t="s">
        <v>75</v>
      </c>
      <c r="AF219" t="s">
        <v>75</v>
      </c>
      <c r="AG219" t="s">
        <v>77</v>
      </c>
      <c r="AH219" t="s">
        <v>76</v>
      </c>
      <c r="AI219" t="s">
        <v>75</v>
      </c>
      <c r="AJ219" t="s">
        <v>75</v>
      </c>
      <c r="AK219" t="s">
        <v>75</v>
      </c>
      <c r="AL219" t="s">
        <v>76</v>
      </c>
      <c r="AM219" t="s">
        <v>76</v>
      </c>
      <c r="AN219" t="s">
        <v>75</v>
      </c>
      <c r="AO219" t="s">
        <v>76</v>
      </c>
      <c r="AP219" t="s">
        <v>77</v>
      </c>
      <c r="AQ219" t="s">
        <v>75</v>
      </c>
      <c r="AR219" t="s">
        <v>75</v>
      </c>
      <c r="AS219" t="s">
        <v>77</v>
      </c>
      <c r="AT219" t="s">
        <v>75</v>
      </c>
      <c r="AU219" t="s">
        <v>75</v>
      </c>
      <c r="AV219" t="s">
        <v>75</v>
      </c>
      <c r="AW219" t="s">
        <v>78</v>
      </c>
      <c r="AX219" t="s">
        <v>90</v>
      </c>
      <c r="AY219" t="s">
        <v>78</v>
      </c>
      <c r="AZ219" t="s">
        <v>90</v>
      </c>
      <c r="BA219" t="s">
        <v>80</v>
      </c>
      <c r="BB219" t="s">
        <v>80</v>
      </c>
      <c r="BC219" t="s">
        <v>80</v>
      </c>
      <c r="BD219" t="s">
        <v>79</v>
      </c>
      <c r="BE219" t="s">
        <v>80</v>
      </c>
      <c r="BF219" t="s">
        <v>80</v>
      </c>
      <c r="BG219" t="s">
        <v>80</v>
      </c>
      <c r="BH219" t="s">
        <v>80</v>
      </c>
      <c r="BI219" t="s">
        <v>80</v>
      </c>
      <c r="BJ219" t="s">
        <v>78</v>
      </c>
      <c r="BK219" t="s">
        <v>78</v>
      </c>
      <c r="BL219" t="s">
        <v>78</v>
      </c>
      <c r="BM219" t="s">
        <v>78</v>
      </c>
      <c r="BN219" t="s">
        <v>78</v>
      </c>
      <c r="BO219" t="s">
        <v>81</v>
      </c>
      <c r="BP219" t="s">
        <v>114</v>
      </c>
      <c r="BQ219" t="s">
        <v>104</v>
      </c>
      <c r="BR219" t="s">
        <v>84</v>
      </c>
      <c r="BS219" t="s">
        <v>85</v>
      </c>
      <c r="BT219" t="s">
        <v>116</v>
      </c>
    </row>
    <row r="220" spans="1:72" x14ac:dyDescent="0.55000000000000004">
      <c r="A220">
        <v>6.3447496025921894E+17</v>
      </c>
      <c r="B220" t="s">
        <v>135</v>
      </c>
      <c r="C220" t="s">
        <v>72</v>
      </c>
      <c r="D220">
        <v>2011</v>
      </c>
      <c r="E220" t="s">
        <v>117</v>
      </c>
      <c r="F220" t="s">
        <v>74</v>
      </c>
      <c r="G220" t="s">
        <v>74</v>
      </c>
      <c r="H220" t="s">
        <v>74</v>
      </c>
      <c r="I220" t="s">
        <v>74</v>
      </c>
      <c r="J220" t="s">
        <v>74</v>
      </c>
      <c r="K220" t="s">
        <v>74</v>
      </c>
      <c r="L220" t="s">
        <v>74</v>
      </c>
      <c r="M220" t="s">
        <v>74</v>
      </c>
      <c r="N220" t="s">
        <v>74</v>
      </c>
      <c r="O220" t="s">
        <v>74</v>
      </c>
      <c r="P220" t="s">
        <v>74</v>
      </c>
      <c r="Q220" t="s">
        <v>74</v>
      </c>
      <c r="R220" t="s">
        <v>74</v>
      </c>
      <c r="S220" t="s">
        <v>89</v>
      </c>
      <c r="T220" t="s">
        <v>118</v>
      </c>
      <c r="U220" t="s">
        <v>75</v>
      </c>
      <c r="V220" t="s">
        <v>118</v>
      </c>
      <c r="W220" t="s">
        <v>76</v>
      </c>
      <c r="X220" t="s">
        <v>89</v>
      </c>
      <c r="Y220" t="s">
        <v>76</v>
      </c>
      <c r="Z220" t="s">
        <v>76</v>
      </c>
      <c r="AA220" t="s">
        <v>75</v>
      </c>
      <c r="AB220" t="s">
        <v>109</v>
      </c>
      <c r="AC220" t="s">
        <v>118</v>
      </c>
      <c r="AD220" t="s">
        <v>118</v>
      </c>
      <c r="AE220" t="s">
        <v>118</v>
      </c>
      <c r="AF220" t="s">
        <v>76</v>
      </c>
      <c r="AG220" t="s">
        <v>77</v>
      </c>
      <c r="AH220" t="s">
        <v>75</v>
      </c>
      <c r="AI220" t="s">
        <v>75</v>
      </c>
      <c r="AJ220" t="s">
        <v>75</v>
      </c>
      <c r="AK220" t="s">
        <v>77</v>
      </c>
      <c r="AL220" t="s">
        <v>75</v>
      </c>
      <c r="AM220" t="s">
        <v>75</v>
      </c>
      <c r="AN220" t="s">
        <v>75</v>
      </c>
      <c r="AO220" t="s">
        <v>75</v>
      </c>
      <c r="AP220" t="s">
        <v>75</v>
      </c>
      <c r="AQ220" t="s">
        <v>75</v>
      </c>
      <c r="AR220" t="s">
        <v>75</v>
      </c>
      <c r="AS220" t="s">
        <v>75</v>
      </c>
      <c r="AT220" t="s">
        <v>89</v>
      </c>
      <c r="AU220" t="s">
        <v>75</v>
      </c>
      <c r="AV220" t="s">
        <v>75</v>
      </c>
      <c r="AW220" t="s">
        <v>78</v>
      </c>
      <c r="AX220" t="s">
        <v>90</v>
      </c>
      <c r="AY220" t="s">
        <v>78</v>
      </c>
      <c r="AZ220" t="s">
        <v>90</v>
      </c>
      <c r="BA220" t="s">
        <v>80</v>
      </c>
      <c r="BB220" t="s">
        <v>80</v>
      </c>
      <c r="BC220" t="s">
        <v>80</v>
      </c>
      <c r="BD220" t="s">
        <v>80</v>
      </c>
      <c r="BE220" t="s">
        <v>80</v>
      </c>
      <c r="BF220" t="s">
        <v>80</v>
      </c>
      <c r="BG220" t="s">
        <v>80</v>
      </c>
      <c r="BH220" t="s">
        <v>80</v>
      </c>
      <c r="BI220" t="s">
        <v>80</v>
      </c>
      <c r="BJ220" t="s">
        <v>90</v>
      </c>
      <c r="BK220" t="s">
        <v>78</v>
      </c>
      <c r="BL220" t="s">
        <v>78</v>
      </c>
      <c r="BM220" t="s">
        <v>90</v>
      </c>
      <c r="BN220" t="s">
        <v>90</v>
      </c>
      <c r="BO220" t="s">
        <v>81</v>
      </c>
      <c r="BP220" t="s">
        <v>121</v>
      </c>
      <c r="BQ220" t="s">
        <v>104</v>
      </c>
      <c r="BR220" t="s">
        <v>84</v>
      </c>
      <c r="BS220" t="s">
        <v>85</v>
      </c>
      <c r="BT220" t="s">
        <v>85</v>
      </c>
    </row>
    <row r="221" spans="1:72" x14ac:dyDescent="0.55000000000000004">
      <c r="A221">
        <v>6.3447500170296896E+17</v>
      </c>
      <c r="B221" t="s">
        <v>128</v>
      </c>
      <c r="C221" t="s">
        <v>91</v>
      </c>
      <c r="D221">
        <v>2011</v>
      </c>
      <c r="E221" t="s">
        <v>117</v>
      </c>
      <c r="F221" t="s">
        <v>74</v>
      </c>
      <c r="G221" t="s">
        <v>74</v>
      </c>
      <c r="H221" t="s">
        <v>74</v>
      </c>
      <c r="I221" t="s">
        <v>74</v>
      </c>
      <c r="J221" t="s">
        <v>74</v>
      </c>
      <c r="K221" t="s">
        <v>74</v>
      </c>
      <c r="L221" t="s">
        <v>74</v>
      </c>
      <c r="M221" t="s">
        <v>74</v>
      </c>
      <c r="N221" t="s">
        <v>74</v>
      </c>
      <c r="O221" t="s">
        <v>74</v>
      </c>
      <c r="P221" t="s">
        <v>74</v>
      </c>
      <c r="Q221" t="s">
        <v>74</v>
      </c>
      <c r="R221" t="s">
        <v>74</v>
      </c>
      <c r="S221" t="s">
        <v>109</v>
      </c>
      <c r="T221" t="s">
        <v>75</v>
      </c>
      <c r="U221" t="s">
        <v>89</v>
      </c>
      <c r="V221" t="s">
        <v>109</v>
      </c>
      <c r="W221" t="s">
        <v>75</v>
      </c>
      <c r="X221" t="s">
        <v>109</v>
      </c>
      <c r="Y221" t="s">
        <v>89</v>
      </c>
      <c r="Z221" t="s">
        <v>109</v>
      </c>
      <c r="AA221" t="s">
        <v>75</v>
      </c>
      <c r="AB221" t="s">
        <v>109</v>
      </c>
      <c r="AC221" t="s">
        <v>89</v>
      </c>
      <c r="AD221" t="s">
        <v>109</v>
      </c>
      <c r="AE221" t="s">
        <v>75</v>
      </c>
      <c r="AF221" t="s">
        <v>109</v>
      </c>
      <c r="AG221" t="s">
        <v>77</v>
      </c>
      <c r="AH221" t="s">
        <v>75</v>
      </c>
      <c r="AI221" t="s">
        <v>76</v>
      </c>
      <c r="AJ221" t="s">
        <v>77</v>
      </c>
      <c r="AK221" t="s">
        <v>75</v>
      </c>
      <c r="AL221" t="s">
        <v>109</v>
      </c>
      <c r="AM221" t="s">
        <v>109</v>
      </c>
      <c r="AN221" t="s">
        <v>109</v>
      </c>
      <c r="AO221" t="s">
        <v>75</v>
      </c>
      <c r="AP221" t="s">
        <v>89</v>
      </c>
      <c r="AQ221" t="s">
        <v>76</v>
      </c>
      <c r="AR221" t="s">
        <v>109</v>
      </c>
      <c r="AS221" t="s">
        <v>75</v>
      </c>
      <c r="AT221" t="s">
        <v>75</v>
      </c>
      <c r="AU221" t="s">
        <v>75</v>
      </c>
      <c r="AV221" t="s">
        <v>109</v>
      </c>
      <c r="AW221" t="s">
        <v>78</v>
      </c>
      <c r="AX221" t="s">
        <v>78</v>
      </c>
      <c r="AY221" t="s">
        <v>78</v>
      </c>
      <c r="AZ221" t="s">
        <v>90</v>
      </c>
      <c r="BA221" t="s">
        <v>79</v>
      </c>
      <c r="BB221" t="s">
        <v>80</v>
      </c>
      <c r="BC221" t="s">
        <v>80</v>
      </c>
      <c r="BD221" t="s">
        <v>79</v>
      </c>
      <c r="BE221" t="s">
        <v>80</v>
      </c>
      <c r="BF221" t="s">
        <v>80</v>
      </c>
      <c r="BG221" t="s">
        <v>80</v>
      </c>
      <c r="BH221" t="s">
        <v>80</v>
      </c>
      <c r="BI221" t="s">
        <v>80</v>
      </c>
      <c r="BJ221" t="s">
        <v>90</v>
      </c>
      <c r="BK221" t="s">
        <v>78</v>
      </c>
      <c r="BL221" t="s">
        <v>78</v>
      </c>
      <c r="BM221" t="s">
        <v>90</v>
      </c>
      <c r="BN221" t="s">
        <v>90</v>
      </c>
      <c r="BO221" t="s">
        <v>81</v>
      </c>
      <c r="BP221" t="s">
        <v>103</v>
      </c>
      <c r="BQ221" t="s">
        <v>119</v>
      </c>
      <c r="BR221" t="s">
        <v>112</v>
      </c>
      <c r="BS221" t="s">
        <v>105</v>
      </c>
      <c r="BT221" t="s">
        <v>105</v>
      </c>
    </row>
    <row r="222" spans="1:72" x14ac:dyDescent="0.55000000000000004">
      <c r="A222">
        <v>6.3448015385750003E+17</v>
      </c>
      <c r="B222" t="s">
        <v>147</v>
      </c>
      <c r="C222" t="s">
        <v>72</v>
      </c>
      <c r="D222">
        <v>2011</v>
      </c>
      <c r="E222" t="s">
        <v>93</v>
      </c>
      <c r="F222" t="s">
        <v>80</v>
      </c>
      <c r="G222" t="s">
        <v>94</v>
      </c>
      <c r="H222" t="s">
        <v>80</v>
      </c>
      <c r="I222" t="s">
        <v>80</v>
      </c>
      <c r="J222" t="s">
        <v>80</v>
      </c>
      <c r="K222" t="s">
        <v>80</v>
      </c>
      <c r="L222" t="s">
        <v>125</v>
      </c>
      <c r="M222" t="s">
        <v>80</v>
      </c>
      <c r="N222" t="s">
        <v>80</v>
      </c>
      <c r="O222" t="s">
        <v>80</v>
      </c>
      <c r="P222" t="s">
        <v>80</v>
      </c>
      <c r="Q222" t="s">
        <v>80</v>
      </c>
      <c r="R222" t="s">
        <v>94</v>
      </c>
      <c r="S222" t="s">
        <v>76</v>
      </c>
      <c r="T222" t="s">
        <v>89</v>
      </c>
      <c r="U222" t="s">
        <v>75</v>
      </c>
      <c r="V222" t="s">
        <v>109</v>
      </c>
      <c r="W222" t="s">
        <v>109</v>
      </c>
      <c r="X222" t="s">
        <v>109</v>
      </c>
      <c r="Y222" t="s">
        <v>89</v>
      </c>
      <c r="Z222" t="s">
        <v>89</v>
      </c>
      <c r="AA222" t="s">
        <v>89</v>
      </c>
      <c r="AB222" t="s">
        <v>76</v>
      </c>
      <c r="AC222" t="s">
        <v>109</v>
      </c>
      <c r="AD222" t="s">
        <v>109</v>
      </c>
      <c r="AE222" t="s">
        <v>109</v>
      </c>
      <c r="AF222" t="s">
        <v>77</v>
      </c>
      <c r="AG222" t="s">
        <v>77</v>
      </c>
      <c r="AH222" t="s">
        <v>77</v>
      </c>
      <c r="AI222" t="s">
        <v>77</v>
      </c>
      <c r="AJ222" t="s">
        <v>77</v>
      </c>
      <c r="AK222" t="s">
        <v>77</v>
      </c>
      <c r="AL222" t="s">
        <v>76</v>
      </c>
      <c r="AM222" t="s">
        <v>76</v>
      </c>
      <c r="AN222" t="s">
        <v>76</v>
      </c>
      <c r="AO222" t="s">
        <v>77</v>
      </c>
      <c r="AP222" t="s">
        <v>77</v>
      </c>
      <c r="AQ222" t="s">
        <v>77</v>
      </c>
      <c r="AR222" t="s">
        <v>77</v>
      </c>
      <c r="AS222" t="s">
        <v>76</v>
      </c>
      <c r="AT222" t="s">
        <v>109</v>
      </c>
      <c r="AU222" t="s">
        <v>77</v>
      </c>
      <c r="AV222" t="s">
        <v>77</v>
      </c>
      <c r="AW222" t="s">
        <v>78</v>
      </c>
      <c r="AX222" t="s">
        <v>78</v>
      </c>
      <c r="AY222" t="s">
        <v>78</v>
      </c>
      <c r="AZ222" t="s">
        <v>78</v>
      </c>
      <c r="BA222" t="s">
        <v>80</v>
      </c>
      <c r="BB222" t="s">
        <v>80</v>
      </c>
      <c r="BC222" t="s">
        <v>80</v>
      </c>
      <c r="BD222" t="s">
        <v>80</v>
      </c>
      <c r="BE222" t="s">
        <v>80</v>
      </c>
      <c r="BF222" t="s">
        <v>80</v>
      </c>
      <c r="BG222" t="s">
        <v>80</v>
      </c>
      <c r="BH222" t="s">
        <v>80</v>
      </c>
      <c r="BI222" t="s">
        <v>80</v>
      </c>
      <c r="BJ222" t="s">
        <v>90</v>
      </c>
      <c r="BK222" t="s">
        <v>78</v>
      </c>
      <c r="BL222" t="s">
        <v>90</v>
      </c>
      <c r="BM222" t="s">
        <v>78</v>
      </c>
      <c r="BN222" t="s">
        <v>78</v>
      </c>
      <c r="BO222" t="s">
        <v>81</v>
      </c>
      <c r="BP222" t="s">
        <v>82</v>
      </c>
      <c r="BQ222" t="s">
        <v>83</v>
      </c>
      <c r="BR222" t="s">
        <v>84</v>
      </c>
      <c r="BS222" t="s">
        <v>85</v>
      </c>
      <c r="BT222" t="s">
        <v>85</v>
      </c>
    </row>
    <row r="223" spans="1:72" x14ac:dyDescent="0.55000000000000004">
      <c r="A223">
        <v>6.3448099623296896E+17</v>
      </c>
      <c r="B223" t="s">
        <v>71</v>
      </c>
      <c r="C223" t="s">
        <v>91</v>
      </c>
      <c r="D223">
        <v>2011</v>
      </c>
      <c r="E223" t="s">
        <v>93</v>
      </c>
      <c r="F223" t="s">
        <v>80</v>
      </c>
      <c r="G223" t="s">
        <v>80</v>
      </c>
      <c r="H223" t="s">
        <v>80</v>
      </c>
      <c r="I223" t="s">
        <v>80</v>
      </c>
      <c r="J223" t="s">
        <v>80</v>
      </c>
      <c r="K223" t="s">
        <v>124</v>
      </c>
      <c r="L223" t="s">
        <v>125</v>
      </c>
      <c r="M223" t="s">
        <v>80</v>
      </c>
      <c r="N223" t="s">
        <v>80</v>
      </c>
      <c r="O223" t="s">
        <v>80</v>
      </c>
      <c r="P223" t="s">
        <v>80</v>
      </c>
      <c r="Q223" t="s">
        <v>80</v>
      </c>
      <c r="R223" t="s">
        <v>130</v>
      </c>
      <c r="S223" t="s">
        <v>75</v>
      </c>
      <c r="T223" t="s">
        <v>109</v>
      </c>
      <c r="U223" t="s">
        <v>109</v>
      </c>
      <c r="V223" t="s">
        <v>109</v>
      </c>
      <c r="W223" t="s">
        <v>109</v>
      </c>
      <c r="X223" t="s">
        <v>109</v>
      </c>
      <c r="Y223" t="s">
        <v>109</v>
      </c>
      <c r="Z223" t="s">
        <v>109</v>
      </c>
      <c r="AA223" t="s">
        <v>75</v>
      </c>
      <c r="AB223" t="s">
        <v>109</v>
      </c>
      <c r="AC223" t="s">
        <v>109</v>
      </c>
      <c r="AD223" t="s">
        <v>109</v>
      </c>
      <c r="AE223" t="s">
        <v>109</v>
      </c>
      <c r="AF223" t="s">
        <v>109</v>
      </c>
      <c r="AG223" t="s">
        <v>77</v>
      </c>
      <c r="AH223" t="s">
        <v>77</v>
      </c>
      <c r="AI223" t="s">
        <v>77</v>
      </c>
      <c r="AJ223" t="s">
        <v>77</v>
      </c>
      <c r="AK223" t="s">
        <v>77</v>
      </c>
      <c r="AL223" t="s">
        <v>77</v>
      </c>
      <c r="AM223" t="s">
        <v>109</v>
      </c>
      <c r="AN223" t="s">
        <v>109</v>
      </c>
      <c r="AO223" t="s">
        <v>109</v>
      </c>
      <c r="AP223" t="s">
        <v>109</v>
      </c>
      <c r="AQ223" t="s">
        <v>109</v>
      </c>
      <c r="AR223" t="s">
        <v>109</v>
      </c>
      <c r="AS223" t="s">
        <v>89</v>
      </c>
      <c r="AT223" t="s">
        <v>109</v>
      </c>
      <c r="AU223" t="s">
        <v>77</v>
      </c>
      <c r="AV223" t="s">
        <v>77</v>
      </c>
      <c r="AW223" t="s">
        <v>78</v>
      </c>
      <c r="AX223" t="s">
        <v>78</v>
      </c>
      <c r="AY223" t="s">
        <v>78</v>
      </c>
      <c r="AZ223" t="s">
        <v>78</v>
      </c>
      <c r="BA223" t="s">
        <v>80</v>
      </c>
      <c r="BB223" t="s">
        <v>80</v>
      </c>
      <c r="BC223" t="s">
        <v>80</v>
      </c>
      <c r="BD223" t="s">
        <v>80</v>
      </c>
      <c r="BE223" t="s">
        <v>80</v>
      </c>
      <c r="BF223" t="s">
        <v>80</v>
      </c>
      <c r="BG223" t="s">
        <v>80</v>
      </c>
      <c r="BH223" t="s">
        <v>80</v>
      </c>
      <c r="BI223" t="s">
        <v>80</v>
      </c>
      <c r="BJ223" t="s">
        <v>78</v>
      </c>
      <c r="BK223" t="s">
        <v>78</v>
      </c>
      <c r="BL223" t="s">
        <v>90</v>
      </c>
      <c r="BM223" t="s">
        <v>90</v>
      </c>
      <c r="BN223" t="s">
        <v>90</v>
      </c>
      <c r="BO223" t="s">
        <v>81</v>
      </c>
      <c r="BP223" t="s">
        <v>97</v>
      </c>
      <c r="BQ223" t="s">
        <v>83</v>
      </c>
      <c r="BR223" t="s">
        <v>99</v>
      </c>
      <c r="BS223" t="s">
        <v>120</v>
      </c>
      <c r="BT223" t="s">
        <v>85</v>
      </c>
    </row>
    <row r="224" spans="1:72" x14ac:dyDescent="0.55000000000000004">
      <c r="A224">
        <v>6.3448375952421901E+17</v>
      </c>
      <c r="B224" t="s">
        <v>133</v>
      </c>
      <c r="C224" t="s">
        <v>91</v>
      </c>
      <c r="D224">
        <v>2012</v>
      </c>
      <c r="E224" t="s">
        <v>87</v>
      </c>
      <c r="F224" t="s">
        <v>80</v>
      </c>
      <c r="G224" t="s">
        <v>80</v>
      </c>
      <c r="H224" t="s">
        <v>80</v>
      </c>
      <c r="I224" t="s">
        <v>80</v>
      </c>
      <c r="J224" t="s">
        <v>80</v>
      </c>
      <c r="K224" t="s">
        <v>80</v>
      </c>
      <c r="L224" t="s">
        <v>80</v>
      </c>
      <c r="M224" t="s">
        <v>80</v>
      </c>
      <c r="N224" t="s">
        <v>80</v>
      </c>
      <c r="O224" t="s">
        <v>80</v>
      </c>
      <c r="P224" t="s">
        <v>80</v>
      </c>
      <c r="Q224" t="s">
        <v>92</v>
      </c>
      <c r="R224" t="s">
        <v>74</v>
      </c>
      <c r="S224" t="s">
        <v>77</v>
      </c>
      <c r="T224" t="s">
        <v>77</v>
      </c>
      <c r="U224" t="s">
        <v>77</v>
      </c>
      <c r="V224" t="s">
        <v>75</v>
      </c>
      <c r="W224" t="s">
        <v>77</v>
      </c>
      <c r="X224" t="s">
        <v>77</v>
      </c>
      <c r="Y224" t="s">
        <v>77</v>
      </c>
      <c r="Z224" t="s">
        <v>77</v>
      </c>
      <c r="AA224" t="s">
        <v>77</v>
      </c>
      <c r="AB224" t="s">
        <v>77</v>
      </c>
      <c r="AC224" t="s">
        <v>77</v>
      </c>
      <c r="AD224" t="s">
        <v>77</v>
      </c>
      <c r="AE224" t="s">
        <v>77</v>
      </c>
      <c r="AF224" t="s">
        <v>77</v>
      </c>
      <c r="AG224" t="s">
        <v>77</v>
      </c>
      <c r="AH224" t="s">
        <v>77</v>
      </c>
      <c r="AI224" t="s">
        <v>77</v>
      </c>
      <c r="AJ224" t="s">
        <v>77</v>
      </c>
      <c r="AK224" t="s">
        <v>77</v>
      </c>
      <c r="AL224" t="s">
        <v>77</v>
      </c>
      <c r="AM224" t="s">
        <v>77</v>
      </c>
      <c r="AN224" t="s">
        <v>77</v>
      </c>
      <c r="AO224" t="s">
        <v>77</v>
      </c>
      <c r="AP224" t="s">
        <v>75</v>
      </c>
      <c r="AQ224" t="s">
        <v>75</v>
      </c>
      <c r="AR224" t="s">
        <v>77</v>
      </c>
      <c r="AS224" t="s">
        <v>77</v>
      </c>
      <c r="AT224" t="s">
        <v>77</v>
      </c>
      <c r="AU224" t="s">
        <v>77</v>
      </c>
      <c r="AV224" t="s">
        <v>77</v>
      </c>
      <c r="AW224" t="s">
        <v>78</v>
      </c>
      <c r="AX224" t="s">
        <v>74</v>
      </c>
      <c r="AY224" t="s">
        <v>78</v>
      </c>
      <c r="AZ224" t="s">
        <v>78</v>
      </c>
      <c r="BA224" t="s">
        <v>80</v>
      </c>
      <c r="BB224" t="s">
        <v>80</v>
      </c>
      <c r="BC224" t="s">
        <v>80</v>
      </c>
      <c r="BD224" t="s">
        <v>80</v>
      </c>
      <c r="BE224" t="s">
        <v>80</v>
      </c>
      <c r="BF224" t="s">
        <v>80</v>
      </c>
      <c r="BG224" t="s">
        <v>80</v>
      </c>
      <c r="BH224" t="s">
        <v>80</v>
      </c>
      <c r="BI224" t="s">
        <v>80</v>
      </c>
      <c r="BJ224" t="s">
        <v>78</v>
      </c>
      <c r="BK224" t="s">
        <v>78</v>
      </c>
      <c r="BL224" t="s">
        <v>78</v>
      </c>
      <c r="BM224" t="s">
        <v>78</v>
      </c>
      <c r="BN224" t="s">
        <v>78</v>
      </c>
      <c r="BO224" t="s">
        <v>81</v>
      </c>
      <c r="BP224" t="s">
        <v>103</v>
      </c>
      <c r="BQ224" t="s">
        <v>119</v>
      </c>
      <c r="BR224" t="s">
        <v>99</v>
      </c>
      <c r="BS224" t="s">
        <v>100</v>
      </c>
      <c r="BT224" t="s">
        <v>100</v>
      </c>
    </row>
    <row r="225" spans="1:72" x14ac:dyDescent="0.55000000000000004">
      <c r="A225">
        <v>6.3448543298109402E+17</v>
      </c>
      <c r="B225" t="s">
        <v>127</v>
      </c>
      <c r="C225" t="s">
        <v>72</v>
      </c>
      <c r="D225">
        <v>2011</v>
      </c>
      <c r="E225" t="s">
        <v>87</v>
      </c>
      <c r="F225" t="s">
        <v>80</v>
      </c>
      <c r="G225" t="s">
        <v>80</v>
      </c>
      <c r="H225" t="s">
        <v>80</v>
      </c>
      <c r="I225" t="s">
        <v>80</v>
      </c>
      <c r="J225" t="s">
        <v>80</v>
      </c>
      <c r="K225" t="s">
        <v>80</v>
      </c>
      <c r="L225" t="s">
        <v>80</v>
      </c>
      <c r="M225" t="s">
        <v>80</v>
      </c>
      <c r="N225" t="s">
        <v>80</v>
      </c>
      <c r="O225" t="s">
        <v>80</v>
      </c>
      <c r="P225" t="s">
        <v>80</v>
      </c>
      <c r="Q225" t="s">
        <v>92</v>
      </c>
      <c r="R225" t="s">
        <v>74</v>
      </c>
      <c r="S225" t="s">
        <v>75</v>
      </c>
      <c r="T225" t="s">
        <v>75</v>
      </c>
      <c r="U225" t="s">
        <v>75</v>
      </c>
      <c r="V225" t="s">
        <v>109</v>
      </c>
      <c r="W225" t="s">
        <v>109</v>
      </c>
      <c r="X225" t="s">
        <v>109</v>
      </c>
      <c r="Y225" t="s">
        <v>75</v>
      </c>
      <c r="Z225" t="s">
        <v>75</v>
      </c>
      <c r="AA225" t="s">
        <v>75</v>
      </c>
      <c r="AB225" t="s">
        <v>89</v>
      </c>
      <c r="AC225" t="s">
        <v>75</v>
      </c>
      <c r="AD225" t="s">
        <v>75</v>
      </c>
      <c r="AE225" t="s">
        <v>75</v>
      </c>
      <c r="AF225" t="s">
        <v>75</v>
      </c>
      <c r="AG225" t="s">
        <v>77</v>
      </c>
      <c r="AH225" t="s">
        <v>75</v>
      </c>
      <c r="AI225" t="s">
        <v>75</v>
      </c>
      <c r="AJ225" t="s">
        <v>77</v>
      </c>
      <c r="AK225" t="s">
        <v>75</v>
      </c>
      <c r="AL225" t="s">
        <v>74</v>
      </c>
      <c r="AM225" t="s">
        <v>75</v>
      </c>
      <c r="AN225" t="s">
        <v>75</v>
      </c>
      <c r="AO225" t="s">
        <v>75</v>
      </c>
      <c r="AP225" t="s">
        <v>75</v>
      </c>
      <c r="AQ225" t="s">
        <v>75</v>
      </c>
      <c r="AR225" t="s">
        <v>75</v>
      </c>
      <c r="AS225" t="s">
        <v>75</v>
      </c>
      <c r="AT225" t="s">
        <v>75</v>
      </c>
      <c r="AU225" t="s">
        <v>75</v>
      </c>
      <c r="AV225" t="s">
        <v>75</v>
      </c>
      <c r="AW225" t="s">
        <v>78</v>
      </c>
      <c r="AX225" t="s">
        <v>74</v>
      </c>
      <c r="AY225" t="s">
        <v>78</v>
      </c>
      <c r="AZ225" t="s">
        <v>78</v>
      </c>
      <c r="BA225" t="s">
        <v>80</v>
      </c>
      <c r="BB225" t="s">
        <v>80</v>
      </c>
      <c r="BC225" t="s">
        <v>80</v>
      </c>
      <c r="BD225" t="s">
        <v>79</v>
      </c>
      <c r="BE225" t="s">
        <v>80</v>
      </c>
      <c r="BF225" t="s">
        <v>80</v>
      </c>
      <c r="BG225" t="s">
        <v>80</v>
      </c>
      <c r="BH225" t="s">
        <v>80</v>
      </c>
      <c r="BI225" t="s">
        <v>80</v>
      </c>
      <c r="BJ225" t="s">
        <v>90</v>
      </c>
      <c r="BK225" t="s">
        <v>78</v>
      </c>
      <c r="BL225" t="s">
        <v>78</v>
      </c>
      <c r="BM225" t="s">
        <v>78</v>
      </c>
      <c r="BN225" t="s">
        <v>78</v>
      </c>
      <c r="BO225" t="s">
        <v>81</v>
      </c>
      <c r="BP225" t="s">
        <v>103</v>
      </c>
      <c r="BQ225" t="s">
        <v>98</v>
      </c>
      <c r="BR225" t="s">
        <v>139</v>
      </c>
      <c r="BS225" t="s">
        <v>131</v>
      </c>
      <c r="BT225" t="s">
        <v>131</v>
      </c>
    </row>
    <row r="226" spans="1:72" x14ac:dyDescent="0.55000000000000004">
      <c r="A226">
        <v>6.3448707873874995E+17</v>
      </c>
      <c r="B226" t="s">
        <v>71</v>
      </c>
      <c r="C226" t="s">
        <v>72</v>
      </c>
      <c r="D226">
        <v>2011</v>
      </c>
      <c r="E226" t="s">
        <v>93</v>
      </c>
      <c r="F226" t="s">
        <v>80</v>
      </c>
      <c r="G226" t="s">
        <v>80</v>
      </c>
      <c r="H226" t="s">
        <v>80</v>
      </c>
      <c r="I226" t="s">
        <v>80</v>
      </c>
      <c r="J226" t="s">
        <v>107</v>
      </c>
      <c r="K226" t="s">
        <v>80</v>
      </c>
      <c r="L226" t="s">
        <v>80</v>
      </c>
      <c r="M226" t="s">
        <v>80</v>
      </c>
      <c r="N226" t="s">
        <v>80</v>
      </c>
      <c r="O226" t="s">
        <v>80</v>
      </c>
      <c r="P226" t="s">
        <v>101</v>
      </c>
      <c r="Q226" t="s">
        <v>80</v>
      </c>
      <c r="R226" t="s">
        <v>101</v>
      </c>
      <c r="S226" t="s">
        <v>74</v>
      </c>
      <c r="T226" t="s">
        <v>75</v>
      </c>
      <c r="U226" t="s">
        <v>75</v>
      </c>
      <c r="V226" t="s">
        <v>74</v>
      </c>
      <c r="W226" t="s">
        <v>89</v>
      </c>
      <c r="X226" t="s">
        <v>75</v>
      </c>
      <c r="Y226" t="s">
        <v>75</v>
      </c>
      <c r="Z226" t="s">
        <v>75</v>
      </c>
      <c r="AA226" t="s">
        <v>75</v>
      </c>
      <c r="AB226" t="s">
        <v>76</v>
      </c>
      <c r="AC226" t="s">
        <v>75</v>
      </c>
      <c r="AD226" t="s">
        <v>75</v>
      </c>
      <c r="AE226" t="s">
        <v>75</v>
      </c>
      <c r="AF226" t="s">
        <v>75</v>
      </c>
      <c r="AG226" t="s">
        <v>75</v>
      </c>
      <c r="AH226" t="s">
        <v>75</v>
      </c>
      <c r="AI226" t="s">
        <v>75</v>
      </c>
      <c r="AJ226" t="s">
        <v>75</v>
      </c>
      <c r="AK226" t="s">
        <v>75</v>
      </c>
      <c r="AL226" t="s">
        <v>75</v>
      </c>
      <c r="AM226" t="s">
        <v>75</v>
      </c>
      <c r="AN226" t="s">
        <v>75</v>
      </c>
      <c r="AO226" t="s">
        <v>75</v>
      </c>
      <c r="AP226" t="s">
        <v>75</v>
      </c>
      <c r="AQ226" t="s">
        <v>75</v>
      </c>
      <c r="AR226" t="s">
        <v>75</v>
      </c>
      <c r="AS226" t="s">
        <v>75</v>
      </c>
      <c r="AT226" t="s">
        <v>75</v>
      </c>
      <c r="AU226" t="s">
        <v>75</v>
      </c>
      <c r="AV226" t="s">
        <v>76</v>
      </c>
      <c r="AW226" t="s">
        <v>78</v>
      </c>
      <c r="AX226" t="s">
        <v>78</v>
      </c>
      <c r="AY226" t="s">
        <v>78</v>
      </c>
      <c r="AZ226" t="s">
        <v>78</v>
      </c>
      <c r="BA226" t="s">
        <v>79</v>
      </c>
      <c r="BB226" t="s">
        <v>80</v>
      </c>
      <c r="BC226" t="s">
        <v>80</v>
      </c>
      <c r="BD226" t="s">
        <v>79</v>
      </c>
      <c r="BE226" t="s">
        <v>80</v>
      </c>
      <c r="BF226" t="s">
        <v>80</v>
      </c>
      <c r="BG226" t="s">
        <v>79</v>
      </c>
      <c r="BH226" t="s">
        <v>80</v>
      </c>
      <c r="BI226" t="s">
        <v>80</v>
      </c>
      <c r="BJ226" t="s">
        <v>78</v>
      </c>
      <c r="BK226" t="s">
        <v>78</v>
      </c>
      <c r="BL226" t="s">
        <v>78</v>
      </c>
      <c r="BM226" t="s">
        <v>78</v>
      </c>
      <c r="BN226" t="s">
        <v>78</v>
      </c>
      <c r="BO226" t="s">
        <v>81</v>
      </c>
      <c r="BP226" t="s">
        <v>110</v>
      </c>
      <c r="BQ226" t="s">
        <v>98</v>
      </c>
      <c r="BR226" t="s">
        <v>84</v>
      </c>
      <c r="BS226" t="s">
        <v>129</v>
      </c>
      <c r="BT226" t="s">
        <v>129</v>
      </c>
    </row>
    <row r="227" spans="1:72" x14ac:dyDescent="0.55000000000000004">
      <c r="A227">
        <v>6.3449178009656294E+17</v>
      </c>
      <c r="B227" t="s">
        <v>147</v>
      </c>
      <c r="C227" t="s">
        <v>72</v>
      </c>
      <c r="D227">
        <v>2011</v>
      </c>
      <c r="E227" t="s">
        <v>87</v>
      </c>
      <c r="F227" t="s">
        <v>80</v>
      </c>
      <c r="G227" t="s">
        <v>80</v>
      </c>
      <c r="H227" t="s">
        <v>80</v>
      </c>
      <c r="I227" t="s">
        <v>80</v>
      </c>
      <c r="J227" t="s">
        <v>80</v>
      </c>
      <c r="K227" t="s">
        <v>80</v>
      </c>
      <c r="L227" t="s">
        <v>80</v>
      </c>
      <c r="M227" t="s">
        <v>80</v>
      </c>
      <c r="N227" t="s">
        <v>80</v>
      </c>
      <c r="O227" t="s">
        <v>80</v>
      </c>
      <c r="P227" t="s">
        <v>101</v>
      </c>
      <c r="Q227" t="s">
        <v>80</v>
      </c>
      <c r="R227" t="s">
        <v>74</v>
      </c>
      <c r="S227" t="s">
        <v>75</v>
      </c>
      <c r="T227" t="s">
        <v>76</v>
      </c>
      <c r="U227" t="s">
        <v>76</v>
      </c>
      <c r="V227" t="s">
        <v>76</v>
      </c>
      <c r="W227" t="s">
        <v>75</v>
      </c>
      <c r="X227" t="s">
        <v>75</v>
      </c>
      <c r="Y227" t="s">
        <v>75</v>
      </c>
      <c r="Z227" t="s">
        <v>75</v>
      </c>
      <c r="AA227" t="s">
        <v>76</v>
      </c>
      <c r="AB227" t="s">
        <v>76</v>
      </c>
      <c r="AC227" t="s">
        <v>75</v>
      </c>
      <c r="AD227" t="s">
        <v>75</v>
      </c>
      <c r="AE227" t="s">
        <v>75</v>
      </c>
      <c r="AF227" t="s">
        <v>76</v>
      </c>
      <c r="AG227" t="s">
        <v>75</v>
      </c>
      <c r="AH227" t="s">
        <v>75</v>
      </c>
      <c r="AI227" t="s">
        <v>75</v>
      </c>
      <c r="AJ227" t="s">
        <v>75</v>
      </c>
      <c r="AK227" t="s">
        <v>75</v>
      </c>
      <c r="AL227" t="s">
        <v>75</v>
      </c>
      <c r="AM227" t="s">
        <v>76</v>
      </c>
      <c r="AN227" t="s">
        <v>76</v>
      </c>
      <c r="AO227" t="s">
        <v>75</v>
      </c>
      <c r="AP227" t="s">
        <v>75</v>
      </c>
      <c r="AQ227" t="s">
        <v>76</v>
      </c>
      <c r="AR227" t="s">
        <v>75</v>
      </c>
      <c r="AS227" t="s">
        <v>77</v>
      </c>
      <c r="AT227" t="s">
        <v>75</v>
      </c>
      <c r="AU227" t="s">
        <v>75</v>
      </c>
      <c r="AV227" t="s">
        <v>75</v>
      </c>
      <c r="AW227" t="s">
        <v>78</v>
      </c>
      <c r="AX227" t="s">
        <v>78</v>
      </c>
      <c r="AY227" t="s">
        <v>78</v>
      </c>
      <c r="AZ227" t="s">
        <v>78</v>
      </c>
      <c r="BA227" t="s">
        <v>80</v>
      </c>
      <c r="BB227" t="s">
        <v>80</v>
      </c>
      <c r="BC227" t="s">
        <v>80</v>
      </c>
      <c r="BD227" t="s">
        <v>80</v>
      </c>
      <c r="BE227" t="s">
        <v>80</v>
      </c>
      <c r="BF227" t="s">
        <v>80</v>
      </c>
      <c r="BG227" t="s">
        <v>80</v>
      </c>
      <c r="BH227" t="s">
        <v>80</v>
      </c>
      <c r="BI227" t="s">
        <v>80</v>
      </c>
      <c r="BJ227" t="s">
        <v>78</v>
      </c>
      <c r="BK227" t="s">
        <v>78</v>
      </c>
      <c r="BL227" t="s">
        <v>78</v>
      </c>
      <c r="BM227" t="s">
        <v>78</v>
      </c>
      <c r="BN227" t="s">
        <v>78</v>
      </c>
      <c r="BO227" t="s">
        <v>81</v>
      </c>
      <c r="BP227" t="s">
        <v>103</v>
      </c>
      <c r="BQ227" t="s">
        <v>83</v>
      </c>
      <c r="BR227" t="s">
        <v>84</v>
      </c>
      <c r="BS227" t="s">
        <v>100</v>
      </c>
      <c r="BT227" t="s">
        <v>100</v>
      </c>
    </row>
    <row r="228" spans="1:72" x14ac:dyDescent="0.55000000000000004">
      <c r="A228">
        <v>6.3449238941718694E+17</v>
      </c>
      <c r="B228" t="s">
        <v>71</v>
      </c>
      <c r="C228" t="s">
        <v>72</v>
      </c>
      <c r="D228">
        <v>2011</v>
      </c>
      <c r="E228" t="s">
        <v>73</v>
      </c>
      <c r="F228" t="s">
        <v>74</v>
      </c>
      <c r="G228" t="s">
        <v>74</v>
      </c>
      <c r="H228" t="s">
        <v>74</v>
      </c>
      <c r="I228" t="s">
        <v>74</v>
      </c>
      <c r="J228" t="s">
        <v>74</v>
      </c>
      <c r="K228" t="s">
        <v>74</v>
      </c>
      <c r="L228" t="s">
        <v>74</v>
      </c>
      <c r="M228" t="s">
        <v>74</v>
      </c>
      <c r="N228" t="s">
        <v>74</v>
      </c>
      <c r="O228" t="s">
        <v>74</v>
      </c>
      <c r="P228" t="s">
        <v>74</v>
      </c>
      <c r="Q228" t="s">
        <v>74</v>
      </c>
      <c r="R228" t="s">
        <v>74</v>
      </c>
      <c r="S228" t="s">
        <v>75</v>
      </c>
      <c r="T228" t="s">
        <v>118</v>
      </c>
      <c r="U228" t="s">
        <v>118</v>
      </c>
      <c r="V228" t="s">
        <v>118</v>
      </c>
      <c r="W228" t="s">
        <v>75</v>
      </c>
      <c r="X228" t="s">
        <v>75</v>
      </c>
      <c r="Y228" t="s">
        <v>75</v>
      </c>
      <c r="Z228" t="s">
        <v>75</v>
      </c>
      <c r="AA228" t="s">
        <v>76</v>
      </c>
      <c r="AB228" t="s">
        <v>109</v>
      </c>
      <c r="AC228" t="s">
        <v>118</v>
      </c>
      <c r="AD228" t="s">
        <v>118</v>
      </c>
      <c r="AE228" t="s">
        <v>118</v>
      </c>
      <c r="AF228" t="s">
        <v>75</v>
      </c>
      <c r="AG228" t="s">
        <v>89</v>
      </c>
      <c r="AH228" t="s">
        <v>89</v>
      </c>
      <c r="AI228" t="s">
        <v>89</v>
      </c>
      <c r="AJ228" t="s">
        <v>118</v>
      </c>
      <c r="AK228" t="s">
        <v>89</v>
      </c>
      <c r="AL228" t="s">
        <v>89</v>
      </c>
      <c r="AM228" t="s">
        <v>89</v>
      </c>
      <c r="AN228" t="s">
        <v>89</v>
      </c>
      <c r="AO228" t="s">
        <v>89</v>
      </c>
      <c r="AP228" t="s">
        <v>77</v>
      </c>
      <c r="AQ228" t="s">
        <v>77</v>
      </c>
      <c r="AR228" t="s">
        <v>75</v>
      </c>
      <c r="AS228" t="s">
        <v>75</v>
      </c>
      <c r="AT228" t="s">
        <v>118</v>
      </c>
      <c r="AU228" t="s">
        <v>109</v>
      </c>
      <c r="AV228" t="s">
        <v>109</v>
      </c>
      <c r="AW228" t="s">
        <v>90</v>
      </c>
      <c r="AX228" t="s">
        <v>74</v>
      </c>
      <c r="AY228" t="s">
        <v>74</v>
      </c>
      <c r="AZ228" t="s">
        <v>74</v>
      </c>
      <c r="BA228" t="s">
        <v>74</v>
      </c>
      <c r="BB228" t="s">
        <v>74</v>
      </c>
      <c r="BC228" t="s">
        <v>74</v>
      </c>
      <c r="BD228" t="s">
        <v>74</v>
      </c>
      <c r="BE228" t="s">
        <v>74</v>
      </c>
      <c r="BF228" t="s">
        <v>74</v>
      </c>
      <c r="BG228" t="s">
        <v>74</v>
      </c>
      <c r="BH228" t="s">
        <v>74</v>
      </c>
      <c r="BI228" t="s">
        <v>74</v>
      </c>
      <c r="BJ228" t="s">
        <v>90</v>
      </c>
      <c r="BK228" t="s">
        <v>78</v>
      </c>
      <c r="BL228" t="s">
        <v>78</v>
      </c>
      <c r="BM228" t="s">
        <v>78</v>
      </c>
      <c r="BN228" t="s">
        <v>74</v>
      </c>
      <c r="BO228" t="s">
        <v>81</v>
      </c>
      <c r="BP228" t="s">
        <v>111</v>
      </c>
      <c r="BQ228" t="s">
        <v>115</v>
      </c>
      <c r="BR228" t="s">
        <v>84</v>
      </c>
      <c r="BS228" t="s">
        <v>116</v>
      </c>
      <c r="BT228" t="s">
        <v>116</v>
      </c>
    </row>
    <row r="229" spans="1:72" x14ac:dyDescent="0.55000000000000004">
      <c r="A229">
        <v>6.3449239975140595E+17</v>
      </c>
      <c r="B229" t="s">
        <v>127</v>
      </c>
      <c r="C229" t="s">
        <v>72</v>
      </c>
      <c r="D229">
        <v>2011</v>
      </c>
      <c r="E229" t="s">
        <v>73</v>
      </c>
      <c r="F229" t="s">
        <v>74</v>
      </c>
      <c r="G229" t="s">
        <v>74</v>
      </c>
      <c r="H229" t="s">
        <v>74</v>
      </c>
      <c r="I229" t="s">
        <v>74</v>
      </c>
      <c r="J229" t="s">
        <v>74</v>
      </c>
      <c r="K229" t="s">
        <v>74</v>
      </c>
      <c r="L229" t="s">
        <v>74</v>
      </c>
      <c r="M229" t="s">
        <v>74</v>
      </c>
      <c r="N229" t="s">
        <v>74</v>
      </c>
      <c r="O229" t="s">
        <v>74</v>
      </c>
      <c r="P229" t="s">
        <v>74</v>
      </c>
      <c r="Q229" t="s">
        <v>74</v>
      </c>
      <c r="R229" t="s">
        <v>74</v>
      </c>
      <c r="S229" t="s">
        <v>77</v>
      </c>
      <c r="T229" t="s">
        <v>118</v>
      </c>
      <c r="U229" t="s">
        <v>118</v>
      </c>
      <c r="V229" t="s">
        <v>118</v>
      </c>
      <c r="W229" t="s">
        <v>75</v>
      </c>
      <c r="X229" t="s">
        <v>75</v>
      </c>
      <c r="Y229" t="s">
        <v>75</v>
      </c>
      <c r="Z229" t="s">
        <v>75</v>
      </c>
      <c r="AA229" t="s">
        <v>76</v>
      </c>
      <c r="AB229" t="s">
        <v>75</v>
      </c>
      <c r="AC229" t="s">
        <v>118</v>
      </c>
      <c r="AD229" t="s">
        <v>118</v>
      </c>
      <c r="AE229" t="s">
        <v>118</v>
      </c>
      <c r="AF229" t="s">
        <v>77</v>
      </c>
      <c r="AG229" t="s">
        <v>77</v>
      </c>
      <c r="AH229" t="s">
        <v>75</v>
      </c>
      <c r="AI229" t="s">
        <v>76</v>
      </c>
      <c r="AJ229" t="s">
        <v>75</v>
      </c>
      <c r="AK229" t="s">
        <v>75</v>
      </c>
      <c r="AL229" t="s">
        <v>89</v>
      </c>
      <c r="AM229" t="s">
        <v>89</v>
      </c>
      <c r="AN229" t="s">
        <v>89</v>
      </c>
      <c r="AO229" t="s">
        <v>75</v>
      </c>
      <c r="AP229" t="s">
        <v>77</v>
      </c>
      <c r="AQ229" t="s">
        <v>77</v>
      </c>
      <c r="AR229" t="s">
        <v>118</v>
      </c>
      <c r="AS229" t="s">
        <v>75</v>
      </c>
      <c r="AT229" t="s">
        <v>75</v>
      </c>
      <c r="AU229" t="s">
        <v>75</v>
      </c>
      <c r="AV229" t="s">
        <v>75</v>
      </c>
      <c r="AW229" t="s">
        <v>90</v>
      </c>
      <c r="AX229" t="s">
        <v>74</v>
      </c>
      <c r="AY229" t="s">
        <v>74</v>
      </c>
      <c r="AZ229" t="s">
        <v>74</v>
      </c>
      <c r="BA229" t="s">
        <v>74</v>
      </c>
      <c r="BB229" t="s">
        <v>74</v>
      </c>
      <c r="BC229" t="s">
        <v>74</v>
      </c>
      <c r="BD229" t="s">
        <v>74</v>
      </c>
      <c r="BE229" t="s">
        <v>74</v>
      </c>
      <c r="BF229" t="s">
        <v>74</v>
      </c>
      <c r="BG229" t="s">
        <v>74</v>
      </c>
      <c r="BH229" t="s">
        <v>74</v>
      </c>
      <c r="BI229" t="s">
        <v>74</v>
      </c>
      <c r="BJ229" t="s">
        <v>90</v>
      </c>
      <c r="BK229" t="s">
        <v>78</v>
      </c>
      <c r="BL229" t="s">
        <v>78</v>
      </c>
      <c r="BM229" t="s">
        <v>78</v>
      </c>
      <c r="BN229" t="s">
        <v>78</v>
      </c>
      <c r="BO229" t="s">
        <v>81</v>
      </c>
      <c r="BP229" t="s">
        <v>111</v>
      </c>
      <c r="BQ229" t="s">
        <v>104</v>
      </c>
      <c r="BR229" t="s">
        <v>84</v>
      </c>
      <c r="BS229" t="s">
        <v>100</v>
      </c>
      <c r="BT229" t="s">
        <v>116</v>
      </c>
    </row>
    <row r="230" spans="1:72" x14ac:dyDescent="0.55000000000000004">
      <c r="A230">
        <v>6.3449566409640602E+17</v>
      </c>
      <c r="B230" t="s">
        <v>71</v>
      </c>
      <c r="C230" t="s">
        <v>72</v>
      </c>
      <c r="D230">
        <v>2011</v>
      </c>
      <c r="E230" t="s">
        <v>93</v>
      </c>
      <c r="F230" t="s">
        <v>80</v>
      </c>
      <c r="G230" t="s">
        <v>94</v>
      </c>
      <c r="H230" t="s">
        <v>80</v>
      </c>
      <c r="I230" t="s">
        <v>80</v>
      </c>
      <c r="J230" t="s">
        <v>80</v>
      </c>
      <c r="K230" t="s">
        <v>80</v>
      </c>
      <c r="L230" t="s">
        <v>80</v>
      </c>
      <c r="M230" t="s">
        <v>80</v>
      </c>
      <c r="N230" t="s">
        <v>80</v>
      </c>
      <c r="O230" t="s">
        <v>80</v>
      </c>
      <c r="P230" t="s">
        <v>80</v>
      </c>
      <c r="Q230" t="s">
        <v>80</v>
      </c>
      <c r="R230" t="s">
        <v>74</v>
      </c>
      <c r="S230" t="s">
        <v>75</v>
      </c>
      <c r="T230" t="s">
        <v>77</v>
      </c>
      <c r="U230" t="s">
        <v>75</v>
      </c>
      <c r="V230" t="s">
        <v>75</v>
      </c>
      <c r="W230" t="s">
        <v>75</v>
      </c>
      <c r="X230" t="s">
        <v>75</v>
      </c>
      <c r="Y230" t="s">
        <v>77</v>
      </c>
      <c r="Z230" t="s">
        <v>75</v>
      </c>
      <c r="AA230" t="s">
        <v>75</v>
      </c>
      <c r="AB230" t="s">
        <v>76</v>
      </c>
      <c r="AC230" t="s">
        <v>75</v>
      </c>
      <c r="AD230" t="s">
        <v>75</v>
      </c>
      <c r="AE230" t="s">
        <v>75</v>
      </c>
      <c r="AF230" t="s">
        <v>75</v>
      </c>
      <c r="AG230" t="s">
        <v>75</v>
      </c>
      <c r="AH230" t="s">
        <v>76</v>
      </c>
      <c r="AI230" t="s">
        <v>75</v>
      </c>
      <c r="AJ230" t="s">
        <v>75</v>
      </c>
      <c r="AK230" t="s">
        <v>75</v>
      </c>
      <c r="AL230" t="s">
        <v>76</v>
      </c>
      <c r="AM230" t="s">
        <v>76</v>
      </c>
      <c r="AN230" t="s">
        <v>76</v>
      </c>
      <c r="AO230" t="s">
        <v>75</v>
      </c>
      <c r="AP230" t="s">
        <v>75</v>
      </c>
      <c r="AQ230" t="s">
        <v>75</v>
      </c>
      <c r="AR230" t="s">
        <v>77</v>
      </c>
      <c r="AS230" t="s">
        <v>76</v>
      </c>
      <c r="AT230" t="s">
        <v>75</v>
      </c>
      <c r="AU230" t="s">
        <v>75</v>
      </c>
      <c r="AV230" t="s">
        <v>75</v>
      </c>
      <c r="AW230" t="s">
        <v>78</v>
      </c>
      <c r="AX230" t="s">
        <v>78</v>
      </c>
      <c r="AY230" t="s">
        <v>78</v>
      </c>
      <c r="AZ230" t="s">
        <v>78</v>
      </c>
      <c r="BA230" t="s">
        <v>79</v>
      </c>
      <c r="BB230" t="s">
        <v>80</v>
      </c>
      <c r="BC230" t="s">
        <v>80</v>
      </c>
      <c r="BD230" t="s">
        <v>79</v>
      </c>
      <c r="BE230" t="s">
        <v>80</v>
      </c>
      <c r="BF230" t="s">
        <v>80</v>
      </c>
      <c r="BG230" t="s">
        <v>79</v>
      </c>
      <c r="BH230" t="s">
        <v>80</v>
      </c>
      <c r="BI230" t="s">
        <v>80</v>
      </c>
      <c r="BJ230" t="s">
        <v>78</v>
      </c>
      <c r="BK230" t="s">
        <v>78</v>
      </c>
      <c r="BL230" t="s">
        <v>78</v>
      </c>
      <c r="BM230" t="s">
        <v>78</v>
      </c>
      <c r="BN230" t="s">
        <v>78</v>
      </c>
      <c r="BO230" t="s">
        <v>81</v>
      </c>
      <c r="BP230" t="s">
        <v>82</v>
      </c>
      <c r="BQ230" t="s">
        <v>98</v>
      </c>
      <c r="BR230" t="s">
        <v>132</v>
      </c>
      <c r="BS230" t="s">
        <v>100</v>
      </c>
      <c r="BT230" t="s">
        <v>85</v>
      </c>
    </row>
    <row r="231" spans="1:72" x14ac:dyDescent="0.55000000000000004">
      <c r="A231">
        <v>6.3449657356296896E+17</v>
      </c>
      <c r="B231" t="s">
        <v>127</v>
      </c>
      <c r="C231" t="s">
        <v>91</v>
      </c>
      <c r="D231">
        <v>2011</v>
      </c>
      <c r="E231" t="s">
        <v>93</v>
      </c>
      <c r="F231" t="s">
        <v>80</v>
      </c>
      <c r="G231" t="s">
        <v>94</v>
      </c>
      <c r="H231" t="s">
        <v>80</v>
      </c>
      <c r="I231" t="s">
        <v>80</v>
      </c>
      <c r="J231" t="s">
        <v>80</v>
      </c>
      <c r="K231" t="s">
        <v>80</v>
      </c>
      <c r="L231" t="s">
        <v>80</v>
      </c>
      <c r="M231" t="s">
        <v>80</v>
      </c>
      <c r="N231" t="s">
        <v>80</v>
      </c>
      <c r="O231" t="s">
        <v>80</v>
      </c>
      <c r="P231" t="s">
        <v>80</v>
      </c>
      <c r="Q231" t="s">
        <v>80</v>
      </c>
      <c r="R231" t="s">
        <v>74</v>
      </c>
      <c r="S231" t="s">
        <v>75</v>
      </c>
      <c r="T231" t="s">
        <v>75</v>
      </c>
      <c r="U231" t="s">
        <v>75</v>
      </c>
      <c r="V231" t="s">
        <v>75</v>
      </c>
      <c r="W231" t="s">
        <v>89</v>
      </c>
      <c r="X231" t="s">
        <v>89</v>
      </c>
      <c r="Y231" t="s">
        <v>75</v>
      </c>
      <c r="Z231" t="s">
        <v>75</v>
      </c>
      <c r="AA231" t="s">
        <v>89</v>
      </c>
      <c r="AB231" t="s">
        <v>89</v>
      </c>
      <c r="AC231" t="s">
        <v>75</v>
      </c>
      <c r="AD231" t="s">
        <v>75</v>
      </c>
      <c r="AE231" t="s">
        <v>75</v>
      </c>
      <c r="AF231" t="s">
        <v>89</v>
      </c>
      <c r="AG231" t="s">
        <v>77</v>
      </c>
      <c r="AH231" t="s">
        <v>75</v>
      </c>
      <c r="AI231" t="s">
        <v>75</v>
      </c>
      <c r="AJ231" t="s">
        <v>75</v>
      </c>
      <c r="AK231" t="s">
        <v>75</v>
      </c>
      <c r="AL231" t="s">
        <v>89</v>
      </c>
      <c r="AM231" t="s">
        <v>89</v>
      </c>
      <c r="AN231" t="s">
        <v>89</v>
      </c>
      <c r="AO231" t="s">
        <v>89</v>
      </c>
      <c r="AP231" t="s">
        <v>75</v>
      </c>
      <c r="AQ231" t="s">
        <v>75</v>
      </c>
      <c r="AR231" t="s">
        <v>89</v>
      </c>
      <c r="AS231" t="s">
        <v>75</v>
      </c>
      <c r="AT231" t="s">
        <v>75</v>
      </c>
      <c r="AU231" t="s">
        <v>77</v>
      </c>
      <c r="AV231" t="s">
        <v>89</v>
      </c>
      <c r="AW231" t="s">
        <v>78</v>
      </c>
      <c r="AX231" t="s">
        <v>90</v>
      </c>
      <c r="AY231" t="s">
        <v>78</v>
      </c>
      <c r="AZ231" t="s">
        <v>78</v>
      </c>
      <c r="BA231" t="s">
        <v>80</v>
      </c>
      <c r="BB231" t="s">
        <v>80</v>
      </c>
      <c r="BC231" t="s">
        <v>80</v>
      </c>
      <c r="BD231" t="s">
        <v>79</v>
      </c>
      <c r="BE231" t="s">
        <v>80</v>
      </c>
      <c r="BF231" t="s">
        <v>80</v>
      </c>
      <c r="BG231" t="s">
        <v>79</v>
      </c>
      <c r="BH231" t="s">
        <v>80</v>
      </c>
      <c r="BI231" t="s">
        <v>80</v>
      </c>
      <c r="BJ231" t="s">
        <v>78</v>
      </c>
      <c r="BK231" t="s">
        <v>78</v>
      </c>
      <c r="BL231" t="s">
        <v>78</v>
      </c>
      <c r="BM231" t="s">
        <v>78</v>
      </c>
      <c r="BN231" t="s">
        <v>78</v>
      </c>
      <c r="BO231" t="s">
        <v>81</v>
      </c>
      <c r="BP231" t="s">
        <v>121</v>
      </c>
      <c r="BQ231" t="s">
        <v>83</v>
      </c>
      <c r="BR231" t="s">
        <v>84</v>
      </c>
      <c r="BS231" t="s">
        <v>85</v>
      </c>
      <c r="BT231" t="s">
        <v>85</v>
      </c>
    </row>
    <row r="232" spans="1:72" x14ac:dyDescent="0.55000000000000004">
      <c r="A232">
        <v>6.3449666140406195E+17</v>
      </c>
      <c r="B232" t="s">
        <v>127</v>
      </c>
      <c r="C232" t="s">
        <v>72</v>
      </c>
      <c r="D232">
        <v>2011</v>
      </c>
      <c r="E232" t="s">
        <v>117</v>
      </c>
      <c r="F232" t="s">
        <v>74</v>
      </c>
      <c r="G232" t="s">
        <v>74</v>
      </c>
      <c r="H232" t="s">
        <v>74</v>
      </c>
      <c r="I232" t="s">
        <v>74</v>
      </c>
      <c r="J232" t="s">
        <v>74</v>
      </c>
      <c r="K232" t="s">
        <v>74</v>
      </c>
      <c r="L232" t="s">
        <v>74</v>
      </c>
      <c r="M232" t="s">
        <v>74</v>
      </c>
      <c r="N232" t="s">
        <v>74</v>
      </c>
      <c r="O232" t="s">
        <v>74</v>
      </c>
      <c r="P232" t="s">
        <v>74</v>
      </c>
      <c r="Q232" t="s">
        <v>74</v>
      </c>
      <c r="R232" t="s">
        <v>74</v>
      </c>
      <c r="S232" t="s">
        <v>74</v>
      </c>
      <c r="T232" t="s">
        <v>74</v>
      </c>
      <c r="U232" t="s">
        <v>74</v>
      </c>
      <c r="V232" t="s">
        <v>74</v>
      </c>
      <c r="W232" t="s">
        <v>74</v>
      </c>
      <c r="X232" t="s">
        <v>74</v>
      </c>
      <c r="Y232" t="s">
        <v>74</v>
      </c>
      <c r="Z232" t="s">
        <v>74</v>
      </c>
      <c r="AA232" t="s">
        <v>74</v>
      </c>
      <c r="AB232" t="s">
        <v>74</v>
      </c>
      <c r="AC232" t="s">
        <v>74</v>
      </c>
      <c r="AD232" t="s">
        <v>74</v>
      </c>
      <c r="AE232" t="s">
        <v>74</v>
      </c>
      <c r="AF232" t="s">
        <v>74</v>
      </c>
      <c r="AG232" t="s">
        <v>74</v>
      </c>
      <c r="AH232" t="s">
        <v>74</v>
      </c>
      <c r="AI232" t="s">
        <v>74</v>
      </c>
      <c r="AJ232" t="s">
        <v>74</v>
      </c>
      <c r="AK232" t="s">
        <v>74</v>
      </c>
      <c r="AL232" t="s">
        <v>74</v>
      </c>
      <c r="AM232" t="s">
        <v>74</v>
      </c>
      <c r="AN232" t="s">
        <v>74</v>
      </c>
      <c r="AO232" t="s">
        <v>74</v>
      </c>
      <c r="AP232" t="s">
        <v>74</v>
      </c>
      <c r="AQ232" t="s">
        <v>74</v>
      </c>
      <c r="AR232" t="s">
        <v>74</v>
      </c>
      <c r="AS232" t="s">
        <v>74</v>
      </c>
      <c r="AT232" t="s">
        <v>74</v>
      </c>
      <c r="AU232" t="s">
        <v>74</v>
      </c>
      <c r="AV232" t="s">
        <v>74</v>
      </c>
      <c r="AW232" t="s">
        <v>74</v>
      </c>
      <c r="AX232" t="s">
        <v>74</v>
      </c>
      <c r="AY232" t="s">
        <v>74</v>
      </c>
      <c r="AZ232" t="s">
        <v>74</v>
      </c>
      <c r="BA232" t="s">
        <v>74</v>
      </c>
      <c r="BB232" t="s">
        <v>74</v>
      </c>
      <c r="BC232" t="s">
        <v>74</v>
      </c>
      <c r="BD232" t="s">
        <v>74</v>
      </c>
      <c r="BE232" t="s">
        <v>74</v>
      </c>
      <c r="BF232" t="s">
        <v>74</v>
      </c>
      <c r="BG232" t="s">
        <v>74</v>
      </c>
      <c r="BH232" t="s">
        <v>74</v>
      </c>
      <c r="BI232" t="s">
        <v>74</v>
      </c>
      <c r="BJ232" t="s">
        <v>74</v>
      </c>
      <c r="BK232" t="s">
        <v>74</v>
      </c>
      <c r="BL232" t="s">
        <v>74</v>
      </c>
      <c r="BM232" t="s">
        <v>74</v>
      </c>
      <c r="BN232" t="s">
        <v>74</v>
      </c>
      <c r="BO232" t="s">
        <v>74</v>
      </c>
      <c r="BP232" t="s">
        <v>74</v>
      </c>
      <c r="BQ232" t="s">
        <v>74</v>
      </c>
      <c r="BR232" t="s">
        <v>74</v>
      </c>
      <c r="BS232" t="s">
        <v>74</v>
      </c>
      <c r="BT232" t="s">
        <v>74</v>
      </c>
    </row>
    <row r="233" spans="1:72" x14ac:dyDescent="0.55000000000000004">
      <c r="A233">
        <v>6.3449755946171904E+17</v>
      </c>
      <c r="B233" t="s">
        <v>123</v>
      </c>
      <c r="C233" t="s">
        <v>91</v>
      </c>
      <c r="D233">
        <v>2011</v>
      </c>
      <c r="E233" t="s">
        <v>93</v>
      </c>
      <c r="F233" t="s">
        <v>80</v>
      </c>
      <c r="G233" t="s">
        <v>80</v>
      </c>
      <c r="H233" t="s">
        <v>80</v>
      </c>
      <c r="I233" t="s">
        <v>80</v>
      </c>
      <c r="J233" t="s">
        <v>80</v>
      </c>
      <c r="K233" t="s">
        <v>80</v>
      </c>
      <c r="L233" t="s">
        <v>80</v>
      </c>
      <c r="M233" t="s">
        <v>80</v>
      </c>
      <c r="N233" t="s">
        <v>80</v>
      </c>
      <c r="O233" t="s">
        <v>88</v>
      </c>
      <c r="P233" t="s">
        <v>80</v>
      </c>
      <c r="Q233" t="s">
        <v>80</v>
      </c>
      <c r="R233" t="s">
        <v>74</v>
      </c>
      <c r="S233" t="s">
        <v>89</v>
      </c>
      <c r="T233" t="s">
        <v>75</v>
      </c>
      <c r="U233" t="s">
        <v>75</v>
      </c>
      <c r="V233" t="s">
        <v>76</v>
      </c>
      <c r="W233" t="s">
        <v>89</v>
      </c>
      <c r="X233" t="s">
        <v>89</v>
      </c>
      <c r="Y233" t="s">
        <v>75</v>
      </c>
      <c r="Z233" t="s">
        <v>118</v>
      </c>
      <c r="AA233" t="s">
        <v>76</v>
      </c>
      <c r="AB233" t="s">
        <v>89</v>
      </c>
      <c r="AC233" t="s">
        <v>109</v>
      </c>
      <c r="AD233" t="s">
        <v>109</v>
      </c>
      <c r="AE233" t="s">
        <v>76</v>
      </c>
      <c r="AF233" t="s">
        <v>75</v>
      </c>
      <c r="AG233" t="s">
        <v>118</v>
      </c>
      <c r="AH233" t="s">
        <v>76</v>
      </c>
      <c r="AI233" t="s">
        <v>77</v>
      </c>
      <c r="AJ233" t="s">
        <v>75</v>
      </c>
      <c r="AK233" t="s">
        <v>76</v>
      </c>
      <c r="AL233" t="s">
        <v>75</v>
      </c>
      <c r="AM233" t="s">
        <v>75</v>
      </c>
      <c r="AN233" t="s">
        <v>75</v>
      </c>
      <c r="AO233" t="s">
        <v>76</v>
      </c>
      <c r="AP233" t="s">
        <v>77</v>
      </c>
      <c r="AQ233" t="s">
        <v>109</v>
      </c>
      <c r="AR233" t="s">
        <v>77</v>
      </c>
      <c r="AS233" t="s">
        <v>89</v>
      </c>
      <c r="AT233" t="s">
        <v>118</v>
      </c>
      <c r="AU233" t="s">
        <v>118</v>
      </c>
      <c r="AV233" t="s">
        <v>118</v>
      </c>
      <c r="AW233" t="s">
        <v>78</v>
      </c>
      <c r="AX233" t="s">
        <v>78</v>
      </c>
      <c r="AY233" t="s">
        <v>78</v>
      </c>
      <c r="AZ233" t="s">
        <v>90</v>
      </c>
      <c r="BA233" t="s">
        <v>80</v>
      </c>
      <c r="BB233" t="s">
        <v>102</v>
      </c>
      <c r="BC233" t="s">
        <v>80</v>
      </c>
      <c r="BD233" t="s">
        <v>80</v>
      </c>
      <c r="BE233" t="s">
        <v>102</v>
      </c>
      <c r="BF233" t="s">
        <v>80</v>
      </c>
      <c r="BG233" t="s">
        <v>80</v>
      </c>
      <c r="BH233" t="s">
        <v>80</v>
      </c>
      <c r="BI233" t="s">
        <v>80</v>
      </c>
      <c r="BJ233" t="s">
        <v>78</v>
      </c>
      <c r="BK233" t="s">
        <v>78</v>
      </c>
      <c r="BL233" t="s">
        <v>78</v>
      </c>
      <c r="BM233" t="s">
        <v>78</v>
      </c>
      <c r="BN233" t="s">
        <v>78</v>
      </c>
      <c r="BO233" t="s">
        <v>96</v>
      </c>
      <c r="BP233" t="s">
        <v>122</v>
      </c>
      <c r="BQ233" t="s">
        <v>104</v>
      </c>
      <c r="BR233" t="s">
        <v>99</v>
      </c>
      <c r="BS233" t="s">
        <v>85</v>
      </c>
      <c r="BT233" t="s">
        <v>85</v>
      </c>
    </row>
    <row r="234" spans="1:72" x14ac:dyDescent="0.55000000000000004">
      <c r="A234">
        <v>6.3449765125812506E+17</v>
      </c>
      <c r="B234" t="s">
        <v>133</v>
      </c>
      <c r="C234" t="s">
        <v>91</v>
      </c>
      <c r="D234">
        <v>2011</v>
      </c>
      <c r="E234" t="s">
        <v>137</v>
      </c>
      <c r="F234" t="s">
        <v>74</v>
      </c>
      <c r="G234" t="s">
        <v>74</v>
      </c>
      <c r="H234" t="s">
        <v>74</v>
      </c>
      <c r="I234" t="s">
        <v>74</v>
      </c>
      <c r="J234" t="s">
        <v>74</v>
      </c>
      <c r="K234" t="s">
        <v>74</v>
      </c>
      <c r="L234" t="s">
        <v>74</v>
      </c>
      <c r="M234" t="s">
        <v>74</v>
      </c>
      <c r="N234" t="s">
        <v>74</v>
      </c>
      <c r="O234" t="s">
        <v>74</v>
      </c>
      <c r="P234" t="s">
        <v>74</v>
      </c>
      <c r="Q234" t="s">
        <v>74</v>
      </c>
      <c r="R234" t="s">
        <v>74</v>
      </c>
      <c r="S234" t="s">
        <v>75</v>
      </c>
      <c r="T234" t="s">
        <v>75</v>
      </c>
      <c r="U234" t="s">
        <v>75</v>
      </c>
      <c r="V234" t="s">
        <v>75</v>
      </c>
      <c r="W234" t="s">
        <v>75</v>
      </c>
      <c r="X234" t="s">
        <v>76</v>
      </c>
      <c r="Y234" t="s">
        <v>75</v>
      </c>
      <c r="Z234" t="s">
        <v>76</v>
      </c>
      <c r="AA234" t="s">
        <v>75</v>
      </c>
      <c r="AB234" t="s">
        <v>75</v>
      </c>
      <c r="AC234" t="s">
        <v>75</v>
      </c>
      <c r="AD234" t="s">
        <v>75</v>
      </c>
      <c r="AE234" t="s">
        <v>75</v>
      </c>
      <c r="AF234" t="s">
        <v>75</v>
      </c>
      <c r="AG234" t="s">
        <v>77</v>
      </c>
      <c r="AH234" t="s">
        <v>77</v>
      </c>
      <c r="AI234" t="s">
        <v>77</v>
      </c>
      <c r="AJ234" t="s">
        <v>77</v>
      </c>
      <c r="AK234" t="s">
        <v>77</v>
      </c>
      <c r="AL234" t="s">
        <v>77</v>
      </c>
      <c r="AM234" t="s">
        <v>77</v>
      </c>
      <c r="AN234" t="s">
        <v>77</v>
      </c>
      <c r="AO234" t="s">
        <v>75</v>
      </c>
      <c r="AP234" t="s">
        <v>89</v>
      </c>
      <c r="AQ234" t="s">
        <v>89</v>
      </c>
      <c r="AR234" t="s">
        <v>76</v>
      </c>
      <c r="AS234" t="s">
        <v>75</v>
      </c>
      <c r="AT234" t="s">
        <v>75</v>
      </c>
      <c r="AU234" t="s">
        <v>77</v>
      </c>
      <c r="AV234" t="s">
        <v>77</v>
      </c>
      <c r="AW234" t="s">
        <v>78</v>
      </c>
      <c r="AX234" t="s">
        <v>74</v>
      </c>
      <c r="AY234" t="s">
        <v>78</v>
      </c>
      <c r="AZ234" t="s">
        <v>74</v>
      </c>
      <c r="BA234" t="s">
        <v>80</v>
      </c>
      <c r="BB234" t="s">
        <v>80</v>
      </c>
      <c r="BC234" t="s">
        <v>80</v>
      </c>
      <c r="BD234" t="s">
        <v>79</v>
      </c>
      <c r="BE234" t="s">
        <v>80</v>
      </c>
      <c r="BF234" t="s">
        <v>80</v>
      </c>
      <c r="BG234" t="s">
        <v>80</v>
      </c>
      <c r="BH234" t="s">
        <v>80</v>
      </c>
      <c r="BI234" t="s">
        <v>80</v>
      </c>
      <c r="BJ234" t="s">
        <v>78</v>
      </c>
      <c r="BK234" t="s">
        <v>78</v>
      </c>
      <c r="BL234" t="s">
        <v>78</v>
      </c>
      <c r="BM234" t="s">
        <v>78</v>
      </c>
      <c r="BN234" t="s">
        <v>78</v>
      </c>
      <c r="BO234" t="s">
        <v>81</v>
      </c>
      <c r="BP234" t="s">
        <v>121</v>
      </c>
      <c r="BQ234" t="s">
        <v>104</v>
      </c>
      <c r="BR234" t="s">
        <v>99</v>
      </c>
      <c r="BS234" t="s">
        <v>116</v>
      </c>
      <c r="BT234" t="s">
        <v>116</v>
      </c>
    </row>
    <row r="235" spans="1:72" x14ac:dyDescent="0.55000000000000004">
      <c r="A235">
        <v>6.3449829812796902E+17</v>
      </c>
      <c r="B235" t="s">
        <v>123</v>
      </c>
      <c r="C235" t="s">
        <v>72</v>
      </c>
      <c r="D235">
        <v>2011</v>
      </c>
      <c r="E235" t="s">
        <v>93</v>
      </c>
      <c r="F235" t="s">
        <v>80</v>
      </c>
      <c r="G235" t="s">
        <v>80</v>
      </c>
      <c r="H235" t="s">
        <v>80</v>
      </c>
      <c r="I235" t="s">
        <v>80</v>
      </c>
      <c r="J235" t="s">
        <v>80</v>
      </c>
      <c r="K235" t="s">
        <v>80</v>
      </c>
      <c r="L235" t="s">
        <v>80</v>
      </c>
      <c r="M235" t="s">
        <v>80</v>
      </c>
      <c r="N235" t="s">
        <v>142</v>
      </c>
      <c r="O235" t="s">
        <v>80</v>
      </c>
      <c r="P235" t="s">
        <v>80</v>
      </c>
      <c r="Q235" t="s">
        <v>80</v>
      </c>
      <c r="R235" t="s">
        <v>74</v>
      </c>
      <c r="S235" t="s">
        <v>77</v>
      </c>
      <c r="T235" t="s">
        <v>77</v>
      </c>
      <c r="U235" t="s">
        <v>77</v>
      </c>
      <c r="V235" t="s">
        <v>118</v>
      </c>
      <c r="W235" t="s">
        <v>77</v>
      </c>
      <c r="X235" t="s">
        <v>76</v>
      </c>
      <c r="Y235" t="s">
        <v>77</v>
      </c>
      <c r="Z235" t="s">
        <v>77</v>
      </c>
      <c r="AA235" t="s">
        <v>77</v>
      </c>
      <c r="AB235" t="s">
        <v>77</v>
      </c>
      <c r="AC235" t="s">
        <v>75</v>
      </c>
      <c r="AD235" t="s">
        <v>75</v>
      </c>
      <c r="AE235" t="s">
        <v>75</v>
      </c>
      <c r="AF235" t="s">
        <v>77</v>
      </c>
      <c r="AG235" t="s">
        <v>77</v>
      </c>
      <c r="AH235" t="s">
        <v>77</v>
      </c>
      <c r="AI235" t="s">
        <v>77</v>
      </c>
      <c r="AJ235" t="s">
        <v>77</v>
      </c>
      <c r="AK235" t="s">
        <v>77</v>
      </c>
      <c r="AL235" t="s">
        <v>77</v>
      </c>
      <c r="AM235" t="s">
        <v>77</v>
      </c>
      <c r="AN235" t="s">
        <v>77</v>
      </c>
      <c r="AO235" t="s">
        <v>77</v>
      </c>
      <c r="AP235" t="s">
        <v>76</v>
      </c>
      <c r="AQ235" t="s">
        <v>77</v>
      </c>
      <c r="AR235" t="s">
        <v>75</v>
      </c>
      <c r="AS235" t="s">
        <v>77</v>
      </c>
      <c r="AT235" t="s">
        <v>75</v>
      </c>
      <c r="AU235" t="s">
        <v>77</v>
      </c>
      <c r="AV235" t="s">
        <v>77</v>
      </c>
      <c r="AW235" t="s">
        <v>78</v>
      </c>
      <c r="AX235" t="s">
        <v>78</v>
      </c>
      <c r="AY235" t="s">
        <v>78</v>
      </c>
      <c r="AZ235" t="s">
        <v>78</v>
      </c>
      <c r="BA235" t="s">
        <v>80</v>
      </c>
      <c r="BB235" t="s">
        <v>102</v>
      </c>
      <c r="BC235" t="s">
        <v>80</v>
      </c>
      <c r="BD235" t="s">
        <v>80</v>
      </c>
      <c r="BE235" t="s">
        <v>102</v>
      </c>
      <c r="BF235" t="s">
        <v>80</v>
      </c>
      <c r="BG235" t="s">
        <v>79</v>
      </c>
      <c r="BH235" t="s">
        <v>80</v>
      </c>
      <c r="BI235" t="s">
        <v>80</v>
      </c>
      <c r="BJ235" t="s">
        <v>90</v>
      </c>
      <c r="BK235" t="s">
        <v>78</v>
      </c>
      <c r="BL235" t="s">
        <v>78</v>
      </c>
      <c r="BM235" t="s">
        <v>78</v>
      </c>
      <c r="BN235" t="s">
        <v>78</v>
      </c>
      <c r="BO235" t="s">
        <v>81</v>
      </c>
      <c r="BP235" t="s">
        <v>108</v>
      </c>
      <c r="BQ235" t="s">
        <v>83</v>
      </c>
      <c r="BR235" t="s">
        <v>84</v>
      </c>
      <c r="BS235" t="s">
        <v>116</v>
      </c>
      <c r="BT235" t="s">
        <v>116</v>
      </c>
    </row>
    <row r="236" spans="1:72" x14ac:dyDescent="0.55000000000000004">
      <c r="A236">
        <v>6.34499252882656E+17</v>
      </c>
      <c r="B236" t="s">
        <v>147</v>
      </c>
      <c r="C236" t="s">
        <v>72</v>
      </c>
      <c r="D236">
        <v>2010</v>
      </c>
      <c r="E236" t="s">
        <v>93</v>
      </c>
      <c r="F236" t="s">
        <v>80</v>
      </c>
      <c r="G236" t="s">
        <v>80</v>
      </c>
      <c r="H236" t="s">
        <v>80</v>
      </c>
      <c r="I236" t="s">
        <v>80</v>
      </c>
      <c r="J236" t="s">
        <v>80</v>
      </c>
      <c r="K236" t="s">
        <v>80</v>
      </c>
      <c r="L236" t="s">
        <v>125</v>
      </c>
      <c r="M236" t="s">
        <v>80</v>
      </c>
      <c r="N236" t="s">
        <v>80</v>
      </c>
      <c r="O236" t="s">
        <v>80</v>
      </c>
      <c r="P236" t="s">
        <v>80</v>
      </c>
      <c r="Q236" t="s">
        <v>80</v>
      </c>
      <c r="R236" t="s">
        <v>74</v>
      </c>
      <c r="S236" t="s">
        <v>75</v>
      </c>
      <c r="T236" t="s">
        <v>75</v>
      </c>
      <c r="U236" t="s">
        <v>75</v>
      </c>
      <c r="V236" t="s">
        <v>75</v>
      </c>
      <c r="W236" t="s">
        <v>109</v>
      </c>
      <c r="X236" t="s">
        <v>75</v>
      </c>
      <c r="Y236" t="s">
        <v>75</v>
      </c>
      <c r="Z236" t="s">
        <v>75</v>
      </c>
      <c r="AA236" t="s">
        <v>76</v>
      </c>
      <c r="AB236" t="s">
        <v>76</v>
      </c>
      <c r="AC236" t="s">
        <v>75</v>
      </c>
      <c r="AD236" t="s">
        <v>76</v>
      </c>
      <c r="AE236" t="s">
        <v>75</v>
      </c>
      <c r="AF236" t="s">
        <v>75</v>
      </c>
      <c r="AG236" t="s">
        <v>75</v>
      </c>
      <c r="AH236" t="s">
        <v>75</v>
      </c>
      <c r="AI236" t="s">
        <v>75</v>
      </c>
      <c r="AJ236" t="s">
        <v>75</v>
      </c>
      <c r="AK236" t="s">
        <v>75</v>
      </c>
      <c r="AL236" t="s">
        <v>89</v>
      </c>
      <c r="AM236" t="s">
        <v>89</v>
      </c>
      <c r="AN236" t="s">
        <v>89</v>
      </c>
      <c r="AO236" t="s">
        <v>75</v>
      </c>
      <c r="AP236" t="s">
        <v>75</v>
      </c>
      <c r="AQ236" t="s">
        <v>76</v>
      </c>
      <c r="AR236" t="s">
        <v>75</v>
      </c>
      <c r="AS236" t="s">
        <v>76</v>
      </c>
      <c r="AT236" t="s">
        <v>76</v>
      </c>
      <c r="AU236" t="s">
        <v>75</v>
      </c>
      <c r="AV236" t="s">
        <v>75</v>
      </c>
      <c r="AW236" t="s">
        <v>78</v>
      </c>
      <c r="AX236" t="s">
        <v>78</v>
      </c>
      <c r="AY236" t="s">
        <v>78</v>
      </c>
      <c r="AZ236" t="s">
        <v>78</v>
      </c>
      <c r="BA236" t="s">
        <v>79</v>
      </c>
      <c r="BB236" t="s">
        <v>80</v>
      </c>
      <c r="BC236" t="s">
        <v>80</v>
      </c>
      <c r="BD236" t="s">
        <v>80</v>
      </c>
      <c r="BE236" t="s">
        <v>102</v>
      </c>
      <c r="BF236" t="s">
        <v>80</v>
      </c>
      <c r="BG236" t="s">
        <v>79</v>
      </c>
      <c r="BH236" t="s">
        <v>80</v>
      </c>
      <c r="BI236" t="s">
        <v>80</v>
      </c>
      <c r="BJ236" t="s">
        <v>78</v>
      </c>
      <c r="BK236" t="s">
        <v>78</v>
      </c>
      <c r="BL236" t="s">
        <v>78</v>
      </c>
      <c r="BM236" t="s">
        <v>78</v>
      </c>
      <c r="BN236" t="s">
        <v>78</v>
      </c>
      <c r="BO236" t="s">
        <v>74</v>
      </c>
      <c r="BP236" t="s">
        <v>74</v>
      </c>
      <c r="BQ236" t="s">
        <v>74</v>
      </c>
      <c r="BR236" t="s">
        <v>74</v>
      </c>
      <c r="BS236" t="s">
        <v>74</v>
      </c>
      <c r="BT236" t="s">
        <v>74</v>
      </c>
    </row>
    <row r="237" spans="1:72" x14ac:dyDescent="0.55000000000000004">
      <c r="A237">
        <v>6.3450860711781197E+17</v>
      </c>
      <c r="B237" t="s">
        <v>127</v>
      </c>
      <c r="C237" t="s">
        <v>72</v>
      </c>
      <c r="D237">
        <v>2011</v>
      </c>
      <c r="E237" t="s">
        <v>93</v>
      </c>
      <c r="F237" t="s">
        <v>80</v>
      </c>
      <c r="G237" t="s">
        <v>80</v>
      </c>
      <c r="H237" t="s">
        <v>80</v>
      </c>
      <c r="I237" t="s">
        <v>80</v>
      </c>
      <c r="J237" t="s">
        <v>80</v>
      </c>
      <c r="K237" t="s">
        <v>80</v>
      </c>
      <c r="L237" t="s">
        <v>80</v>
      </c>
      <c r="M237" t="s">
        <v>80</v>
      </c>
      <c r="N237" t="s">
        <v>142</v>
      </c>
      <c r="O237" t="s">
        <v>80</v>
      </c>
      <c r="P237" t="s">
        <v>80</v>
      </c>
      <c r="Q237" t="s">
        <v>80</v>
      </c>
      <c r="R237" t="s">
        <v>74</v>
      </c>
      <c r="S237" t="s">
        <v>75</v>
      </c>
      <c r="T237" t="s">
        <v>75</v>
      </c>
      <c r="U237" t="s">
        <v>75</v>
      </c>
      <c r="V237" t="s">
        <v>76</v>
      </c>
      <c r="W237" t="s">
        <v>76</v>
      </c>
      <c r="X237" t="s">
        <v>75</v>
      </c>
      <c r="Y237" t="s">
        <v>77</v>
      </c>
      <c r="Z237" t="s">
        <v>75</v>
      </c>
      <c r="AA237" t="s">
        <v>89</v>
      </c>
      <c r="AB237" t="s">
        <v>76</v>
      </c>
      <c r="AC237" t="s">
        <v>76</v>
      </c>
      <c r="AD237" t="s">
        <v>76</v>
      </c>
      <c r="AE237" t="s">
        <v>76</v>
      </c>
      <c r="AF237" t="s">
        <v>75</v>
      </c>
      <c r="AG237" t="s">
        <v>77</v>
      </c>
      <c r="AH237" t="s">
        <v>76</v>
      </c>
      <c r="AI237" t="s">
        <v>75</v>
      </c>
      <c r="AJ237" t="s">
        <v>75</v>
      </c>
      <c r="AK237" t="s">
        <v>75</v>
      </c>
      <c r="AL237" t="s">
        <v>89</v>
      </c>
      <c r="AM237" t="s">
        <v>89</v>
      </c>
      <c r="AN237" t="s">
        <v>75</v>
      </c>
      <c r="AO237" t="s">
        <v>75</v>
      </c>
      <c r="AP237" t="s">
        <v>75</v>
      </c>
      <c r="AQ237" t="s">
        <v>75</v>
      </c>
      <c r="AR237" t="s">
        <v>75</v>
      </c>
      <c r="AS237" t="s">
        <v>75</v>
      </c>
      <c r="AT237" t="s">
        <v>75</v>
      </c>
      <c r="AU237" t="s">
        <v>76</v>
      </c>
      <c r="AV237" t="s">
        <v>75</v>
      </c>
      <c r="AW237" t="s">
        <v>78</v>
      </c>
      <c r="AX237" t="s">
        <v>78</v>
      </c>
      <c r="AY237" t="s">
        <v>78</v>
      </c>
      <c r="AZ237" t="s">
        <v>78</v>
      </c>
      <c r="BA237" t="s">
        <v>79</v>
      </c>
      <c r="BB237" t="s">
        <v>80</v>
      </c>
      <c r="BC237" t="s">
        <v>80</v>
      </c>
      <c r="BD237" t="s">
        <v>79</v>
      </c>
      <c r="BE237" t="s">
        <v>80</v>
      </c>
      <c r="BF237" t="s">
        <v>80</v>
      </c>
      <c r="BG237" t="s">
        <v>79</v>
      </c>
      <c r="BH237" t="s">
        <v>80</v>
      </c>
      <c r="BI237" t="s">
        <v>80</v>
      </c>
      <c r="BJ237" t="s">
        <v>78</v>
      </c>
      <c r="BK237" t="s">
        <v>78</v>
      </c>
      <c r="BL237" t="s">
        <v>78</v>
      </c>
      <c r="BM237" t="s">
        <v>78</v>
      </c>
      <c r="BN237" t="s">
        <v>78</v>
      </c>
      <c r="BO237" t="s">
        <v>96</v>
      </c>
      <c r="BP237" t="s">
        <v>114</v>
      </c>
      <c r="BQ237" t="s">
        <v>98</v>
      </c>
      <c r="BR237" t="s">
        <v>84</v>
      </c>
      <c r="BS237" t="s">
        <v>100</v>
      </c>
      <c r="BT237" t="s">
        <v>100</v>
      </c>
    </row>
    <row r="238" spans="1:72" x14ac:dyDescent="0.55000000000000004">
      <c r="A238">
        <v>6.3450962164796902E+17</v>
      </c>
      <c r="B238" t="s">
        <v>128</v>
      </c>
      <c r="C238" t="s">
        <v>72</v>
      </c>
      <c r="D238">
        <v>2011</v>
      </c>
      <c r="E238" t="s">
        <v>93</v>
      </c>
      <c r="F238" t="s">
        <v>80</v>
      </c>
      <c r="G238" t="s">
        <v>80</v>
      </c>
      <c r="H238" t="s">
        <v>80</v>
      </c>
      <c r="I238" t="s">
        <v>80</v>
      </c>
      <c r="J238" t="s">
        <v>80</v>
      </c>
      <c r="K238" t="s">
        <v>80</v>
      </c>
      <c r="L238" t="s">
        <v>80</v>
      </c>
      <c r="M238" t="s">
        <v>80</v>
      </c>
      <c r="N238" t="s">
        <v>80</v>
      </c>
      <c r="O238" t="s">
        <v>88</v>
      </c>
      <c r="P238" t="s">
        <v>80</v>
      </c>
      <c r="Q238" t="s">
        <v>80</v>
      </c>
      <c r="R238" t="s">
        <v>74</v>
      </c>
      <c r="S238" t="s">
        <v>77</v>
      </c>
      <c r="T238" t="s">
        <v>77</v>
      </c>
      <c r="U238" t="s">
        <v>77</v>
      </c>
      <c r="V238" t="s">
        <v>77</v>
      </c>
      <c r="W238" t="s">
        <v>77</v>
      </c>
      <c r="X238" t="s">
        <v>77</v>
      </c>
      <c r="Y238" t="s">
        <v>77</v>
      </c>
      <c r="Z238" t="s">
        <v>77</v>
      </c>
      <c r="AA238" t="s">
        <v>77</v>
      </c>
      <c r="AB238" t="s">
        <v>77</v>
      </c>
      <c r="AC238" t="s">
        <v>77</v>
      </c>
      <c r="AD238" t="s">
        <v>77</v>
      </c>
      <c r="AE238" t="s">
        <v>77</v>
      </c>
      <c r="AF238" t="s">
        <v>77</v>
      </c>
      <c r="AG238" t="s">
        <v>77</v>
      </c>
      <c r="AH238" t="s">
        <v>77</v>
      </c>
      <c r="AI238" t="s">
        <v>77</v>
      </c>
      <c r="AJ238" t="s">
        <v>77</v>
      </c>
      <c r="AK238" t="s">
        <v>77</v>
      </c>
      <c r="AL238" t="s">
        <v>77</v>
      </c>
      <c r="AM238" t="s">
        <v>77</v>
      </c>
      <c r="AN238" t="s">
        <v>77</v>
      </c>
      <c r="AO238" t="s">
        <v>77</v>
      </c>
      <c r="AP238" t="s">
        <v>77</v>
      </c>
      <c r="AQ238" t="s">
        <v>89</v>
      </c>
      <c r="AR238" t="s">
        <v>77</v>
      </c>
      <c r="AS238" t="s">
        <v>77</v>
      </c>
      <c r="AT238" t="s">
        <v>118</v>
      </c>
      <c r="AU238" t="s">
        <v>77</v>
      </c>
      <c r="AV238" t="s">
        <v>77</v>
      </c>
      <c r="AW238" t="s">
        <v>78</v>
      </c>
      <c r="AX238" t="s">
        <v>90</v>
      </c>
      <c r="AY238" t="s">
        <v>78</v>
      </c>
      <c r="AZ238" t="s">
        <v>78</v>
      </c>
      <c r="BA238" t="s">
        <v>80</v>
      </c>
      <c r="BB238" t="s">
        <v>80</v>
      </c>
      <c r="BC238" t="s">
        <v>80</v>
      </c>
      <c r="BD238" t="s">
        <v>79</v>
      </c>
      <c r="BE238" t="s">
        <v>80</v>
      </c>
      <c r="BF238" t="s">
        <v>80</v>
      </c>
      <c r="BG238" t="s">
        <v>79</v>
      </c>
      <c r="BH238" t="s">
        <v>80</v>
      </c>
      <c r="BI238" t="s">
        <v>80</v>
      </c>
      <c r="BJ238" t="s">
        <v>78</v>
      </c>
      <c r="BK238" t="s">
        <v>78</v>
      </c>
      <c r="BL238" t="s">
        <v>78</v>
      </c>
      <c r="BM238" t="s">
        <v>78</v>
      </c>
      <c r="BN238" t="s">
        <v>78</v>
      </c>
      <c r="BO238" t="s">
        <v>81</v>
      </c>
      <c r="BP238" t="s">
        <v>121</v>
      </c>
      <c r="BQ238" t="s">
        <v>83</v>
      </c>
      <c r="BR238" t="s">
        <v>84</v>
      </c>
      <c r="BS238" t="s">
        <v>116</v>
      </c>
      <c r="BT238" t="s">
        <v>116</v>
      </c>
    </row>
    <row r="239" spans="1:72" x14ac:dyDescent="0.55000000000000004">
      <c r="A239">
        <v>6.3451560322499994E+17</v>
      </c>
      <c r="B239" t="s">
        <v>135</v>
      </c>
      <c r="C239" t="s">
        <v>72</v>
      </c>
      <c r="D239">
        <v>2011</v>
      </c>
      <c r="E239" t="s">
        <v>93</v>
      </c>
      <c r="F239" t="s">
        <v>80</v>
      </c>
      <c r="G239" t="s">
        <v>80</v>
      </c>
      <c r="H239" t="s">
        <v>80</v>
      </c>
      <c r="I239" t="s">
        <v>80</v>
      </c>
      <c r="J239" t="s">
        <v>80</v>
      </c>
      <c r="K239" t="s">
        <v>124</v>
      </c>
      <c r="L239" t="s">
        <v>125</v>
      </c>
      <c r="M239" t="s">
        <v>140</v>
      </c>
      <c r="N239" t="s">
        <v>142</v>
      </c>
      <c r="O239" t="s">
        <v>80</v>
      </c>
      <c r="P239" t="s">
        <v>80</v>
      </c>
      <c r="Q239" t="s">
        <v>80</v>
      </c>
      <c r="R239" t="s">
        <v>130</v>
      </c>
      <c r="S239" t="s">
        <v>109</v>
      </c>
      <c r="T239" t="s">
        <v>89</v>
      </c>
      <c r="U239" t="s">
        <v>76</v>
      </c>
      <c r="V239" t="s">
        <v>77</v>
      </c>
      <c r="W239" t="s">
        <v>77</v>
      </c>
      <c r="X239" t="s">
        <v>109</v>
      </c>
      <c r="Y239" t="s">
        <v>109</v>
      </c>
      <c r="Z239" t="s">
        <v>89</v>
      </c>
      <c r="AA239" t="s">
        <v>109</v>
      </c>
      <c r="AB239" t="s">
        <v>109</v>
      </c>
      <c r="AC239" t="s">
        <v>109</v>
      </c>
      <c r="AD239" t="s">
        <v>109</v>
      </c>
      <c r="AE239" t="s">
        <v>109</v>
      </c>
      <c r="AF239" t="s">
        <v>89</v>
      </c>
      <c r="AG239" t="s">
        <v>75</v>
      </c>
      <c r="AH239" t="s">
        <v>75</v>
      </c>
      <c r="AI239" t="s">
        <v>89</v>
      </c>
      <c r="AJ239" t="s">
        <v>76</v>
      </c>
      <c r="AK239" t="s">
        <v>75</v>
      </c>
      <c r="AL239" t="s">
        <v>89</v>
      </c>
      <c r="AM239" t="s">
        <v>89</v>
      </c>
      <c r="AN239" t="s">
        <v>89</v>
      </c>
      <c r="AO239" t="s">
        <v>89</v>
      </c>
      <c r="AP239" t="s">
        <v>89</v>
      </c>
      <c r="AQ239" t="s">
        <v>89</v>
      </c>
      <c r="AR239" t="s">
        <v>109</v>
      </c>
      <c r="AS239" t="s">
        <v>109</v>
      </c>
      <c r="AT239" t="s">
        <v>89</v>
      </c>
      <c r="AU239" t="s">
        <v>109</v>
      </c>
      <c r="AV239" t="s">
        <v>109</v>
      </c>
      <c r="AW239" t="s">
        <v>78</v>
      </c>
      <c r="AX239" t="s">
        <v>78</v>
      </c>
      <c r="AY239" t="s">
        <v>78</v>
      </c>
      <c r="AZ239" t="s">
        <v>78</v>
      </c>
      <c r="BA239" t="s">
        <v>79</v>
      </c>
      <c r="BB239" t="s">
        <v>80</v>
      </c>
      <c r="BC239" t="s">
        <v>80</v>
      </c>
      <c r="BD239" t="s">
        <v>79</v>
      </c>
      <c r="BE239" t="s">
        <v>80</v>
      </c>
      <c r="BF239" t="s">
        <v>80</v>
      </c>
      <c r="BG239" t="s">
        <v>79</v>
      </c>
      <c r="BH239" t="s">
        <v>80</v>
      </c>
      <c r="BI239" t="s">
        <v>80</v>
      </c>
      <c r="BJ239" t="s">
        <v>78</v>
      </c>
      <c r="BK239" t="s">
        <v>90</v>
      </c>
      <c r="BL239" t="s">
        <v>90</v>
      </c>
      <c r="BM239" t="s">
        <v>90</v>
      </c>
      <c r="BN239" t="s">
        <v>90</v>
      </c>
      <c r="BO239" t="s">
        <v>81</v>
      </c>
      <c r="BP239" t="s">
        <v>111</v>
      </c>
      <c r="BQ239" t="s">
        <v>83</v>
      </c>
      <c r="BR239" t="s">
        <v>84</v>
      </c>
      <c r="BS239" t="s">
        <v>85</v>
      </c>
      <c r="BT239" t="s">
        <v>85</v>
      </c>
    </row>
    <row r="240" spans="1:72" x14ac:dyDescent="0.55000000000000004">
      <c r="A240">
        <v>6.3451744588546906E+17</v>
      </c>
      <c r="B240" t="s">
        <v>71</v>
      </c>
      <c r="C240" t="s">
        <v>72</v>
      </c>
      <c r="D240">
        <v>2011</v>
      </c>
      <c r="E240" t="s">
        <v>93</v>
      </c>
      <c r="F240" t="s">
        <v>113</v>
      </c>
      <c r="G240" t="s">
        <v>80</v>
      </c>
      <c r="H240" t="s">
        <v>80</v>
      </c>
      <c r="I240" t="s">
        <v>80</v>
      </c>
      <c r="J240" t="s">
        <v>80</v>
      </c>
      <c r="K240" t="s">
        <v>80</v>
      </c>
      <c r="L240" t="s">
        <v>80</v>
      </c>
      <c r="M240" t="s">
        <v>80</v>
      </c>
      <c r="N240" t="s">
        <v>80</v>
      </c>
      <c r="O240" t="s">
        <v>80</v>
      </c>
      <c r="P240" t="s">
        <v>80</v>
      </c>
      <c r="Q240" t="s">
        <v>80</v>
      </c>
      <c r="R240" t="s">
        <v>74</v>
      </c>
      <c r="S240" t="s">
        <v>76</v>
      </c>
      <c r="T240" t="s">
        <v>76</v>
      </c>
      <c r="U240" t="s">
        <v>75</v>
      </c>
      <c r="V240" t="s">
        <v>89</v>
      </c>
      <c r="W240" t="s">
        <v>76</v>
      </c>
      <c r="X240" t="s">
        <v>76</v>
      </c>
      <c r="Y240" t="s">
        <v>75</v>
      </c>
      <c r="Z240" t="s">
        <v>75</v>
      </c>
      <c r="AA240" t="s">
        <v>76</v>
      </c>
      <c r="AB240" t="s">
        <v>76</v>
      </c>
      <c r="AC240" t="s">
        <v>76</v>
      </c>
      <c r="AD240" t="s">
        <v>76</v>
      </c>
      <c r="AE240" t="s">
        <v>75</v>
      </c>
      <c r="AF240" t="s">
        <v>77</v>
      </c>
      <c r="AG240" t="s">
        <v>77</v>
      </c>
      <c r="AH240" t="s">
        <v>89</v>
      </c>
      <c r="AI240" t="s">
        <v>76</v>
      </c>
      <c r="AJ240" t="s">
        <v>75</v>
      </c>
      <c r="AK240" t="s">
        <v>77</v>
      </c>
      <c r="AL240" t="s">
        <v>89</v>
      </c>
      <c r="AM240" t="s">
        <v>89</v>
      </c>
      <c r="AN240" t="s">
        <v>89</v>
      </c>
      <c r="AO240" t="s">
        <v>89</v>
      </c>
      <c r="AP240" t="s">
        <v>75</v>
      </c>
      <c r="AQ240" t="s">
        <v>77</v>
      </c>
      <c r="AR240" t="s">
        <v>75</v>
      </c>
      <c r="AS240" t="s">
        <v>89</v>
      </c>
      <c r="AT240" t="s">
        <v>75</v>
      </c>
      <c r="AU240" t="s">
        <v>77</v>
      </c>
      <c r="AV240" t="s">
        <v>76</v>
      </c>
      <c r="AW240" t="s">
        <v>78</v>
      </c>
      <c r="AX240" t="s">
        <v>78</v>
      </c>
      <c r="AY240" t="s">
        <v>78</v>
      </c>
      <c r="AZ240" t="s">
        <v>78</v>
      </c>
      <c r="BA240" t="s">
        <v>79</v>
      </c>
      <c r="BB240" t="s">
        <v>80</v>
      </c>
      <c r="BC240" t="s">
        <v>80</v>
      </c>
      <c r="BD240" t="s">
        <v>79</v>
      </c>
      <c r="BE240" t="s">
        <v>80</v>
      </c>
      <c r="BF240" t="s">
        <v>80</v>
      </c>
      <c r="BG240" t="s">
        <v>79</v>
      </c>
      <c r="BH240" t="s">
        <v>80</v>
      </c>
      <c r="BI240" t="s">
        <v>80</v>
      </c>
      <c r="BJ240" t="s">
        <v>78</v>
      </c>
      <c r="BK240" t="s">
        <v>78</v>
      </c>
      <c r="BL240" t="s">
        <v>78</v>
      </c>
      <c r="BM240" t="s">
        <v>78</v>
      </c>
      <c r="BN240" t="s">
        <v>78</v>
      </c>
      <c r="BO240" t="s">
        <v>81</v>
      </c>
      <c r="BP240" t="s">
        <v>97</v>
      </c>
      <c r="BQ240" t="s">
        <v>119</v>
      </c>
      <c r="BR240" t="s">
        <v>132</v>
      </c>
      <c r="BS240" t="s">
        <v>120</v>
      </c>
      <c r="BT240" t="s">
        <v>120</v>
      </c>
    </row>
    <row r="241" spans="1:72" x14ac:dyDescent="0.55000000000000004">
      <c r="A241">
        <v>6.3451997736281306E+17</v>
      </c>
      <c r="B241" t="s">
        <v>71</v>
      </c>
      <c r="C241" t="s">
        <v>91</v>
      </c>
      <c r="D241">
        <v>2011</v>
      </c>
      <c r="E241" t="s">
        <v>73</v>
      </c>
      <c r="F241" t="s">
        <v>74</v>
      </c>
      <c r="G241" t="s">
        <v>74</v>
      </c>
      <c r="H241" t="s">
        <v>74</v>
      </c>
      <c r="I241" t="s">
        <v>74</v>
      </c>
      <c r="J241" t="s">
        <v>74</v>
      </c>
      <c r="K241" t="s">
        <v>74</v>
      </c>
      <c r="L241" t="s">
        <v>74</v>
      </c>
      <c r="M241" t="s">
        <v>74</v>
      </c>
      <c r="N241" t="s">
        <v>74</v>
      </c>
      <c r="O241" t="s">
        <v>74</v>
      </c>
      <c r="P241" t="s">
        <v>74</v>
      </c>
      <c r="Q241" t="s">
        <v>74</v>
      </c>
      <c r="R241" t="s">
        <v>74</v>
      </c>
      <c r="S241" t="s">
        <v>76</v>
      </c>
      <c r="T241" t="s">
        <v>75</v>
      </c>
      <c r="U241" t="s">
        <v>75</v>
      </c>
      <c r="V241" t="s">
        <v>76</v>
      </c>
      <c r="W241" t="s">
        <v>77</v>
      </c>
      <c r="X241" t="s">
        <v>76</v>
      </c>
      <c r="Y241" t="s">
        <v>75</v>
      </c>
      <c r="Z241" t="s">
        <v>77</v>
      </c>
      <c r="AA241" t="s">
        <v>77</v>
      </c>
      <c r="AB241" t="s">
        <v>77</v>
      </c>
      <c r="AC241" t="s">
        <v>75</v>
      </c>
      <c r="AD241" t="s">
        <v>77</v>
      </c>
      <c r="AE241" t="s">
        <v>77</v>
      </c>
      <c r="AF241" t="s">
        <v>77</v>
      </c>
      <c r="AG241" t="s">
        <v>77</v>
      </c>
      <c r="AH241" t="s">
        <v>77</v>
      </c>
      <c r="AI241" t="s">
        <v>77</v>
      </c>
      <c r="AJ241" t="s">
        <v>77</v>
      </c>
      <c r="AK241" t="s">
        <v>77</v>
      </c>
      <c r="AL241" t="s">
        <v>77</v>
      </c>
      <c r="AM241" t="s">
        <v>75</v>
      </c>
      <c r="AN241" t="s">
        <v>75</v>
      </c>
      <c r="AO241" t="s">
        <v>77</v>
      </c>
      <c r="AP241" t="s">
        <v>75</v>
      </c>
      <c r="AQ241" t="s">
        <v>77</v>
      </c>
      <c r="AR241" t="s">
        <v>75</v>
      </c>
      <c r="AS241" t="s">
        <v>77</v>
      </c>
      <c r="AT241" t="s">
        <v>77</v>
      </c>
      <c r="AU241" t="s">
        <v>77</v>
      </c>
      <c r="AV241" t="s">
        <v>77</v>
      </c>
      <c r="AW241" t="s">
        <v>78</v>
      </c>
      <c r="AX241" t="s">
        <v>78</v>
      </c>
      <c r="AY241" t="s">
        <v>78</v>
      </c>
      <c r="AZ241" t="s">
        <v>78</v>
      </c>
      <c r="BA241" t="s">
        <v>80</v>
      </c>
      <c r="BB241" t="s">
        <v>102</v>
      </c>
      <c r="BC241" t="s">
        <v>80</v>
      </c>
      <c r="BD241" t="s">
        <v>80</v>
      </c>
      <c r="BE241" t="s">
        <v>102</v>
      </c>
      <c r="BF241" t="s">
        <v>80</v>
      </c>
      <c r="BG241" t="s">
        <v>79</v>
      </c>
      <c r="BH241" t="s">
        <v>80</v>
      </c>
      <c r="BI241" t="s">
        <v>80</v>
      </c>
      <c r="BJ241" t="s">
        <v>78</v>
      </c>
      <c r="BK241" t="s">
        <v>78</v>
      </c>
      <c r="BL241" t="s">
        <v>78</v>
      </c>
      <c r="BM241" t="s">
        <v>78</v>
      </c>
      <c r="BN241" t="s">
        <v>78</v>
      </c>
      <c r="BO241" t="s">
        <v>81</v>
      </c>
      <c r="BP241" t="s">
        <v>110</v>
      </c>
      <c r="BQ241" t="s">
        <v>115</v>
      </c>
      <c r="BR241" t="s">
        <v>99</v>
      </c>
      <c r="BS241" t="s">
        <v>116</v>
      </c>
      <c r="BT241" t="s">
        <v>100</v>
      </c>
    </row>
    <row r="242" spans="1:72" x14ac:dyDescent="0.55000000000000004">
      <c r="A242">
        <v>6.3452085216046899E+17</v>
      </c>
      <c r="B242" t="s">
        <v>127</v>
      </c>
      <c r="C242" t="s">
        <v>91</v>
      </c>
      <c r="D242">
        <v>2011</v>
      </c>
      <c r="E242" t="s">
        <v>93</v>
      </c>
      <c r="F242" t="s">
        <v>80</v>
      </c>
      <c r="G242" t="s">
        <v>80</v>
      </c>
      <c r="H242" t="s">
        <v>80</v>
      </c>
      <c r="I242" t="s">
        <v>80</v>
      </c>
      <c r="J242" t="s">
        <v>107</v>
      </c>
      <c r="K242" t="s">
        <v>80</v>
      </c>
      <c r="L242" t="s">
        <v>80</v>
      </c>
      <c r="M242" t="s">
        <v>80</v>
      </c>
      <c r="N242" t="s">
        <v>80</v>
      </c>
      <c r="O242" t="s">
        <v>80</v>
      </c>
      <c r="P242" t="s">
        <v>80</v>
      </c>
      <c r="Q242" t="s">
        <v>80</v>
      </c>
      <c r="R242" t="s">
        <v>74</v>
      </c>
      <c r="S242" t="s">
        <v>75</v>
      </c>
      <c r="T242" t="s">
        <v>75</v>
      </c>
      <c r="U242" t="s">
        <v>75</v>
      </c>
      <c r="V242" t="s">
        <v>75</v>
      </c>
      <c r="W242" t="s">
        <v>75</v>
      </c>
      <c r="X242" t="s">
        <v>76</v>
      </c>
      <c r="Y242" t="s">
        <v>76</v>
      </c>
      <c r="Z242" t="s">
        <v>76</v>
      </c>
      <c r="AA242" t="s">
        <v>76</v>
      </c>
      <c r="AB242" t="s">
        <v>76</v>
      </c>
      <c r="AC242" t="s">
        <v>76</v>
      </c>
      <c r="AD242" t="s">
        <v>89</v>
      </c>
      <c r="AE242" t="s">
        <v>76</v>
      </c>
      <c r="AF242" t="s">
        <v>76</v>
      </c>
      <c r="AG242" t="s">
        <v>76</v>
      </c>
      <c r="AH242" t="s">
        <v>75</v>
      </c>
      <c r="AI242" t="s">
        <v>76</v>
      </c>
      <c r="AJ242" t="s">
        <v>76</v>
      </c>
      <c r="AK242" t="s">
        <v>76</v>
      </c>
      <c r="AL242" t="s">
        <v>76</v>
      </c>
      <c r="AM242" t="s">
        <v>76</v>
      </c>
      <c r="AN242" t="s">
        <v>76</v>
      </c>
      <c r="AO242" t="s">
        <v>76</v>
      </c>
      <c r="AP242" t="s">
        <v>76</v>
      </c>
      <c r="AQ242" t="s">
        <v>76</v>
      </c>
      <c r="AR242" t="s">
        <v>76</v>
      </c>
      <c r="AS242" t="s">
        <v>76</v>
      </c>
      <c r="AT242" t="s">
        <v>76</v>
      </c>
      <c r="AU242" t="s">
        <v>76</v>
      </c>
      <c r="AV242" t="s">
        <v>76</v>
      </c>
      <c r="AW242" t="s">
        <v>78</v>
      </c>
      <c r="AX242" t="s">
        <v>78</v>
      </c>
      <c r="AY242" t="s">
        <v>78</v>
      </c>
      <c r="AZ242" t="s">
        <v>78</v>
      </c>
      <c r="BA242" t="s">
        <v>80</v>
      </c>
      <c r="BB242" t="s">
        <v>80</v>
      </c>
      <c r="BC242" t="s">
        <v>80</v>
      </c>
      <c r="BD242" t="s">
        <v>80</v>
      </c>
      <c r="BE242" t="s">
        <v>80</v>
      </c>
      <c r="BF242" t="s">
        <v>80</v>
      </c>
      <c r="BG242" t="s">
        <v>80</v>
      </c>
      <c r="BH242" t="s">
        <v>80</v>
      </c>
      <c r="BI242" t="s">
        <v>80</v>
      </c>
      <c r="BJ242" t="s">
        <v>78</v>
      </c>
      <c r="BK242" t="s">
        <v>78</v>
      </c>
      <c r="BL242" t="s">
        <v>78</v>
      </c>
      <c r="BM242" t="s">
        <v>78</v>
      </c>
      <c r="BN242" t="s">
        <v>78</v>
      </c>
      <c r="BO242" t="s">
        <v>81</v>
      </c>
      <c r="BP242" t="s">
        <v>121</v>
      </c>
      <c r="BQ242" t="s">
        <v>83</v>
      </c>
      <c r="BR242" t="s">
        <v>99</v>
      </c>
      <c r="BS242" t="s">
        <v>116</v>
      </c>
      <c r="BT242" t="s">
        <v>116</v>
      </c>
    </row>
    <row r="243" spans="1:72" x14ac:dyDescent="0.55000000000000004">
      <c r="A243">
        <v>6.3452164216968806E+17</v>
      </c>
      <c r="B243" t="s">
        <v>147</v>
      </c>
      <c r="C243" t="s">
        <v>91</v>
      </c>
      <c r="D243">
        <v>2011</v>
      </c>
      <c r="E243" t="s">
        <v>93</v>
      </c>
      <c r="F243" t="s">
        <v>80</v>
      </c>
      <c r="G243" t="s">
        <v>94</v>
      </c>
      <c r="H243" t="s">
        <v>80</v>
      </c>
      <c r="I243" t="s">
        <v>80</v>
      </c>
      <c r="J243" t="s">
        <v>80</v>
      </c>
      <c r="K243" t="s">
        <v>80</v>
      </c>
      <c r="L243" t="s">
        <v>125</v>
      </c>
      <c r="M243" t="s">
        <v>80</v>
      </c>
      <c r="N243" t="s">
        <v>80</v>
      </c>
      <c r="O243" t="s">
        <v>80</v>
      </c>
      <c r="P243" t="s">
        <v>80</v>
      </c>
      <c r="Q243" t="s">
        <v>80</v>
      </c>
      <c r="R243" t="s">
        <v>125</v>
      </c>
      <c r="S243" t="s">
        <v>74</v>
      </c>
      <c r="T243" t="s">
        <v>74</v>
      </c>
      <c r="U243" t="s">
        <v>74</v>
      </c>
      <c r="V243" t="s">
        <v>74</v>
      </c>
      <c r="W243" t="s">
        <v>74</v>
      </c>
      <c r="X243" t="s">
        <v>74</v>
      </c>
      <c r="Y243" t="s">
        <v>74</v>
      </c>
      <c r="Z243" t="s">
        <v>74</v>
      </c>
      <c r="AA243" t="s">
        <v>74</v>
      </c>
      <c r="AB243" t="s">
        <v>74</v>
      </c>
      <c r="AC243" t="s">
        <v>74</v>
      </c>
      <c r="AD243" t="s">
        <v>74</v>
      </c>
      <c r="AE243" t="s">
        <v>74</v>
      </c>
      <c r="AF243" t="s">
        <v>74</v>
      </c>
      <c r="AG243" t="s">
        <v>74</v>
      </c>
      <c r="AH243" t="s">
        <v>74</v>
      </c>
      <c r="AI243" t="s">
        <v>74</v>
      </c>
      <c r="AJ243" t="s">
        <v>74</v>
      </c>
      <c r="AK243" t="s">
        <v>74</v>
      </c>
      <c r="AL243" t="s">
        <v>74</v>
      </c>
      <c r="AM243" t="s">
        <v>74</v>
      </c>
      <c r="AN243" t="s">
        <v>74</v>
      </c>
      <c r="AO243" t="s">
        <v>74</v>
      </c>
      <c r="AP243" t="s">
        <v>74</v>
      </c>
      <c r="AQ243" t="s">
        <v>74</v>
      </c>
      <c r="AR243" t="s">
        <v>74</v>
      </c>
      <c r="AS243" t="s">
        <v>74</v>
      </c>
      <c r="AT243" t="s">
        <v>74</v>
      </c>
      <c r="AU243" t="s">
        <v>74</v>
      </c>
      <c r="AV243" t="s">
        <v>74</v>
      </c>
      <c r="AW243" t="s">
        <v>78</v>
      </c>
      <c r="AX243" t="s">
        <v>90</v>
      </c>
      <c r="AY243" t="s">
        <v>78</v>
      </c>
      <c r="AZ243" t="s">
        <v>78</v>
      </c>
      <c r="BA243" t="s">
        <v>80</v>
      </c>
      <c r="BB243" t="s">
        <v>80</v>
      </c>
      <c r="BC243" t="s">
        <v>80</v>
      </c>
      <c r="BD243" t="s">
        <v>80</v>
      </c>
      <c r="BE243" t="s">
        <v>80</v>
      </c>
      <c r="BF243" t="s">
        <v>80</v>
      </c>
      <c r="BG243" t="s">
        <v>80</v>
      </c>
      <c r="BH243" t="s">
        <v>80</v>
      </c>
      <c r="BI243" t="s">
        <v>80</v>
      </c>
      <c r="BJ243" t="s">
        <v>78</v>
      </c>
      <c r="BK243" t="s">
        <v>74</v>
      </c>
      <c r="BL243" t="s">
        <v>74</v>
      </c>
      <c r="BM243" t="s">
        <v>74</v>
      </c>
      <c r="BN243" t="s">
        <v>74</v>
      </c>
      <c r="BO243" t="s">
        <v>81</v>
      </c>
      <c r="BP243" t="s">
        <v>114</v>
      </c>
      <c r="BQ243" t="s">
        <v>98</v>
      </c>
      <c r="BR243" t="s">
        <v>84</v>
      </c>
      <c r="BS243" t="s">
        <v>100</v>
      </c>
      <c r="BT243" t="s">
        <v>100</v>
      </c>
    </row>
    <row r="244" spans="1:72" x14ac:dyDescent="0.55000000000000004">
      <c r="A244">
        <v>6.3452237175578099E+17</v>
      </c>
      <c r="B244" t="s">
        <v>147</v>
      </c>
      <c r="C244" t="s">
        <v>72</v>
      </c>
      <c r="D244">
        <v>2011</v>
      </c>
      <c r="E244" t="s">
        <v>93</v>
      </c>
      <c r="F244" t="s">
        <v>80</v>
      </c>
      <c r="G244" t="s">
        <v>80</v>
      </c>
      <c r="H244" t="s">
        <v>80</v>
      </c>
      <c r="I244" t="s">
        <v>80</v>
      </c>
      <c r="J244" t="s">
        <v>80</v>
      </c>
      <c r="K244" t="s">
        <v>80</v>
      </c>
      <c r="L244" t="s">
        <v>80</v>
      </c>
      <c r="M244" t="s">
        <v>80</v>
      </c>
      <c r="N244" t="s">
        <v>80</v>
      </c>
      <c r="O244" t="s">
        <v>80</v>
      </c>
      <c r="P244" t="s">
        <v>101</v>
      </c>
      <c r="Q244" t="s">
        <v>80</v>
      </c>
      <c r="R244" t="s">
        <v>74</v>
      </c>
      <c r="S244" t="s">
        <v>109</v>
      </c>
      <c r="T244" t="s">
        <v>75</v>
      </c>
      <c r="U244" t="s">
        <v>75</v>
      </c>
      <c r="V244" t="s">
        <v>76</v>
      </c>
      <c r="W244" t="s">
        <v>75</v>
      </c>
      <c r="X244" t="s">
        <v>89</v>
      </c>
      <c r="Y244" t="s">
        <v>76</v>
      </c>
      <c r="Z244" t="s">
        <v>89</v>
      </c>
      <c r="AA244" t="s">
        <v>109</v>
      </c>
      <c r="AB244" t="s">
        <v>74</v>
      </c>
      <c r="AC244" t="s">
        <v>118</v>
      </c>
      <c r="AD244" t="s">
        <v>118</v>
      </c>
      <c r="AE244" t="s">
        <v>118</v>
      </c>
      <c r="AF244" t="s">
        <v>89</v>
      </c>
      <c r="AG244" t="s">
        <v>77</v>
      </c>
      <c r="AH244" t="s">
        <v>77</v>
      </c>
      <c r="AI244" t="s">
        <v>77</v>
      </c>
      <c r="AJ244" t="s">
        <v>77</v>
      </c>
      <c r="AK244" t="s">
        <v>75</v>
      </c>
      <c r="AL244" t="s">
        <v>77</v>
      </c>
      <c r="AM244" t="s">
        <v>77</v>
      </c>
      <c r="AN244" t="s">
        <v>77</v>
      </c>
      <c r="AO244" t="s">
        <v>77</v>
      </c>
      <c r="AP244" t="s">
        <v>75</v>
      </c>
      <c r="AQ244" t="s">
        <v>75</v>
      </c>
      <c r="AR244" t="s">
        <v>75</v>
      </c>
      <c r="AS244" t="s">
        <v>75</v>
      </c>
      <c r="AT244" t="s">
        <v>118</v>
      </c>
      <c r="AU244" t="s">
        <v>76</v>
      </c>
      <c r="AV244" t="s">
        <v>89</v>
      </c>
      <c r="AW244" t="s">
        <v>78</v>
      </c>
      <c r="AX244" t="s">
        <v>78</v>
      </c>
      <c r="AY244" t="s">
        <v>90</v>
      </c>
      <c r="AZ244" t="s">
        <v>78</v>
      </c>
      <c r="BA244" t="s">
        <v>79</v>
      </c>
      <c r="BB244" t="s">
        <v>80</v>
      </c>
      <c r="BC244" t="s">
        <v>80</v>
      </c>
      <c r="BD244" t="s">
        <v>80</v>
      </c>
      <c r="BE244" t="s">
        <v>80</v>
      </c>
      <c r="BF244" t="s">
        <v>80</v>
      </c>
      <c r="BG244" t="s">
        <v>79</v>
      </c>
      <c r="BH244" t="s">
        <v>80</v>
      </c>
      <c r="BI244" t="s">
        <v>80</v>
      </c>
      <c r="BJ244" t="s">
        <v>90</v>
      </c>
      <c r="BK244" t="s">
        <v>78</v>
      </c>
      <c r="BL244" t="s">
        <v>78</v>
      </c>
      <c r="BM244" t="s">
        <v>78</v>
      </c>
      <c r="BN244" t="s">
        <v>90</v>
      </c>
      <c r="BO244" t="s">
        <v>81</v>
      </c>
      <c r="BP244" t="s">
        <v>111</v>
      </c>
      <c r="BQ244" t="s">
        <v>83</v>
      </c>
      <c r="BR244" t="s">
        <v>84</v>
      </c>
      <c r="BS244" t="s">
        <v>116</v>
      </c>
      <c r="BT244" t="s">
        <v>116</v>
      </c>
    </row>
    <row r="245" spans="1:72" x14ac:dyDescent="0.55000000000000004">
      <c r="A245">
        <v>6.3452340975968794E+17</v>
      </c>
      <c r="B245" t="s">
        <v>135</v>
      </c>
      <c r="C245" t="s">
        <v>72</v>
      </c>
      <c r="D245">
        <v>2011</v>
      </c>
      <c r="E245" t="s">
        <v>93</v>
      </c>
      <c r="F245" t="s">
        <v>80</v>
      </c>
      <c r="G245" t="s">
        <v>80</v>
      </c>
      <c r="H245" t="s">
        <v>80</v>
      </c>
      <c r="I245" t="s">
        <v>80</v>
      </c>
      <c r="J245" t="s">
        <v>80</v>
      </c>
      <c r="K245" t="s">
        <v>80</v>
      </c>
      <c r="L245" t="s">
        <v>80</v>
      </c>
      <c r="M245" t="s">
        <v>80</v>
      </c>
      <c r="N245" t="s">
        <v>80</v>
      </c>
      <c r="O245" t="s">
        <v>80</v>
      </c>
      <c r="P245" t="s">
        <v>101</v>
      </c>
      <c r="Q245" t="s">
        <v>80</v>
      </c>
      <c r="R245" t="s">
        <v>74</v>
      </c>
      <c r="S245" t="s">
        <v>74</v>
      </c>
      <c r="T245" t="s">
        <v>74</v>
      </c>
      <c r="U245" t="s">
        <v>74</v>
      </c>
      <c r="V245" t="s">
        <v>74</v>
      </c>
      <c r="W245" t="s">
        <v>74</v>
      </c>
      <c r="X245" t="s">
        <v>74</v>
      </c>
      <c r="Y245" t="s">
        <v>74</v>
      </c>
      <c r="Z245" t="s">
        <v>74</v>
      </c>
      <c r="AA245" t="s">
        <v>74</v>
      </c>
      <c r="AB245" t="s">
        <v>74</v>
      </c>
      <c r="AC245" t="s">
        <v>74</v>
      </c>
      <c r="AD245" t="s">
        <v>74</v>
      </c>
      <c r="AE245" t="s">
        <v>74</v>
      </c>
      <c r="AF245" t="s">
        <v>74</v>
      </c>
      <c r="AG245" t="s">
        <v>74</v>
      </c>
      <c r="AH245" t="s">
        <v>74</v>
      </c>
      <c r="AI245" t="s">
        <v>74</v>
      </c>
      <c r="AJ245" t="s">
        <v>74</v>
      </c>
      <c r="AK245" t="s">
        <v>74</v>
      </c>
      <c r="AL245" t="s">
        <v>74</v>
      </c>
      <c r="AM245" t="s">
        <v>74</v>
      </c>
      <c r="AN245" t="s">
        <v>74</v>
      </c>
      <c r="AO245" t="s">
        <v>74</v>
      </c>
      <c r="AP245" t="s">
        <v>74</v>
      </c>
      <c r="AQ245" t="s">
        <v>74</v>
      </c>
      <c r="AR245" t="s">
        <v>74</v>
      </c>
      <c r="AS245" t="s">
        <v>74</v>
      </c>
      <c r="AT245" t="s">
        <v>74</v>
      </c>
      <c r="AU245" t="s">
        <v>74</v>
      </c>
      <c r="AV245" t="s">
        <v>74</v>
      </c>
      <c r="AW245" t="s">
        <v>74</v>
      </c>
      <c r="AX245" t="s">
        <v>74</v>
      </c>
      <c r="AY245" t="s">
        <v>74</v>
      </c>
      <c r="AZ245" t="s">
        <v>74</v>
      </c>
      <c r="BA245" t="s">
        <v>74</v>
      </c>
      <c r="BB245" t="s">
        <v>74</v>
      </c>
      <c r="BC245" t="s">
        <v>74</v>
      </c>
      <c r="BD245" t="s">
        <v>74</v>
      </c>
      <c r="BE245" t="s">
        <v>74</v>
      </c>
      <c r="BF245" t="s">
        <v>74</v>
      </c>
      <c r="BG245" t="s">
        <v>74</v>
      </c>
      <c r="BH245" t="s">
        <v>74</v>
      </c>
      <c r="BI245" t="s">
        <v>74</v>
      </c>
      <c r="BJ245" t="s">
        <v>74</v>
      </c>
      <c r="BK245" t="s">
        <v>74</v>
      </c>
      <c r="BL245" t="s">
        <v>74</v>
      </c>
      <c r="BM245" t="s">
        <v>74</v>
      </c>
      <c r="BN245" t="s">
        <v>74</v>
      </c>
      <c r="BO245" t="s">
        <v>74</v>
      </c>
      <c r="BP245" t="s">
        <v>74</v>
      </c>
      <c r="BQ245" t="s">
        <v>74</v>
      </c>
      <c r="BR245" t="s">
        <v>74</v>
      </c>
      <c r="BS245" t="s">
        <v>74</v>
      </c>
      <c r="BT245" t="s">
        <v>74</v>
      </c>
    </row>
    <row r="246" spans="1:72" x14ac:dyDescent="0.55000000000000004">
      <c r="A246">
        <v>6.3452593599515597E+17</v>
      </c>
      <c r="B246" t="s">
        <v>123</v>
      </c>
      <c r="C246" t="s">
        <v>72</v>
      </c>
      <c r="D246">
        <v>2011</v>
      </c>
      <c r="E246" t="s">
        <v>137</v>
      </c>
      <c r="F246" t="s">
        <v>74</v>
      </c>
      <c r="G246" t="s">
        <v>74</v>
      </c>
      <c r="H246" t="s">
        <v>74</v>
      </c>
      <c r="I246" t="s">
        <v>74</v>
      </c>
      <c r="J246" t="s">
        <v>74</v>
      </c>
      <c r="K246" t="s">
        <v>74</v>
      </c>
      <c r="L246" t="s">
        <v>74</v>
      </c>
      <c r="M246" t="s">
        <v>74</v>
      </c>
      <c r="N246" t="s">
        <v>74</v>
      </c>
      <c r="O246" t="s">
        <v>74</v>
      </c>
      <c r="P246" t="s">
        <v>74</v>
      </c>
      <c r="Q246" t="s">
        <v>74</v>
      </c>
      <c r="R246" t="s">
        <v>74</v>
      </c>
      <c r="S246" t="s">
        <v>76</v>
      </c>
      <c r="T246" t="s">
        <v>77</v>
      </c>
      <c r="U246" t="s">
        <v>75</v>
      </c>
      <c r="V246" t="s">
        <v>76</v>
      </c>
      <c r="W246" t="s">
        <v>77</v>
      </c>
      <c r="X246" t="s">
        <v>76</v>
      </c>
      <c r="Y246" t="s">
        <v>76</v>
      </c>
      <c r="Z246" t="s">
        <v>76</v>
      </c>
      <c r="AA246" t="s">
        <v>75</v>
      </c>
      <c r="AB246" t="s">
        <v>76</v>
      </c>
      <c r="AC246" t="s">
        <v>76</v>
      </c>
      <c r="AD246" t="s">
        <v>76</v>
      </c>
      <c r="AE246" t="s">
        <v>76</v>
      </c>
      <c r="AF246" t="s">
        <v>76</v>
      </c>
      <c r="AG246" t="s">
        <v>75</v>
      </c>
      <c r="AH246" t="s">
        <v>76</v>
      </c>
      <c r="AI246" t="s">
        <v>76</v>
      </c>
      <c r="AJ246" t="s">
        <v>75</v>
      </c>
      <c r="AK246" t="s">
        <v>76</v>
      </c>
      <c r="AL246" t="s">
        <v>76</v>
      </c>
      <c r="AM246" t="s">
        <v>76</v>
      </c>
      <c r="AN246" t="s">
        <v>76</v>
      </c>
      <c r="AO246" t="s">
        <v>76</v>
      </c>
      <c r="AP246" t="s">
        <v>77</v>
      </c>
      <c r="AQ246" t="s">
        <v>76</v>
      </c>
      <c r="AR246" t="s">
        <v>76</v>
      </c>
      <c r="AS246" t="s">
        <v>75</v>
      </c>
      <c r="AT246" t="s">
        <v>76</v>
      </c>
      <c r="AU246" t="s">
        <v>76</v>
      </c>
      <c r="AV246" t="s">
        <v>75</v>
      </c>
      <c r="AW246" t="s">
        <v>78</v>
      </c>
      <c r="AX246" t="s">
        <v>78</v>
      </c>
      <c r="AY246" t="s">
        <v>78</v>
      </c>
      <c r="AZ246" t="s">
        <v>78</v>
      </c>
      <c r="BA246" t="s">
        <v>80</v>
      </c>
      <c r="BB246" t="s">
        <v>102</v>
      </c>
      <c r="BC246" t="s">
        <v>80</v>
      </c>
      <c r="BD246" t="s">
        <v>80</v>
      </c>
      <c r="BE246" t="s">
        <v>102</v>
      </c>
      <c r="BF246" t="s">
        <v>80</v>
      </c>
      <c r="BG246" t="s">
        <v>80</v>
      </c>
      <c r="BH246" t="s">
        <v>80</v>
      </c>
      <c r="BI246" t="s">
        <v>95</v>
      </c>
      <c r="BJ246" t="s">
        <v>90</v>
      </c>
      <c r="BK246" t="s">
        <v>78</v>
      </c>
      <c r="BL246" t="s">
        <v>78</v>
      </c>
      <c r="BM246" t="s">
        <v>78</v>
      </c>
      <c r="BN246" t="s">
        <v>78</v>
      </c>
      <c r="BO246" t="s">
        <v>81</v>
      </c>
      <c r="BP246" t="s">
        <v>108</v>
      </c>
      <c r="BQ246" t="s">
        <v>83</v>
      </c>
      <c r="BR246" t="s">
        <v>84</v>
      </c>
      <c r="BS246" t="s">
        <v>116</v>
      </c>
      <c r="BT246" t="s">
        <v>116</v>
      </c>
    </row>
    <row r="247" spans="1:72" x14ac:dyDescent="0.55000000000000004">
      <c r="A247">
        <v>6.34526057042656E+17</v>
      </c>
      <c r="B247" t="s">
        <v>127</v>
      </c>
      <c r="C247" t="s">
        <v>72</v>
      </c>
      <c r="D247">
        <v>2011</v>
      </c>
      <c r="E247" t="s">
        <v>93</v>
      </c>
      <c r="F247" t="s">
        <v>80</v>
      </c>
      <c r="G247" t="s">
        <v>94</v>
      </c>
      <c r="H247" t="s">
        <v>80</v>
      </c>
      <c r="I247" t="s">
        <v>80</v>
      </c>
      <c r="J247" t="s">
        <v>80</v>
      </c>
      <c r="K247" t="s">
        <v>80</v>
      </c>
      <c r="L247" t="s">
        <v>80</v>
      </c>
      <c r="M247" t="s">
        <v>80</v>
      </c>
      <c r="N247" t="s">
        <v>80</v>
      </c>
      <c r="O247" t="s">
        <v>80</v>
      </c>
      <c r="P247" t="s">
        <v>80</v>
      </c>
      <c r="Q247" t="s">
        <v>80</v>
      </c>
      <c r="R247" t="s">
        <v>74</v>
      </c>
      <c r="S247" t="s">
        <v>75</v>
      </c>
      <c r="T247" t="s">
        <v>76</v>
      </c>
      <c r="U247" t="s">
        <v>76</v>
      </c>
      <c r="V247" t="s">
        <v>109</v>
      </c>
      <c r="W247" t="s">
        <v>76</v>
      </c>
      <c r="X247" t="s">
        <v>74</v>
      </c>
      <c r="Y247" t="s">
        <v>75</v>
      </c>
      <c r="Z247" t="s">
        <v>75</v>
      </c>
      <c r="AA247" t="s">
        <v>75</v>
      </c>
      <c r="AB247" t="s">
        <v>76</v>
      </c>
      <c r="AC247" t="s">
        <v>118</v>
      </c>
      <c r="AD247" t="s">
        <v>118</v>
      </c>
      <c r="AE247" t="s">
        <v>118</v>
      </c>
      <c r="AF247" t="s">
        <v>75</v>
      </c>
      <c r="AG247" t="s">
        <v>75</v>
      </c>
      <c r="AH247" t="s">
        <v>89</v>
      </c>
      <c r="AI247" t="s">
        <v>89</v>
      </c>
      <c r="AJ247" t="s">
        <v>76</v>
      </c>
      <c r="AK247" t="s">
        <v>75</v>
      </c>
      <c r="AL247" t="s">
        <v>109</v>
      </c>
      <c r="AM247" t="s">
        <v>109</v>
      </c>
      <c r="AN247" t="s">
        <v>109</v>
      </c>
      <c r="AO247" t="s">
        <v>89</v>
      </c>
      <c r="AP247" t="s">
        <v>75</v>
      </c>
      <c r="AQ247" t="s">
        <v>75</v>
      </c>
      <c r="AR247" t="s">
        <v>76</v>
      </c>
      <c r="AS247" t="s">
        <v>76</v>
      </c>
      <c r="AT247" t="s">
        <v>76</v>
      </c>
      <c r="AU247" t="s">
        <v>75</v>
      </c>
      <c r="AV247" t="s">
        <v>75</v>
      </c>
      <c r="AW247" t="s">
        <v>78</v>
      </c>
      <c r="AX247" t="s">
        <v>74</v>
      </c>
      <c r="AY247" t="s">
        <v>78</v>
      </c>
      <c r="AZ247" t="s">
        <v>74</v>
      </c>
      <c r="BA247" t="s">
        <v>80</v>
      </c>
      <c r="BB247" t="s">
        <v>80</v>
      </c>
      <c r="BC247" t="s">
        <v>80</v>
      </c>
      <c r="BD247" t="s">
        <v>79</v>
      </c>
      <c r="BE247" t="s">
        <v>80</v>
      </c>
      <c r="BF247" t="s">
        <v>80</v>
      </c>
      <c r="BG247" t="s">
        <v>80</v>
      </c>
      <c r="BH247" t="s">
        <v>80</v>
      </c>
      <c r="BI247" t="s">
        <v>80</v>
      </c>
      <c r="BJ247" t="s">
        <v>78</v>
      </c>
      <c r="BK247" t="s">
        <v>78</v>
      </c>
      <c r="BL247" t="s">
        <v>78</v>
      </c>
      <c r="BM247" t="s">
        <v>78</v>
      </c>
      <c r="BN247" t="s">
        <v>78</v>
      </c>
      <c r="BO247" t="s">
        <v>81</v>
      </c>
      <c r="BP247" t="s">
        <v>97</v>
      </c>
      <c r="BQ247" t="s">
        <v>115</v>
      </c>
      <c r="BR247" t="s">
        <v>84</v>
      </c>
      <c r="BS247" t="s">
        <v>116</v>
      </c>
      <c r="BT247" t="s">
        <v>116</v>
      </c>
    </row>
    <row r="248" spans="1:72" x14ac:dyDescent="0.55000000000000004">
      <c r="A248">
        <v>6.3452764159406195E+17</v>
      </c>
      <c r="B248" t="s">
        <v>123</v>
      </c>
      <c r="C248" t="s">
        <v>72</v>
      </c>
      <c r="D248">
        <v>2011</v>
      </c>
      <c r="E248" t="s">
        <v>93</v>
      </c>
      <c r="F248" t="s">
        <v>80</v>
      </c>
      <c r="G248" t="s">
        <v>80</v>
      </c>
      <c r="H248" t="s">
        <v>80</v>
      </c>
      <c r="I248" t="s">
        <v>80</v>
      </c>
      <c r="J248" t="s">
        <v>80</v>
      </c>
      <c r="K248" t="s">
        <v>80</v>
      </c>
      <c r="L248" t="s">
        <v>80</v>
      </c>
      <c r="M248" t="s">
        <v>140</v>
      </c>
      <c r="N248" t="s">
        <v>80</v>
      </c>
      <c r="O248" t="s">
        <v>80</v>
      </c>
      <c r="P248" t="s">
        <v>80</v>
      </c>
      <c r="Q248" t="s">
        <v>80</v>
      </c>
      <c r="R248" t="s">
        <v>74</v>
      </c>
      <c r="S248" t="s">
        <v>76</v>
      </c>
      <c r="T248" t="s">
        <v>89</v>
      </c>
      <c r="U248" t="s">
        <v>89</v>
      </c>
      <c r="V248" t="s">
        <v>76</v>
      </c>
      <c r="W248" t="s">
        <v>75</v>
      </c>
      <c r="X248" t="s">
        <v>109</v>
      </c>
      <c r="Y248" t="s">
        <v>76</v>
      </c>
      <c r="Z248" t="s">
        <v>76</v>
      </c>
      <c r="AA248" t="s">
        <v>109</v>
      </c>
      <c r="AB248" t="s">
        <v>109</v>
      </c>
      <c r="AC248" t="s">
        <v>109</v>
      </c>
      <c r="AD248" t="s">
        <v>109</v>
      </c>
      <c r="AE248" t="s">
        <v>109</v>
      </c>
      <c r="AF248" t="s">
        <v>89</v>
      </c>
      <c r="AG248" t="s">
        <v>109</v>
      </c>
      <c r="AH248" t="s">
        <v>109</v>
      </c>
      <c r="AI248" t="s">
        <v>109</v>
      </c>
      <c r="AJ248" t="s">
        <v>76</v>
      </c>
      <c r="AK248" t="s">
        <v>76</v>
      </c>
      <c r="AL248" t="s">
        <v>89</v>
      </c>
      <c r="AM248" t="s">
        <v>89</v>
      </c>
      <c r="AN248" t="s">
        <v>76</v>
      </c>
      <c r="AO248" t="s">
        <v>76</v>
      </c>
      <c r="AP248" t="s">
        <v>76</v>
      </c>
      <c r="AQ248" t="s">
        <v>75</v>
      </c>
      <c r="AR248" t="s">
        <v>76</v>
      </c>
      <c r="AS248" t="s">
        <v>76</v>
      </c>
      <c r="AT248" t="s">
        <v>76</v>
      </c>
      <c r="AU248" t="s">
        <v>75</v>
      </c>
      <c r="AV248" t="s">
        <v>89</v>
      </c>
      <c r="AW248" t="s">
        <v>78</v>
      </c>
      <c r="AX248" t="s">
        <v>90</v>
      </c>
      <c r="AY248" t="s">
        <v>78</v>
      </c>
      <c r="AZ248" t="s">
        <v>78</v>
      </c>
      <c r="BA248" t="s">
        <v>80</v>
      </c>
      <c r="BB248" t="s">
        <v>80</v>
      </c>
      <c r="BC248" t="s">
        <v>80</v>
      </c>
      <c r="BD248" t="s">
        <v>79</v>
      </c>
      <c r="BE248" t="s">
        <v>102</v>
      </c>
      <c r="BF248" t="s">
        <v>80</v>
      </c>
      <c r="BG248" t="s">
        <v>79</v>
      </c>
      <c r="BH248" t="s">
        <v>80</v>
      </c>
      <c r="BI248" t="s">
        <v>95</v>
      </c>
      <c r="BJ248" t="s">
        <v>90</v>
      </c>
      <c r="BK248" t="s">
        <v>78</v>
      </c>
      <c r="BL248" t="s">
        <v>78</v>
      </c>
      <c r="BM248" t="s">
        <v>90</v>
      </c>
      <c r="BN248" t="s">
        <v>90</v>
      </c>
      <c r="BO248" t="s">
        <v>81</v>
      </c>
      <c r="BP248" t="s">
        <v>108</v>
      </c>
      <c r="BQ248" t="s">
        <v>83</v>
      </c>
      <c r="BR248" t="s">
        <v>84</v>
      </c>
      <c r="BS248" t="s">
        <v>85</v>
      </c>
      <c r="BT248" t="s">
        <v>85</v>
      </c>
    </row>
    <row r="249" spans="1:72" x14ac:dyDescent="0.55000000000000004">
      <c r="A249">
        <v>6.3452781886656294E+17</v>
      </c>
      <c r="B249" t="s">
        <v>135</v>
      </c>
      <c r="C249" t="s">
        <v>91</v>
      </c>
      <c r="D249">
        <v>2011</v>
      </c>
      <c r="E249" t="s">
        <v>73</v>
      </c>
      <c r="F249" t="s">
        <v>74</v>
      </c>
      <c r="G249" t="s">
        <v>74</v>
      </c>
      <c r="H249" t="s">
        <v>74</v>
      </c>
      <c r="I249" t="s">
        <v>74</v>
      </c>
      <c r="J249" t="s">
        <v>74</v>
      </c>
      <c r="K249" t="s">
        <v>74</v>
      </c>
      <c r="L249" t="s">
        <v>74</v>
      </c>
      <c r="M249" t="s">
        <v>74</v>
      </c>
      <c r="N249" t="s">
        <v>74</v>
      </c>
      <c r="O249" t="s">
        <v>74</v>
      </c>
      <c r="P249" t="s">
        <v>74</v>
      </c>
      <c r="Q249" t="s">
        <v>74</v>
      </c>
      <c r="R249" t="s">
        <v>74</v>
      </c>
      <c r="S249" t="s">
        <v>75</v>
      </c>
      <c r="T249" t="s">
        <v>77</v>
      </c>
      <c r="U249" t="s">
        <v>75</v>
      </c>
      <c r="V249" t="s">
        <v>118</v>
      </c>
      <c r="W249" t="s">
        <v>75</v>
      </c>
      <c r="X249" t="s">
        <v>75</v>
      </c>
      <c r="Y249" t="s">
        <v>77</v>
      </c>
      <c r="Z249" t="s">
        <v>77</v>
      </c>
      <c r="AA249" t="s">
        <v>75</v>
      </c>
      <c r="AB249" t="s">
        <v>75</v>
      </c>
      <c r="AC249" t="s">
        <v>75</v>
      </c>
      <c r="AD249" t="s">
        <v>75</v>
      </c>
      <c r="AE249" t="s">
        <v>76</v>
      </c>
      <c r="AF249" t="s">
        <v>77</v>
      </c>
      <c r="AG249" t="s">
        <v>77</v>
      </c>
      <c r="AH249" t="s">
        <v>77</v>
      </c>
      <c r="AI249" t="s">
        <v>77</v>
      </c>
      <c r="AJ249" t="s">
        <v>77</v>
      </c>
      <c r="AK249" t="s">
        <v>77</v>
      </c>
      <c r="AL249" t="s">
        <v>77</v>
      </c>
      <c r="AM249" t="s">
        <v>77</v>
      </c>
      <c r="AN249" t="s">
        <v>77</v>
      </c>
      <c r="AO249" t="s">
        <v>77</v>
      </c>
      <c r="AP249" t="s">
        <v>77</v>
      </c>
      <c r="AQ249" t="s">
        <v>75</v>
      </c>
      <c r="AR249" t="s">
        <v>77</v>
      </c>
      <c r="AS249" t="s">
        <v>77</v>
      </c>
      <c r="AT249" t="s">
        <v>77</v>
      </c>
      <c r="AU249" t="s">
        <v>77</v>
      </c>
      <c r="AV249" t="s">
        <v>77</v>
      </c>
      <c r="AW249" t="s">
        <v>78</v>
      </c>
      <c r="AX249" t="s">
        <v>74</v>
      </c>
      <c r="AY249" t="s">
        <v>78</v>
      </c>
      <c r="AZ249" t="s">
        <v>74</v>
      </c>
      <c r="BA249" t="s">
        <v>80</v>
      </c>
      <c r="BB249" t="s">
        <v>80</v>
      </c>
      <c r="BC249" t="s">
        <v>80</v>
      </c>
      <c r="BD249" t="s">
        <v>79</v>
      </c>
      <c r="BE249" t="s">
        <v>80</v>
      </c>
      <c r="BF249" t="s">
        <v>80</v>
      </c>
      <c r="BG249" t="s">
        <v>80</v>
      </c>
      <c r="BH249" t="s">
        <v>80</v>
      </c>
      <c r="BI249" t="s">
        <v>80</v>
      </c>
      <c r="BJ249" t="s">
        <v>90</v>
      </c>
      <c r="BK249" t="s">
        <v>78</v>
      </c>
      <c r="BL249" t="s">
        <v>78</v>
      </c>
      <c r="BM249" t="s">
        <v>78</v>
      </c>
      <c r="BN249" t="s">
        <v>78</v>
      </c>
      <c r="BO249" t="s">
        <v>81</v>
      </c>
      <c r="BP249" t="s">
        <v>103</v>
      </c>
      <c r="BQ249" t="s">
        <v>104</v>
      </c>
      <c r="BR249" t="s">
        <v>132</v>
      </c>
      <c r="BS249" t="s">
        <v>129</v>
      </c>
      <c r="BT249" t="s">
        <v>116</v>
      </c>
    </row>
    <row r="250" spans="1:72" x14ac:dyDescent="0.55000000000000004">
      <c r="A250">
        <v>6.3452857509671898E+17</v>
      </c>
      <c r="B250" t="s">
        <v>128</v>
      </c>
      <c r="C250" t="s">
        <v>72</v>
      </c>
      <c r="D250">
        <v>2011</v>
      </c>
      <c r="E250" t="s">
        <v>73</v>
      </c>
      <c r="F250" t="s">
        <v>74</v>
      </c>
      <c r="G250" t="s">
        <v>74</v>
      </c>
      <c r="H250" t="s">
        <v>74</v>
      </c>
      <c r="I250" t="s">
        <v>74</v>
      </c>
      <c r="J250" t="s">
        <v>74</v>
      </c>
      <c r="K250" t="s">
        <v>74</v>
      </c>
      <c r="L250" t="s">
        <v>74</v>
      </c>
      <c r="M250" t="s">
        <v>74</v>
      </c>
      <c r="N250" t="s">
        <v>74</v>
      </c>
      <c r="O250" t="s">
        <v>74</v>
      </c>
      <c r="P250" t="s">
        <v>74</v>
      </c>
      <c r="Q250" t="s">
        <v>74</v>
      </c>
      <c r="R250" t="s">
        <v>74</v>
      </c>
      <c r="S250" t="s">
        <v>109</v>
      </c>
      <c r="T250" t="s">
        <v>75</v>
      </c>
      <c r="U250" t="s">
        <v>75</v>
      </c>
      <c r="V250" t="s">
        <v>118</v>
      </c>
      <c r="W250" t="s">
        <v>75</v>
      </c>
      <c r="X250" t="s">
        <v>109</v>
      </c>
      <c r="Y250" t="s">
        <v>75</v>
      </c>
      <c r="Z250" t="s">
        <v>75</v>
      </c>
      <c r="AA250" t="s">
        <v>89</v>
      </c>
      <c r="AB250" t="s">
        <v>89</v>
      </c>
      <c r="AC250" t="s">
        <v>75</v>
      </c>
      <c r="AD250" t="s">
        <v>75</v>
      </c>
      <c r="AE250" t="s">
        <v>75</v>
      </c>
      <c r="AF250" t="s">
        <v>75</v>
      </c>
      <c r="AG250" t="s">
        <v>77</v>
      </c>
      <c r="AH250" t="s">
        <v>75</v>
      </c>
      <c r="AI250" t="s">
        <v>75</v>
      </c>
      <c r="AJ250" t="s">
        <v>75</v>
      </c>
      <c r="AK250" t="s">
        <v>77</v>
      </c>
      <c r="AL250" t="s">
        <v>89</v>
      </c>
      <c r="AM250" t="s">
        <v>89</v>
      </c>
      <c r="AN250" t="s">
        <v>89</v>
      </c>
      <c r="AO250" t="s">
        <v>75</v>
      </c>
      <c r="AP250" t="s">
        <v>75</v>
      </c>
      <c r="AQ250" t="s">
        <v>75</v>
      </c>
      <c r="AR250" t="s">
        <v>75</v>
      </c>
      <c r="AS250" t="s">
        <v>89</v>
      </c>
      <c r="AT250" t="s">
        <v>75</v>
      </c>
      <c r="AU250" t="s">
        <v>77</v>
      </c>
      <c r="AV250" t="s">
        <v>75</v>
      </c>
      <c r="AW250" t="s">
        <v>78</v>
      </c>
      <c r="AX250" t="s">
        <v>90</v>
      </c>
      <c r="AY250" t="s">
        <v>78</v>
      </c>
      <c r="AZ250" t="s">
        <v>90</v>
      </c>
      <c r="BA250" t="s">
        <v>80</v>
      </c>
      <c r="BB250" t="s">
        <v>80</v>
      </c>
      <c r="BC250" t="s">
        <v>80</v>
      </c>
      <c r="BD250" t="s">
        <v>79</v>
      </c>
      <c r="BE250" t="s">
        <v>80</v>
      </c>
      <c r="BF250" t="s">
        <v>80</v>
      </c>
      <c r="BG250" t="s">
        <v>80</v>
      </c>
      <c r="BH250" t="s">
        <v>80</v>
      </c>
      <c r="BI250" t="s">
        <v>80</v>
      </c>
      <c r="BJ250" t="s">
        <v>78</v>
      </c>
      <c r="BK250" t="s">
        <v>78</v>
      </c>
      <c r="BL250" t="s">
        <v>78</v>
      </c>
      <c r="BM250" t="s">
        <v>78</v>
      </c>
      <c r="BN250" t="s">
        <v>78</v>
      </c>
      <c r="BO250" t="s">
        <v>96</v>
      </c>
      <c r="BP250" t="s">
        <v>103</v>
      </c>
      <c r="BQ250" t="s">
        <v>83</v>
      </c>
      <c r="BR250" t="s">
        <v>132</v>
      </c>
      <c r="BS250" t="s">
        <v>100</v>
      </c>
      <c r="BT250" t="s">
        <v>131</v>
      </c>
    </row>
    <row r="251" spans="1:72" x14ac:dyDescent="0.55000000000000004">
      <c r="A251">
        <v>6.3452874878921894E+17</v>
      </c>
      <c r="B251" t="s">
        <v>147</v>
      </c>
      <c r="C251" t="s">
        <v>72</v>
      </c>
      <c r="D251">
        <v>2011</v>
      </c>
      <c r="E251" t="s">
        <v>73</v>
      </c>
      <c r="F251" t="s">
        <v>74</v>
      </c>
      <c r="G251" t="s">
        <v>74</v>
      </c>
      <c r="H251" t="s">
        <v>74</v>
      </c>
      <c r="I251" t="s">
        <v>74</v>
      </c>
      <c r="J251" t="s">
        <v>74</v>
      </c>
      <c r="K251" t="s">
        <v>74</v>
      </c>
      <c r="L251" t="s">
        <v>74</v>
      </c>
      <c r="M251" t="s">
        <v>74</v>
      </c>
      <c r="N251" t="s">
        <v>74</v>
      </c>
      <c r="O251" t="s">
        <v>74</v>
      </c>
      <c r="P251" t="s">
        <v>74</v>
      </c>
      <c r="Q251" t="s">
        <v>74</v>
      </c>
      <c r="R251" t="s">
        <v>74</v>
      </c>
      <c r="S251" t="s">
        <v>77</v>
      </c>
      <c r="T251" t="s">
        <v>77</v>
      </c>
      <c r="U251" t="s">
        <v>77</v>
      </c>
      <c r="V251" t="s">
        <v>77</v>
      </c>
      <c r="W251" t="s">
        <v>77</v>
      </c>
      <c r="X251" t="s">
        <v>77</v>
      </c>
      <c r="Y251" t="s">
        <v>77</v>
      </c>
      <c r="Z251" t="s">
        <v>77</v>
      </c>
      <c r="AA251" t="s">
        <v>77</v>
      </c>
      <c r="AB251" t="s">
        <v>77</v>
      </c>
      <c r="AC251" t="s">
        <v>77</v>
      </c>
      <c r="AD251" t="s">
        <v>77</v>
      </c>
      <c r="AE251" t="s">
        <v>77</v>
      </c>
      <c r="AF251" t="s">
        <v>77</v>
      </c>
      <c r="AG251" t="s">
        <v>77</v>
      </c>
      <c r="AH251" t="s">
        <v>77</v>
      </c>
      <c r="AI251" t="s">
        <v>77</v>
      </c>
      <c r="AJ251" t="s">
        <v>77</v>
      </c>
      <c r="AK251" t="s">
        <v>77</v>
      </c>
      <c r="AL251" t="s">
        <v>77</v>
      </c>
      <c r="AM251" t="s">
        <v>77</v>
      </c>
      <c r="AN251" t="s">
        <v>77</v>
      </c>
      <c r="AO251" t="s">
        <v>77</v>
      </c>
      <c r="AP251" t="s">
        <v>77</v>
      </c>
      <c r="AQ251" t="s">
        <v>77</v>
      </c>
      <c r="AR251" t="s">
        <v>77</v>
      </c>
      <c r="AS251" t="s">
        <v>77</v>
      </c>
      <c r="AT251" t="s">
        <v>77</v>
      </c>
      <c r="AU251" t="s">
        <v>77</v>
      </c>
      <c r="AV251" t="s">
        <v>77</v>
      </c>
      <c r="AW251" t="s">
        <v>78</v>
      </c>
      <c r="AX251" t="s">
        <v>78</v>
      </c>
      <c r="AY251" t="s">
        <v>78</v>
      </c>
      <c r="AZ251" t="s">
        <v>78</v>
      </c>
      <c r="BA251" t="s">
        <v>80</v>
      </c>
      <c r="BB251" t="s">
        <v>80</v>
      </c>
      <c r="BC251" t="s">
        <v>80</v>
      </c>
      <c r="BD251" t="s">
        <v>80</v>
      </c>
      <c r="BE251" t="s">
        <v>80</v>
      </c>
      <c r="BF251" t="s">
        <v>80</v>
      </c>
      <c r="BG251" t="s">
        <v>80</v>
      </c>
      <c r="BH251" t="s">
        <v>80</v>
      </c>
      <c r="BI251" t="s">
        <v>80</v>
      </c>
      <c r="BJ251" t="s">
        <v>78</v>
      </c>
      <c r="BK251" t="s">
        <v>78</v>
      </c>
      <c r="BL251" t="s">
        <v>78</v>
      </c>
      <c r="BM251" t="s">
        <v>78</v>
      </c>
      <c r="BN251" t="s">
        <v>78</v>
      </c>
      <c r="BO251" t="s">
        <v>81</v>
      </c>
      <c r="BP251" t="s">
        <v>103</v>
      </c>
      <c r="BQ251" t="s">
        <v>98</v>
      </c>
      <c r="BR251" t="s">
        <v>84</v>
      </c>
      <c r="BS251" t="s">
        <v>85</v>
      </c>
      <c r="BT251" t="s">
        <v>129</v>
      </c>
    </row>
    <row r="252" spans="1:72" x14ac:dyDescent="0.55000000000000004">
      <c r="A252">
        <v>6.3452940358499994E+17</v>
      </c>
      <c r="B252" t="s">
        <v>127</v>
      </c>
      <c r="C252" t="s">
        <v>72</v>
      </c>
      <c r="D252">
        <v>2011</v>
      </c>
      <c r="E252" t="s">
        <v>117</v>
      </c>
      <c r="F252" t="s">
        <v>74</v>
      </c>
      <c r="G252" t="s">
        <v>74</v>
      </c>
      <c r="H252" t="s">
        <v>74</v>
      </c>
      <c r="I252" t="s">
        <v>74</v>
      </c>
      <c r="J252" t="s">
        <v>74</v>
      </c>
      <c r="K252" t="s">
        <v>74</v>
      </c>
      <c r="L252" t="s">
        <v>74</v>
      </c>
      <c r="M252" t="s">
        <v>74</v>
      </c>
      <c r="N252" t="s">
        <v>74</v>
      </c>
      <c r="O252" t="s">
        <v>74</v>
      </c>
      <c r="P252" t="s">
        <v>74</v>
      </c>
      <c r="Q252" t="s">
        <v>74</v>
      </c>
      <c r="R252" t="s">
        <v>74</v>
      </c>
      <c r="S252" t="s">
        <v>75</v>
      </c>
      <c r="T252" t="s">
        <v>75</v>
      </c>
      <c r="U252" t="s">
        <v>75</v>
      </c>
      <c r="V252" t="s">
        <v>76</v>
      </c>
      <c r="W252" t="s">
        <v>75</v>
      </c>
      <c r="X252" t="s">
        <v>75</v>
      </c>
      <c r="Y252" t="s">
        <v>75</v>
      </c>
      <c r="Z252" t="s">
        <v>76</v>
      </c>
      <c r="AA252" t="s">
        <v>75</v>
      </c>
      <c r="AB252" t="s">
        <v>75</v>
      </c>
      <c r="AC252" t="s">
        <v>75</v>
      </c>
      <c r="AD252" t="s">
        <v>75</v>
      </c>
      <c r="AE252" t="s">
        <v>75</v>
      </c>
      <c r="AF252" t="s">
        <v>75</v>
      </c>
      <c r="AG252" t="s">
        <v>75</v>
      </c>
      <c r="AH252" t="s">
        <v>75</v>
      </c>
      <c r="AI252" t="s">
        <v>75</v>
      </c>
      <c r="AJ252" t="s">
        <v>76</v>
      </c>
      <c r="AK252" t="s">
        <v>75</v>
      </c>
      <c r="AL252" t="s">
        <v>75</v>
      </c>
      <c r="AM252" t="s">
        <v>75</v>
      </c>
      <c r="AN252" t="s">
        <v>75</v>
      </c>
      <c r="AO252" t="s">
        <v>75</v>
      </c>
      <c r="AP252" t="s">
        <v>75</v>
      </c>
      <c r="AQ252" t="s">
        <v>75</v>
      </c>
      <c r="AR252" t="s">
        <v>75</v>
      </c>
      <c r="AS252" t="s">
        <v>75</v>
      </c>
      <c r="AT252" t="s">
        <v>75</v>
      </c>
      <c r="AU252" t="s">
        <v>75</v>
      </c>
      <c r="AV252" t="s">
        <v>75</v>
      </c>
      <c r="AW252" t="s">
        <v>78</v>
      </c>
      <c r="AX252" t="s">
        <v>78</v>
      </c>
      <c r="AY252" t="s">
        <v>78</v>
      </c>
      <c r="AZ252" t="s">
        <v>78</v>
      </c>
      <c r="BA252" t="s">
        <v>79</v>
      </c>
      <c r="BB252" t="s">
        <v>80</v>
      </c>
      <c r="BC252" t="s">
        <v>80</v>
      </c>
      <c r="BD252" t="s">
        <v>79</v>
      </c>
      <c r="BE252" t="s">
        <v>80</v>
      </c>
      <c r="BF252" t="s">
        <v>80</v>
      </c>
      <c r="BG252" t="s">
        <v>79</v>
      </c>
      <c r="BH252" t="s">
        <v>80</v>
      </c>
      <c r="BI252" t="s">
        <v>80</v>
      </c>
      <c r="BJ252" t="s">
        <v>78</v>
      </c>
      <c r="BK252" t="s">
        <v>78</v>
      </c>
      <c r="BL252" t="s">
        <v>78</v>
      </c>
      <c r="BM252" t="s">
        <v>78</v>
      </c>
      <c r="BN252" t="s">
        <v>78</v>
      </c>
      <c r="BO252" t="s">
        <v>96</v>
      </c>
      <c r="BP252" t="s">
        <v>97</v>
      </c>
      <c r="BQ252" t="s">
        <v>83</v>
      </c>
      <c r="BR252" t="s">
        <v>132</v>
      </c>
      <c r="BS252" t="s">
        <v>105</v>
      </c>
      <c r="BT252" t="s">
        <v>105</v>
      </c>
    </row>
    <row r="253" spans="1:72" x14ac:dyDescent="0.55000000000000004">
      <c r="A253">
        <v>6.3453395936562496E+17</v>
      </c>
      <c r="B253" t="s">
        <v>71</v>
      </c>
      <c r="C253" t="s">
        <v>91</v>
      </c>
      <c r="D253">
        <v>2011</v>
      </c>
      <c r="E253" t="s">
        <v>73</v>
      </c>
      <c r="F253" t="s">
        <v>74</v>
      </c>
      <c r="G253" t="s">
        <v>74</v>
      </c>
      <c r="H253" t="s">
        <v>74</v>
      </c>
      <c r="I253" t="s">
        <v>74</v>
      </c>
      <c r="J253" t="s">
        <v>74</v>
      </c>
      <c r="K253" t="s">
        <v>74</v>
      </c>
      <c r="L253" t="s">
        <v>74</v>
      </c>
      <c r="M253" t="s">
        <v>74</v>
      </c>
      <c r="N253" t="s">
        <v>74</v>
      </c>
      <c r="O253" t="s">
        <v>74</v>
      </c>
      <c r="P253" t="s">
        <v>74</v>
      </c>
      <c r="Q253" t="s">
        <v>74</v>
      </c>
      <c r="R253" t="s">
        <v>74</v>
      </c>
      <c r="S253" t="s">
        <v>75</v>
      </c>
      <c r="T253" t="s">
        <v>77</v>
      </c>
      <c r="U253" t="s">
        <v>77</v>
      </c>
      <c r="V253" t="s">
        <v>75</v>
      </c>
      <c r="W253" t="s">
        <v>75</v>
      </c>
      <c r="X253" t="s">
        <v>75</v>
      </c>
      <c r="Y253" t="s">
        <v>75</v>
      </c>
      <c r="Z253" t="s">
        <v>74</v>
      </c>
      <c r="AA253" t="s">
        <v>74</v>
      </c>
      <c r="AB253" t="s">
        <v>74</v>
      </c>
      <c r="AC253" t="s">
        <v>74</v>
      </c>
      <c r="AD253" t="s">
        <v>74</v>
      </c>
      <c r="AE253" t="s">
        <v>74</v>
      </c>
      <c r="AF253" t="s">
        <v>74</v>
      </c>
      <c r="AG253" t="s">
        <v>74</v>
      </c>
      <c r="AH253" t="s">
        <v>74</v>
      </c>
      <c r="AI253" t="s">
        <v>74</v>
      </c>
      <c r="AJ253" t="s">
        <v>74</v>
      </c>
      <c r="AK253" t="s">
        <v>74</v>
      </c>
      <c r="AL253" t="s">
        <v>74</v>
      </c>
      <c r="AM253" t="s">
        <v>74</v>
      </c>
      <c r="AN253" t="s">
        <v>74</v>
      </c>
      <c r="AO253" t="s">
        <v>74</v>
      </c>
      <c r="AP253" t="s">
        <v>74</v>
      </c>
      <c r="AQ253" t="s">
        <v>74</v>
      </c>
      <c r="AR253" t="s">
        <v>74</v>
      </c>
      <c r="AS253" t="s">
        <v>74</v>
      </c>
      <c r="AT253" t="s">
        <v>74</v>
      </c>
      <c r="AU253" t="s">
        <v>74</v>
      </c>
      <c r="AV253" t="s">
        <v>74</v>
      </c>
      <c r="AW253" t="s">
        <v>74</v>
      </c>
      <c r="AX253" t="s">
        <v>74</v>
      </c>
      <c r="AY253" t="s">
        <v>74</v>
      </c>
      <c r="AZ253" t="s">
        <v>74</v>
      </c>
      <c r="BA253" t="s">
        <v>74</v>
      </c>
      <c r="BB253" t="s">
        <v>74</v>
      </c>
      <c r="BC253" t="s">
        <v>74</v>
      </c>
      <c r="BD253" t="s">
        <v>74</v>
      </c>
      <c r="BE253" t="s">
        <v>74</v>
      </c>
      <c r="BF253" t="s">
        <v>74</v>
      </c>
      <c r="BG253" t="s">
        <v>74</v>
      </c>
      <c r="BH253" t="s">
        <v>74</v>
      </c>
      <c r="BI253" t="s">
        <v>74</v>
      </c>
      <c r="BJ253" t="s">
        <v>74</v>
      </c>
      <c r="BK253" t="s">
        <v>74</v>
      </c>
      <c r="BL253" t="s">
        <v>74</v>
      </c>
      <c r="BM253" t="s">
        <v>74</v>
      </c>
      <c r="BN253" t="s">
        <v>74</v>
      </c>
      <c r="BO253" t="s">
        <v>74</v>
      </c>
      <c r="BP253" t="s">
        <v>74</v>
      </c>
      <c r="BQ253" t="s">
        <v>74</v>
      </c>
      <c r="BR253" t="s">
        <v>74</v>
      </c>
      <c r="BS253" t="s">
        <v>74</v>
      </c>
      <c r="BT253" t="s">
        <v>74</v>
      </c>
    </row>
    <row r="254" spans="1:72" x14ac:dyDescent="0.55000000000000004">
      <c r="A254">
        <v>6.3453544163953101E+17</v>
      </c>
      <c r="B254" t="s">
        <v>128</v>
      </c>
      <c r="C254" t="s">
        <v>91</v>
      </c>
      <c r="D254">
        <v>2011</v>
      </c>
      <c r="E254" t="s">
        <v>137</v>
      </c>
      <c r="F254" t="s">
        <v>74</v>
      </c>
      <c r="G254" t="s">
        <v>74</v>
      </c>
      <c r="H254" t="s">
        <v>74</v>
      </c>
      <c r="I254" t="s">
        <v>74</v>
      </c>
      <c r="J254" t="s">
        <v>74</v>
      </c>
      <c r="K254" t="s">
        <v>74</v>
      </c>
      <c r="L254" t="s">
        <v>74</v>
      </c>
      <c r="M254" t="s">
        <v>74</v>
      </c>
      <c r="N254" t="s">
        <v>74</v>
      </c>
      <c r="O254" t="s">
        <v>74</v>
      </c>
      <c r="P254" t="s">
        <v>74</v>
      </c>
      <c r="Q254" t="s">
        <v>74</v>
      </c>
      <c r="R254" t="s">
        <v>74</v>
      </c>
      <c r="S254" t="s">
        <v>77</v>
      </c>
      <c r="T254" t="s">
        <v>109</v>
      </c>
      <c r="U254" t="s">
        <v>89</v>
      </c>
      <c r="V254" t="s">
        <v>109</v>
      </c>
      <c r="W254" t="s">
        <v>77</v>
      </c>
      <c r="X254" t="s">
        <v>77</v>
      </c>
      <c r="Y254" t="s">
        <v>77</v>
      </c>
      <c r="Z254" t="s">
        <v>77</v>
      </c>
      <c r="AA254" t="s">
        <v>77</v>
      </c>
      <c r="AB254" t="s">
        <v>109</v>
      </c>
      <c r="AC254" t="s">
        <v>89</v>
      </c>
      <c r="AD254" t="s">
        <v>89</v>
      </c>
      <c r="AE254" t="s">
        <v>89</v>
      </c>
      <c r="AF254" t="s">
        <v>77</v>
      </c>
      <c r="AG254" t="s">
        <v>89</v>
      </c>
      <c r="AH254" t="s">
        <v>77</v>
      </c>
      <c r="AI254" t="s">
        <v>77</v>
      </c>
      <c r="AJ254" t="s">
        <v>89</v>
      </c>
      <c r="AK254" t="s">
        <v>89</v>
      </c>
      <c r="AL254" t="s">
        <v>76</v>
      </c>
      <c r="AM254" t="s">
        <v>76</v>
      </c>
      <c r="AN254" t="s">
        <v>76</v>
      </c>
      <c r="AO254" t="s">
        <v>77</v>
      </c>
      <c r="AP254" t="s">
        <v>77</v>
      </c>
      <c r="AQ254" t="s">
        <v>77</v>
      </c>
      <c r="AR254" t="s">
        <v>77</v>
      </c>
      <c r="AS254" t="s">
        <v>77</v>
      </c>
      <c r="AT254" t="s">
        <v>89</v>
      </c>
      <c r="AU254" t="s">
        <v>89</v>
      </c>
      <c r="AV254" t="s">
        <v>74</v>
      </c>
      <c r="AW254" t="s">
        <v>78</v>
      </c>
      <c r="AX254" t="s">
        <v>90</v>
      </c>
      <c r="AY254" t="s">
        <v>90</v>
      </c>
      <c r="AZ254" t="s">
        <v>90</v>
      </c>
      <c r="BA254" t="s">
        <v>80</v>
      </c>
      <c r="BB254" t="s">
        <v>80</v>
      </c>
      <c r="BC254" t="s">
        <v>80</v>
      </c>
      <c r="BD254" t="s">
        <v>80</v>
      </c>
      <c r="BE254" t="s">
        <v>80</v>
      </c>
      <c r="BF254" t="s">
        <v>80</v>
      </c>
      <c r="BG254" t="s">
        <v>80</v>
      </c>
      <c r="BH254" t="s">
        <v>80</v>
      </c>
      <c r="BI254" t="s">
        <v>80</v>
      </c>
      <c r="BJ254" t="s">
        <v>90</v>
      </c>
      <c r="BK254" t="s">
        <v>78</v>
      </c>
      <c r="BL254" t="s">
        <v>78</v>
      </c>
      <c r="BM254" t="s">
        <v>78</v>
      </c>
      <c r="BN254" t="s">
        <v>90</v>
      </c>
      <c r="BO254" t="s">
        <v>81</v>
      </c>
      <c r="BP254" t="s">
        <v>97</v>
      </c>
      <c r="BQ254" t="s">
        <v>104</v>
      </c>
      <c r="BR254" t="s">
        <v>99</v>
      </c>
      <c r="BS254" t="s">
        <v>116</v>
      </c>
      <c r="BT254" t="s">
        <v>100</v>
      </c>
    </row>
    <row r="255" spans="1:72" x14ac:dyDescent="0.55000000000000004">
      <c r="A255">
        <v>6.3454082317859405E+17</v>
      </c>
      <c r="B255" t="s">
        <v>71</v>
      </c>
      <c r="C255" t="s">
        <v>91</v>
      </c>
      <c r="D255">
        <v>2011</v>
      </c>
      <c r="E255" t="s">
        <v>73</v>
      </c>
      <c r="F255" t="s">
        <v>74</v>
      </c>
      <c r="G255" t="s">
        <v>74</v>
      </c>
      <c r="H255" t="s">
        <v>74</v>
      </c>
      <c r="I255" t="s">
        <v>74</v>
      </c>
      <c r="J255" t="s">
        <v>74</v>
      </c>
      <c r="K255" t="s">
        <v>74</v>
      </c>
      <c r="L255" t="s">
        <v>74</v>
      </c>
      <c r="M255" t="s">
        <v>74</v>
      </c>
      <c r="N255" t="s">
        <v>74</v>
      </c>
      <c r="O255" t="s">
        <v>74</v>
      </c>
      <c r="P255" t="s">
        <v>74</v>
      </c>
      <c r="Q255" t="s">
        <v>74</v>
      </c>
      <c r="R255" t="s">
        <v>74</v>
      </c>
      <c r="S255" t="s">
        <v>76</v>
      </c>
      <c r="T255" t="s">
        <v>76</v>
      </c>
      <c r="U255" t="s">
        <v>76</v>
      </c>
      <c r="V255" t="s">
        <v>76</v>
      </c>
      <c r="W255" t="s">
        <v>76</v>
      </c>
      <c r="X255" t="s">
        <v>75</v>
      </c>
      <c r="Y255" t="s">
        <v>75</v>
      </c>
      <c r="Z255" t="s">
        <v>76</v>
      </c>
      <c r="AA255" t="s">
        <v>76</v>
      </c>
      <c r="AB255" t="s">
        <v>76</v>
      </c>
      <c r="AC255" t="s">
        <v>118</v>
      </c>
      <c r="AD255" t="s">
        <v>118</v>
      </c>
      <c r="AE255" t="s">
        <v>75</v>
      </c>
      <c r="AF255" t="s">
        <v>75</v>
      </c>
      <c r="AG255" t="s">
        <v>75</v>
      </c>
      <c r="AH255" t="s">
        <v>75</v>
      </c>
      <c r="AI255" t="s">
        <v>75</v>
      </c>
      <c r="AJ255" t="s">
        <v>75</v>
      </c>
      <c r="AK255" t="s">
        <v>75</v>
      </c>
      <c r="AL255" t="s">
        <v>76</v>
      </c>
      <c r="AM255" t="s">
        <v>76</v>
      </c>
      <c r="AN255" t="s">
        <v>76</v>
      </c>
      <c r="AO255" t="s">
        <v>75</v>
      </c>
      <c r="AP255" t="s">
        <v>75</v>
      </c>
      <c r="AQ255" t="s">
        <v>75</v>
      </c>
      <c r="AR255" t="s">
        <v>75</v>
      </c>
      <c r="AS255" t="s">
        <v>75</v>
      </c>
      <c r="AT255" t="s">
        <v>118</v>
      </c>
      <c r="AU255" t="s">
        <v>75</v>
      </c>
      <c r="AV255" t="s">
        <v>75</v>
      </c>
      <c r="AW255" t="s">
        <v>78</v>
      </c>
      <c r="AX255" t="s">
        <v>74</v>
      </c>
      <c r="AY255" t="s">
        <v>74</v>
      </c>
      <c r="AZ255" t="s">
        <v>74</v>
      </c>
      <c r="BA255" t="s">
        <v>80</v>
      </c>
      <c r="BB255" t="s">
        <v>80</v>
      </c>
      <c r="BC255" t="s">
        <v>80</v>
      </c>
      <c r="BD255" t="s">
        <v>80</v>
      </c>
      <c r="BE255" t="s">
        <v>80</v>
      </c>
      <c r="BF255" t="s">
        <v>80</v>
      </c>
      <c r="BG255" t="s">
        <v>80</v>
      </c>
      <c r="BH255" t="s">
        <v>80</v>
      </c>
      <c r="BI255" t="s">
        <v>80</v>
      </c>
      <c r="BJ255" t="s">
        <v>74</v>
      </c>
      <c r="BK255" t="s">
        <v>74</v>
      </c>
      <c r="BL255" t="s">
        <v>74</v>
      </c>
      <c r="BM255" t="s">
        <v>78</v>
      </c>
      <c r="BN255" t="s">
        <v>78</v>
      </c>
      <c r="BO255" t="s">
        <v>81</v>
      </c>
      <c r="BP255" t="s">
        <v>97</v>
      </c>
      <c r="BQ255" t="s">
        <v>83</v>
      </c>
      <c r="BR255" t="s">
        <v>99</v>
      </c>
      <c r="BS255" t="s">
        <v>116</v>
      </c>
      <c r="BT255" t="s">
        <v>116</v>
      </c>
    </row>
    <row r="256" spans="1:72" x14ac:dyDescent="0.55000000000000004">
      <c r="A256">
        <v>6.3454146255765606E+17</v>
      </c>
      <c r="B256" t="s">
        <v>123</v>
      </c>
      <c r="C256" t="s">
        <v>72</v>
      </c>
      <c r="D256">
        <v>2011</v>
      </c>
      <c r="E256" t="s">
        <v>93</v>
      </c>
      <c r="F256" t="s">
        <v>113</v>
      </c>
      <c r="G256" t="s">
        <v>80</v>
      </c>
      <c r="H256" t="s">
        <v>80</v>
      </c>
      <c r="I256" t="s">
        <v>80</v>
      </c>
      <c r="J256" t="s">
        <v>80</v>
      </c>
      <c r="K256" t="s">
        <v>80</v>
      </c>
      <c r="L256" t="s">
        <v>80</v>
      </c>
      <c r="M256" t="s">
        <v>80</v>
      </c>
      <c r="N256" t="s">
        <v>80</v>
      </c>
      <c r="O256" t="s">
        <v>80</v>
      </c>
      <c r="P256" t="s">
        <v>80</v>
      </c>
      <c r="Q256" t="s">
        <v>80</v>
      </c>
      <c r="R256" t="s">
        <v>74</v>
      </c>
      <c r="S256" t="s">
        <v>89</v>
      </c>
      <c r="T256" t="s">
        <v>76</v>
      </c>
      <c r="U256" t="s">
        <v>75</v>
      </c>
      <c r="V256" t="s">
        <v>75</v>
      </c>
      <c r="W256" t="s">
        <v>76</v>
      </c>
      <c r="X256" t="s">
        <v>75</v>
      </c>
      <c r="Y256" t="s">
        <v>75</v>
      </c>
      <c r="Z256" t="s">
        <v>75</v>
      </c>
      <c r="AA256" t="s">
        <v>89</v>
      </c>
      <c r="AB256" t="s">
        <v>76</v>
      </c>
      <c r="AC256" t="s">
        <v>75</v>
      </c>
      <c r="AD256" t="s">
        <v>75</v>
      </c>
      <c r="AE256" t="s">
        <v>75</v>
      </c>
      <c r="AF256" t="s">
        <v>77</v>
      </c>
      <c r="AG256" t="s">
        <v>77</v>
      </c>
      <c r="AH256" t="s">
        <v>75</v>
      </c>
      <c r="AI256" t="s">
        <v>75</v>
      </c>
      <c r="AJ256" t="s">
        <v>75</v>
      </c>
      <c r="AK256" t="s">
        <v>76</v>
      </c>
      <c r="AL256" t="s">
        <v>75</v>
      </c>
      <c r="AM256" t="s">
        <v>75</v>
      </c>
      <c r="AN256" t="s">
        <v>75</v>
      </c>
      <c r="AO256" t="s">
        <v>76</v>
      </c>
      <c r="AP256" t="s">
        <v>75</v>
      </c>
      <c r="AQ256" t="s">
        <v>75</v>
      </c>
      <c r="AR256" t="s">
        <v>77</v>
      </c>
      <c r="AS256" t="s">
        <v>77</v>
      </c>
      <c r="AT256" t="s">
        <v>76</v>
      </c>
      <c r="AU256" t="s">
        <v>77</v>
      </c>
      <c r="AV256" t="s">
        <v>77</v>
      </c>
      <c r="AW256" t="s">
        <v>78</v>
      </c>
      <c r="AX256" t="s">
        <v>90</v>
      </c>
      <c r="AY256" t="s">
        <v>78</v>
      </c>
      <c r="AZ256" t="s">
        <v>78</v>
      </c>
      <c r="BA256" t="s">
        <v>80</v>
      </c>
      <c r="BB256" t="s">
        <v>80</v>
      </c>
      <c r="BC256" t="s">
        <v>80</v>
      </c>
      <c r="BD256" t="s">
        <v>80</v>
      </c>
      <c r="BE256" t="s">
        <v>102</v>
      </c>
      <c r="BF256" t="s">
        <v>80</v>
      </c>
      <c r="BG256" t="s">
        <v>79</v>
      </c>
      <c r="BH256" t="s">
        <v>80</v>
      </c>
      <c r="BI256" t="s">
        <v>80</v>
      </c>
      <c r="BJ256" t="s">
        <v>90</v>
      </c>
      <c r="BK256" t="s">
        <v>78</v>
      </c>
      <c r="BL256" t="s">
        <v>78</v>
      </c>
      <c r="BM256" t="s">
        <v>78</v>
      </c>
      <c r="BN256" t="s">
        <v>78</v>
      </c>
      <c r="BO256" t="s">
        <v>81</v>
      </c>
      <c r="BP256" t="s">
        <v>114</v>
      </c>
      <c r="BQ256" t="s">
        <v>83</v>
      </c>
      <c r="BR256" t="s">
        <v>84</v>
      </c>
      <c r="BS256" t="s">
        <v>100</v>
      </c>
      <c r="BT256" t="s">
        <v>116</v>
      </c>
    </row>
    <row r="257" spans="1:72" x14ac:dyDescent="0.55000000000000004">
      <c r="A257">
        <v>6.3454961107515597E+17</v>
      </c>
      <c r="B257" t="s">
        <v>135</v>
      </c>
      <c r="C257" t="s">
        <v>72</v>
      </c>
      <c r="D257">
        <v>2011</v>
      </c>
      <c r="E257" t="s">
        <v>138</v>
      </c>
      <c r="F257" t="s">
        <v>80</v>
      </c>
      <c r="G257" t="s">
        <v>80</v>
      </c>
      <c r="H257" t="s">
        <v>80</v>
      </c>
      <c r="I257" t="s">
        <v>80</v>
      </c>
      <c r="J257" t="s">
        <v>80</v>
      </c>
      <c r="K257" t="s">
        <v>80</v>
      </c>
      <c r="L257" t="s">
        <v>80</v>
      </c>
      <c r="M257" t="s">
        <v>80</v>
      </c>
      <c r="N257" t="s">
        <v>80</v>
      </c>
      <c r="O257" t="s">
        <v>80</v>
      </c>
      <c r="P257" t="s">
        <v>101</v>
      </c>
      <c r="Q257" t="s">
        <v>80</v>
      </c>
      <c r="R257" t="s">
        <v>74</v>
      </c>
      <c r="S257" t="s">
        <v>76</v>
      </c>
      <c r="T257" t="s">
        <v>76</v>
      </c>
      <c r="U257" t="s">
        <v>75</v>
      </c>
      <c r="V257" t="s">
        <v>75</v>
      </c>
      <c r="W257" t="s">
        <v>89</v>
      </c>
      <c r="X257" t="s">
        <v>75</v>
      </c>
      <c r="Y257" t="s">
        <v>77</v>
      </c>
      <c r="Z257" t="s">
        <v>77</v>
      </c>
      <c r="AA257" t="s">
        <v>109</v>
      </c>
      <c r="AB257" t="s">
        <v>109</v>
      </c>
      <c r="AC257" t="s">
        <v>109</v>
      </c>
      <c r="AD257" t="s">
        <v>109</v>
      </c>
      <c r="AE257" t="s">
        <v>109</v>
      </c>
      <c r="AF257" t="s">
        <v>75</v>
      </c>
      <c r="AG257" t="s">
        <v>77</v>
      </c>
      <c r="AH257" t="s">
        <v>77</v>
      </c>
      <c r="AI257" t="s">
        <v>77</v>
      </c>
      <c r="AJ257" t="s">
        <v>75</v>
      </c>
      <c r="AK257" t="s">
        <v>89</v>
      </c>
      <c r="AL257" t="s">
        <v>76</v>
      </c>
      <c r="AM257" t="s">
        <v>76</v>
      </c>
      <c r="AN257" t="s">
        <v>76</v>
      </c>
      <c r="AO257" t="s">
        <v>75</v>
      </c>
      <c r="AP257" t="s">
        <v>75</v>
      </c>
      <c r="AQ257" t="s">
        <v>75</v>
      </c>
      <c r="AR257" t="s">
        <v>77</v>
      </c>
      <c r="AS257" t="s">
        <v>75</v>
      </c>
      <c r="AT257" t="s">
        <v>109</v>
      </c>
      <c r="AU257" t="s">
        <v>89</v>
      </c>
      <c r="AV257" t="s">
        <v>89</v>
      </c>
      <c r="AW257" t="s">
        <v>78</v>
      </c>
      <c r="AX257" t="s">
        <v>90</v>
      </c>
      <c r="AY257" t="s">
        <v>78</v>
      </c>
      <c r="AZ257" t="s">
        <v>90</v>
      </c>
      <c r="BA257" t="s">
        <v>80</v>
      </c>
      <c r="BB257" t="s">
        <v>80</v>
      </c>
      <c r="BC257" t="s">
        <v>80</v>
      </c>
      <c r="BD257" t="s">
        <v>79</v>
      </c>
      <c r="BE257" t="s">
        <v>80</v>
      </c>
      <c r="BF257" t="s">
        <v>80</v>
      </c>
      <c r="BG257" t="s">
        <v>80</v>
      </c>
      <c r="BH257" t="s">
        <v>80</v>
      </c>
      <c r="BI257" t="s">
        <v>80</v>
      </c>
      <c r="BJ257" t="s">
        <v>78</v>
      </c>
      <c r="BK257" t="s">
        <v>78</v>
      </c>
      <c r="BL257" t="s">
        <v>78</v>
      </c>
      <c r="BM257" t="s">
        <v>78</v>
      </c>
      <c r="BN257" t="s">
        <v>78</v>
      </c>
      <c r="BO257" t="s">
        <v>81</v>
      </c>
      <c r="BP257" t="s">
        <v>111</v>
      </c>
      <c r="BQ257" t="s">
        <v>83</v>
      </c>
      <c r="BR257" t="s">
        <v>84</v>
      </c>
      <c r="BS257" t="s">
        <v>85</v>
      </c>
      <c r="BT257" t="s">
        <v>85</v>
      </c>
    </row>
    <row r="258" spans="1:72" x14ac:dyDescent="0.55000000000000004">
      <c r="A258">
        <v>6.3455019007187494E+17</v>
      </c>
      <c r="B258" t="s">
        <v>71</v>
      </c>
      <c r="C258" t="s">
        <v>72</v>
      </c>
      <c r="D258">
        <v>2011</v>
      </c>
      <c r="E258" t="s">
        <v>93</v>
      </c>
      <c r="F258" t="s">
        <v>113</v>
      </c>
      <c r="G258" t="s">
        <v>80</v>
      </c>
      <c r="H258" t="s">
        <v>80</v>
      </c>
      <c r="I258" t="s">
        <v>80</v>
      </c>
      <c r="J258" t="s">
        <v>80</v>
      </c>
      <c r="K258" t="s">
        <v>80</v>
      </c>
      <c r="L258" t="s">
        <v>80</v>
      </c>
      <c r="M258" t="s">
        <v>80</v>
      </c>
      <c r="N258" t="s">
        <v>80</v>
      </c>
      <c r="O258" t="s">
        <v>80</v>
      </c>
      <c r="P258" t="s">
        <v>80</v>
      </c>
      <c r="Q258" t="s">
        <v>80</v>
      </c>
      <c r="R258" t="s">
        <v>74</v>
      </c>
      <c r="S258" t="s">
        <v>75</v>
      </c>
      <c r="T258" t="s">
        <v>75</v>
      </c>
      <c r="U258" t="s">
        <v>75</v>
      </c>
      <c r="V258" t="s">
        <v>89</v>
      </c>
      <c r="W258" t="s">
        <v>89</v>
      </c>
      <c r="X258" t="s">
        <v>75</v>
      </c>
      <c r="Y258" t="s">
        <v>75</v>
      </c>
      <c r="Z258" t="s">
        <v>75</v>
      </c>
      <c r="AA258" t="s">
        <v>74</v>
      </c>
      <c r="AB258" t="s">
        <v>75</v>
      </c>
      <c r="AC258" t="s">
        <v>75</v>
      </c>
      <c r="AD258" t="s">
        <v>75</v>
      </c>
      <c r="AE258" t="s">
        <v>118</v>
      </c>
      <c r="AF258" t="s">
        <v>75</v>
      </c>
      <c r="AG258" t="s">
        <v>75</v>
      </c>
      <c r="AH258" t="s">
        <v>75</v>
      </c>
      <c r="AI258" t="s">
        <v>74</v>
      </c>
      <c r="AJ258" t="s">
        <v>75</v>
      </c>
      <c r="AK258" t="s">
        <v>75</v>
      </c>
      <c r="AL258" t="s">
        <v>75</v>
      </c>
      <c r="AM258" t="s">
        <v>75</v>
      </c>
      <c r="AN258" t="s">
        <v>75</v>
      </c>
      <c r="AO258" t="s">
        <v>75</v>
      </c>
      <c r="AP258" t="s">
        <v>77</v>
      </c>
      <c r="AQ258" t="s">
        <v>77</v>
      </c>
      <c r="AR258" t="s">
        <v>75</v>
      </c>
      <c r="AS258" t="s">
        <v>77</v>
      </c>
      <c r="AT258" t="s">
        <v>76</v>
      </c>
      <c r="AU258" t="s">
        <v>76</v>
      </c>
      <c r="AV258" t="s">
        <v>76</v>
      </c>
      <c r="AW258" t="s">
        <v>78</v>
      </c>
      <c r="AX258" t="s">
        <v>78</v>
      </c>
      <c r="AY258" t="s">
        <v>78</v>
      </c>
      <c r="AZ258" t="s">
        <v>78</v>
      </c>
      <c r="BA258" t="s">
        <v>80</v>
      </c>
      <c r="BB258" t="s">
        <v>102</v>
      </c>
      <c r="BC258" t="s">
        <v>80</v>
      </c>
      <c r="BD258" t="s">
        <v>80</v>
      </c>
      <c r="BE258" t="s">
        <v>80</v>
      </c>
      <c r="BF258" t="s">
        <v>95</v>
      </c>
      <c r="BG258" t="s">
        <v>79</v>
      </c>
      <c r="BH258" t="s">
        <v>80</v>
      </c>
      <c r="BI258" t="s">
        <v>80</v>
      </c>
      <c r="BJ258" t="s">
        <v>78</v>
      </c>
      <c r="BK258" t="s">
        <v>78</v>
      </c>
      <c r="BL258" t="s">
        <v>78</v>
      </c>
      <c r="BM258" t="s">
        <v>78</v>
      </c>
      <c r="BN258" t="s">
        <v>74</v>
      </c>
      <c r="BO258" t="s">
        <v>81</v>
      </c>
      <c r="BP258" t="s">
        <v>121</v>
      </c>
      <c r="BQ258" t="s">
        <v>115</v>
      </c>
      <c r="BR258" t="s">
        <v>132</v>
      </c>
      <c r="BS258" t="s">
        <v>85</v>
      </c>
      <c r="BT258" t="s">
        <v>85</v>
      </c>
    </row>
    <row r="259" spans="1:72" x14ac:dyDescent="0.55000000000000004">
      <c r="A259">
        <v>6.3455035942499994E+17</v>
      </c>
      <c r="B259" t="s">
        <v>71</v>
      </c>
      <c r="C259" t="s">
        <v>72</v>
      </c>
      <c r="D259">
        <v>2011</v>
      </c>
      <c r="E259" t="s">
        <v>73</v>
      </c>
      <c r="F259" t="s">
        <v>74</v>
      </c>
      <c r="G259" t="s">
        <v>74</v>
      </c>
      <c r="H259" t="s">
        <v>74</v>
      </c>
      <c r="I259" t="s">
        <v>74</v>
      </c>
      <c r="J259" t="s">
        <v>74</v>
      </c>
      <c r="K259" t="s">
        <v>74</v>
      </c>
      <c r="L259" t="s">
        <v>74</v>
      </c>
      <c r="M259" t="s">
        <v>74</v>
      </c>
      <c r="N259" t="s">
        <v>74</v>
      </c>
      <c r="O259" t="s">
        <v>74</v>
      </c>
      <c r="P259" t="s">
        <v>74</v>
      </c>
      <c r="Q259" t="s">
        <v>74</v>
      </c>
      <c r="R259" t="s">
        <v>74</v>
      </c>
      <c r="S259" t="s">
        <v>118</v>
      </c>
      <c r="T259" t="s">
        <v>118</v>
      </c>
      <c r="U259" t="s">
        <v>118</v>
      </c>
      <c r="V259" t="s">
        <v>118</v>
      </c>
      <c r="W259" t="s">
        <v>118</v>
      </c>
      <c r="X259" t="s">
        <v>118</v>
      </c>
      <c r="Y259" t="s">
        <v>118</v>
      </c>
      <c r="Z259" t="s">
        <v>118</v>
      </c>
      <c r="AA259" t="s">
        <v>118</v>
      </c>
      <c r="AB259" t="s">
        <v>118</v>
      </c>
      <c r="AC259" t="s">
        <v>118</v>
      </c>
      <c r="AD259" t="s">
        <v>118</v>
      </c>
      <c r="AE259" t="s">
        <v>118</v>
      </c>
      <c r="AF259" t="s">
        <v>118</v>
      </c>
      <c r="AG259" t="s">
        <v>75</v>
      </c>
      <c r="AH259" t="s">
        <v>118</v>
      </c>
      <c r="AI259" t="s">
        <v>118</v>
      </c>
      <c r="AJ259" t="s">
        <v>118</v>
      </c>
      <c r="AK259" t="s">
        <v>118</v>
      </c>
      <c r="AL259" t="s">
        <v>118</v>
      </c>
      <c r="AM259" t="s">
        <v>118</v>
      </c>
      <c r="AN259" t="s">
        <v>118</v>
      </c>
      <c r="AO259" t="s">
        <v>118</v>
      </c>
      <c r="AP259" t="s">
        <v>75</v>
      </c>
      <c r="AQ259" t="s">
        <v>75</v>
      </c>
      <c r="AR259" t="s">
        <v>118</v>
      </c>
      <c r="AS259" t="s">
        <v>118</v>
      </c>
      <c r="AT259" t="s">
        <v>118</v>
      </c>
      <c r="AU259" t="s">
        <v>118</v>
      </c>
      <c r="AV259" t="s">
        <v>118</v>
      </c>
      <c r="AW259" t="s">
        <v>90</v>
      </c>
      <c r="AX259" t="s">
        <v>74</v>
      </c>
      <c r="AY259" t="s">
        <v>74</v>
      </c>
      <c r="AZ259" t="s">
        <v>74</v>
      </c>
      <c r="BA259" t="s">
        <v>80</v>
      </c>
      <c r="BB259" t="s">
        <v>80</v>
      </c>
      <c r="BC259" t="s">
        <v>80</v>
      </c>
      <c r="BD259" t="s">
        <v>80</v>
      </c>
      <c r="BE259" t="s">
        <v>80</v>
      </c>
      <c r="BF259" t="s">
        <v>80</v>
      </c>
      <c r="BG259" t="s">
        <v>80</v>
      </c>
      <c r="BH259" t="s">
        <v>80</v>
      </c>
      <c r="BI259" t="s">
        <v>80</v>
      </c>
      <c r="BJ259" t="s">
        <v>78</v>
      </c>
      <c r="BK259" t="s">
        <v>78</v>
      </c>
      <c r="BL259" t="s">
        <v>78</v>
      </c>
      <c r="BM259" t="s">
        <v>78</v>
      </c>
      <c r="BN259" t="s">
        <v>78</v>
      </c>
      <c r="BO259" t="s">
        <v>74</v>
      </c>
      <c r="BP259" t="s">
        <v>74</v>
      </c>
      <c r="BQ259" t="s">
        <v>74</v>
      </c>
      <c r="BR259" t="s">
        <v>74</v>
      </c>
      <c r="BS259" t="s">
        <v>74</v>
      </c>
      <c r="BT259" t="s">
        <v>74</v>
      </c>
    </row>
    <row r="260" spans="1:72" x14ac:dyDescent="0.55000000000000004">
      <c r="A260">
        <v>6.3455103429468698E+17</v>
      </c>
      <c r="B260" t="s">
        <v>133</v>
      </c>
      <c r="C260" t="s">
        <v>72</v>
      </c>
      <c r="D260">
        <v>2011</v>
      </c>
      <c r="E260" t="s">
        <v>93</v>
      </c>
      <c r="F260" t="s">
        <v>74</v>
      </c>
      <c r="G260" t="s">
        <v>74</v>
      </c>
      <c r="H260" t="s">
        <v>74</v>
      </c>
      <c r="I260" t="s">
        <v>74</v>
      </c>
      <c r="J260" t="s">
        <v>74</v>
      </c>
      <c r="K260" t="s">
        <v>74</v>
      </c>
      <c r="L260" t="s">
        <v>74</v>
      </c>
      <c r="M260" t="s">
        <v>74</v>
      </c>
      <c r="N260" t="s">
        <v>74</v>
      </c>
      <c r="O260" t="s">
        <v>74</v>
      </c>
      <c r="P260" t="s">
        <v>74</v>
      </c>
      <c r="Q260" t="s">
        <v>74</v>
      </c>
      <c r="R260" t="s">
        <v>74</v>
      </c>
      <c r="S260" t="s">
        <v>74</v>
      </c>
      <c r="T260" t="s">
        <v>74</v>
      </c>
      <c r="U260" t="s">
        <v>74</v>
      </c>
      <c r="V260" t="s">
        <v>74</v>
      </c>
      <c r="W260" t="s">
        <v>74</v>
      </c>
      <c r="X260" t="s">
        <v>74</v>
      </c>
      <c r="Y260" t="s">
        <v>74</v>
      </c>
      <c r="Z260" t="s">
        <v>74</v>
      </c>
      <c r="AA260" t="s">
        <v>74</v>
      </c>
      <c r="AB260" t="s">
        <v>74</v>
      </c>
      <c r="AC260" t="s">
        <v>74</v>
      </c>
      <c r="AD260" t="s">
        <v>74</v>
      </c>
      <c r="AE260" t="s">
        <v>74</v>
      </c>
      <c r="AF260" t="s">
        <v>74</v>
      </c>
      <c r="AG260" t="s">
        <v>74</v>
      </c>
      <c r="AH260" t="s">
        <v>74</v>
      </c>
      <c r="AI260" t="s">
        <v>74</v>
      </c>
      <c r="AJ260" t="s">
        <v>74</v>
      </c>
      <c r="AK260" t="s">
        <v>74</v>
      </c>
      <c r="AL260" t="s">
        <v>74</v>
      </c>
      <c r="AM260" t="s">
        <v>74</v>
      </c>
      <c r="AN260" t="s">
        <v>74</v>
      </c>
      <c r="AO260" t="s">
        <v>74</v>
      </c>
      <c r="AP260" t="s">
        <v>74</v>
      </c>
      <c r="AQ260" t="s">
        <v>74</v>
      </c>
      <c r="AR260" t="s">
        <v>74</v>
      </c>
      <c r="AS260" t="s">
        <v>74</v>
      </c>
      <c r="AT260" t="s">
        <v>74</v>
      </c>
      <c r="AU260" t="s">
        <v>74</v>
      </c>
      <c r="AV260" t="s">
        <v>74</v>
      </c>
      <c r="AW260" t="s">
        <v>74</v>
      </c>
      <c r="AX260" t="s">
        <v>74</v>
      </c>
      <c r="AY260" t="s">
        <v>74</v>
      </c>
      <c r="AZ260" t="s">
        <v>74</v>
      </c>
      <c r="BA260" t="s">
        <v>74</v>
      </c>
      <c r="BB260" t="s">
        <v>74</v>
      </c>
      <c r="BC260" t="s">
        <v>74</v>
      </c>
      <c r="BD260" t="s">
        <v>74</v>
      </c>
      <c r="BE260" t="s">
        <v>74</v>
      </c>
      <c r="BF260" t="s">
        <v>74</v>
      </c>
      <c r="BG260" t="s">
        <v>74</v>
      </c>
      <c r="BH260" t="s">
        <v>74</v>
      </c>
      <c r="BI260" t="s">
        <v>74</v>
      </c>
      <c r="BJ260" t="s">
        <v>74</v>
      </c>
      <c r="BK260" t="s">
        <v>74</v>
      </c>
      <c r="BL260" t="s">
        <v>74</v>
      </c>
      <c r="BM260" t="s">
        <v>74</v>
      </c>
      <c r="BN260" t="s">
        <v>74</v>
      </c>
      <c r="BO260" t="s">
        <v>74</v>
      </c>
      <c r="BP260" t="s">
        <v>74</v>
      </c>
      <c r="BQ260" t="s">
        <v>74</v>
      </c>
      <c r="BR260" t="s">
        <v>74</v>
      </c>
      <c r="BS260" t="s">
        <v>74</v>
      </c>
      <c r="BT260" t="s">
        <v>74</v>
      </c>
    </row>
    <row r="261" spans="1:72" x14ac:dyDescent="0.55000000000000004">
      <c r="A261">
        <v>6.3455107018078106E+17</v>
      </c>
      <c r="B261" t="s">
        <v>127</v>
      </c>
      <c r="C261" t="s">
        <v>91</v>
      </c>
      <c r="D261">
        <v>2011</v>
      </c>
      <c r="E261" t="s">
        <v>93</v>
      </c>
      <c r="F261" t="s">
        <v>80</v>
      </c>
      <c r="G261" t="s">
        <v>80</v>
      </c>
      <c r="H261" t="s">
        <v>80</v>
      </c>
      <c r="I261" t="s">
        <v>80</v>
      </c>
      <c r="J261" t="s">
        <v>80</v>
      </c>
      <c r="K261" t="s">
        <v>80</v>
      </c>
      <c r="L261" t="s">
        <v>80</v>
      </c>
      <c r="M261" t="s">
        <v>140</v>
      </c>
      <c r="N261" t="s">
        <v>80</v>
      </c>
      <c r="O261" t="s">
        <v>80</v>
      </c>
      <c r="P261" t="s">
        <v>80</v>
      </c>
      <c r="Q261" t="s">
        <v>80</v>
      </c>
      <c r="R261" t="s">
        <v>74</v>
      </c>
      <c r="S261" t="s">
        <v>76</v>
      </c>
      <c r="T261" t="s">
        <v>76</v>
      </c>
      <c r="U261" t="s">
        <v>75</v>
      </c>
      <c r="V261" t="s">
        <v>75</v>
      </c>
      <c r="W261" t="s">
        <v>75</v>
      </c>
      <c r="X261" t="s">
        <v>76</v>
      </c>
      <c r="Y261" t="s">
        <v>76</v>
      </c>
      <c r="Z261" t="s">
        <v>76</v>
      </c>
      <c r="AA261" t="s">
        <v>75</v>
      </c>
      <c r="AB261" t="s">
        <v>76</v>
      </c>
      <c r="AC261" t="s">
        <v>76</v>
      </c>
      <c r="AD261" t="s">
        <v>76</v>
      </c>
      <c r="AE261" t="s">
        <v>76</v>
      </c>
      <c r="AF261" t="s">
        <v>76</v>
      </c>
      <c r="AG261" t="s">
        <v>75</v>
      </c>
      <c r="AH261" t="s">
        <v>76</v>
      </c>
      <c r="AI261" t="s">
        <v>76</v>
      </c>
      <c r="AJ261" t="s">
        <v>76</v>
      </c>
      <c r="AK261" t="s">
        <v>76</v>
      </c>
      <c r="AL261" t="s">
        <v>76</v>
      </c>
      <c r="AM261" t="s">
        <v>76</v>
      </c>
      <c r="AN261" t="s">
        <v>76</v>
      </c>
      <c r="AO261" t="s">
        <v>76</v>
      </c>
      <c r="AP261" t="s">
        <v>89</v>
      </c>
      <c r="AQ261" t="s">
        <v>76</v>
      </c>
      <c r="AR261" t="s">
        <v>75</v>
      </c>
      <c r="AS261" t="s">
        <v>76</v>
      </c>
      <c r="AT261" t="s">
        <v>76</v>
      </c>
      <c r="AU261" t="s">
        <v>76</v>
      </c>
      <c r="AV261" t="s">
        <v>109</v>
      </c>
      <c r="AW261" t="s">
        <v>78</v>
      </c>
      <c r="AX261" t="s">
        <v>74</v>
      </c>
      <c r="AY261" t="s">
        <v>78</v>
      </c>
      <c r="AZ261" t="s">
        <v>74</v>
      </c>
      <c r="BA261" t="s">
        <v>80</v>
      </c>
      <c r="BB261" t="s">
        <v>80</v>
      </c>
      <c r="BC261" t="s">
        <v>80</v>
      </c>
      <c r="BD261" t="s">
        <v>80</v>
      </c>
      <c r="BE261" t="s">
        <v>80</v>
      </c>
      <c r="BF261" t="s">
        <v>80</v>
      </c>
      <c r="BG261" t="s">
        <v>80</v>
      </c>
      <c r="BH261" t="s">
        <v>80</v>
      </c>
      <c r="BI261" t="s">
        <v>80</v>
      </c>
      <c r="BJ261" t="s">
        <v>78</v>
      </c>
      <c r="BK261" t="s">
        <v>78</v>
      </c>
      <c r="BL261" t="s">
        <v>78</v>
      </c>
      <c r="BM261" t="s">
        <v>78</v>
      </c>
      <c r="BN261" t="s">
        <v>78</v>
      </c>
      <c r="BO261" t="s">
        <v>81</v>
      </c>
      <c r="BP261" t="s">
        <v>111</v>
      </c>
      <c r="BQ261" t="s">
        <v>119</v>
      </c>
      <c r="BR261" t="s">
        <v>145</v>
      </c>
      <c r="BS261" t="s">
        <v>129</v>
      </c>
      <c r="BT261" t="s">
        <v>129</v>
      </c>
    </row>
    <row r="262" spans="1:72" x14ac:dyDescent="0.55000000000000004">
      <c r="A262">
        <v>6.3455183231593805E+17</v>
      </c>
      <c r="B262" t="s">
        <v>147</v>
      </c>
      <c r="C262" t="s">
        <v>72</v>
      </c>
      <c r="D262">
        <v>2011</v>
      </c>
      <c r="E262" t="s">
        <v>138</v>
      </c>
      <c r="F262" t="s">
        <v>80</v>
      </c>
      <c r="G262" t="s">
        <v>80</v>
      </c>
      <c r="H262" t="s">
        <v>80</v>
      </c>
      <c r="I262" t="s">
        <v>80</v>
      </c>
      <c r="J262" t="s">
        <v>80</v>
      </c>
      <c r="K262" t="s">
        <v>124</v>
      </c>
      <c r="L262" t="s">
        <v>80</v>
      </c>
      <c r="M262" t="s">
        <v>80</v>
      </c>
      <c r="N262" t="s">
        <v>80</v>
      </c>
      <c r="O262" t="s">
        <v>80</v>
      </c>
      <c r="P262" t="s">
        <v>80</v>
      </c>
      <c r="Q262" t="s">
        <v>80</v>
      </c>
      <c r="R262" t="s">
        <v>74</v>
      </c>
      <c r="S262" t="s">
        <v>89</v>
      </c>
      <c r="T262" t="s">
        <v>75</v>
      </c>
      <c r="U262" t="s">
        <v>75</v>
      </c>
      <c r="V262" t="s">
        <v>109</v>
      </c>
      <c r="W262" t="s">
        <v>75</v>
      </c>
      <c r="X262" t="s">
        <v>75</v>
      </c>
      <c r="Y262" t="s">
        <v>75</v>
      </c>
      <c r="Z262" t="s">
        <v>75</v>
      </c>
      <c r="AA262" t="s">
        <v>75</v>
      </c>
      <c r="AB262" t="s">
        <v>89</v>
      </c>
      <c r="AC262" t="s">
        <v>75</v>
      </c>
      <c r="AD262" t="s">
        <v>75</v>
      </c>
      <c r="AE262" t="s">
        <v>75</v>
      </c>
      <c r="AF262" t="s">
        <v>75</v>
      </c>
      <c r="AG262" t="s">
        <v>77</v>
      </c>
      <c r="AH262" t="s">
        <v>75</v>
      </c>
      <c r="AI262" t="s">
        <v>75</v>
      </c>
      <c r="AJ262" t="s">
        <v>75</v>
      </c>
      <c r="AK262" t="s">
        <v>75</v>
      </c>
      <c r="AL262" t="s">
        <v>89</v>
      </c>
      <c r="AM262" t="s">
        <v>89</v>
      </c>
      <c r="AN262" t="s">
        <v>89</v>
      </c>
      <c r="AO262" t="s">
        <v>75</v>
      </c>
      <c r="AP262" t="s">
        <v>75</v>
      </c>
      <c r="AQ262" t="s">
        <v>75</v>
      </c>
      <c r="AR262" t="s">
        <v>75</v>
      </c>
      <c r="AS262" t="s">
        <v>75</v>
      </c>
      <c r="AT262" t="s">
        <v>75</v>
      </c>
      <c r="AU262" t="s">
        <v>75</v>
      </c>
      <c r="AV262" t="s">
        <v>75</v>
      </c>
      <c r="AW262" t="s">
        <v>78</v>
      </c>
      <c r="AX262" t="s">
        <v>78</v>
      </c>
      <c r="AY262" t="s">
        <v>78</v>
      </c>
      <c r="AZ262" t="s">
        <v>78</v>
      </c>
      <c r="BA262" t="s">
        <v>80</v>
      </c>
      <c r="BB262" t="s">
        <v>80</v>
      </c>
      <c r="BC262" t="s">
        <v>80</v>
      </c>
      <c r="BD262" t="s">
        <v>80</v>
      </c>
      <c r="BE262" t="s">
        <v>80</v>
      </c>
      <c r="BF262" t="s">
        <v>80</v>
      </c>
      <c r="BG262" t="s">
        <v>80</v>
      </c>
      <c r="BH262" t="s">
        <v>80</v>
      </c>
      <c r="BI262" t="s">
        <v>80</v>
      </c>
      <c r="BJ262" t="s">
        <v>78</v>
      </c>
      <c r="BK262" t="s">
        <v>78</v>
      </c>
      <c r="BL262" t="s">
        <v>78</v>
      </c>
      <c r="BM262" t="s">
        <v>90</v>
      </c>
      <c r="BN262" t="s">
        <v>90</v>
      </c>
      <c r="BO262" t="s">
        <v>81</v>
      </c>
      <c r="BP262" t="s">
        <v>110</v>
      </c>
      <c r="BQ262" t="s">
        <v>98</v>
      </c>
      <c r="BR262" t="s">
        <v>84</v>
      </c>
      <c r="BS262" t="s">
        <v>100</v>
      </c>
      <c r="BT262" t="s">
        <v>85</v>
      </c>
    </row>
    <row r="263" spans="1:72" x14ac:dyDescent="0.55000000000000004">
      <c r="A263">
        <v>6.3455201478828096E+17</v>
      </c>
      <c r="B263" t="s">
        <v>71</v>
      </c>
      <c r="C263" t="s">
        <v>72</v>
      </c>
      <c r="D263">
        <v>2011</v>
      </c>
      <c r="E263" t="s">
        <v>73</v>
      </c>
      <c r="F263" t="s">
        <v>74</v>
      </c>
      <c r="G263" t="s">
        <v>74</v>
      </c>
      <c r="H263" t="s">
        <v>74</v>
      </c>
      <c r="I263" t="s">
        <v>74</v>
      </c>
      <c r="J263" t="s">
        <v>74</v>
      </c>
      <c r="K263" t="s">
        <v>74</v>
      </c>
      <c r="L263" t="s">
        <v>74</v>
      </c>
      <c r="M263" t="s">
        <v>74</v>
      </c>
      <c r="N263" t="s">
        <v>74</v>
      </c>
      <c r="O263" t="s">
        <v>74</v>
      </c>
      <c r="P263" t="s">
        <v>74</v>
      </c>
      <c r="Q263" t="s">
        <v>74</v>
      </c>
      <c r="R263" t="s">
        <v>74</v>
      </c>
      <c r="S263" t="s">
        <v>75</v>
      </c>
      <c r="T263" t="s">
        <v>75</v>
      </c>
      <c r="U263" t="s">
        <v>75</v>
      </c>
      <c r="V263" t="s">
        <v>75</v>
      </c>
      <c r="W263" t="s">
        <v>75</v>
      </c>
      <c r="X263" t="s">
        <v>75</v>
      </c>
      <c r="Y263" t="s">
        <v>75</v>
      </c>
      <c r="Z263" t="s">
        <v>75</v>
      </c>
      <c r="AA263" t="s">
        <v>75</v>
      </c>
      <c r="AB263" t="s">
        <v>75</v>
      </c>
      <c r="AC263" t="s">
        <v>75</v>
      </c>
      <c r="AD263" t="s">
        <v>75</v>
      </c>
      <c r="AE263" t="s">
        <v>75</v>
      </c>
      <c r="AF263" t="s">
        <v>75</v>
      </c>
      <c r="AG263" t="s">
        <v>75</v>
      </c>
      <c r="AH263" t="s">
        <v>76</v>
      </c>
      <c r="AI263" t="s">
        <v>76</v>
      </c>
      <c r="AJ263" t="s">
        <v>75</v>
      </c>
      <c r="AK263" t="s">
        <v>75</v>
      </c>
      <c r="AL263" t="s">
        <v>75</v>
      </c>
      <c r="AM263" t="s">
        <v>75</v>
      </c>
      <c r="AN263" t="s">
        <v>75</v>
      </c>
      <c r="AO263" t="s">
        <v>75</v>
      </c>
      <c r="AP263" t="s">
        <v>75</v>
      </c>
      <c r="AQ263" t="s">
        <v>75</v>
      </c>
      <c r="AR263" t="s">
        <v>75</v>
      </c>
      <c r="AS263" t="s">
        <v>75</v>
      </c>
      <c r="AT263" t="s">
        <v>75</v>
      </c>
      <c r="AU263" t="s">
        <v>75</v>
      </c>
      <c r="AV263" t="s">
        <v>75</v>
      </c>
      <c r="AW263" t="s">
        <v>78</v>
      </c>
      <c r="AX263" t="s">
        <v>74</v>
      </c>
      <c r="AY263" t="s">
        <v>74</v>
      </c>
      <c r="AZ263" t="s">
        <v>74</v>
      </c>
      <c r="BA263" t="s">
        <v>80</v>
      </c>
      <c r="BB263" t="s">
        <v>102</v>
      </c>
      <c r="BC263" t="s">
        <v>80</v>
      </c>
      <c r="BD263" t="s">
        <v>80</v>
      </c>
      <c r="BE263" t="s">
        <v>80</v>
      </c>
      <c r="BF263" t="s">
        <v>80</v>
      </c>
      <c r="BG263" t="s">
        <v>80</v>
      </c>
      <c r="BH263" t="s">
        <v>80</v>
      </c>
      <c r="BI263" t="s">
        <v>80</v>
      </c>
      <c r="BJ263" t="s">
        <v>90</v>
      </c>
      <c r="BK263" t="s">
        <v>78</v>
      </c>
      <c r="BL263" t="s">
        <v>78</v>
      </c>
      <c r="BM263" t="s">
        <v>78</v>
      </c>
      <c r="BN263" t="s">
        <v>78</v>
      </c>
      <c r="BO263" t="s">
        <v>81</v>
      </c>
      <c r="BP263" t="s">
        <v>110</v>
      </c>
      <c r="BQ263" t="s">
        <v>104</v>
      </c>
      <c r="BR263" t="s">
        <v>139</v>
      </c>
      <c r="BS263" t="s">
        <v>116</v>
      </c>
      <c r="BT263" t="s">
        <v>116</v>
      </c>
    </row>
    <row r="264" spans="1:72" x14ac:dyDescent="0.55000000000000004">
      <c r="A264">
        <v>6.3455271177624998E+17</v>
      </c>
      <c r="B264" t="s">
        <v>127</v>
      </c>
      <c r="C264" t="s">
        <v>91</v>
      </c>
      <c r="D264">
        <v>2011</v>
      </c>
      <c r="E264" t="s">
        <v>87</v>
      </c>
      <c r="F264" t="s">
        <v>80</v>
      </c>
      <c r="G264" t="s">
        <v>80</v>
      </c>
      <c r="H264" t="s">
        <v>80</v>
      </c>
      <c r="I264" t="s">
        <v>80</v>
      </c>
      <c r="J264" t="s">
        <v>80</v>
      </c>
      <c r="K264" t="s">
        <v>80</v>
      </c>
      <c r="L264" t="s">
        <v>80</v>
      </c>
      <c r="M264" t="s">
        <v>80</v>
      </c>
      <c r="N264" t="s">
        <v>80</v>
      </c>
      <c r="O264" t="s">
        <v>80</v>
      </c>
      <c r="P264" t="s">
        <v>80</v>
      </c>
      <c r="Q264" t="s">
        <v>92</v>
      </c>
      <c r="R264" t="s">
        <v>74</v>
      </c>
      <c r="S264" t="s">
        <v>75</v>
      </c>
      <c r="T264" t="s">
        <v>75</v>
      </c>
      <c r="U264" t="s">
        <v>75</v>
      </c>
      <c r="V264" t="s">
        <v>89</v>
      </c>
      <c r="W264" t="s">
        <v>76</v>
      </c>
      <c r="X264" t="s">
        <v>75</v>
      </c>
      <c r="Y264" t="s">
        <v>75</v>
      </c>
      <c r="Z264" t="s">
        <v>75</v>
      </c>
      <c r="AA264" t="s">
        <v>75</v>
      </c>
      <c r="AB264" t="s">
        <v>75</v>
      </c>
      <c r="AC264" t="s">
        <v>75</v>
      </c>
      <c r="AD264" t="s">
        <v>75</v>
      </c>
      <c r="AE264" t="s">
        <v>75</v>
      </c>
      <c r="AF264" t="s">
        <v>77</v>
      </c>
      <c r="AG264" t="s">
        <v>77</v>
      </c>
      <c r="AH264" t="s">
        <v>77</v>
      </c>
      <c r="AI264" t="s">
        <v>77</v>
      </c>
      <c r="AJ264" t="s">
        <v>77</v>
      </c>
      <c r="AK264" t="s">
        <v>77</v>
      </c>
      <c r="AL264" t="s">
        <v>77</v>
      </c>
      <c r="AM264" t="s">
        <v>77</v>
      </c>
      <c r="AN264" t="s">
        <v>77</v>
      </c>
      <c r="AO264" t="s">
        <v>77</v>
      </c>
      <c r="AP264" t="s">
        <v>75</v>
      </c>
      <c r="AQ264" t="s">
        <v>75</v>
      </c>
      <c r="AR264" t="s">
        <v>77</v>
      </c>
      <c r="AS264" t="s">
        <v>76</v>
      </c>
      <c r="AT264" t="s">
        <v>75</v>
      </c>
      <c r="AU264" t="s">
        <v>75</v>
      </c>
      <c r="AV264" t="s">
        <v>75</v>
      </c>
      <c r="AW264" t="s">
        <v>78</v>
      </c>
      <c r="AX264" t="s">
        <v>90</v>
      </c>
      <c r="AY264" t="s">
        <v>78</v>
      </c>
      <c r="AZ264" t="s">
        <v>78</v>
      </c>
      <c r="BA264" t="s">
        <v>80</v>
      </c>
      <c r="BB264" t="s">
        <v>80</v>
      </c>
      <c r="BC264" t="s">
        <v>80</v>
      </c>
      <c r="BD264" t="s">
        <v>80</v>
      </c>
      <c r="BE264" t="s">
        <v>102</v>
      </c>
      <c r="BF264" t="s">
        <v>80</v>
      </c>
      <c r="BG264" t="s">
        <v>79</v>
      </c>
      <c r="BH264" t="s">
        <v>80</v>
      </c>
      <c r="BI264" t="s">
        <v>80</v>
      </c>
      <c r="BJ264" t="s">
        <v>78</v>
      </c>
      <c r="BK264" t="s">
        <v>78</v>
      </c>
      <c r="BL264" t="s">
        <v>78</v>
      </c>
      <c r="BM264" t="s">
        <v>78</v>
      </c>
      <c r="BN264" t="s">
        <v>78</v>
      </c>
      <c r="BO264" t="s">
        <v>81</v>
      </c>
      <c r="BP264" t="s">
        <v>103</v>
      </c>
      <c r="BQ264" t="s">
        <v>98</v>
      </c>
      <c r="BR264" t="s">
        <v>99</v>
      </c>
      <c r="BS264" t="s">
        <v>105</v>
      </c>
      <c r="BT264" t="s">
        <v>105</v>
      </c>
    </row>
    <row r="265" spans="1:72" x14ac:dyDescent="0.55000000000000004">
      <c r="A265">
        <v>6.3455287020624998E+17</v>
      </c>
      <c r="B265" t="s">
        <v>127</v>
      </c>
      <c r="C265" t="s">
        <v>72</v>
      </c>
      <c r="D265">
        <v>2011</v>
      </c>
      <c r="E265" t="s">
        <v>93</v>
      </c>
      <c r="F265" t="s">
        <v>80</v>
      </c>
      <c r="G265" t="s">
        <v>80</v>
      </c>
      <c r="H265" t="s">
        <v>80</v>
      </c>
      <c r="I265" t="s">
        <v>80</v>
      </c>
      <c r="J265" t="s">
        <v>80</v>
      </c>
      <c r="K265" t="s">
        <v>80</v>
      </c>
      <c r="L265" t="s">
        <v>80</v>
      </c>
      <c r="M265" t="s">
        <v>80</v>
      </c>
      <c r="N265" t="s">
        <v>80</v>
      </c>
      <c r="O265" t="s">
        <v>80</v>
      </c>
      <c r="P265" t="s">
        <v>101</v>
      </c>
      <c r="Q265" t="s">
        <v>80</v>
      </c>
      <c r="R265" t="s">
        <v>74</v>
      </c>
      <c r="S265" t="s">
        <v>75</v>
      </c>
      <c r="T265" t="s">
        <v>89</v>
      </c>
      <c r="U265" t="s">
        <v>76</v>
      </c>
      <c r="V265" t="s">
        <v>76</v>
      </c>
      <c r="W265" t="s">
        <v>76</v>
      </c>
      <c r="X265" t="s">
        <v>76</v>
      </c>
      <c r="Y265" t="s">
        <v>89</v>
      </c>
      <c r="Z265" t="s">
        <v>89</v>
      </c>
      <c r="AA265" t="s">
        <v>76</v>
      </c>
      <c r="AB265" t="s">
        <v>89</v>
      </c>
      <c r="AC265" t="s">
        <v>76</v>
      </c>
      <c r="AD265" t="s">
        <v>76</v>
      </c>
      <c r="AE265" t="s">
        <v>76</v>
      </c>
      <c r="AF265" t="s">
        <v>89</v>
      </c>
      <c r="AG265" t="s">
        <v>75</v>
      </c>
      <c r="AH265" t="s">
        <v>75</v>
      </c>
      <c r="AI265" t="s">
        <v>75</v>
      </c>
      <c r="AJ265" t="s">
        <v>76</v>
      </c>
      <c r="AK265" t="s">
        <v>89</v>
      </c>
      <c r="AL265" t="s">
        <v>76</v>
      </c>
      <c r="AM265" t="s">
        <v>76</v>
      </c>
      <c r="AN265" t="s">
        <v>76</v>
      </c>
      <c r="AO265" t="s">
        <v>75</v>
      </c>
      <c r="AP265" t="s">
        <v>76</v>
      </c>
      <c r="AQ265" t="s">
        <v>89</v>
      </c>
      <c r="AR265" t="s">
        <v>89</v>
      </c>
      <c r="AS265" t="s">
        <v>109</v>
      </c>
      <c r="AT265" t="s">
        <v>75</v>
      </c>
      <c r="AU265" t="s">
        <v>75</v>
      </c>
      <c r="AV265" t="s">
        <v>89</v>
      </c>
      <c r="AW265" t="s">
        <v>78</v>
      </c>
      <c r="AX265" t="s">
        <v>74</v>
      </c>
      <c r="AY265" t="s">
        <v>78</v>
      </c>
      <c r="AZ265" t="s">
        <v>74</v>
      </c>
      <c r="BA265" t="s">
        <v>80</v>
      </c>
      <c r="BB265" t="s">
        <v>80</v>
      </c>
      <c r="BC265" t="s">
        <v>80</v>
      </c>
      <c r="BD265" t="s">
        <v>79</v>
      </c>
      <c r="BE265" t="s">
        <v>80</v>
      </c>
      <c r="BF265" t="s">
        <v>80</v>
      </c>
      <c r="BG265" t="s">
        <v>80</v>
      </c>
      <c r="BH265" t="s">
        <v>80</v>
      </c>
      <c r="BI265" t="s">
        <v>80</v>
      </c>
      <c r="BJ265" t="s">
        <v>78</v>
      </c>
      <c r="BK265" t="s">
        <v>90</v>
      </c>
      <c r="BL265" t="s">
        <v>90</v>
      </c>
      <c r="BM265" t="s">
        <v>78</v>
      </c>
      <c r="BN265" t="s">
        <v>90</v>
      </c>
      <c r="BO265" t="s">
        <v>96</v>
      </c>
      <c r="BP265" t="s">
        <v>111</v>
      </c>
      <c r="BQ265" t="s">
        <v>98</v>
      </c>
      <c r="BR265" t="s">
        <v>132</v>
      </c>
      <c r="BS265" t="s">
        <v>100</v>
      </c>
      <c r="BT265" t="s">
        <v>100</v>
      </c>
    </row>
    <row r="266" spans="1:72" x14ac:dyDescent="0.55000000000000004">
      <c r="A266">
        <v>6.3455290961609395E+17</v>
      </c>
      <c r="B266" t="s">
        <v>147</v>
      </c>
      <c r="C266" t="s">
        <v>72</v>
      </c>
      <c r="D266">
        <v>2012</v>
      </c>
      <c r="E266" t="s">
        <v>117</v>
      </c>
      <c r="F266" t="s">
        <v>74</v>
      </c>
      <c r="G266" t="s">
        <v>74</v>
      </c>
      <c r="H266" t="s">
        <v>74</v>
      </c>
      <c r="I266" t="s">
        <v>74</v>
      </c>
      <c r="J266" t="s">
        <v>74</v>
      </c>
      <c r="K266" t="s">
        <v>74</v>
      </c>
      <c r="L266" t="s">
        <v>74</v>
      </c>
      <c r="M266" t="s">
        <v>74</v>
      </c>
      <c r="N266" t="s">
        <v>74</v>
      </c>
      <c r="O266" t="s">
        <v>74</v>
      </c>
      <c r="P266" t="s">
        <v>74</v>
      </c>
      <c r="Q266" t="s">
        <v>74</v>
      </c>
      <c r="R266" t="s">
        <v>74</v>
      </c>
      <c r="S266" t="s">
        <v>75</v>
      </c>
      <c r="T266" t="s">
        <v>75</v>
      </c>
      <c r="U266" t="s">
        <v>76</v>
      </c>
      <c r="V266" t="s">
        <v>76</v>
      </c>
      <c r="W266" t="s">
        <v>75</v>
      </c>
      <c r="X266" t="s">
        <v>75</v>
      </c>
      <c r="Y266" t="s">
        <v>75</v>
      </c>
      <c r="Z266" t="s">
        <v>75</v>
      </c>
      <c r="AA266" t="s">
        <v>75</v>
      </c>
      <c r="AB266" t="s">
        <v>75</v>
      </c>
      <c r="AC266" t="s">
        <v>75</v>
      </c>
      <c r="AD266" t="s">
        <v>75</v>
      </c>
      <c r="AE266" t="s">
        <v>75</v>
      </c>
      <c r="AF266" t="s">
        <v>75</v>
      </c>
      <c r="AG266" t="s">
        <v>75</v>
      </c>
      <c r="AH266" t="s">
        <v>74</v>
      </c>
      <c r="AI266" t="s">
        <v>75</v>
      </c>
      <c r="AJ266" t="s">
        <v>75</v>
      </c>
      <c r="AK266" t="s">
        <v>75</v>
      </c>
      <c r="AL266" t="s">
        <v>75</v>
      </c>
      <c r="AM266" t="s">
        <v>75</v>
      </c>
      <c r="AN266" t="s">
        <v>75</v>
      </c>
      <c r="AO266" t="s">
        <v>75</v>
      </c>
      <c r="AP266" t="s">
        <v>75</v>
      </c>
      <c r="AQ266" t="s">
        <v>75</v>
      </c>
      <c r="AR266" t="s">
        <v>75</v>
      </c>
      <c r="AS266" t="s">
        <v>75</v>
      </c>
      <c r="AT266" t="s">
        <v>75</v>
      </c>
      <c r="AU266" t="s">
        <v>75</v>
      </c>
      <c r="AV266" t="s">
        <v>75</v>
      </c>
      <c r="AW266" t="s">
        <v>78</v>
      </c>
      <c r="AX266" t="s">
        <v>78</v>
      </c>
      <c r="AY266" t="s">
        <v>74</v>
      </c>
      <c r="AZ266" t="s">
        <v>74</v>
      </c>
      <c r="BA266" t="s">
        <v>79</v>
      </c>
      <c r="BB266" t="s">
        <v>80</v>
      </c>
      <c r="BC266" t="s">
        <v>80</v>
      </c>
      <c r="BD266" t="s">
        <v>79</v>
      </c>
      <c r="BE266" t="s">
        <v>80</v>
      </c>
      <c r="BF266" t="s">
        <v>80</v>
      </c>
      <c r="BG266" t="s">
        <v>79</v>
      </c>
      <c r="BH266" t="s">
        <v>80</v>
      </c>
      <c r="BI266" t="s">
        <v>80</v>
      </c>
      <c r="BJ266" t="s">
        <v>78</v>
      </c>
      <c r="BK266" t="s">
        <v>78</v>
      </c>
      <c r="BL266" t="s">
        <v>74</v>
      </c>
      <c r="BM266" t="s">
        <v>78</v>
      </c>
      <c r="BN266" t="s">
        <v>78</v>
      </c>
      <c r="BO266" t="s">
        <v>81</v>
      </c>
      <c r="BP266" t="s">
        <v>121</v>
      </c>
      <c r="BQ266" t="s">
        <v>98</v>
      </c>
      <c r="BR266" t="s">
        <v>84</v>
      </c>
      <c r="BS266" t="s">
        <v>120</v>
      </c>
      <c r="BT266" t="s">
        <v>129</v>
      </c>
    </row>
    <row r="267" spans="1:72" x14ac:dyDescent="0.55000000000000004">
      <c r="A267">
        <v>6.3455354793526106E+17</v>
      </c>
      <c r="B267" t="s">
        <v>147</v>
      </c>
      <c r="C267" t="s">
        <v>72</v>
      </c>
      <c r="D267">
        <v>2011</v>
      </c>
      <c r="E267" t="s">
        <v>117</v>
      </c>
      <c r="F267" t="s">
        <v>74</v>
      </c>
      <c r="G267" t="s">
        <v>74</v>
      </c>
      <c r="H267" t="s">
        <v>74</v>
      </c>
      <c r="I267" t="s">
        <v>74</v>
      </c>
      <c r="J267" t="s">
        <v>74</v>
      </c>
      <c r="K267" t="s">
        <v>74</v>
      </c>
      <c r="L267" t="s">
        <v>74</v>
      </c>
      <c r="M267" t="s">
        <v>74</v>
      </c>
      <c r="N267" t="s">
        <v>74</v>
      </c>
      <c r="O267" t="s">
        <v>74</v>
      </c>
      <c r="P267" t="s">
        <v>74</v>
      </c>
      <c r="Q267" t="s">
        <v>74</v>
      </c>
      <c r="R267" t="s">
        <v>74</v>
      </c>
      <c r="S267" t="s">
        <v>75</v>
      </c>
      <c r="T267" t="s">
        <v>75</v>
      </c>
      <c r="U267" t="s">
        <v>77</v>
      </c>
      <c r="V267" t="s">
        <v>75</v>
      </c>
      <c r="W267" t="s">
        <v>76</v>
      </c>
      <c r="X267" t="s">
        <v>77</v>
      </c>
      <c r="Y267" t="s">
        <v>77</v>
      </c>
      <c r="Z267" t="s">
        <v>77</v>
      </c>
      <c r="AA267" t="s">
        <v>75</v>
      </c>
      <c r="AB267" t="s">
        <v>75</v>
      </c>
      <c r="AC267" t="s">
        <v>77</v>
      </c>
      <c r="AD267" t="s">
        <v>77</v>
      </c>
      <c r="AE267" t="s">
        <v>77</v>
      </c>
      <c r="AF267" t="s">
        <v>77</v>
      </c>
      <c r="AG267" t="s">
        <v>77</v>
      </c>
      <c r="AH267" t="s">
        <v>77</v>
      </c>
      <c r="AI267" t="s">
        <v>77</v>
      </c>
      <c r="AJ267" t="s">
        <v>75</v>
      </c>
      <c r="AK267" t="s">
        <v>77</v>
      </c>
      <c r="AL267" t="s">
        <v>77</v>
      </c>
      <c r="AM267" t="s">
        <v>77</v>
      </c>
      <c r="AN267" t="s">
        <v>77</v>
      </c>
      <c r="AO267" t="s">
        <v>77</v>
      </c>
      <c r="AP267" t="s">
        <v>75</v>
      </c>
      <c r="AQ267" t="s">
        <v>77</v>
      </c>
      <c r="AR267" t="s">
        <v>77</v>
      </c>
      <c r="AS267" t="s">
        <v>75</v>
      </c>
      <c r="AT267" t="s">
        <v>75</v>
      </c>
      <c r="AU267" t="s">
        <v>77</v>
      </c>
      <c r="AV267" t="s">
        <v>77</v>
      </c>
      <c r="AW267" t="s">
        <v>78</v>
      </c>
      <c r="AX267" t="s">
        <v>90</v>
      </c>
      <c r="AY267" t="s">
        <v>78</v>
      </c>
      <c r="AZ267" t="s">
        <v>90</v>
      </c>
      <c r="BA267" t="s">
        <v>80</v>
      </c>
      <c r="BB267" t="s">
        <v>80</v>
      </c>
      <c r="BC267" t="s">
        <v>80</v>
      </c>
      <c r="BD267" t="s">
        <v>80</v>
      </c>
      <c r="BE267" t="s">
        <v>80</v>
      </c>
      <c r="BF267" t="s">
        <v>80</v>
      </c>
      <c r="BG267" t="s">
        <v>80</v>
      </c>
      <c r="BH267" t="s">
        <v>80</v>
      </c>
      <c r="BI267" t="s">
        <v>80</v>
      </c>
      <c r="BJ267" t="s">
        <v>78</v>
      </c>
      <c r="BK267" t="s">
        <v>78</v>
      </c>
      <c r="BL267" t="s">
        <v>78</v>
      </c>
      <c r="BM267" t="s">
        <v>78</v>
      </c>
      <c r="BN267" t="s">
        <v>78</v>
      </c>
      <c r="BO267" t="s">
        <v>81</v>
      </c>
      <c r="BP267" t="s">
        <v>121</v>
      </c>
      <c r="BQ267" t="s">
        <v>98</v>
      </c>
      <c r="BR267" t="s">
        <v>84</v>
      </c>
      <c r="BS267" t="s">
        <v>100</v>
      </c>
      <c r="BT267" t="s">
        <v>120</v>
      </c>
    </row>
    <row r="268" spans="1:72" x14ac:dyDescent="0.55000000000000004">
      <c r="A268">
        <v>6.3455357140890598E+17</v>
      </c>
      <c r="B268" t="s">
        <v>147</v>
      </c>
      <c r="C268" t="s">
        <v>91</v>
      </c>
      <c r="D268">
        <v>2011</v>
      </c>
      <c r="E268" t="s">
        <v>87</v>
      </c>
      <c r="F268" t="s">
        <v>80</v>
      </c>
      <c r="G268" t="s">
        <v>80</v>
      </c>
      <c r="H268" t="s">
        <v>80</v>
      </c>
      <c r="I268" t="s">
        <v>141</v>
      </c>
      <c r="J268" t="s">
        <v>80</v>
      </c>
      <c r="K268" t="s">
        <v>80</v>
      </c>
      <c r="L268" t="s">
        <v>125</v>
      </c>
      <c r="M268" t="s">
        <v>80</v>
      </c>
      <c r="N268" t="s">
        <v>80</v>
      </c>
      <c r="O268" t="s">
        <v>80</v>
      </c>
      <c r="P268" t="s">
        <v>80</v>
      </c>
      <c r="Q268" t="s">
        <v>80</v>
      </c>
      <c r="R268" t="s">
        <v>125</v>
      </c>
      <c r="S268" t="s">
        <v>75</v>
      </c>
      <c r="T268" t="s">
        <v>75</v>
      </c>
      <c r="U268" t="s">
        <v>75</v>
      </c>
      <c r="V268" t="s">
        <v>75</v>
      </c>
      <c r="W268" t="s">
        <v>75</v>
      </c>
      <c r="X268" t="s">
        <v>75</v>
      </c>
      <c r="Y268" t="s">
        <v>75</v>
      </c>
      <c r="Z268" t="s">
        <v>75</v>
      </c>
      <c r="AA268" t="s">
        <v>75</v>
      </c>
      <c r="AB268" t="s">
        <v>76</v>
      </c>
      <c r="AC268" t="s">
        <v>76</v>
      </c>
      <c r="AD268" t="s">
        <v>76</v>
      </c>
      <c r="AE268" t="s">
        <v>76</v>
      </c>
      <c r="AF268" t="s">
        <v>75</v>
      </c>
      <c r="AG268" t="s">
        <v>74</v>
      </c>
      <c r="AH268" t="s">
        <v>76</v>
      </c>
      <c r="AI268" t="s">
        <v>75</v>
      </c>
      <c r="AJ268" t="s">
        <v>75</v>
      </c>
      <c r="AK268" t="s">
        <v>75</v>
      </c>
      <c r="AL268" t="s">
        <v>75</v>
      </c>
      <c r="AM268" t="s">
        <v>75</v>
      </c>
      <c r="AN268" t="s">
        <v>75</v>
      </c>
      <c r="AO268" t="s">
        <v>75</v>
      </c>
      <c r="AP268" t="s">
        <v>74</v>
      </c>
      <c r="AQ268" t="s">
        <v>76</v>
      </c>
      <c r="AR268" t="s">
        <v>75</v>
      </c>
      <c r="AS268" t="s">
        <v>76</v>
      </c>
      <c r="AT268" t="s">
        <v>75</v>
      </c>
      <c r="AU268" t="s">
        <v>74</v>
      </c>
      <c r="AV268" t="s">
        <v>76</v>
      </c>
      <c r="AW268" t="s">
        <v>78</v>
      </c>
      <c r="AX268" t="s">
        <v>90</v>
      </c>
      <c r="AY268" t="s">
        <v>78</v>
      </c>
      <c r="AZ268" t="s">
        <v>78</v>
      </c>
      <c r="BA268" t="s">
        <v>80</v>
      </c>
      <c r="BB268" t="s">
        <v>80</v>
      </c>
      <c r="BC268" t="s">
        <v>80</v>
      </c>
      <c r="BD268" t="s">
        <v>79</v>
      </c>
      <c r="BE268" t="s">
        <v>80</v>
      </c>
      <c r="BF268" t="s">
        <v>80</v>
      </c>
      <c r="BG268" t="s">
        <v>79</v>
      </c>
      <c r="BH268" t="s">
        <v>80</v>
      </c>
      <c r="BI268" t="s">
        <v>80</v>
      </c>
      <c r="BJ268" t="s">
        <v>90</v>
      </c>
      <c r="BK268" t="s">
        <v>78</v>
      </c>
      <c r="BL268" t="s">
        <v>78</v>
      </c>
      <c r="BM268" t="s">
        <v>78</v>
      </c>
      <c r="BN268" t="s">
        <v>78</v>
      </c>
      <c r="BO268" t="s">
        <v>96</v>
      </c>
      <c r="BP268" t="s">
        <v>103</v>
      </c>
      <c r="BQ268" t="s">
        <v>98</v>
      </c>
      <c r="BR268" t="s">
        <v>99</v>
      </c>
      <c r="BS268" t="s">
        <v>131</v>
      </c>
      <c r="BT268" t="s">
        <v>131</v>
      </c>
    </row>
    <row r="269" spans="1:72" x14ac:dyDescent="0.55000000000000004">
      <c r="A269">
        <v>6.3455380814984397E+17</v>
      </c>
      <c r="B269" t="s">
        <v>128</v>
      </c>
      <c r="C269" t="s">
        <v>91</v>
      </c>
      <c r="D269">
        <v>2011</v>
      </c>
      <c r="E269" t="s">
        <v>73</v>
      </c>
      <c r="F269" t="s">
        <v>74</v>
      </c>
      <c r="G269" t="s">
        <v>74</v>
      </c>
      <c r="H269" t="s">
        <v>74</v>
      </c>
      <c r="I269" t="s">
        <v>74</v>
      </c>
      <c r="J269" t="s">
        <v>74</v>
      </c>
      <c r="K269" t="s">
        <v>74</v>
      </c>
      <c r="L269" t="s">
        <v>74</v>
      </c>
      <c r="M269" t="s">
        <v>74</v>
      </c>
      <c r="N269" t="s">
        <v>74</v>
      </c>
      <c r="O269" t="s">
        <v>74</v>
      </c>
      <c r="P269" t="s">
        <v>74</v>
      </c>
      <c r="Q269" t="s">
        <v>74</v>
      </c>
      <c r="R269" t="s">
        <v>74</v>
      </c>
      <c r="S269" t="s">
        <v>77</v>
      </c>
      <c r="T269" t="s">
        <v>77</v>
      </c>
      <c r="U269" t="s">
        <v>77</v>
      </c>
      <c r="V269" t="s">
        <v>77</v>
      </c>
      <c r="W269" t="s">
        <v>77</v>
      </c>
      <c r="X269" t="s">
        <v>77</v>
      </c>
      <c r="Y269" t="s">
        <v>77</v>
      </c>
      <c r="Z269" t="s">
        <v>77</v>
      </c>
      <c r="AA269" t="s">
        <v>77</v>
      </c>
      <c r="AB269" t="s">
        <v>77</v>
      </c>
      <c r="AC269" t="s">
        <v>77</v>
      </c>
      <c r="AD269" t="s">
        <v>77</v>
      </c>
      <c r="AE269" t="s">
        <v>77</v>
      </c>
      <c r="AF269" t="s">
        <v>77</v>
      </c>
      <c r="AG269" t="s">
        <v>77</v>
      </c>
      <c r="AH269" t="s">
        <v>77</v>
      </c>
      <c r="AI269" t="s">
        <v>77</v>
      </c>
      <c r="AJ269" t="s">
        <v>77</v>
      </c>
      <c r="AK269" t="s">
        <v>77</v>
      </c>
      <c r="AL269" t="s">
        <v>77</v>
      </c>
      <c r="AM269" t="s">
        <v>77</v>
      </c>
      <c r="AN269" t="s">
        <v>77</v>
      </c>
      <c r="AO269" t="s">
        <v>77</v>
      </c>
      <c r="AP269" t="s">
        <v>77</v>
      </c>
      <c r="AQ269" t="s">
        <v>77</v>
      </c>
      <c r="AR269" t="s">
        <v>77</v>
      </c>
      <c r="AS269" t="s">
        <v>77</v>
      </c>
      <c r="AT269" t="s">
        <v>77</v>
      </c>
      <c r="AU269" t="s">
        <v>77</v>
      </c>
      <c r="AV269" t="s">
        <v>77</v>
      </c>
      <c r="AW269" t="s">
        <v>78</v>
      </c>
      <c r="AX269" t="s">
        <v>78</v>
      </c>
      <c r="AY269" t="s">
        <v>78</v>
      </c>
      <c r="AZ269" t="s">
        <v>78</v>
      </c>
      <c r="BA269" t="s">
        <v>80</v>
      </c>
      <c r="BB269" t="s">
        <v>80</v>
      </c>
      <c r="BC269" t="s">
        <v>80</v>
      </c>
      <c r="BD269" t="s">
        <v>80</v>
      </c>
      <c r="BE269" t="s">
        <v>80</v>
      </c>
      <c r="BF269" t="s">
        <v>80</v>
      </c>
      <c r="BG269" t="s">
        <v>80</v>
      </c>
      <c r="BH269" t="s">
        <v>80</v>
      </c>
      <c r="BI269" t="s">
        <v>80</v>
      </c>
      <c r="BJ269" t="s">
        <v>90</v>
      </c>
      <c r="BK269" t="s">
        <v>78</v>
      </c>
      <c r="BL269" t="s">
        <v>78</v>
      </c>
      <c r="BM269" t="s">
        <v>78</v>
      </c>
      <c r="BN269" t="s">
        <v>78</v>
      </c>
      <c r="BO269" t="s">
        <v>81</v>
      </c>
      <c r="BP269" t="s">
        <v>122</v>
      </c>
      <c r="BQ269" t="s">
        <v>83</v>
      </c>
      <c r="BR269" t="s">
        <v>84</v>
      </c>
      <c r="BS269" t="s">
        <v>116</v>
      </c>
      <c r="BT269" t="s">
        <v>116</v>
      </c>
    </row>
    <row r="270" spans="1:72" x14ac:dyDescent="0.55000000000000004">
      <c r="A270">
        <v>6.3455621167651098E+17</v>
      </c>
      <c r="B270" t="s">
        <v>147</v>
      </c>
      <c r="C270" t="s">
        <v>91</v>
      </c>
      <c r="D270">
        <v>2011</v>
      </c>
      <c r="E270" t="s">
        <v>87</v>
      </c>
      <c r="F270" t="s">
        <v>80</v>
      </c>
      <c r="G270" t="s">
        <v>80</v>
      </c>
      <c r="H270" t="s">
        <v>80</v>
      </c>
      <c r="I270" t="s">
        <v>80</v>
      </c>
      <c r="J270" t="s">
        <v>80</v>
      </c>
      <c r="K270" t="s">
        <v>80</v>
      </c>
      <c r="L270" t="s">
        <v>80</v>
      </c>
      <c r="M270" t="s">
        <v>80</v>
      </c>
      <c r="N270" t="s">
        <v>80</v>
      </c>
      <c r="O270" t="s">
        <v>80</v>
      </c>
      <c r="P270" t="s">
        <v>80</v>
      </c>
      <c r="Q270" t="s">
        <v>92</v>
      </c>
      <c r="R270" t="s">
        <v>74</v>
      </c>
      <c r="S270" t="s">
        <v>75</v>
      </c>
      <c r="T270" t="s">
        <v>77</v>
      </c>
      <c r="U270" t="s">
        <v>75</v>
      </c>
      <c r="V270" t="s">
        <v>75</v>
      </c>
      <c r="W270" t="s">
        <v>75</v>
      </c>
      <c r="X270" t="s">
        <v>75</v>
      </c>
      <c r="Y270" t="s">
        <v>75</v>
      </c>
      <c r="Z270" t="s">
        <v>75</v>
      </c>
      <c r="AA270" t="s">
        <v>75</v>
      </c>
      <c r="AB270" t="s">
        <v>76</v>
      </c>
      <c r="AC270" t="s">
        <v>75</v>
      </c>
      <c r="AD270" t="s">
        <v>75</v>
      </c>
      <c r="AE270" t="s">
        <v>75</v>
      </c>
      <c r="AF270" t="s">
        <v>75</v>
      </c>
      <c r="AG270" t="s">
        <v>75</v>
      </c>
      <c r="AH270" t="s">
        <v>75</v>
      </c>
      <c r="AI270" t="s">
        <v>75</v>
      </c>
      <c r="AJ270" t="s">
        <v>75</v>
      </c>
      <c r="AK270" t="s">
        <v>75</v>
      </c>
      <c r="AL270" t="s">
        <v>75</v>
      </c>
      <c r="AM270" t="s">
        <v>75</v>
      </c>
      <c r="AN270" t="s">
        <v>75</v>
      </c>
      <c r="AO270" t="s">
        <v>75</v>
      </c>
      <c r="AP270" t="s">
        <v>75</v>
      </c>
      <c r="AQ270" t="s">
        <v>75</v>
      </c>
      <c r="AR270" t="s">
        <v>75</v>
      </c>
      <c r="AS270" t="s">
        <v>75</v>
      </c>
      <c r="AT270" t="s">
        <v>75</v>
      </c>
      <c r="AU270" t="s">
        <v>75</v>
      </c>
      <c r="AV270" t="s">
        <v>75</v>
      </c>
      <c r="AW270" t="s">
        <v>78</v>
      </c>
      <c r="AX270" t="s">
        <v>90</v>
      </c>
      <c r="AY270" t="s">
        <v>78</v>
      </c>
      <c r="AZ270" t="s">
        <v>78</v>
      </c>
      <c r="BA270" t="s">
        <v>80</v>
      </c>
      <c r="BB270" t="s">
        <v>80</v>
      </c>
      <c r="BC270" t="s">
        <v>80</v>
      </c>
      <c r="BD270" t="s">
        <v>80</v>
      </c>
      <c r="BE270" t="s">
        <v>80</v>
      </c>
      <c r="BF270" t="s">
        <v>80</v>
      </c>
      <c r="BG270" t="s">
        <v>80</v>
      </c>
      <c r="BH270" t="s">
        <v>80</v>
      </c>
      <c r="BI270" t="s">
        <v>80</v>
      </c>
      <c r="BJ270" t="s">
        <v>78</v>
      </c>
      <c r="BK270" t="s">
        <v>78</v>
      </c>
      <c r="BL270" t="s">
        <v>78</v>
      </c>
      <c r="BM270" t="s">
        <v>78</v>
      </c>
      <c r="BN270" t="s">
        <v>78</v>
      </c>
      <c r="BO270" t="s">
        <v>96</v>
      </c>
      <c r="BP270" t="s">
        <v>103</v>
      </c>
      <c r="BQ270" t="s">
        <v>98</v>
      </c>
      <c r="BR270" t="s">
        <v>99</v>
      </c>
      <c r="BS270" t="s">
        <v>120</v>
      </c>
      <c r="BT270" t="s">
        <v>120</v>
      </c>
    </row>
    <row r="271" spans="1:72" x14ac:dyDescent="0.55000000000000004">
      <c r="A271">
        <v>6.3455621813249997E+17</v>
      </c>
      <c r="B271" t="s">
        <v>147</v>
      </c>
      <c r="C271" t="s">
        <v>91</v>
      </c>
      <c r="D271">
        <v>2011</v>
      </c>
      <c r="E271" t="s">
        <v>87</v>
      </c>
      <c r="F271" t="s">
        <v>80</v>
      </c>
      <c r="G271" t="s">
        <v>80</v>
      </c>
      <c r="H271" t="s">
        <v>80</v>
      </c>
      <c r="I271" t="s">
        <v>141</v>
      </c>
      <c r="J271" t="s">
        <v>80</v>
      </c>
      <c r="K271" t="s">
        <v>80</v>
      </c>
      <c r="L271" t="s">
        <v>80</v>
      </c>
      <c r="M271" t="s">
        <v>80</v>
      </c>
      <c r="N271" t="s">
        <v>80</v>
      </c>
      <c r="O271" t="s">
        <v>80</v>
      </c>
      <c r="P271" t="s">
        <v>80</v>
      </c>
      <c r="Q271" t="s">
        <v>80</v>
      </c>
      <c r="R271" t="s">
        <v>74</v>
      </c>
      <c r="S271" t="s">
        <v>77</v>
      </c>
      <c r="T271" t="s">
        <v>77</v>
      </c>
      <c r="U271" t="s">
        <v>77</v>
      </c>
      <c r="V271" t="s">
        <v>75</v>
      </c>
      <c r="W271" t="s">
        <v>75</v>
      </c>
      <c r="X271" t="s">
        <v>75</v>
      </c>
      <c r="Y271" t="s">
        <v>77</v>
      </c>
      <c r="Z271" t="s">
        <v>77</v>
      </c>
      <c r="AA271" t="s">
        <v>77</v>
      </c>
      <c r="AB271" t="s">
        <v>75</v>
      </c>
      <c r="AC271" t="s">
        <v>118</v>
      </c>
      <c r="AD271" t="s">
        <v>118</v>
      </c>
      <c r="AE271" t="s">
        <v>118</v>
      </c>
      <c r="AF271" t="s">
        <v>77</v>
      </c>
      <c r="AG271" t="s">
        <v>77</v>
      </c>
      <c r="AH271" t="s">
        <v>74</v>
      </c>
      <c r="AI271" t="s">
        <v>77</v>
      </c>
      <c r="AJ271" t="s">
        <v>77</v>
      </c>
      <c r="AK271" t="s">
        <v>77</v>
      </c>
      <c r="AL271" t="s">
        <v>75</v>
      </c>
      <c r="AM271" t="s">
        <v>75</v>
      </c>
      <c r="AN271" t="s">
        <v>75</v>
      </c>
      <c r="AO271" t="s">
        <v>75</v>
      </c>
      <c r="AP271" t="s">
        <v>75</v>
      </c>
      <c r="AQ271" t="s">
        <v>75</v>
      </c>
      <c r="AR271" t="s">
        <v>77</v>
      </c>
      <c r="AS271" t="s">
        <v>77</v>
      </c>
      <c r="AT271" t="s">
        <v>75</v>
      </c>
      <c r="AU271" t="s">
        <v>77</v>
      </c>
      <c r="AV271" t="s">
        <v>75</v>
      </c>
      <c r="AW271" t="s">
        <v>78</v>
      </c>
      <c r="AX271" t="s">
        <v>74</v>
      </c>
      <c r="AY271" t="s">
        <v>78</v>
      </c>
      <c r="AZ271" t="s">
        <v>78</v>
      </c>
      <c r="BA271" t="s">
        <v>80</v>
      </c>
      <c r="BB271" t="s">
        <v>80</v>
      </c>
      <c r="BC271" t="s">
        <v>80</v>
      </c>
      <c r="BD271" t="s">
        <v>79</v>
      </c>
      <c r="BE271" t="s">
        <v>102</v>
      </c>
      <c r="BF271" t="s">
        <v>80</v>
      </c>
      <c r="BG271" t="s">
        <v>79</v>
      </c>
      <c r="BH271" t="s">
        <v>80</v>
      </c>
      <c r="BI271" t="s">
        <v>80</v>
      </c>
      <c r="BJ271" t="s">
        <v>78</v>
      </c>
      <c r="BK271" t="s">
        <v>78</v>
      </c>
      <c r="BL271" t="s">
        <v>78</v>
      </c>
      <c r="BM271" t="s">
        <v>78</v>
      </c>
      <c r="BN271" t="s">
        <v>78</v>
      </c>
      <c r="BO271" t="s">
        <v>96</v>
      </c>
      <c r="BP271" t="s">
        <v>103</v>
      </c>
      <c r="BQ271" t="s">
        <v>98</v>
      </c>
      <c r="BR271" t="s">
        <v>84</v>
      </c>
      <c r="BS271" t="s">
        <v>120</v>
      </c>
      <c r="BT271" t="s">
        <v>120</v>
      </c>
    </row>
    <row r="272" spans="1:72" x14ac:dyDescent="0.55000000000000004">
      <c r="A272">
        <v>6.3455630030406195E+17</v>
      </c>
      <c r="B272" t="s">
        <v>133</v>
      </c>
      <c r="C272" t="s">
        <v>72</v>
      </c>
      <c r="D272">
        <v>2011</v>
      </c>
      <c r="E272" t="s">
        <v>93</v>
      </c>
      <c r="F272" t="s">
        <v>113</v>
      </c>
      <c r="G272" t="s">
        <v>80</v>
      </c>
      <c r="H272" t="s">
        <v>80</v>
      </c>
      <c r="I272" t="s">
        <v>80</v>
      </c>
      <c r="J272" t="s">
        <v>80</v>
      </c>
      <c r="K272" t="s">
        <v>80</v>
      </c>
      <c r="L272" t="s">
        <v>80</v>
      </c>
      <c r="M272" t="s">
        <v>80</v>
      </c>
      <c r="N272" t="s">
        <v>80</v>
      </c>
      <c r="O272" t="s">
        <v>80</v>
      </c>
      <c r="P272" t="s">
        <v>80</v>
      </c>
      <c r="Q272" t="s">
        <v>80</v>
      </c>
      <c r="R272" t="s">
        <v>74</v>
      </c>
      <c r="S272" t="s">
        <v>77</v>
      </c>
      <c r="T272" t="s">
        <v>75</v>
      </c>
      <c r="U272" t="s">
        <v>75</v>
      </c>
      <c r="V272" t="s">
        <v>76</v>
      </c>
      <c r="W272" t="s">
        <v>75</v>
      </c>
      <c r="X272" t="s">
        <v>75</v>
      </c>
      <c r="Y272" t="s">
        <v>77</v>
      </c>
      <c r="Z272" t="s">
        <v>75</v>
      </c>
      <c r="AA272" t="s">
        <v>75</v>
      </c>
      <c r="AB272" t="s">
        <v>76</v>
      </c>
      <c r="AC272" t="s">
        <v>75</v>
      </c>
      <c r="AD272" t="s">
        <v>75</v>
      </c>
      <c r="AE272" t="s">
        <v>75</v>
      </c>
      <c r="AF272" t="s">
        <v>75</v>
      </c>
      <c r="AG272" t="s">
        <v>75</v>
      </c>
      <c r="AH272" t="s">
        <v>75</v>
      </c>
      <c r="AI272" t="s">
        <v>75</v>
      </c>
      <c r="AJ272" t="s">
        <v>75</v>
      </c>
      <c r="AK272" t="s">
        <v>75</v>
      </c>
      <c r="AL272" t="s">
        <v>75</v>
      </c>
      <c r="AM272" t="s">
        <v>75</v>
      </c>
      <c r="AN272" t="s">
        <v>75</v>
      </c>
      <c r="AO272" t="s">
        <v>77</v>
      </c>
      <c r="AP272" t="s">
        <v>75</v>
      </c>
      <c r="AQ272" t="s">
        <v>77</v>
      </c>
      <c r="AR272" t="s">
        <v>77</v>
      </c>
      <c r="AS272" t="s">
        <v>75</v>
      </c>
      <c r="AT272" t="s">
        <v>75</v>
      </c>
      <c r="AU272" t="s">
        <v>75</v>
      </c>
      <c r="AV272" t="s">
        <v>76</v>
      </c>
      <c r="AW272" t="s">
        <v>90</v>
      </c>
      <c r="AX272" t="s">
        <v>74</v>
      </c>
      <c r="AY272" t="s">
        <v>74</v>
      </c>
      <c r="AZ272" t="s">
        <v>74</v>
      </c>
      <c r="BA272" t="s">
        <v>74</v>
      </c>
      <c r="BB272" t="s">
        <v>74</v>
      </c>
      <c r="BC272" t="s">
        <v>74</v>
      </c>
      <c r="BD272" t="s">
        <v>74</v>
      </c>
      <c r="BE272" t="s">
        <v>74</v>
      </c>
      <c r="BF272" t="s">
        <v>74</v>
      </c>
      <c r="BG272" t="s">
        <v>74</v>
      </c>
      <c r="BH272" t="s">
        <v>74</v>
      </c>
      <c r="BI272" t="s">
        <v>74</v>
      </c>
      <c r="BJ272" t="s">
        <v>90</v>
      </c>
      <c r="BK272" t="s">
        <v>78</v>
      </c>
      <c r="BL272" t="s">
        <v>78</v>
      </c>
      <c r="BM272" t="s">
        <v>78</v>
      </c>
      <c r="BN272" t="s">
        <v>78</v>
      </c>
      <c r="BO272" t="s">
        <v>81</v>
      </c>
      <c r="BP272" t="s">
        <v>97</v>
      </c>
      <c r="BQ272" t="s">
        <v>98</v>
      </c>
      <c r="BR272" t="s">
        <v>139</v>
      </c>
      <c r="BS272" t="s">
        <v>85</v>
      </c>
      <c r="BT272" t="s">
        <v>85</v>
      </c>
    </row>
    <row r="273" spans="1:72" x14ac:dyDescent="0.55000000000000004">
      <c r="A273">
        <v>6.3455694370026099E+17</v>
      </c>
      <c r="B273" t="s">
        <v>147</v>
      </c>
      <c r="C273" t="s">
        <v>72</v>
      </c>
      <c r="D273">
        <v>2011</v>
      </c>
      <c r="E273" t="s">
        <v>87</v>
      </c>
      <c r="F273" t="s">
        <v>80</v>
      </c>
      <c r="G273" t="s">
        <v>80</v>
      </c>
      <c r="H273" t="s">
        <v>80</v>
      </c>
      <c r="I273" t="s">
        <v>141</v>
      </c>
      <c r="J273" t="s">
        <v>80</v>
      </c>
      <c r="K273" t="s">
        <v>124</v>
      </c>
      <c r="L273" t="s">
        <v>80</v>
      </c>
      <c r="M273" t="s">
        <v>80</v>
      </c>
      <c r="N273" t="s">
        <v>80</v>
      </c>
      <c r="O273" t="s">
        <v>80</v>
      </c>
      <c r="P273" t="s">
        <v>80</v>
      </c>
      <c r="Q273" t="s">
        <v>80</v>
      </c>
      <c r="R273" t="s">
        <v>130</v>
      </c>
      <c r="S273" t="s">
        <v>74</v>
      </c>
      <c r="T273" t="s">
        <v>75</v>
      </c>
      <c r="U273" t="s">
        <v>76</v>
      </c>
      <c r="V273" t="s">
        <v>89</v>
      </c>
      <c r="W273" t="s">
        <v>109</v>
      </c>
      <c r="X273" t="s">
        <v>74</v>
      </c>
      <c r="Y273" t="s">
        <v>89</v>
      </c>
      <c r="Z273" t="s">
        <v>75</v>
      </c>
      <c r="AA273" t="s">
        <v>74</v>
      </c>
      <c r="AB273" t="s">
        <v>89</v>
      </c>
      <c r="AC273" t="s">
        <v>76</v>
      </c>
      <c r="AD273" t="s">
        <v>76</v>
      </c>
      <c r="AE273" t="s">
        <v>76</v>
      </c>
      <c r="AF273" t="s">
        <v>89</v>
      </c>
      <c r="AG273" t="s">
        <v>76</v>
      </c>
      <c r="AH273" t="s">
        <v>74</v>
      </c>
      <c r="AI273" t="s">
        <v>89</v>
      </c>
      <c r="AJ273" t="s">
        <v>75</v>
      </c>
      <c r="AK273" t="s">
        <v>75</v>
      </c>
      <c r="AL273" t="s">
        <v>89</v>
      </c>
      <c r="AM273" t="s">
        <v>89</v>
      </c>
      <c r="AN273" t="s">
        <v>89</v>
      </c>
      <c r="AO273" t="s">
        <v>76</v>
      </c>
      <c r="AP273" t="s">
        <v>76</v>
      </c>
      <c r="AQ273" t="s">
        <v>76</v>
      </c>
      <c r="AR273" t="s">
        <v>89</v>
      </c>
      <c r="AS273" t="s">
        <v>75</v>
      </c>
      <c r="AT273" t="s">
        <v>75</v>
      </c>
      <c r="AU273" t="s">
        <v>75</v>
      </c>
      <c r="AV273" t="s">
        <v>76</v>
      </c>
      <c r="AW273" t="s">
        <v>78</v>
      </c>
      <c r="AX273" t="s">
        <v>90</v>
      </c>
      <c r="AY273" t="s">
        <v>78</v>
      </c>
      <c r="AZ273" t="s">
        <v>90</v>
      </c>
      <c r="BA273" t="s">
        <v>80</v>
      </c>
      <c r="BB273" t="s">
        <v>80</v>
      </c>
      <c r="BC273" t="s">
        <v>80</v>
      </c>
      <c r="BD273" t="s">
        <v>80</v>
      </c>
      <c r="BE273" t="s">
        <v>102</v>
      </c>
      <c r="BF273" t="s">
        <v>80</v>
      </c>
      <c r="BG273" t="s">
        <v>80</v>
      </c>
      <c r="BH273" t="s">
        <v>80</v>
      </c>
      <c r="BI273" t="s">
        <v>80</v>
      </c>
      <c r="BJ273" t="s">
        <v>90</v>
      </c>
      <c r="BK273" t="s">
        <v>78</v>
      </c>
      <c r="BL273" t="s">
        <v>90</v>
      </c>
      <c r="BM273" t="s">
        <v>78</v>
      </c>
      <c r="BN273" t="s">
        <v>78</v>
      </c>
      <c r="BO273" t="s">
        <v>96</v>
      </c>
      <c r="BP273" t="s">
        <v>103</v>
      </c>
      <c r="BQ273" t="s">
        <v>98</v>
      </c>
      <c r="BR273" t="s">
        <v>112</v>
      </c>
      <c r="BS273" t="s">
        <v>105</v>
      </c>
      <c r="BT273" t="s">
        <v>129</v>
      </c>
    </row>
    <row r="274" spans="1:72" x14ac:dyDescent="0.55000000000000004">
      <c r="A274">
        <v>6.3455700770750003E+17</v>
      </c>
      <c r="B274" t="s">
        <v>147</v>
      </c>
      <c r="C274" t="s">
        <v>91</v>
      </c>
      <c r="D274">
        <v>2011</v>
      </c>
      <c r="E274" t="s">
        <v>117</v>
      </c>
      <c r="F274" t="s">
        <v>74</v>
      </c>
      <c r="G274" t="s">
        <v>74</v>
      </c>
      <c r="H274" t="s">
        <v>74</v>
      </c>
      <c r="I274" t="s">
        <v>74</v>
      </c>
      <c r="J274" t="s">
        <v>74</v>
      </c>
      <c r="K274" t="s">
        <v>74</v>
      </c>
      <c r="L274" t="s">
        <v>74</v>
      </c>
      <c r="M274" t="s">
        <v>74</v>
      </c>
      <c r="N274" t="s">
        <v>74</v>
      </c>
      <c r="O274" t="s">
        <v>74</v>
      </c>
      <c r="P274" t="s">
        <v>74</v>
      </c>
      <c r="Q274" t="s">
        <v>74</v>
      </c>
      <c r="R274" t="s">
        <v>74</v>
      </c>
      <c r="S274" t="s">
        <v>75</v>
      </c>
      <c r="T274" t="s">
        <v>75</v>
      </c>
      <c r="U274" t="s">
        <v>75</v>
      </c>
      <c r="V274" t="s">
        <v>89</v>
      </c>
      <c r="W274" t="s">
        <v>89</v>
      </c>
      <c r="X274" t="s">
        <v>76</v>
      </c>
      <c r="Y274" t="s">
        <v>75</v>
      </c>
      <c r="Z274" t="s">
        <v>75</v>
      </c>
      <c r="AA274" t="s">
        <v>75</v>
      </c>
      <c r="AB274" t="s">
        <v>75</v>
      </c>
      <c r="AC274" t="s">
        <v>75</v>
      </c>
      <c r="AD274" t="s">
        <v>75</v>
      </c>
      <c r="AE274" t="s">
        <v>75</v>
      </c>
      <c r="AF274" t="s">
        <v>77</v>
      </c>
      <c r="AG274" t="s">
        <v>77</v>
      </c>
      <c r="AH274" t="s">
        <v>77</v>
      </c>
      <c r="AI274" t="s">
        <v>77</v>
      </c>
      <c r="AJ274" t="s">
        <v>77</v>
      </c>
      <c r="AK274" t="s">
        <v>77</v>
      </c>
      <c r="AL274" t="s">
        <v>77</v>
      </c>
      <c r="AM274" t="s">
        <v>77</v>
      </c>
      <c r="AN274" t="s">
        <v>77</v>
      </c>
      <c r="AO274" t="s">
        <v>77</v>
      </c>
      <c r="AP274" t="s">
        <v>75</v>
      </c>
      <c r="AQ274" t="s">
        <v>76</v>
      </c>
      <c r="AR274" t="s">
        <v>75</v>
      </c>
      <c r="AS274" t="s">
        <v>76</v>
      </c>
      <c r="AT274" t="s">
        <v>75</v>
      </c>
      <c r="AU274" t="s">
        <v>77</v>
      </c>
      <c r="AV274" t="s">
        <v>77</v>
      </c>
      <c r="AW274" t="s">
        <v>78</v>
      </c>
      <c r="AX274" t="s">
        <v>78</v>
      </c>
      <c r="AY274" t="s">
        <v>78</v>
      </c>
      <c r="AZ274" t="s">
        <v>90</v>
      </c>
      <c r="BA274" t="s">
        <v>79</v>
      </c>
      <c r="BB274" t="s">
        <v>80</v>
      </c>
      <c r="BC274" t="s">
        <v>80</v>
      </c>
      <c r="BD274" t="s">
        <v>80</v>
      </c>
      <c r="BE274" t="s">
        <v>102</v>
      </c>
      <c r="BF274" t="s">
        <v>80</v>
      </c>
      <c r="BG274" t="s">
        <v>80</v>
      </c>
      <c r="BH274" t="s">
        <v>80</v>
      </c>
      <c r="BI274" t="s">
        <v>80</v>
      </c>
      <c r="BJ274" t="s">
        <v>78</v>
      </c>
      <c r="BK274" t="s">
        <v>78</v>
      </c>
      <c r="BL274" t="s">
        <v>78</v>
      </c>
      <c r="BM274" t="s">
        <v>78</v>
      </c>
      <c r="BN274" t="s">
        <v>78</v>
      </c>
      <c r="BO274" t="s">
        <v>96</v>
      </c>
      <c r="BP274" t="s">
        <v>103</v>
      </c>
      <c r="BQ274" t="s">
        <v>98</v>
      </c>
      <c r="BR274" t="s">
        <v>99</v>
      </c>
      <c r="BS274" t="s">
        <v>131</v>
      </c>
      <c r="BT274" t="s">
        <v>129</v>
      </c>
    </row>
    <row r="275" spans="1:72" x14ac:dyDescent="0.55000000000000004">
      <c r="A275">
        <v>6.34557157627136E+17</v>
      </c>
      <c r="B275" t="s">
        <v>147</v>
      </c>
      <c r="C275" t="s">
        <v>91</v>
      </c>
      <c r="D275">
        <v>2011</v>
      </c>
      <c r="E275" t="s">
        <v>137</v>
      </c>
      <c r="F275" t="s">
        <v>74</v>
      </c>
      <c r="G275" t="s">
        <v>74</v>
      </c>
      <c r="H275" t="s">
        <v>74</v>
      </c>
      <c r="I275" t="s">
        <v>74</v>
      </c>
      <c r="J275" t="s">
        <v>74</v>
      </c>
      <c r="K275" t="s">
        <v>74</v>
      </c>
      <c r="L275" t="s">
        <v>74</v>
      </c>
      <c r="M275" t="s">
        <v>74</v>
      </c>
      <c r="N275" t="s">
        <v>74</v>
      </c>
      <c r="O275" t="s">
        <v>74</v>
      </c>
      <c r="P275" t="s">
        <v>74</v>
      </c>
      <c r="Q275" t="s">
        <v>74</v>
      </c>
      <c r="R275" t="s">
        <v>74</v>
      </c>
      <c r="S275" t="s">
        <v>89</v>
      </c>
      <c r="T275" t="s">
        <v>76</v>
      </c>
      <c r="U275" t="s">
        <v>76</v>
      </c>
      <c r="V275" t="s">
        <v>76</v>
      </c>
      <c r="W275" t="s">
        <v>109</v>
      </c>
      <c r="X275" t="s">
        <v>89</v>
      </c>
      <c r="Y275" t="s">
        <v>109</v>
      </c>
      <c r="Z275" t="s">
        <v>89</v>
      </c>
      <c r="AA275" t="s">
        <v>109</v>
      </c>
      <c r="AB275" t="s">
        <v>109</v>
      </c>
      <c r="AC275" t="s">
        <v>109</v>
      </c>
      <c r="AD275" t="s">
        <v>109</v>
      </c>
      <c r="AE275" t="s">
        <v>76</v>
      </c>
      <c r="AF275" t="s">
        <v>76</v>
      </c>
      <c r="AG275" t="s">
        <v>76</v>
      </c>
      <c r="AH275" t="s">
        <v>75</v>
      </c>
      <c r="AI275" t="s">
        <v>75</v>
      </c>
      <c r="AJ275" t="s">
        <v>76</v>
      </c>
      <c r="AK275" t="s">
        <v>75</v>
      </c>
      <c r="AL275" t="s">
        <v>76</v>
      </c>
      <c r="AM275" t="s">
        <v>75</v>
      </c>
      <c r="AN275" t="s">
        <v>75</v>
      </c>
      <c r="AO275" t="s">
        <v>75</v>
      </c>
      <c r="AP275" t="s">
        <v>76</v>
      </c>
      <c r="AQ275" t="s">
        <v>109</v>
      </c>
      <c r="AR275" t="s">
        <v>76</v>
      </c>
      <c r="AS275" t="s">
        <v>75</v>
      </c>
      <c r="AT275" t="s">
        <v>75</v>
      </c>
      <c r="AU275" t="s">
        <v>109</v>
      </c>
      <c r="AV275" t="s">
        <v>109</v>
      </c>
      <c r="AW275" t="s">
        <v>90</v>
      </c>
      <c r="AX275" t="s">
        <v>74</v>
      </c>
      <c r="AY275" t="s">
        <v>74</v>
      </c>
      <c r="AZ275" t="s">
        <v>74</v>
      </c>
      <c r="BA275" t="s">
        <v>74</v>
      </c>
      <c r="BB275" t="s">
        <v>74</v>
      </c>
      <c r="BC275" t="s">
        <v>74</v>
      </c>
      <c r="BD275" t="s">
        <v>74</v>
      </c>
      <c r="BE275" t="s">
        <v>74</v>
      </c>
      <c r="BF275" t="s">
        <v>74</v>
      </c>
      <c r="BG275" t="s">
        <v>74</v>
      </c>
      <c r="BH275" t="s">
        <v>74</v>
      </c>
      <c r="BI275" t="s">
        <v>74</v>
      </c>
      <c r="BJ275" t="s">
        <v>78</v>
      </c>
      <c r="BK275" t="s">
        <v>90</v>
      </c>
      <c r="BL275" t="s">
        <v>90</v>
      </c>
      <c r="BM275" t="s">
        <v>90</v>
      </c>
      <c r="BN275" t="s">
        <v>90</v>
      </c>
      <c r="BO275" t="s">
        <v>96</v>
      </c>
      <c r="BP275" t="s">
        <v>103</v>
      </c>
      <c r="BQ275" t="s">
        <v>98</v>
      </c>
      <c r="BR275" t="s">
        <v>99</v>
      </c>
      <c r="BS275" t="s">
        <v>129</v>
      </c>
      <c r="BT275" t="s">
        <v>120</v>
      </c>
    </row>
    <row r="276" spans="1:72" x14ac:dyDescent="0.55000000000000004">
      <c r="A276">
        <v>6.3455786047249997E+17</v>
      </c>
      <c r="B276" t="s">
        <v>71</v>
      </c>
      <c r="C276" t="s">
        <v>72</v>
      </c>
      <c r="D276">
        <v>2012</v>
      </c>
      <c r="E276" t="s">
        <v>93</v>
      </c>
      <c r="F276" t="s">
        <v>80</v>
      </c>
      <c r="G276" t="s">
        <v>94</v>
      </c>
      <c r="H276" t="s">
        <v>80</v>
      </c>
      <c r="I276" t="s">
        <v>80</v>
      </c>
      <c r="J276" t="s">
        <v>80</v>
      </c>
      <c r="K276" t="s">
        <v>80</v>
      </c>
      <c r="L276" t="s">
        <v>80</v>
      </c>
      <c r="M276" t="s">
        <v>80</v>
      </c>
      <c r="N276" t="s">
        <v>80</v>
      </c>
      <c r="O276" t="s">
        <v>80</v>
      </c>
      <c r="P276" t="s">
        <v>80</v>
      </c>
      <c r="Q276" t="s">
        <v>80</v>
      </c>
      <c r="R276" t="s">
        <v>74</v>
      </c>
      <c r="S276" t="s">
        <v>76</v>
      </c>
      <c r="T276" t="s">
        <v>76</v>
      </c>
      <c r="U276" t="s">
        <v>89</v>
      </c>
      <c r="V276" t="s">
        <v>89</v>
      </c>
      <c r="W276" t="s">
        <v>109</v>
      </c>
      <c r="X276" t="s">
        <v>89</v>
      </c>
      <c r="Y276" t="s">
        <v>76</v>
      </c>
      <c r="Z276" t="s">
        <v>76</v>
      </c>
      <c r="AA276" t="s">
        <v>89</v>
      </c>
      <c r="AB276" t="s">
        <v>89</v>
      </c>
      <c r="AC276" t="s">
        <v>89</v>
      </c>
      <c r="AD276" t="s">
        <v>76</v>
      </c>
      <c r="AE276" t="s">
        <v>89</v>
      </c>
      <c r="AF276" t="s">
        <v>89</v>
      </c>
      <c r="AG276" t="s">
        <v>75</v>
      </c>
      <c r="AH276" t="s">
        <v>75</v>
      </c>
      <c r="AI276" t="s">
        <v>76</v>
      </c>
      <c r="AJ276" t="s">
        <v>75</v>
      </c>
      <c r="AK276" t="s">
        <v>89</v>
      </c>
      <c r="AL276" t="s">
        <v>76</v>
      </c>
      <c r="AM276" t="s">
        <v>76</v>
      </c>
      <c r="AN276" t="s">
        <v>76</v>
      </c>
      <c r="AO276" t="s">
        <v>76</v>
      </c>
      <c r="AP276" t="s">
        <v>75</v>
      </c>
      <c r="AQ276" t="s">
        <v>75</v>
      </c>
      <c r="AR276" t="s">
        <v>89</v>
      </c>
      <c r="AS276" t="s">
        <v>75</v>
      </c>
      <c r="AT276" t="s">
        <v>76</v>
      </c>
      <c r="AU276" t="s">
        <v>75</v>
      </c>
      <c r="AV276" t="s">
        <v>76</v>
      </c>
      <c r="AW276" t="s">
        <v>78</v>
      </c>
      <c r="AX276" t="s">
        <v>78</v>
      </c>
      <c r="AY276" t="s">
        <v>78</v>
      </c>
      <c r="AZ276" t="s">
        <v>78</v>
      </c>
      <c r="BA276" t="s">
        <v>80</v>
      </c>
      <c r="BB276" t="s">
        <v>80</v>
      </c>
      <c r="BC276" t="s">
        <v>95</v>
      </c>
      <c r="BD276" t="s">
        <v>79</v>
      </c>
      <c r="BE276" t="s">
        <v>80</v>
      </c>
      <c r="BF276" t="s">
        <v>80</v>
      </c>
      <c r="BG276" t="s">
        <v>79</v>
      </c>
      <c r="BH276" t="s">
        <v>80</v>
      </c>
      <c r="BI276" t="s">
        <v>80</v>
      </c>
      <c r="BJ276" t="s">
        <v>78</v>
      </c>
      <c r="BK276" t="s">
        <v>78</v>
      </c>
      <c r="BL276" t="s">
        <v>78</v>
      </c>
      <c r="BM276" t="s">
        <v>90</v>
      </c>
      <c r="BN276" t="s">
        <v>78</v>
      </c>
      <c r="BO276" t="s">
        <v>96</v>
      </c>
      <c r="BP276" t="s">
        <v>110</v>
      </c>
      <c r="BQ276" t="s">
        <v>98</v>
      </c>
      <c r="BR276" t="s">
        <v>84</v>
      </c>
      <c r="BS276" t="s">
        <v>120</v>
      </c>
      <c r="BT276" t="s">
        <v>120</v>
      </c>
    </row>
    <row r="277" spans="1:72" x14ac:dyDescent="0.55000000000000004">
      <c r="A277">
        <v>6.3455802800947994E+17</v>
      </c>
      <c r="B277" t="s">
        <v>147</v>
      </c>
      <c r="C277" t="s">
        <v>72</v>
      </c>
      <c r="D277">
        <v>2011</v>
      </c>
      <c r="E277" t="s">
        <v>93</v>
      </c>
      <c r="F277" t="s">
        <v>80</v>
      </c>
      <c r="G277" t="s">
        <v>94</v>
      </c>
      <c r="H277" t="s">
        <v>80</v>
      </c>
      <c r="I277" t="s">
        <v>80</v>
      </c>
      <c r="J277" t="s">
        <v>80</v>
      </c>
      <c r="K277" t="s">
        <v>80</v>
      </c>
      <c r="L277" t="s">
        <v>80</v>
      </c>
      <c r="M277" t="s">
        <v>80</v>
      </c>
      <c r="N277" t="s">
        <v>80</v>
      </c>
      <c r="O277" t="s">
        <v>80</v>
      </c>
      <c r="P277" t="s">
        <v>80</v>
      </c>
      <c r="Q277" t="s">
        <v>80</v>
      </c>
      <c r="R277" t="s">
        <v>74</v>
      </c>
      <c r="S277" t="s">
        <v>75</v>
      </c>
      <c r="T277" t="s">
        <v>76</v>
      </c>
      <c r="U277" t="s">
        <v>75</v>
      </c>
      <c r="V277" t="s">
        <v>75</v>
      </c>
      <c r="W277" t="s">
        <v>76</v>
      </c>
      <c r="X277" t="s">
        <v>75</v>
      </c>
      <c r="Y277" t="s">
        <v>76</v>
      </c>
      <c r="Z277" t="s">
        <v>75</v>
      </c>
      <c r="AA277" t="s">
        <v>75</v>
      </c>
      <c r="AB277" t="s">
        <v>76</v>
      </c>
      <c r="AC277" t="s">
        <v>75</v>
      </c>
      <c r="AD277" t="s">
        <v>75</v>
      </c>
      <c r="AE277" t="s">
        <v>75</v>
      </c>
      <c r="AF277" t="s">
        <v>75</v>
      </c>
      <c r="AG277" t="s">
        <v>75</v>
      </c>
      <c r="AH277" t="s">
        <v>75</v>
      </c>
      <c r="AI277" t="s">
        <v>75</v>
      </c>
      <c r="AJ277" t="s">
        <v>75</v>
      </c>
      <c r="AK277" t="s">
        <v>75</v>
      </c>
      <c r="AL277" t="s">
        <v>75</v>
      </c>
      <c r="AM277" t="s">
        <v>75</v>
      </c>
      <c r="AN277" t="s">
        <v>76</v>
      </c>
      <c r="AO277" t="s">
        <v>75</v>
      </c>
      <c r="AP277" t="s">
        <v>75</v>
      </c>
      <c r="AQ277" t="s">
        <v>75</v>
      </c>
      <c r="AR277" t="s">
        <v>75</v>
      </c>
      <c r="AS277" t="s">
        <v>75</v>
      </c>
      <c r="AT277" t="s">
        <v>75</v>
      </c>
      <c r="AU277" t="s">
        <v>75</v>
      </c>
      <c r="AV277" t="s">
        <v>75</v>
      </c>
      <c r="AW277" t="s">
        <v>78</v>
      </c>
      <c r="AX277" t="s">
        <v>78</v>
      </c>
      <c r="AY277" t="s">
        <v>78</v>
      </c>
      <c r="AZ277" t="s">
        <v>78</v>
      </c>
      <c r="BA277" t="s">
        <v>80</v>
      </c>
      <c r="BB277" t="s">
        <v>80</v>
      </c>
      <c r="BC277" t="s">
        <v>80</v>
      </c>
      <c r="BD277" t="s">
        <v>80</v>
      </c>
      <c r="BE277" t="s">
        <v>80</v>
      </c>
      <c r="BF277" t="s">
        <v>80</v>
      </c>
      <c r="BG277" t="s">
        <v>80</v>
      </c>
      <c r="BH277" t="s">
        <v>80</v>
      </c>
      <c r="BI277" t="s">
        <v>80</v>
      </c>
      <c r="BJ277" t="s">
        <v>78</v>
      </c>
      <c r="BK277" t="s">
        <v>78</v>
      </c>
      <c r="BL277" t="s">
        <v>78</v>
      </c>
      <c r="BM277" t="s">
        <v>78</v>
      </c>
      <c r="BN277" t="s">
        <v>78</v>
      </c>
      <c r="BO277" t="s">
        <v>96</v>
      </c>
      <c r="BP277" t="s">
        <v>82</v>
      </c>
      <c r="BQ277" t="s">
        <v>83</v>
      </c>
      <c r="BR277" t="s">
        <v>84</v>
      </c>
      <c r="BS277" t="s">
        <v>85</v>
      </c>
      <c r="BT277" t="s">
        <v>85</v>
      </c>
    </row>
    <row r="278" spans="1:72" x14ac:dyDescent="0.55000000000000004">
      <c r="A278">
        <v>6.3455812291515597E+17</v>
      </c>
      <c r="B278" t="s">
        <v>147</v>
      </c>
      <c r="C278" t="s">
        <v>91</v>
      </c>
      <c r="D278">
        <v>2011</v>
      </c>
      <c r="E278" t="s">
        <v>93</v>
      </c>
      <c r="F278" t="s">
        <v>74</v>
      </c>
      <c r="G278" t="s">
        <v>74</v>
      </c>
      <c r="H278" t="s">
        <v>74</v>
      </c>
      <c r="I278" t="s">
        <v>74</v>
      </c>
      <c r="J278" t="s">
        <v>74</v>
      </c>
      <c r="K278" t="s">
        <v>74</v>
      </c>
      <c r="L278" t="s">
        <v>74</v>
      </c>
      <c r="M278" t="s">
        <v>74</v>
      </c>
      <c r="N278" t="s">
        <v>74</v>
      </c>
      <c r="O278" t="s">
        <v>74</v>
      </c>
      <c r="P278" t="s">
        <v>74</v>
      </c>
      <c r="Q278" t="s">
        <v>74</v>
      </c>
      <c r="R278" t="s">
        <v>74</v>
      </c>
      <c r="S278" t="s">
        <v>74</v>
      </c>
      <c r="T278" t="s">
        <v>74</v>
      </c>
      <c r="U278" t="s">
        <v>74</v>
      </c>
      <c r="V278" t="s">
        <v>74</v>
      </c>
      <c r="W278" t="s">
        <v>74</v>
      </c>
      <c r="X278" t="s">
        <v>74</v>
      </c>
      <c r="Y278" t="s">
        <v>74</v>
      </c>
      <c r="Z278" t="s">
        <v>74</v>
      </c>
      <c r="AA278" t="s">
        <v>74</v>
      </c>
      <c r="AB278" t="s">
        <v>74</v>
      </c>
      <c r="AC278" t="s">
        <v>74</v>
      </c>
      <c r="AD278" t="s">
        <v>74</v>
      </c>
      <c r="AE278" t="s">
        <v>74</v>
      </c>
      <c r="AF278" t="s">
        <v>74</v>
      </c>
      <c r="AG278" t="s">
        <v>74</v>
      </c>
      <c r="AH278" t="s">
        <v>74</v>
      </c>
      <c r="AI278" t="s">
        <v>74</v>
      </c>
      <c r="AJ278" t="s">
        <v>74</v>
      </c>
      <c r="AK278" t="s">
        <v>74</v>
      </c>
      <c r="AL278" t="s">
        <v>74</v>
      </c>
      <c r="AM278" t="s">
        <v>74</v>
      </c>
      <c r="AN278" t="s">
        <v>74</v>
      </c>
      <c r="AO278" t="s">
        <v>74</v>
      </c>
      <c r="AP278" t="s">
        <v>74</v>
      </c>
      <c r="AQ278" t="s">
        <v>74</v>
      </c>
      <c r="AR278" t="s">
        <v>74</v>
      </c>
      <c r="AS278" t="s">
        <v>74</v>
      </c>
      <c r="AT278" t="s">
        <v>74</v>
      </c>
      <c r="AU278" t="s">
        <v>74</v>
      </c>
      <c r="AV278" t="s">
        <v>74</v>
      </c>
      <c r="AW278" t="s">
        <v>74</v>
      </c>
      <c r="AX278" t="s">
        <v>74</v>
      </c>
      <c r="AY278" t="s">
        <v>74</v>
      </c>
      <c r="AZ278" t="s">
        <v>74</v>
      </c>
      <c r="BA278" t="s">
        <v>74</v>
      </c>
      <c r="BB278" t="s">
        <v>74</v>
      </c>
      <c r="BC278" t="s">
        <v>74</v>
      </c>
      <c r="BD278" t="s">
        <v>74</v>
      </c>
      <c r="BE278" t="s">
        <v>74</v>
      </c>
      <c r="BF278" t="s">
        <v>74</v>
      </c>
      <c r="BG278" t="s">
        <v>74</v>
      </c>
      <c r="BH278" t="s">
        <v>74</v>
      </c>
      <c r="BI278" t="s">
        <v>74</v>
      </c>
      <c r="BJ278" t="s">
        <v>74</v>
      </c>
      <c r="BK278" t="s">
        <v>74</v>
      </c>
      <c r="BL278" t="s">
        <v>74</v>
      </c>
      <c r="BM278" t="s">
        <v>74</v>
      </c>
      <c r="BN278" t="s">
        <v>74</v>
      </c>
      <c r="BO278" t="s">
        <v>74</v>
      </c>
      <c r="BP278" t="s">
        <v>74</v>
      </c>
      <c r="BQ278" t="s">
        <v>74</v>
      </c>
      <c r="BR278" t="s">
        <v>74</v>
      </c>
      <c r="BS278" t="s">
        <v>74</v>
      </c>
      <c r="BT278" t="s">
        <v>74</v>
      </c>
    </row>
    <row r="279" spans="1:72" x14ac:dyDescent="0.55000000000000004">
      <c r="A279">
        <v>6.3455895140072998E+17</v>
      </c>
      <c r="B279" t="s">
        <v>133</v>
      </c>
      <c r="C279" t="s">
        <v>91</v>
      </c>
      <c r="D279">
        <v>2011</v>
      </c>
      <c r="E279" t="s">
        <v>93</v>
      </c>
      <c r="F279" t="s">
        <v>80</v>
      </c>
      <c r="G279" t="s">
        <v>94</v>
      </c>
      <c r="H279" t="s">
        <v>80</v>
      </c>
      <c r="I279" t="s">
        <v>80</v>
      </c>
      <c r="J279" t="s">
        <v>80</v>
      </c>
      <c r="K279" t="s">
        <v>80</v>
      </c>
      <c r="L279" t="s">
        <v>80</v>
      </c>
      <c r="M279" t="s">
        <v>80</v>
      </c>
      <c r="N279" t="s">
        <v>80</v>
      </c>
      <c r="O279" t="s">
        <v>80</v>
      </c>
      <c r="P279" t="s">
        <v>80</v>
      </c>
      <c r="Q279" t="s">
        <v>80</v>
      </c>
      <c r="R279" t="s">
        <v>74</v>
      </c>
      <c r="S279" t="s">
        <v>75</v>
      </c>
      <c r="T279" t="s">
        <v>75</v>
      </c>
      <c r="U279" t="s">
        <v>77</v>
      </c>
      <c r="V279" t="s">
        <v>75</v>
      </c>
      <c r="W279" t="s">
        <v>75</v>
      </c>
      <c r="X279" t="s">
        <v>89</v>
      </c>
      <c r="Y279" t="s">
        <v>75</v>
      </c>
      <c r="Z279" t="s">
        <v>76</v>
      </c>
      <c r="AA279" t="s">
        <v>76</v>
      </c>
      <c r="AB279" t="s">
        <v>109</v>
      </c>
      <c r="AC279" t="s">
        <v>109</v>
      </c>
      <c r="AD279" t="s">
        <v>109</v>
      </c>
      <c r="AE279" t="s">
        <v>76</v>
      </c>
      <c r="AF279" t="s">
        <v>75</v>
      </c>
      <c r="AG279" t="s">
        <v>77</v>
      </c>
      <c r="AH279" t="s">
        <v>77</v>
      </c>
      <c r="AI279" t="s">
        <v>77</v>
      </c>
      <c r="AJ279" t="s">
        <v>77</v>
      </c>
      <c r="AK279" t="s">
        <v>77</v>
      </c>
      <c r="AL279" t="s">
        <v>77</v>
      </c>
      <c r="AM279" t="s">
        <v>75</v>
      </c>
      <c r="AN279" t="s">
        <v>75</v>
      </c>
      <c r="AO279" t="s">
        <v>76</v>
      </c>
      <c r="AP279" t="s">
        <v>75</v>
      </c>
      <c r="AQ279" t="s">
        <v>75</v>
      </c>
      <c r="AR279" t="s">
        <v>75</v>
      </c>
      <c r="AS279" t="s">
        <v>75</v>
      </c>
      <c r="AT279" t="s">
        <v>75</v>
      </c>
      <c r="AU279" t="s">
        <v>75</v>
      </c>
      <c r="AV279" t="s">
        <v>75</v>
      </c>
      <c r="AW279" t="s">
        <v>78</v>
      </c>
      <c r="AX279" t="s">
        <v>90</v>
      </c>
      <c r="AY279" t="s">
        <v>78</v>
      </c>
      <c r="AZ279" t="s">
        <v>78</v>
      </c>
      <c r="BA279" t="s">
        <v>80</v>
      </c>
      <c r="BB279" t="s">
        <v>80</v>
      </c>
      <c r="BC279" t="s">
        <v>80</v>
      </c>
      <c r="BD279" t="s">
        <v>80</v>
      </c>
      <c r="BE279" t="s">
        <v>80</v>
      </c>
      <c r="BF279" t="s">
        <v>80</v>
      </c>
      <c r="BG279" t="s">
        <v>80</v>
      </c>
      <c r="BH279" t="s">
        <v>80</v>
      </c>
      <c r="BI279" t="s">
        <v>80</v>
      </c>
      <c r="BJ279" t="s">
        <v>78</v>
      </c>
      <c r="BK279" t="s">
        <v>78</v>
      </c>
      <c r="BL279" t="s">
        <v>78</v>
      </c>
      <c r="BM279" t="s">
        <v>78</v>
      </c>
      <c r="BN279" t="s">
        <v>78</v>
      </c>
      <c r="BO279" t="s">
        <v>81</v>
      </c>
      <c r="BP279" t="s">
        <v>103</v>
      </c>
      <c r="BQ279" t="s">
        <v>119</v>
      </c>
      <c r="BR279" t="s">
        <v>132</v>
      </c>
      <c r="BS279" t="s">
        <v>131</v>
      </c>
      <c r="BT279" t="s">
        <v>116</v>
      </c>
    </row>
    <row r="280" spans="1:72" x14ac:dyDescent="0.55000000000000004">
      <c r="A280">
        <v>6.3455897248432397E+17</v>
      </c>
      <c r="B280" t="s">
        <v>127</v>
      </c>
      <c r="C280" t="s">
        <v>72</v>
      </c>
      <c r="D280">
        <v>2011</v>
      </c>
      <c r="E280" t="s">
        <v>117</v>
      </c>
      <c r="F280" t="s">
        <v>74</v>
      </c>
      <c r="G280" t="s">
        <v>74</v>
      </c>
      <c r="H280" t="s">
        <v>74</v>
      </c>
      <c r="I280" t="s">
        <v>74</v>
      </c>
      <c r="J280" t="s">
        <v>74</v>
      </c>
      <c r="K280" t="s">
        <v>74</v>
      </c>
      <c r="L280" t="s">
        <v>74</v>
      </c>
      <c r="M280" t="s">
        <v>74</v>
      </c>
      <c r="N280" t="s">
        <v>74</v>
      </c>
      <c r="O280" t="s">
        <v>74</v>
      </c>
      <c r="P280" t="s">
        <v>74</v>
      </c>
      <c r="Q280" t="s">
        <v>74</v>
      </c>
      <c r="R280" t="s">
        <v>74</v>
      </c>
      <c r="S280" t="s">
        <v>77</v>
      </c>
      <c r="T280" t="s">
        <v>77</v>
      </c>
      <c r="U280" t="s">
        <v>77</v>
      </c>
      <c r="V280" t="s">
        <v>77</v>
      </c>
      <c r="W280" t="s">
        <v>77</v>
      </c>
      <c r="X280" t="s">
        <v>77</v>
      </c>
      <c r="Y280" t="s">
        <v>77</v>
      </c>
      <c r="Z280" t="s">
        <v>77</v>
      </c>
      <c r="AA280" t="s">
        <v>77</v>
      </c>
      <c r="AB280" t="s">
        <v>76</v>
      </c>
      <c r="AC280" t="s">
        <v>77</v>
      </c>
      <c r="AD280" t="s">
        <v>77</v>
      </c>
      <c r="AE280" t="s">
        <v>77</v>
      </c>
      <c r="AF280" t="s">
        <v>77</v>
      </c>
      <c r="AG280" t="s">
        <v>77</v>
      </c>
      <c r="AH280" t="s">
        <v>77</v>
      </c>
      <c r="AI280" t="s">
        <v>77</v>
      </c>
      <c r="AJ280" t="s">
        <v>77</v>
      </c>
      <c r="AK280" t="s">
        <v>77</v>
      </c>
      <c r="AL280" t="s">
        <v>77</v>
      </c>
      <c r="AM280" t="s">
        <v>77</v>
      </c>
      <c r="AN280" t="s">
        <v>77</v>
      </c>
      <c r="AO280" t="s">
        <v>77</v>
      </c>
      <c r="AP280" t="s">
        <v>77</v>
      </c>
      <c r="AQ280" t="s">
        <v>77</v>
      </c>
      <c r="AR280" t="s">
        <v>77</v>
      </c>
      <c r="AS280" t="s">
        <v>77</v>
      </c>
      <c r="AT280" t="s">
        <v>77</v>
      </c>
      <c r="AU280" t="s">
        <v>77</v>
      </c>
      <c r="AV280" t="s">
        <v>77</v>
      </c>
      <c r="AW280" t="s">
        <v>78</v>
      </c>
      <c r="AX280" t="s">
        <v>78</v>
      </c>
      <c r="AY280" t="s">
        <v>78</v>
      </c>
      <c r="AZ280" t="s">
        <v>78</v>
      </c>
      <c r="BA280" t="s">
        <v>80</v>
      </c>
      <c r="BB280" t="s">
        <v>80</v>
      </c>
      <c r="BC280" t="s">
        <v>80</v>
      </c>
      <c r="BD280" t="s">
        <v>80</v>
      </c>
      <c r="BE280" t="s">
        <v>80</v>
      </c>
      <c r="BF280" t="s">
        <v>80</v>
      </c>
      <c r="BG280" t="s">
        <v>80</v>
      </c>
      <c r="BH280" t="s">
        <v>80</v>
      </c>
      <c r="BI280" t="s">
        <v>80</v>
      </c>
      <c r="BJ280" t="s">
        <v>78</v>
      </c>
      <c r="BK280" t="s">
        <v>78</v>
      </c>
      <c r="BL280" t="s">
        <v>78</v>
      </c>
      <c r="BM280" t="s">
        <v>78</v>
      </c>
      <c r="BN280" t="s">
        <v>78</v>
      </c>
      <c r="BO280" t="s">
        <v>81</v>
      </c>
      <c r="BP280" t="s">
        <v>121</v>
      </c>
      <c r="BQ280" t="s">
        <v>98</v>
      </c>
      <c r="BR280" t="s">
        <v>84</v>
      </c>
      <c r="BS280" t="s">
        <v>120</v>
      </c>
      <c r="BT280" t="s">
        <v>120</v>
      </c>
    </row>
    <row r="281" spans="1:72" x14ac:dyDescent="0.55000000000000004">
      <c r="A281">
        <v>6.3456319232484403E+17</v>
      </c>
      <c r="B281" t="s">
        <v>127</v>
      </c>
      <c r="C281" t="s">
        <v>72</v>
      </c>
      <c r="D281">
        <v>2011</v>
      </c>
      <c r="E281" t="s">
        <v>93</v>
      </c>
      <c r="F281" t="s">
        <v>80</v>
      </c>
      <c r="G281" t="s">
        <v>80</v>
      </c>
      <c r="H281" t="s">
        <v>80</v>
      </c>
      <c r="I281" t="s">
        <v>141</v>
      </c>
      <c r="J281" t="s">
        <v>80</v>
      </c>
      <c r="K281" t="s">
        <v>80</v>
      </c>
      <c r="L281" t="s">
        <v>80</v>
      </c>
      <c r="M281" t="s">
        <v>80</v>
      </c>
      <c r="N281" t="s">
        <v>80</v>
      </c>
      <c r="O281" t="s">
        <v>80</v>
      </c>
      <c r="P281" t="s">
        <v>80</v>
      </c>
      <c r="Q281" t="s">
        <v>80</v>
      </c>
      <c r="R281" t="s">
        <v>74</v>
      </c>
      <c r="S281" t="s">
        <v>74</v>
      </c>
      <c r="T281" t="s">
        <v>74</v>
      </c>
      <c r="U281" t="s">
        <v>74</v>
      </c>
      <c r="V281" t="s">
        <v>74</v>
      </c>
      <c r="W281" t="s">
        <v>74</v>
      </c>
      <c r="X281" t="s">
        <v>74</v>
      </c>
      <c r="Y281" t="s">
        <v>74</v>
      </c>
      <c r="Z281" t="s">
        <v>74</v>
      </c>
      <c r="AA281" t="s">
        <v>74</v>
      </c>
      <c r="AB281" t="s">
        <v>74</v>
      </c>
      <c r="AC281" t="s">
        <v>74</v>
      </c>
      <c r="AD281" t="s">
        <v>74</v>
      </c>
      <c r="AE281" t="s">
        <v>74</v>
      </c>
      <c r="AF281" t="s">
        <v>74</v>
      </c>
      <c r="AG281" t="s">
        <v>74</v>
      </c>
      <c r="AH281" t="s">
        <v>74</v>
      </c>
      <c r="AI281" t="s">
        <v>74</v>
      </c>
      <c r="AJ281" t="s">
        <v>74</v>
      </c>
      <c r="AK281" t="s">
        <v>74</v>
      </c>
      <c r="AL281" t="s">
        <v>74</v>
      </c>
      <c r="AM281" t="s">
        <v>74</v>
      </c>
      <c r="AN281" t="s">
        <v>74</v>
      </c>
      <c r="AO281" t="s">
        <v>74</v>
      </c>
      <c r="AP281" t="s">
        <v>74</v>
      </c>
      <c r="AQ281" t="s">
        <v>74</v>
      </c>
      <c r="AR281" t="s">
        <v>74</v>
      </c>
      <c r="AS281" t="s">
        <v>74</v>
      </c>
      <c r="AT281" t="s">
        <v>74</v>
      </c>
      <c r="AU281" t="s">
        <v>74</v>
      </c>
      <c r="AV281" t="s">
        <v>74</v>
      </c>
      <c r="AW281" t="s">
        <v>74</v>
      </c>
      <c r="AX281" t="s">
        <v>74</v>
      </c>
      <c r="AY281" t="s">
        <v>74</v>
      </c>
      <c r="AZ281" t="s">
        <v>74</v>
      </c>
      <c r="BA281" t="s">
        <v>74</v>
      </c>
      <c r="BB281" t="s">
        <v>74</v>
      </c>
      <c r="BC281" t="s">
        <v>74</v>
      </c>
      <c r="BD281" t="s">
        <v>74</v>
      </c>
      <c r="BE281" t="s">
        <v>74</v>
      </c>
      <c r="BF281" t="s">
        <v>74</v>
      </c>
      <c r="BG281" t="s">
        <v>74</v>
      </c>
      <c r="BH281" t="s">
        <v>74</v>
      </c>
      <c r="BI281" t="s">
        <v>74</v>
      </c>
      <c r="BJ281" t="s">
        <v>74</v>
      </c>
      <c r="BK281" t="s">
        <v>74</v>
      </c>
      <c r="BL281" t="s">
        <v>74</v>
      </c>
      <c r="BM281" t="s">
        <v>74</v>
      </c>
      <c r="BN281" t="s">
        <v>74</v>
      </c>
      <c r="BO281" t="s">
        <v>74</v>
      </c>
      <c r="BP281" t="s">
        <v>74</v>
      </c>
      <c r="BQ281" t="s">
        <v>74</v>
      </c>
      <c r="BR281" t="s">
        <v>74</v>
      </c>
      <c r="BS281" t="s">
        <v>74</v>
      </c>
      <c r="BT281" t="s">
        <v>74</v>
      </c>
    </row>
    <row r="282" spans="1:72" x14ac:dyDescent="0.55000000000000004">
      <c r="A282">
        <v>6.3456390463453094E+17</v>
      </c>
      <c r="B282" t="s">
        <v>135</v>
      </c>
      <c r="C282" t="s">
        <v>91</v>
      </c>
      <c r="D282">
        <v>2011</v>
      </c>
      <c r="E282" t="s">
        <v>93</v>
      </c>
      <c r="F282" t="s">
        <v>80</v>
      </c>
      <c r="G282" t="s">
        <v>80</v>
      </c>
      <c r="H282" t="s">
        <v>80</v>
      </c>
      <c r="I282" t="s">
        <v>80</v>
      </c>
      <c r="J282" t="s">
        <v>107</v>
      </c>
      <c r="K282" t="s">
        <v>80</v>
      </c>
      <c r="L282" t="s">
        <v>80</v>
      </c>
      <c r="M282" t="s">
        <v>80</v>
      </c>
      <c r="N282" t="s">
        <v>80</v>
      </c>
      <c r="O282" t="s">
        <v>80</v>
      </c>
      <c r="P282" t="s">
        <v>101</v>
      </c>
      <c r="Q282" t="s">
        <v>80</v>
      </c>
      <c r="R282" t="s">
        <v>74</v>
      </c>
      <c r="S282" t="s">
        <v>75</v>
      </c>
      <c r="T282" t="s">
        <v>75</v>
      </c>
      <c r="U282" t="s">
        <v>75</v>
      </c>
      <c r="V282" t="s">
        <v>76</v>
      </c>
      <c r="W282" t="s">
        <v>89</v>
      </c>
      <c r="X282" t="s">
        <v>76</v>
      </c>
      <c r="Y282" t="s">
        <v>75</v>
      </c>
      <c r="Z282" t="s">
        <v>75</v>
      </c>
      <c r="AA282" t="s">
        <v>75</v>
      </c>
      <c r="AB282" t="s">
        <v>76</v>
      </c>
      <c r="AC282" t="s">
        <v>76</v>
      </c>
      <c r="AD282" t="s">
        <v>76</v>
      </c>
      <c r="AE282" t="s">
        <v>76</v>
      </c>
      <c r="AF282" t="s">
        <v>75</v>
      </c>
      <c r="AG282" t="s">
        <v>75</v>
      </c>
      <c r="AH282" t="s">
        <v>75</v>
      </c>
      <c r="AI282" t="s">
        <v>75</v>
      </c>
      <c r="AJ282" t="s">
        <v>75</v>
      </c>
      <c r="AK282" t="s">
        <v>75</v>
      </c>
      <c r="AL282" t="s">
        <v>75</v>
      </c>
      <c r="AM282" t="s">
        <v>75</v>
      </c>
      <c r="AN282" t="s">
        <v>75</v>
      </c>
      <c r="AO282" t="s">
        <v>75</v>
      </c>
      <c r="AP282" t="s">
        <v>75</v>
      </c>
      <c r="AQ282" t="s">
        <v>75</v>
      </c>
      <c r="AR282" t="s">
        <v>75</v>
      </c>
      <c r="AS282" t="s">
        <v>76</v>
      </c>
      <c r="AT282" t="s">
        <v>75</v>
      </c>
      <c r="AU282" t="s">
        <v>75</v>
      </c>
      <c r="AV282" t="s">
        <v>75</v>
      </c>
      <c r="AW282" t="s">
        <v>78</v>
      </c>
      <c r="AX282" t="s">
        <v>90</v>
      </c>
      <c r="AY282" t="s">
        <v>78</v>
      </c>
      <c r="AZ282" t="s">
        <v>78</v>
      </c>
      <c r="BA282" t="s">
        <v>80</v>
      </c>
      <c r="BB282" t="s">
        <v>80</v>
      </c>
      <c r="BC282" t="s">
        <v>80</v>
      </c>
      <c r="BD282" t="s">
        <v>80</v>
      </c>
      <c r="BE282" t="s">
        <v>80</v>
      </c>
      <c r="BF282" t="s">
        <v>80</v>
      </c>
      <c r="BG282" t="s">
        <v>80</v>
      </c>
      <c r="BH282" t="s">
        <v>80</v>
      </c>
      <c r="BI282" t="s">
        <v>80</v>
      </c>
      <c r="BJ282" t="s">
        <v>78</v>
      </c>
      <c r="BK282" t="s">
        <v>78</v>
      </c>
      <c r="BL282" t="s">
        <v>78</v>
      </c>
      <c r="BM282" t="s">
        <v>78</v>
      </c>
      <c r="BN282" t="s">
        <v>78</v>
      </c>
      <c r="BO282" t="s">
        <v>81</v>
      </c>
      <c r="BP282" t="s">
        <v>103</v>
      </c>
      <c r="BQ282" t="s">
        <v>98</v>
      </c>
      <c r="BR282" t="s">
        <v>112</v>
      </c>
      <c r="BS282" t="s">
        <v>129</v>
      </c>
      <c r="BT282" t="s">
        <v>129</v>
      </c>
    </row>
    <row r="283" spans="1:72" x14ac:dyDescent="0.55000000000000004">
      <c r="A283">
        <v>6.3456392786937498E+17</v>
      </c>
      <c r="B283" t="s">
        <v>147</v>
      </c>
      <c r="C283" t="s">
        <v>72</v>
      </c>
      <c r="D283">
        <v>2011</v>
      </c>
      <c r="E283" t="s">
        <v>87</v>
      </c>
      <c r="F283" t="s">
        <v>80</v>
      </c>
      <c r="G283" t="s">
        <v>80</v>
      </c>
      <c r="H283" t="s">
        <v>80</v>
      </c>
      <c r="I283" t="s">
        <v>80</v>
      </c>
      <c r="J283" t="s">
        <v>80</v>
      </c>
      <c r="K283" t="s">
        <v>80</v>
      </c>
      <c r="L283" t="s">
        <v>80</v>
      </c>
      <c r="M283" t="s">
        <v>80</v>
      </c>
      <c r="N283" t="s">
        <v>80</v>
      </c>
      <c r="O283" t="s">
        <v>80</v>
      </c>
      <c r="P283" t="s">
        <v>101</v>
      </c>
      <c r="Q283" t="s">
        <v>80</v>
      </c>
      <c r="R283" t="s">
        <v>74</v>
      </c>
      <c r="S283" t="s">
        <v>77</v>
      </c>
      <c r="T283" t="s">
        <v>77</v>
      </c>
      <c r="U283" t="s">
        <v>77</v>
      </c>
      <c r="V283" t="s">
        <v>109</v>
      </c>
      <c r="W283" t="s">
        <v>109</v>
      </c>
      <c r="X283" t="s">
        <v>89</v>
      </c>
      <c r="Y283" t="s">
        <v>89</v>
      </c>
      <c r="Z283" t="s">
        <v>89</v>
      </c>
      <c r="AA283" t="s">
        <v>89</v>
      </c>
      <c r="AB283" t="s">
        <v>89</v>
      </c>
      <c r="AC283" t="s">
        <v>76</v>
      </c>
      <c r="AD283" t="s">
        <v>76</v>
      </c>
      <c r="AE283" t="s">
        <v>76</v>
      </c>
      <c r="AF283" t="s">
        <v>89</v>
      </c>
      <c r="AG283" t="s">
        <v>77</v>
      </c>
      <c r="AH283" t="s">
        <v>77</v>
      </c>
      <c r="AI283" t="s">
        <v>77</v>
      </c>
      <c r="AJ283" t="s">
        <v>77</v>
      </c>
      <c r="AK283" t="s">
        <v>76</v>
      </c>
      <c r="AL283" t="s">
        <v>75</v>
      </c>
      <c r="AM283" t="s">
        <v>75</v>
      </c>
      <c r="AN283" t="s">
        <v>75</v>
      </c>
      <c r="AO283" t="s">
        <v>76</v>
      </c>
      <c r="AP283" t="s">
        <v>76</v>
      </c>
      <c r="AQ283" t="s">
        <v>75</v>
      </c>
      <c r="AR283" t="s">
        <v>89</v>
      </c>
      <c r="AS283" t="s">
        <v>89</v>
      </c>
      <c r="AT283" t="s">
        <v>118</v>
      </c>
      <c r="AU283" t="s">
        <v>76</v>
      </c>
      <c r="AV283" t="s">
        <v>89</v>
      </c>
      <c r="AW283" t="s">
        <v>78</v>
      </c>
      <c r="AX283" t="s">
        <v>90</v>
      </c>
      <c r="AY283" t="s">
        <v>78</v>
      </c>
      <c r="AZ283" t="s">
        <v>90</v>
      </c>
      <c r="BA283" t="s">
        <v>80</v>
      </c>
      <c r="BB283" t="s">
        <v>80</v>
      </c>
      <c r="BC283" t="s">
        <v>80</v>
      </c>
      <c r="BD283" t="s">
        <v>80</v>
      </c>
      <c r="BE283" t="s">
        <v>80</v>
      </c>
      <c r="BF283" t="s">
        <v>80</v>
      </c>
      <c r="BG283" t="s">
        <v>80</v>
      </c>
      <c r="BH283" t="s">
        <v>80</v>
      </c>
      <c r="BI283" t="s">
        <v>80</v>
      </c>
      <c r="BJ283" t="s">
        <v>90</v>
      </c>
      <c r="BK283" t="s">
        <v>78</v>
      </c>
      <c r="BL283" t="s">
        <v>78</v>
      </c>
      <c r="BM283" t="s">
        <v>78</v>
      </c>
      <c r="BN283" t="s">
        <v>78</v>
      </c>
      <c r="BO283" t="s">
        <v>81</v>
      </c>
      <c r="BP283" t="s">
        <v>103</v>
      </c>
      <c r="BQ283" t="s">
        <v>98</v>
      </c>
      <c r="BR283" t="s">
        <v>84</v>
      </c>
      <c r="BS283" t="s">
        <v>120</v>
      </c>
      <c r="BT283" t="s">
        <v>100</v>
      </c>
    </row>
    <row r="284" spans="1:72" x14ac:dyDescent="0.55000000000000004">
      <c r="A284">
        <v>6.3456400092843802E+17</v>
      </c>
      <c r="B284" t="s">
        <v>147</v>
      </c>
      <c r="C284" t="s">
        <v>72</v>
      </c>
      <c r="D284">
        <v>2011</v>
      </c>
      <c r="E284" t="s">
        <v>87</v>
      </c>
      <c r="F284" t="s">
        <v>80</v>
      </c>
      <c r="G284" t="s">
        <v>80</v>
      </c>
      <c r="H284" t="s">
        <v>80</v>
      </c>
      <c r="I284" t="s">
        <v>80</v>
      </c>
      <c r="J284" t="s">
        <v>80</v>
      </c>
      <c r="K284" t="s">
        <v>124</v>
      </c>
      <c r="L284" t="s">
        <v>125</v>
      </c>
      <c r="M284" t="s">
        <v>140</v>
      </c>
      <c r="N284" t="s">
        <v>80</v>
      </c>
      <c r="O284" t="s">
        <v>80</v>
      </c>
      <c r="P284" t="s">
        <v>80</v>
      </c>
      <c r="Q284" t="s">
        <v>80</v>
      </c>
      <c r="R284" t="s">
        <v>130</v>
      </c>
      <c r="S284" t="s">
        <v>76</v>
      </c>
      <c r="T284" t="s">
        <v>76</v>
      </c>
      <c r="U284" t="s">
        <v>76</v>
      </c>
      <c r="V284" t="s">
        <v>76</v>
      </c>
      <c r="W284" t="s">
        <v>76</v>
      </c>
      <c r="X284" t="s">
        <v>76</v>
      </c>
      <c r="Y284" t="s">
        <v>76</v>
      </c>
      <c r="Z284" t="s">
        <v>76</v>
      </c>
      <c r="AA284" t="s">
        <v>76</v>
      </c>
      <c r="AB284" t="s">
        <v>76</v>
      </c>
      <c r="AC284" t="s">
        <v>76</v>
      </c>
      <c r="AD284" t="s">
        <v>76</v>
      </c>
      <c r="AE284" t="s">
        <v>76</v>
      </c>
      <c r="AF284" t="s">
        <v>76</v>
      </c>
      <c r="AG284" t="s">
        <v>76</v>
      </c>
      <c r="AH284" t="s">
        <v>76</v>
      </c>
      <c r="AI284" t="s">
        <v>76</v>
      </c>
      <c r="AJ284" t="s">
        <v>76</v>
      </c>
      <c r="AK284" t="s">
        <v>76</v>
      </c>
      <c r="AL284" t="s">
        <v>76</v>
      </c>
      <c r="AM284" t="s">
        <v>76</v>
      </c>
      <c r="AN284" t="s">
        <v>76</v>
      </c>
      <c r="AO284" t="s">
        <v>76</v>
      </c>
      <c r="AP284" t="s">
        <v>76</v>
      </c>
      <c r="AQ284" t="s">
        <v>76</v>
      </c>
      <c r="AR284" t="s">
        <v>76</v>
      </c>
      <c r="AS284" t="s">
        <v>76</v>
      </c>
      <c r="AT284" t="s">
        <v>76</v>
      </c>
      <c r="AU284" t="s">
        <v>76</v>
      </c>
      <c r="AV284" t="s">
        <v>76</v>
      </c>
      <c r="AW284" t="s">
        <v>78</v>
      </c>
      <c r="AX284" t="s">
        <v>74</v>
      </c>
      <c r="AY284" t="s">
        <v>74</v>
      </c>
      <c r="AZ284" t="s">
        <v>74</v>
      </c>
      <c r="BA284" t="s">
        <v>80</v>
      </c>
      <c r="BB284" t="s">
        <v>80</v>
      </c>
      <c r="BC284" t="s">
        <v>80</v>
      </c>
      <c r="BD284" t="s">
        <v>80</v>
      </c>
      <c r="BE284" t="s">
        <v>102</v>
      </c>
      <c r="BF284" t="s">
        <v>80</v>
      </c>
      <c r="BG284" t="s">
        <v>80</v>
      </c>
      <c r="BH284" t="s">
        <v>80</v>
      </c>
      <c r="BI284" t="s">
        <v>80</v>
      </c>
      <c r="BJ284" t="s">
        <v>78</v>
      </c>
      <c r="BK284" t="s">
        <v>90</v>
      </c>
      <c r="BL284" t="s">
        <v>90</v>
      </c>
      <c r="BM284" t="s">
        <v>90</v>
      </c>
      <c r="BN284" t="s">
        <v>90</v>
      </c>
      <c r="BO284" t="s">
        <v>81</v>
      </c>
      <c r="BP284" t="s">
        <v>103</v>
      </c>
      <c r="BQ284" t="s">
        <v>98</v>
      </c>
      <c r="BR284" t="s">
        <v>84</v>
      </c>
      <c r="BS284" t="s">
        <v>105</v>
      </c>
      <c r="BT284" t="s">
        <v>105</v>
      </c>
    </row>
    <row r="285" spans="1:72" x14ac:dyDescent="0.55000000000000004">
      <c r="A285">
        <v>6.3456401838453094E+17</v>
      </c>
      <c r="B285" t="s">
        <v>147</v>
      </c>
      <c r="C285" t="s">
        <v>91</v>
      </c>
      <c r="D285">
        <v>2011</v>
      </c>
      <c r="E285" t="s">
        <v>117</v>
      </c>
      <c r="F285" t="s">
        <v>74</v>
      </c>
      <c r="G285" t="s">
        <v>74</v>
      </c>
      <c r="H285" t="s">
        <v>74</v>
      </c>
      <c r="I285" t="s">
        <v>74</v>
      </c>
      <c r="J285" t="s">
        <v>74</v>
      </c>
      <c r="K285" t="s">
        <v>74</v>
      </c>
      <c r="L285" t="s">
        <v>74</v>
      </c>
      <c r="M285" t="s">
        <v>74</v>
      </c>
      <c r="N285" t="s">
        <v>74</v>
      </c>
      <c r="O285" t="s">
        <v>74</v>
      </c>
      <c r="P285" t="s">
        <v>74</v>
      </c>
      <c r="Q285" t="s">
        <v>74</v>
      </c>
      <c r="R285" t="s">
        <v>74</v>
      </c>
      <c r="S285" t="s">
        <v>75</v>
      </c>
      <c r="T285" t="s">
        <v>75</v>
      </c>
      <c r="U285" t="s">
        <v>75</v>
      </c>
      <c r="V285" t="s">
        <v>74</v>
      </c>
      <c r="W285" t="s">
        <v>89</v>
      </c>
      <c r="X285" t="s">
        <v>89</v>
      </c>
      <c r="Y285" t="s">
        <v>75</v>
      </c>
      <c r="Z285" t="s">
        <v>75</v>
      </c>
      <c r="AA285" t="s">
        <v>76</v>
      </c>
      <c r="AB285" t="s">
        <v>89</v>
      </c>
      <c r="AC285" t="s">
        <v>109</v>
      </c>
      <c r="AD285" t="s">
        <v>74</v>
      </c>
      <c r="AE285" t="s">
        <v>74</v>
      </c>
      <c r="AF285" t="s">
        <v>76</v>
      </c>
      <c r="AG285" t="s">
        <v>75</v>
      </c>
      <c r="AH285" t="s">
        <v>76</v>
      </c>
      <c r="AI285" t="s">
        <v>76</v>
      </c>
      <c r="AJ285" t="s">
        <v>75</v>
      </c>
      <c r="AK285" t="s">
        <v>75</v>
      </c>
      <c r="AL285" t="s">
        <v>75</v>
      </c>
      <c r="AM285" t="s">
        <v>75</v>
      </c>
      <c r="AN285" t="s">
        <v>75</v>
      </c>
      <c r="AO285" t="s">
        <v>75</v>
      </c>
      <c r="AP285" t="s">
        <v>76</v>
      </c>
      <c r="AQ285" t="s">
        <v>75</v>
      </c>
      <c r="AR285" t="s">
        <v>89</v>
      </c>
      <c r="AS285" t="s">
        <v>75</v>
      </c>
      <c r="AT285" t="s">
        <v>89</v>
      </c>
      <c r="AU285" t="s">
        <v>77</v>
      </c>
      <c r="AV285" t="s">
        <v>76</v>
      </c>
      <c r="AW285" t="s">
        <v>78</v>
      </c>
      <c r="AX285" t="s">
        <v>90</v>
      </c>
      <c r="AY285" t="s">
        <v>90</v>
      </c>
      <c r="AZ285" t="s">
        <v>90</v>
      </c>
      <c r="BA285" t="s">
        <v>80</v>
      </c>
      <c r="BB285" t="s">
        <v>80</v>
      </c>
      <c r="BC285" t="s">
        <v>80</v>
      </c>
      <c r="BD285" t="s">
        <v>80</v>
      </c>
      <c r="BE285" t="s">
        <v>80</v>
      </c>
      <c r="BF285" t="s">
        <v>80</v>
      </c>
      <c r="BG285" t="s">
        <v>80</v>
      </c>
      <c r="BH285" t="s">
        <v>80</v>
      </c>
      <c r="BI285" t="s">
        <v>80</v>
      </c>
      <c r="BJ285" t="s">
        <v>90</v>
      </c>
      <c r="BK285" t="s">
        <v>78</v>
      </c>
      <c r="BL285" t="s">
        <v>78</v>
      </c>
      <c r="BM285" t="s">
        <v>78</v>
      </c>
      <c r="BN285" t="s">
        <v>78</v>
      </c>
      <c r="BO285" t="s">
        <v>96</v>
      </c>
      <c r="BP285" t="s">
        <v>103</v>
      </c>
      <c r="BQ285" t="s">
        <v>98</v>
      </c>
      <c r="BR285" t="s">
        <v>99</v>
      </c>
      <c r="BS285" t="s">
        <v>131</v>
      </c>
      <c r="BT285" t="s">
        <v>131</v>
      </c>
    </row>
    <row r="286" spans="1:72" x14ac:dyDescent="0.55000000000000004">
      <c r="A286">
        <v>6.3456406360125005E+17</v>
      </c>
      <c r="B286" t="s">
        <v>147</v>
      </c>
      <c r="C286" t="s">
        <v>91</v>
      </c>
      <c r="D286">
        <v>2011</v>
      </c>
      <c r="E286" t="s">
        <v>87</v>
      </c>
      <c r="F286" t="s">
        <v>80</v>
      </c>
      <c r="G286" t="s">
        <v>80</v>
      </c>
      <c r="H286" t="s">
        <v>80</v>
      </c>
      <c r="I286" t="s">
        <v>141</v>
      </c>
      <c r="J286" t="s">
        <v>80</v>
      </c>
      <c r="K286" t="s">
        <v>80</v>
      </c>
      <c r="L286" t="s">
        <v>80</v>
      </c>
      <c r="M286" t="s">
        <v>80</v>
      </c>
      <c r="N286" t="s">
        <v>80</v>
      </c>
      <c r="O286" t="s">
        <v>80</v>
      </c>
      <c r="P286" t="s">
        <v>80</v>
      </c>
      <c r="Q286" t="s">
        <v>80</v>
      </c>
      <c r="R286" t="s">
        <v>74</v>
      </c>
      <c r="S286" t="s">
        <v>76</v>
      </c>
      <c r="T286" t="s">
        <v>89</v>
      </c>
      <c r="U286" t="s">
        <v>89</v>
      </c>
      <c r="V286" t="s">
        <v>74</v>
      </c>
      <c r="W286" t="s">
        <v>109</v>
      </c>
      <c r="X286" t="s">
        <v>109</v>
      </c>
      <c r="Y286" t="s">
        <v>76</v>
      </c>
      <c r="Z286" t="s">
        <v>76</v>
      </c>
      <c r="AA286" t="s">
        <v>76</v>
      </c>
      <c r="AB286" t="s">
        <v>89</v>
      </c>
      <c r="AC286" t="s">
        <v>76</v>
      </c>
      <c r="AD286" t="s">
        <v>76</v>
      </c>
      <c r="AE286" t="s">
        <v>76</v>
      </c>
      <c r="AF286" t="s">
        <v>75</v>
      </c>
      <c r="AG286" t="s">
        <v>77</v>
      </c>
      <c r="AH286" t="s">
        <v>75</v>
      </c>
      <c r="AI286" t="s">
        <v>109</v>
      </c>
      <c r="AJ286" t="s">
        <v>109</v>
      </c>
      <c r="AK286" t="s">
        <v>75</v>
      </c>
      <c r="AL286" t="s">
        <v>76</v>
      </c>
      <c r="AM286" t="s">
        <v>76</v>
      </c>
      <c r="AN286" t="s">
        <v>75</v>
      </c>
      <c r="AO286" t="s">
        <v>75</v>
      </c>
      <c r="AP286" t="s">
        <v>89</v>
      </c>
      <c r="AQ286" t="s">
        <v>89</v>
      </c>
      <c r="AR286" t="s">
        <v>75</v>
      </c>
      <c r="AS286" t="s">
        <v>89</v>
      </c>
      <c r="AT286" t="s">
        <v>89</v>
      </c>
      <c r="AU286" t="s">
        <v>75</v>
      </c>
      <c r="AV286" t="s">
        <v>75</v>
      </c>
      <c r="AW286" t="s">
        <v>78</v>
      </c>
      <c r="AX286" t="s">
        <v>90</v>
      </c>
      <c r="AY286" t="s">
        <v>90</v>
      </c>
      <c r="AZ286" t="s">
        <v>78</v>
      </c>
      <c r="BA286" t="s">
        <v>80</v>
      </c>
      <c r="BB286" t="s">
        <v>80</v>
      </c>
      <c r="BC286" t="s">
        <v>80</v>
      </c>
      <c r="BD286" t="s">
        <v>80</v>
      </c>
      <c r="BE286" t="s">
        <v>80</v>
      </c>
      <c r="BF286" t="s">
        <v>80</v>
      </c>
      <c r="BG286" t="s">
        <v>79</v>
      </c>
      <c r="BH286" t="s">
        <v>80</v>
      </c>
      <c r="BI286" t="s">
        <v>80</v>
      </c>
      <c r="BJ286" t="s">
        <v>78</v>
      </c>
      <c r="BK286" t="s">
        <v>78</v>
      </c>
      <c r="BL286" t="s">
        <v>78</v>
      </c>
      <c r="BM286" t="s">
        <v>90</v>
      </c>
      <c r="BN286" t="s">
        <v>90</v>
      </c>
      <c r="BO286" t="s">
        <v>96</v>
      </c>
      <c r="BP286" t="s">
        <v>103</v>
      </c>
      <c r="BQ286" t="s">
        <v>98</v>
      </c>
      <c r="BR286" t="s">
        <v>99</v>
      </c>
      <c r="BS286" t="s">
        <v>131</v>
      </c>
      <c r="BT286" t="s">
        <v>131</v>
      </c>
    </row>
    <row r="287" spans="1:72" x14ac:dyDescent="0.55000000000000004">
      <c r="A287">
        <v>6.3456407836546906E+17</v>
      </c>
      <c r="B287" t="s">
        <v>147</v>
      </c>
      <c r="C287" t="s">
        <v>91</v>
      </c>
      <c r="D287">
        <v>2011</v>
      </c>
      <c r="E287" t="s">
        <v>87</v>
      </c>
      <c r="F287" t="s">
        <v>80</v>
      </c>
      <c r="G287" t="s">
        <v>80</v>
      </c>
      <c r="H287" t="s">
        <v>80</v>
      </c>
      <c r="I287" t="s">
        <v>80</v>
      </c>
      <c r="J287" t="s">
        <v>80</v>
      </c>
      <c r="K287" t="s">
        <v>80</v>
      </c>
      <c r="L287" t="s">
        <v>80</v>
      </c>
      <c r="M287" t="s">
        <v>80</v>
      </c>
      <c r="N287" t="s">
        <v>80</v>
      </c>
      <c r="O287" t="s">
        <v>80</v>
      </c>
      <c r="P287" t="s">
        <v>80</v>
      </c>
      <c r="Q287" t="s">
        <v>92</v>
      </c>
      <c r="R287" t="s">
        <v>74</v>
      </c>
      <c r="S287" t="s">
        <v>75</v>
      </c>
      <c r="T287" t="s">
        <v>76</v>
      </c>
      <c r="U287" t="s">
        <v>76</v>
      </c>
      <c r="V287" t="s">
        <v>109</v>
      </c>
      <c r="W287" t="s">
        <v>75</v>
      </c>
      <c r="X287" t="s">
        <v>76</v>
      </c>
      <c r="Y287" t="s">
        <v>75</v>
      </c>
      <c r="Z287" t="s">
        <v>75</v>
      </c>
      <c r="AA287" t="s">
        <v>75</v>
      </c>
      <c r="AB287" t="s">
        <v>109</v>
      </c>
      <c r="AC287" t="s">
        <v>89</v>
      </c>
      <c r="AD287" t="s">
        <v>76</v>
      </c>
      <c r="AE287" t="s">
        <v>75</v>
      </c>
      <c r="AF287" t="s">
        <v>75</v>
      </c>
      <c r="AG287" t="s">
        <v>77</v>
      </c>
      <c r="AH287" t="s">
        <v>75</v>
      </c>
      <c r="AI287" t="s">
        <v>76</v>
      </c>
      <c r="AJ287" t="s">
        <v>75</v>
      </c>
      <c r="AK287" t="s">
        <v>75</v>
      </c>
      <c r="AL287" t="s">
        <v>75</v>
      </c>
      <c r="AM287" t="s">
        <v>75</v>
      </c>
      <c r="AN287" t="s">
        <v>75</v>
      </c>
      <c r="AO287" t="s">
        <v>77</v>
      </c>
      <c r="AP287" t="s">
        <v>75</v>
      </c>
      <c r="AQ287" t="s">
        <v>75</v>
      </c>
      <c r="AR287" t="s">
        <v>75</v>
      </c>
      <c r="AS287" t="s">
        <v>77</v>
      </c>
      <c r="AT287" t="s">
        <v>75</v>
      </c>
      <c r="AU287" t="s">
        <v>75</v>
      </c>
      <c r="AV287" t="s">
        <v>75</v>
      </c>
      <c r="AW287" t="s">
        <v>78</v>
      </c>
      <c r="AX287" t="s">
        <v>74</v>
      </c>
      <c r="AY287" t="s">
        <v>78</v>
      </c>
      <c r="AZ287" t="s">
        <v>74</v>
      </c>
      <c r="BA287" t="s">
        <v>80</v>
      </c>
      <c r="BB287" t="s">
        <v>80</v>
      </c>
      <c r="BC287" t="s">
        <v>80</v>
      </c>
      <c r="BD287" t="s">
        <v>79</v>
      </c>
      <c r="BE287" t="s">
        <v>80</v>
      </c>
      <c r="BF287" t="s">
        <v>80</v>
      </c>
      <c r="BG287" t="s">
        <v>80</v>
      </c>
      <c r="BH287" t="s">
        <v>80</v>
      </c>
      <c r="BI287" t="s">
        <v>80</v>
      </c>
      <c r="BJ287" t="s">
        <v>78</v>
      </c>
      <c r="BK287" t="s">
        <v>78</v>
      </c>
      <c r="BL287" t="s">
        <v>78</v>
      </c>
      <c r="BM287" t="s">
        <v>78</v>
      </c>
      <c r="BN287" t="s">
        <v>78</v>
      </c>
      <c r="BO287" t="s">
        <v>96</v>
      </c>
      <c r="BP287" t="s">
        <v>103</v>
      </c>
      <c r="BQ287" t="s">
        <v>98</v>
      </c>
      <c r="BR287" t="s">
        <v>99</v>
      </c>
      <c r="BS287" t="s">
        <v>131</v>
      </c>
      <c r="BT287" t="s">
        <v>85</v>
      </c>
    </row>
    <row r="288" spans="1:72" x14ac:dyDescent="0.55000000000000004">
      <c r="A288">
        <v>6.3456408990671898E+17</v>
      </c>
      <c r="B288" t="s">
        <v>147</v>
      </c>
      <c r="C288" t="s">
        <v>72</v>
      </c>
      <c r="D288">
        <v>2011</v>
      </c>
      <c r="E288" t="s">
        <v>87</v>
      </c>
      <c r="F288" t="s">
        <v>80</v>
      </c>
      <c r="G288" t="s">
        <v>80</v>
      </c>
      <c r="H288" t="s">
        <v>80</v>
      </c>
      <c r="I288" t="s">
        <v>80</v>
      </c>
      <c r="J288" t="s">
        <v>80</v>
      </c>
      <c r="K288" t="s">
        <v>80</v>
      </c>
      <c r="L288" t="s">
        <v>80</v>
      </c>
      <c r="M288" t="s">
        <v>80</v>
      </c>
      <c r="N288" t="s">
        <v>80</v>
      </c>
      <c r="O288" t="s">
        <v>80</v>
      </c>
      <c r="P288" t="s">
        <v>80</v>
      </c>
      <c r="Q288" t="s">
        <v>92</v>
      </c>
      <c r="R288" t="s">
        <v>74</v>
      </c>
      <c r="S288" t="s">
        <v>76</v>
      </c>
      <c r="T288" t="s">
        <v>75</v>
      </c>
      <c r="U288" t="s">
        <v>75</v>
      </c>
      <c r="V288" t="s">
        <v>109</v>
      </c>
      <c r="W288" t="s">
        <v>109</v>
      </c>
      <c r="X288" t="s">
        <v>89</v>
      </c>
      <c r="Y288" t="s">
        <v>76</v>
      </c>
      <c r="Z288" t="s">
        <v>76</v>
      </c>
      <c r="AA288" t="s">
        <v>76</v>
      </c>
      <c r="AB288" t="s">
        <v>89</v>
      </c>
      <c r="AC288" t="s">
        <v>89</v>
      </c>
      <c r="AD288" t="s">
        <v>89</v>
      </c>
      <c r="AE288" t="s">
        <v>89</v>
      </c>
      <c r="AF288" t="s">
        <v>77</v>
      </c>
      <c r="AG288" t="s">
        <v>77</v>
      </c>
      <c r="AH288" t="s">
        <v>77</v>
      </c>
      <c r="AI288" t="s">
        <v>75</v>
      </c>
      <c r="AJ288" t="s">
        <v>75</v>
      </c>
      <c r="AK288" t="s">
        <v>76</v>
      </c>
      <c r="AL288" t="s">
        <v>89</v>
      </c>
      <c r="AM288" t="s">
        <v>89</v>
      </c>
      <c r="AN288" t="s">
        <v>89</v>
      </c>
      <c r="AO288" t="s">
        <v>75</v>
      </c>
      <c r="AP288" t="s">
        <v>77</v>
      </c>
      <c r="AQ288" t="s">
        <v>75</v>
      </c>
      <c r="AR288" t="s">
        <v>75</v>
      </c>
      <c r="AS288" t="s">
        <v>89</v>
      </c>
      <c r="AT288" t="s">
        <v>89</v>
      </c>
      <c r="AU288" t="s">
        <v>89</v>
      </c>
      <c r="AV288" t="s">
        <v>76</v>
      </c>
      <c r="AW288" t="s">
        <v>78</v>
      </c>
      <c r="AX288" t="s">
        <v>78</v>
      </c>
      <c r="AY288" t="s">
        <v>78</v>
      </c>
      <c r="AZ288" t="s">
        <v>90</v>
      </c>
      <c r="BA288" t="s">
        <v>79</v>
      </c>
      <c r="BB288" t="s">
        <v>80</v>
      </c>
      <c r="BC288" t="s">
        <v>80</v>
      </c>
      <c r="BD288" t="s">
        <v>80</v>
      </c>
      <c r="BE288" t="s">
        <v>102</v>
      </c>
      <c r="BF288" t="s">
        <v>80</v>
      </c>
      <c r="BG288" t="s">
        <v>80</v>
      </c>
      <c r="BH288" t="s">
        <v>80</v>
      </c>
      <c r="BI288" t="s">
        <v>80</v>
      </c>
      <c r="BJ288" t="s">
        <v>78</v>
      </c>
      <c r="BK288" t="s">
        <v>78</v>
      </c>
      <c r="BL288" t="s">
        <v>90</v>
      </c>
      <c r="BM288" t="s">
        <v>90</v>
      </c>
      <c r="BN288" t="s">
        <v>78</v>
      </c>
      <c r="BO288" t="s">
        <v>81</v>
      </c>
      <c r="BP288" t="s">
        <v>121</v>
      </c>
      <c r="BQ288" t="s">
        <v>98</v>
      </c>
      <c r="BR288" t="s">
        <v>84</v>
      </c>
      <c r="BS288" t="s">
        <v>120</v>
      </c>
      <c r="BT288" t="s">
        <v>120</v>
      </c>
    </row>
    <row r="289" spans="1:72" x14ac:dyDescent="0.55000000000000004">
      <c r="A289">
        <v>6.3456473419703104E+17</v>
      </c>
      <c r="B289" t="s">
        <v>147</v>
      </c>
      <c r="C289" t="s">
        <v>91</v>
      </c>
      <c r="D289">
        <v>2011</v>
      </c>
      <c r="E289" t="s">
        <v>93</v>
      </c>
      <c r="F289" t="s">
        <v>80</v>
      </c>
      <c r="G289" t="s">
        <v>80</v>
      </c>
      <c r="H289" t="s">
        <v>80</v>
      </c>
      <c r="I289" t="s">
        <v>80</v>
      </c>
      <c r="J289" t="s">
        <v>80</v>
      </c>
      <c r="K289" t="s">
        <v>80</v>
      </c>
      <c r="L289" t="s">
        <v>80</v>
      </c>
      <c r="M289" t="s">
        <v>80</v>
      </c>
      <c r="N289" t="s">
        <v>80</v>
      </c>
      <c r="O289" t="s">
        <v>80</v>
      </c>
      <c r="P289" t="s">
        <v>80</v>
      </c>
      <c r="Q289" t="s">
        <v>80</v>
      </c>
      <c r="R289" t="s">
        <v>74</v>
      </c>
      <c r="S289" t="s">
        <v>74</v>
      </c>
      <c r="T289" t="s">
        <v>74</v>
      </c>
      <c r="U289" t="s">
        <v>74</v>
      </c>
      <c r="V289" t="s">
        <v>74</v>
      </c>
      <c r="W289" t="s">
        <v>74</v>
      </c>
      <c r="X289" t="s">
        <v>74</v>
      </c>
      <c r="Y289" t="s">
        <v>74</v>
      </c>
      <c r="Z289" t="s">
        <v>74</v>
      </c>
      <c r="AA289" t="s">
        <v>74</v>
      </c>
      <c r="AB289" t="s">
        <v>74</v>
      </c>
      <c r="AC289" t="s">
        <v>74</v>
      </c>
      <c r="AD289" t="s">
        <v>74</v>
      </c>
      <c r="AE289" t="s">
        <v>74</v>
      </c>
      <c r="AF289" t="s">
        <v>74</v>
      </c>
      <c r="AG289" t="s">
        <v>74</v>
      </c>
      <c r="AH289" t="s">
        <v>74</v>
      </c>
      <c r="AI289" t="s">
        <v>74</v>
      </c>
      <c r="AJ289" t="s">
        <v>74</v>
      </c>
      <c r="AK289" t="s">
        <v>74</v>
      </c>
      <c r="AL289" t="s">
        <v>74</v>
      </c>
      <c r="AM289" t="s">
        <v>74</v>
      </c>
      <c r="AN289" t="s">
        <v>74</v>
      </c>
      <c r="AO289" t="s">
        <v>74</v>
      </c>
      <c r="AP289" t="s">
        <v>74</v>
      </c>
      <c r="AQ289" t="s">
        <v>74</v>
      </c>
      <c r="AR289" t="s">
        <v>74</v>
      </c>
      <c r="AS289" t="s">
        <v>74</v>
      </c>
      <c r="AT289" t="s">
        <v>74</v>
      </c>
      <c r="AU289" t="s">
        <v>74</v>
      </c>
      <c r="AV289" t="s">
        <v>74</v>
      </c>
      <c r="AW289" t="s">
        <v>74</v>
      </c>
      <c r="AX289" t="s">
        <v>74</v>
      </c>
      <c r="AY289" t="s">
        <v>74</v>
      </c>
      <c r="AZ289" t="s">
        <v>74</v>
      </c>
      <c r="BA289" t="s">
        <v>74</v>
      </c>
      <c r="BB289" t="s">
        <v>74</v>
      </c>
      <c r="BC289" t="s">
        <v>74</v>
      </c>
      <c r="BD289" t="s">
        <v>74</v>
      </c>
      <c r="BE289" t="s">
        <v>74</v>
      </c>
      <c r="BF289" t="s">
        <v>74</v>
      </c>
      <c r="BG289" t="s">
        <v>74</v>
      </c>
      <c r="BH289" t="s">
        <v>74</v>
      </c>
      <c r="BI289" t="s">
        <v>74</v>
      </c>
      <c r="BJ289" t="s">
        <v>74</v>
      </c>
      <c r="BK289" t="s">
        <v>74</v>
      </c>
      <c r="BL289" t="s">
        <v>74</v>
      </c>
      <c r="BM289" t="s">
        <v>74</v>
      </c>
      <c r="BN289" t="s">
        <v>74</v>
      </c>
      <c r="BO289" t="s">
        <v>74</v>
      </c>
      <c r="BP289" t="s">
        <v>74</v>
      </c>
      <c r="BQ289" t="s">
        <v>74</v>
      </c>
      <c r="BR289" t="s">
        <v>74</v>
      </c>
      <c r="BS289" t="s">
        <v>74</v>
      </c>
      <c r="BT289" t="s">
        <v>74</v>
      </c>
    </row>
    <row r="290" spans="1:72" x14ac:dyDescent="0.55000000000000004">
      <c r="A290">
        <v>6.3456473760187494E+17</v>
      </c>
      <c r="B290" t="s">
        <v>147</v>
      </c>
      <c r="C290" t="s">
        <v>91</v>
      </c>
      <c r="D290">
        <v>2011</v>
      </c>
      <c r="E290" t="s">
        <v>93</v>
      </c>
      <c r="F290" t="s">
        <v>80</v>
      </c>
      <c r="G290" t="s">
        <v>80</v>
      </c>
      <c r="H290" t="s">
        <v>80</v>
      </c>
      <c r="I290" t="s">
        <v>80</v>
      </c>
      <c r="J290" t="s">
        <v>80</v>
      </c>
      <c r="K290" t="s">
        <v>80</v>
      </c>
      <c r="L290" t="s">
        <v>125</v>
      </c>
      <c r="M290" t="s">
        <v>80</v>
      </c>
      <c r="N290" t="s">
        <v>80</v>
      </c>
      <c r="O290" t="s">
        <v>80</v>
      </c>
      <c r="P290" t="s">
        <v>80</v>
      </c>
      <c r="Q290" t="s">
        <v>80</v>
      </c>
      <c r="R290" t="s">
        <v>74</v>
      </c>
      <c r="S290" t="s">
        <v>109</v>
      </c>
      <c r="T290" t="s">
        <v>75</v>
      </c>
      <c r="U290" t="s">
        <v>109</v>
      </c>
      <c r="V290" t="s">
        <v>109</v>
      </c>
      <c r="W290" t="s">
        <v>109</v>
      </c>
      <c r="X290" t="s">
        <v>109</v>
      </c>
      <c r="Y290" t="s">
        <v>109</v>
      </c>
      <c r="Z290" t="s">
        <v>89</v>
      </c>
      <c r="AA290" t="s">
        <v>76</v>
      </c>
      <c r="AB290" t="s">
        <v>76</v>
      </c>
      <c r="AC290" t="s">
        <v>109</v>
      </c>
      <c r="AD290" t="s">
        <v>109</v>
      </c>
      <c r="AE290" t="s">
        <v>76</v>
      </c>
      <c r="AF290" t="s">
        <v>109</v>
      </c>
      <c r="AG290" t="s">
        <v>74</v>
      </c>
      <c r="AH290" t="s">
        <v>76</v>
      </c>
      <c r="AI290" t="s">
        <v>76</v>
      </c>
      <c r="AJ290" t="s">
        <v>76</v>
      </c>
      <c r="AK290" t="s">
        <v>109</v>
      </c>
      <c r="AL290" t="s">
        <v>109</v>
      </c>
      <c r="AM290" t="s">
        <v>109</v>
      </c>
      <c r="AN290" t="s">
        <v>109</v>
      </c>
      <c r="AO290" t="s">
        <v>76</v>
      </c>
      <c r="AP290" t="s">
        <v>76</v>
      </c>
      <c r="AQ290" t="s">
        <v>77</v>
      </c>
      <c r="AR290" t="s">
        <v>75</v>
      </c>
      <c r="AS290" t="s">
        <v>77</v>
      </c>
      <c r="AT290" t="s">
        <v>76</v>
      </c>
      <c r="AU290" t="s">
        <v>89</v>
      </c>
      <c r="AV290" t="s">
        <v>76</v>
      </c>
      <c r="AW290" t="s">
        <v>78</v>
      </c>
      <c r="AX290" t="s">
        <v>90</v>
      </c>
      <c r="AY290" t="s">
        <v>90</v>
      </c>
      <c r="AZ290" t="s">
        <v>78</v>
      </c>
      <c r="BA290" t="s">
        <v>80</v>
      </c>
      <c r="BB290" t="s">
        <v>80</v>
      </c>
      <c r="BC290" t="s">
        <v>80</v>
      </c>
      <c r="BD290" t="s">
        <v>80</v>
      </c>
      <c r="BE290" t="s">
        <v>80</v>
      </c>
      <c r="BF290" t="s">
        <v>80</v>
      </c>
      <c r="BG290" t="s">
        <v>80</v>
      </c>
      <c r="BH290" t="s">
        <v>80</v>
      </c>
      <c r="BI290" t="s">
        <v>80</v>
      </c>
      <c r="BJ290" t="s">
        <v>90</v>
      </c>
      <c r="BK290" t="s">
        <v>78</v>
      </c>
      <c r="BL290" t="s">
        <v>90</v>
      </c>
      <c r="BM290" t="s">
        <v>90</v>
      </c>
      <c r="BN290" t="s">
        <v>90</v>
      </c>
      <c r="BO290" t="s">
        <v>96</v>
      </c>
      <c r="BP290" t="s">
        <v>110</v>
      </c>
      <c r="BQ290" t="s">
        <v>83</v>
      </c>
      <c r="BR290" t="s">
        <v>99</v>
      </c>
      <c r="BS290" t="s">
        <v>116</v>
      </c>
      <c r="BT290" t="s">
        <v>116</v>
      </c>
    </row>
    <row r="291" spans="1:72" x14ac:dyDescent="0.55000000000000004">
      <c r="A291">
        <v>6.3456478116140595E+17</v>
      </c>
      <c r="B291" t="s">
        <v>147</v>
      </c>
      <c r="C291" t="s">
        <v>91</v>
      </c>
      <c r="D291">
        <v>2011</v>
      </c>
      <c r="E291" t="s">
        <v>117</v>
      </c>
      <c r="F291" t="s">
        <v>74</v>
      </c>
      <c r="G291" t="s">
        <v>74</v>
      </c>
      <c r="H291" t="s">
        <v>74</v>
      </c>
      <c r="I291" t="s">
        <v>74</v>
      </c>
      <c r="J291" t="s">
        <v>74</v>
      </c>
      <c r="K291" t="s">
        <v>74</v>
      </c>
      <c r="L291" t="s">
        <v>74</v>
      </c>
      <c r="M291" t="s">
        <v>74</v>
      </c>
      <c r="N291" t="s">
        <v>74</v>
      </c>
      <c r="O291" t="s">
        <v>74</v>
      </c>
      <c r="P291" t="s">
        <v>74</v>
      </c>
      <c r="Q291" t="s">
        <v>74</v>
      </c>
      <c r="R291" t="s">
        <v>74</v>
      </c>
      <c r="S291" t="s">
        <v>77</v>
      </c>
      <c r="T291" t="s">
        <v>75</v>
      </c>
      <c r="U291" t="s">
        <v>89</v>
      </c>
      <c r="V291" t="s">
        <v>76</v>
      </c>
      <c r="W291" t="s">
        <v>75</v>
      </c>
      <c r="X291" t="s">
        <v>75</v>
      </c>
      <c r="Y291" t="s">
        <v>75</v>
      </c>
      <c r="Z291" t="s">
        <v>75</v>
      </c>
      <c r="AA291" t="s">
        <v>75</v>
      </c>
      <c r="AB291" t="s">
        <v>89</v>
      </c>
      <c r="AC291" t="s">
        <v>76</v>
      </c>
      <c r="AD291" t="s">
        <v>76</v>
      </c>
      <c r="AE291" t="s">
        <v>76</v>
      </c>
      <c r="AF291" t="s">
        <v>89</v>
      </c>
      <c r="AG291" t="s">
        <v>76</v>
      </c>
      <c r="AH291" t="s">
        <v>75</v>
      </c>
      <c r="AI291" t="s">
        <v>76</v>
      </c>
      <c r="AJ291" t="s">
        <v>75</v>
      </c>
      <c r="AK291" t="s">
        <v>76</v>
      </c>
      <c r="AL291" t="s">
        <v>109</v>
      </c>
      <c r="AM291" t="s">
        <v>109</v>
      </c>
      <c r="AN291" t="s">
        <v>109</v>
      </c>
      <c r="AO291" t="s">
        <v>109</v>
      </c>
      <c r="AP291" t="s">
        <v>89</v>
      </c>
      <c r="AQ291" t="s">
        <v>76</v>
      </c>
      <c r="AR291" t="s">
        <v>76</v>
      </c>
      <c r="AS291" t="s">
        <v>75</v>
      </c>
      <c r="AT291" t="s">
        <v>89</v>
      </c>
      <c r="AU291" t="s">
        <v>89</v>
      </c>
      <c r="AV291" t="s">
        <v>109</v>
      </c>
      <c r="AW291" t="s">
        <v>78</v>
      </c>
      <c r="AX291" t="s">
        <v>74</v>
      </c>
      <c r="AY291" t="s">
        <v>78</v>
      </c>
      <c r="AZ291" t="s">
        <v>74</v>
      </c>
      <c r="BA291" t="s">
        <v>80</v>
      </c>
      <c r="BB291" t="s">
        <v>80</v>
      </c>
      <c r="BC291" t="s">
        <v>80</v>
      </c>
      <c r="BD291" t="s">
        <v>80</v>
      </c>
      <c r="BE291" t="s">
        <v>80</v>
      </c>
      <c r="BF291" t="s">
        <v>80</v>
      </c>
      <c r="BG291" t="s">
        <v>80</v>
      </c>
      <c r="BH291" t="s">
        <v>80</v>
      </c>
      <c r="BI291" t="s">
        <v>80</v>
      </c>
      <c r="BJ291" t="s">
        <v>78</v>
      </c>
      <c r="BK291" t="s">
        <v>78</v>
      </c>
      <c r="BL291" t="s">
        <v>78</v>
      </c>
      <c r="BM291" t="s">
        <v>78</v>
      </c>
      <c r="BN291" t="s">
        <v>78</v>
      </c>
      <c r="BO291" t="s">
        <v>96</v>
      </c>
      <c r="BP291" t="s">
        <v>97</v>
      </c>
      <c r="BQ291" t="s">
        <v>98</v>
      </c>
      <c r="BR291" t="s">
        <v>99</v>
      </c>
      <c r="BS291" t="s">
        <v>100</v>
      </c>
      <c r="BT291" t="s">
        <v>100</v>
      </c>
    </row>
    <row r="292" spans="1:72" x14ac:dyDescent="0.55000000000000004">
      <c r="A292">
        <v>6.3456478518624998E+17</v>
      </c>
      <c r="B292" t="s">
        <v>127</v>
      </c>
      <c r="C292" t="s">
        <v>72</v>
      </c>
      <c r="E292" t="s">
        <v>87</v>
      </c>
      <c r="F292" t="s">
        <v>74</v>
      </c>
      <c r="G292" t="s">
        <v>74</v>
      </c>
      <c r="H292" t="s">
        <v>74</v>
      </c>
      <c r="I292" t="s">
        <v>74</v>
      </c>
      <c r="J292" t="s">
        <v>74</v>
      </c>
      <c r="K292" t="s">
        <v>74</v>
      </c>
      <c r="L292" t="s">
        <v>74</v>
      </c>
      <c r="M292" t="s">
        <v>74</v>
      </c>
      <c r="N292" t="s">
        <v>74</v>
      </c>
      <c r="O292" t="s">
        <v>74</v>
      </c>
      <c r="P292" t="s">
        <v>74</v>
      </c>
      <c r="Q292" t="s">
        <v>74</v>
      </c>
      <c r="R292" t="s">
        <v>74</v>
      </c>
      <c r="S292" t="s">
        <v>74</v>
      </c>
      <c r="T292" t="s">
        <v>74</v>
      </c>
      <c r="U292" t="s">
        <v>74</v>
      </c>
      <c r="V292" t="s">
        <v>74</v>
      </c>
      <c r="W292" t="s">
        <v>74</v>
      </c>
      <c r="X292" t="s">
        <v>74</v>
      </c>
      <c r="Y292" t="s">
        <v>74</v>
      </c>
      <c r="Z292" t="s">
        <v>74</v>
      </c>
      <c r="AA292" t="s">
        <v>74</v>
      </c>
      <c r="AB292" t="s">
        <v>74</v>
      </c>
      <c r="AC292" t="s">
        <v>74</v>
      </c>
      <c r="AD292" t="s">
        <v>74</v>
      </c>
      <c r="AE292" t="s">
        <v>74</v>
      </c>
      <c r="AF292" t="s">
        <v>74</v>
      </c>
      <c r="AG292" t="s">
        <v>74</v>
      </c>
      <c r="AH292" t="s">
        <v>74</v>
      </c>
      <c r="AI292" t="s">
        <v>74</v>
      </c>
      <c r="AJ292" t="s">
        <v>74</v>
      </c>
      <c r="AK292" t="s">
        <v>74</v>
      </c>
      <c r="AL292" t="s">
        <v>74</v>
      </c>
      <c r="AM292" t="s">
        <v>74</v>
      </c>
      <c r="AN292" t="s">
        <v>74</v>
      </c>
      <c r="AO292" t="s">
        <v>74</v>
      </c>
      <c r="AP292" t="s">
        <v>74</v>
      </c>
      <c r="AQ292" t="s">
        <v>74</v>
      </c>
      <c r="AR292" t="s">
        <v>74</v>
      </c>
      <c r="AS292" t="s">
        <v>74</v>
      </c>
      <c r="AT292" t="s">
        <v>74</v>
      </c>
      <c r="AU292" t="s">
        <v>74</v>
      </c>
      <c r="AV292" t="s">
        <v>74</v>
      </c>
      <c r="AW292" t="s">
        <v>74</v>
      </c>
      <c r="AX292" t="s">
        <v>74</v>
      </c>
      <c r="AY292" t="s">
        <v>74</v>
      </c>
      <c r="AZ292" t="s">
        <v>74</v>
      </c>
      <c r="BA292" t="s">
        <v>74</v>
      </c>
      <c r="BB292" t="s">
        <v>74</v>
      </c>
      <c r="BC292" t="s">
        <v>74</v>
      </c>
      <c r="BD292" t="s">
        <v>74</v>
      </c>
      <c r="BE292" t="s">
        <v>74</v>
      </c>
      <c r="BF292" t="s">
        <v>74</v>
      </c>
      <c r="BG292" t="s">
        <v>74</v>
      </c>
      <c r="BH292" t="s">
        <v>74</v>
      </c>
      <c r="BI292" t="s">
        <v>74</v>
      </c>
      <c r="BJ292" t="s">
        <v>74</v>
      </c>
      <c r="BK292" t="s">
        <v>74</v>
      </c>
      <c r="BL292" t="s">
        <v>74</v>
      </c>
      <c r="BM292" t="s">
        <v>74</v>
      </c>
      <c r="BN292" t="s">
        <v>74</v>
      </c>
      <c r="BO292" t="s">
        <v>74</v>
      </c>
      <c r="BP292" t="s">
        <v>74</v>
      </c>
      <c r="BQ292" t="s">
        <v>74</v>
      </c>
      <c r="BR292" t="s">
        <v>74</v>
      </c>
      <c r="BS292" t="s">
        <v>74</v>
      </c>
      <c r="BT292" t="s">
        <v>74</v>
      </c>
    </row>
    <row r="293" spans="1:72" x14ac:dyDescent="0.55000000000000004">
      <c r="A293">
        <v>6.34564786657344E+17</v>
      </c>
      <c r="B293" t="s">
        <v>147</v>
      </c>
      <c r="C293" t="s">
        <v>91</v>
      </c>
      <c r="D293">
        <v>2011</v>
      </c>
      <c r="E293" t="s">
        <v>117</v>
      </c>
      <c r="F293" t="s">
        <v>74</v>
      </c>
      <c r="G293" t="s">
        <v>74</v>
      </c>
      <c r="H293" t="s">
        <v>74</v>
      </c>
      <c r="I293" t="s">
        <v>74</v>
      </c>
      <c r="J293" t="s">
        <v>74</v>
      </c>
      <c r="K293" t="s">
        <v>74</v>
      </c>
      <c r="L293" t="s">
        <v>74</v>
      </c>
      <c r="M293" t="s">
        <v>74</v>
      </c>
      <c r="N293" t="s">
        <v>74</v>
      </c>
      <c r="O293" t="s">
        <v>74</v>
      </c>
      <c r="P293" t="s">
        <v>74</v>
      </c>
      <c r="Q293" t="s">
        <v>74</v>
      </c>
      <c r="R293" t="s">
        <v>74</v>
      </c>
      <c r="S293" t="s">
        <v>76</v>
      </c>
      <c r="T293" t="s">
        <v>77</v>
      </c>
      <c r="U293" t="s">
        <v>77</v>
      </c>
      <c r="V293" t="s">
        <v>75</v>
      </c>
      <c r="W293" t="s">
        <v>75</v>
      </c>
      <c r="X293" t="s">
        <v>75</v>
      </c>
      <c r="Y293" t="s">
        <v>75</v>
      </c>
      <c r="Z293" t="s">
        <v>75</v>
      </c>
      <c r="AA293" t="s">
        <v>76</v>
      </c>
      <c r="AB293" t="s">
        <v>76</v>
      </c>
      <c r="AC293" t="s">
        <v>76</v>
      </c>
      <c r="AD293" t="s">
        <v>76</v>
      </c>
      <c r="AE293" t="s">
        <v>75</v>
      </c>
      <c r="AF293" t="s">
        <v>77</v>
      </c>
      <c r="AG293" t="s">
        <v>77</v>
      </c>
      <c r="AH293" t="s">
        <v>77</v>
      </c>
      <c r="AI293" t="s">
        <v>77</v>
      </c>
      <c r="AJ293" t="s">
        <v>77</v>
      </c>
      <c r="AK293" t="s">
        <v>77</v>
      </c>
      <c r="AL293" t="s">
        <v>77</v>
      </c>
      <c r="AM293" t="s">
        <v>75</v>
      </c>
      <c r="AN293" t="s">
        <v>77</v>
      </c>
      <c r="AO293" t="s">
        <v>77</v>
      </c>
      <c r="AP293" t="s">
        <v>77</v>
      </c>
      <c r="AQ293" t="s">
        <v>75</v>
      </c>
      <c r="AR293" t="s">
        <v>75</v>
      </c>
      <c r="AS293" t="s">
        <v>75</v>
      </c>
      <c r="AT293" t="s">
        <v>75</v>
      </c>
      <c r="AU293" t="s">
        <v>75</v>
      </c>
      <c r="AV293" t="s">
        <v>75</v>
      </c>
      <c r="AW293" t="s">
        <v>78</v>
      </c>
      <c r="AX293" t="s">
        <v>90</v>
      </c>
      <c r="AY293" t="s">
        <v>78</v>
      </c>
      <c r="AZ293" t="s">
        <v>90</v>
      </c>
      <c r="BA293" t="s">
        <v>80</v>
      </c>
      <c r="BB293" t="s">
        <v>80</v>
      </c>
      <c r="BC293" t="s">
        <v>80</v>
      </c>
      <c r="BD293" t="s">
        <v>80</v>
      </c>
      <c r="BE293" t="s">
        <v>102</v>
      </c>
      <c r="BF293" t="s">
        <v>80</v>
      </c>
      <c r="BG293" t="s">
        <v>80</v>
      </c>
      <c r="BH293" t="s">
        <v>80</v>
      </c>
      <c r="BI293" t="s">
        <v>80</v>
      </c>
      <c r="BJ293" t="s">
        <v>78</v>
      </c>
      <c r="BK293" t="s">
        <v>78</v>
      </c>
      <c r="BL293" t="s">
        <v>78</v>
      </c>
      <c r="BM293" t="s">
        <v>78</v>
      </c>
      <c r="BN293" t="s">
        <v>78</v>
      </c>
      <c r="BO293" t="s">
        <v>96</v>
      </c>
      <c r="BP293" t="s">
        <v>103</v>
      </c>
      <c r="BQ293" t="s">
        <v>98</v>
      </c>
      <c r="BR293" t="s">
        <v>99</v>
      </c>
      <c r="BS293" t="s">
        <v>131</v>
      </c>
      <c r="BT293" t="s">
        <v>129</v>
      </c>
    </row>
    <row r="294" spans="1:72" x14ac:dyDescent="0.55000000000000004">
      <c r="A294">
        <v>6.3456489901203098E+17</v>
      </c>
      <c r="B294" t="s">
        <v>147</v>
      </c>
      <c r="C294" t="s">
        <v>91</v>
      </c>
      <c r="D294">
        <v>2011</v>
      </c>
      <c r="E294" t="s">
        <v>117</v>
      </c>
      <c r="F294" t="s">
        <v>74</v>
      </c>
      <c r="G294" t="s">
        <v>74</v>
      </c>
      <c r="H294" t="s">
        <v>74</v>
      </c>
      <c r="I294" t="s">
        <v>74</v>
      </c>
      <c r="J294" t="s">
        <v>74</v>
      </c>
      <c r="K294" t="s">
        <v>74</v>
      </c>
      <c r="L294" t="s">
        <v>74</v>
      </c>
      <c r="M294" t="s">
        <v>74</v>
      </c>
      <c r="N294" t="s">
        <v>74</v>
      </c>
      <c r="O294" t="s">
        <v>74</v>
      </c>
      <c r="P294" t="s">
        <v>74</v>
      </c>
      <c r="Q294" t="s">
        <v>74</v>
      </c>
      <c r="R294" t="s">
        <v>74</v>
      </c>
      <c r="S294" t="s">
        <v>89</v>
      </c>
      <c r="T294" t="s">
        <v>76</v>
      </c>
      <c r="U294" t="s">
        <v>76</v>
      </c>
      <c r="V294" t="s">
        <v>109</v>
      </c>
      <c r="W294" t="s">
        <v>109</v>
      </c>
      <c r="X294" t="s">
        <v>89</v>
      </c>
      <c r="Y294" t="s">
        <v>75</v>
      </c>
      <c r="Z294" t="s">
        <v>75</v>
      </c>
      <c r="AA294" t="s">
        <v>89</v>
      </c>
      <c r="AB294" t="s">
        <v>109</v>
      </c>
      <c r="AC294" t="s">
        <v>89</v>
      </c>
      <c r="AD294" t="s">
        <v>89</v>
      </c>
      <c r="AE294" t="s">
        <v>75</v>
      </c>
      <c r="AF294" t="s">
        <v>76</v>
      </c>
      <c r="AG294" t="s">
        <v>75</v>
      </c>
      <c r="AH294" t="s">
        <v>75</v>
      </c>
      <c r="AI294" t="s">
        <v>76</v>
      </c>
      <c r="AJ294" t="s">
        <v>75</v>
      </c>
      <c r="AK294" t="s">
        <v>75</v>
      </c>
      <c r="AL294" t="s">
        <v>75</v>
      </c>
      <c r="AM294" t="s">
        <v>76</v>
      </c>
      <c r="AN294" t="s">
        <v>76</v>
      </c>
      <c r="AO294" t="s">
        <v>89</v>
      </c>
      <c r="AP294" t="s">
        <v>75</v>
      </c>
      <c r="AQ294" t="s">
        <v>75</v>
      </c>
      <c r="AR294" t="s">
        <v>75</v>
      </c>
      <c r="AS294" t="s">
        <v>89</v>
      </c>
      <c r="AT294" t="s">
        <v>76</v>
      </c>
      <c r="AU294" t="s">
        <v>75</v>
      </c>
      <c r="AV294" t="s">
        <v>89</v>
      </c>
      <c r="AW294" t="s">
        <v>78</v>
      </c>
      <c r="AX294" t="s">
        <v>90</v>
      </c>
      <c r="AY294" t="s">
        <v>78</v>
      </c>
      <c r="AZ294" t="s">
        <v>78</v>
      </c>
      <c r="BA294" t="s">
        <v>80</v>
      </c>
      <c r="BB294" t="s">
        <v>80</v>
      </c>
      <c r="BC294" t="s">
        <v>80</v>
      </c>
      <c r="BD294" t="s">
        <v>80</v>
      </c>
      <c r="BE294" t="s">
        <v>80</v>
      </c>
      <c r="BF294" t="s">
        <v>80</v>
      </c>
      <c r="BG294" t="s">
        <v>80</v>
      </c>
      <c r="BH294" t="s">
        <v>80</v>
      </c>
      <c r="BI294" t="s">
        <v>80</v>
      </c>
      <c r="BJ294" t="s">
        <v>78</v>
      </c>
      <c r="BK294" t="s">
        <v>78</v>
      </c>
      <c r="BL294" t="s">
        <v>90</v>
      </c>
      <c r="BM294" t="s">
        <v>78</v>
      </c>
      <c r="BN294" t="s">
        <v>90</v>
      </c>
      <c r="BO294" t="s">
        <v>96</v>
      </c>
      <c r="BP294" t="s">
        <v>103</v>
      </c>
      <c r="BQ294" t="s">
        <v>98</v>
      </c>
      <c r="BR294" t="s">
        <v>99</v>
      </c>
      <c r="BS294" t="s">
        <v>131</v>
      </c>
      <c r="BT294" t="s">
        <v>131</v>
      </c>
    </row>
    <row r="295" spans="1:72" x14ac:dyDescent="0.55000000000000004">
      <c r="A295">
        <v>6.3456571950687501E+17</v>
      </c>
      <c r="B295" t="s">
        <v>127</v>
      </c>
      <c r="C295" t="s">
        <v>91</v>
      </c>
      <c r="D295">
        <v>2011</v>
      </c>
      <c r="E295" t="s">
        <v>93</v>
      </c>
      <c r="F295" t="s">
        <v>80</v>
      </c>
      <c r="G295" t="s">
        <v>80</v>
      </c>
      <c r="H295" t="s">
        <v>80</v>
      </c>
      <c r="I295" t="s">
        <v>80</v>
      </c>
      <c r="J295" t="s">
        <v>80</v>
      </c>
      <c r="K295" t="s">
        <v>80</v>
      </c>
      <c r="L295" t="s">
        <v>80</v>
      </c>
      <c r="M295" t="s">
        <v>80</v>
      </c>
      <c r="N295" t="s">
        <v>80</v>
      </c>
      <c r="O295" t="s">
        <v>80</v>
      </c>
      <c r="P295" t="s">
        <v>80</v>
      </c>
      <c r="Q295" t="s">
        <v>92</v>
      </c>
      <c r="R295" t="s">
        <v>74</v>
      </c>
      <c r="S295" t="s">
        <v>118</v>
      </c>
      <c r="T295" t="s">
        <v>118</v>
      </c>
      <c r="U295" t="s">
        <v>118</v>
      </c>
      <c r="V295" t="s">
        <v>118</v>
      </c>
      <c r="W295" t="s">
        <v>118</v>
      </c>
      <c r="X295" t="s">
        <v>118</v>
      </c>
      <c r="Y295" t="s">
        <v>118</v>
      </c>
      <c r="Z295" t="s">
        <v>118</v>
      </c>
      <c r="AA295" t="s">
        <v>118</v>
      </c>
      <c r="AB295" t="s">
        <v>118</v>
      </c>
      <c r="AC295" t="s">
        <v>118</v>
      </c>
      <c r="AD295" t="s">
        <v>118</v>
      </c>
      <c r="AE295" t="s">
        <v>118</v>
      </c>
      <c r="AF295" t="s">
        <v>118</v>
      </c>
      <c r="AG295" t="s">
        <v>118</v>
      </c>
      <c r="AH295" t="s">
        <v>118</v>
      </c>
      <c r="AI295" t="s">
        <v>118</v>
      </c>
      <c r="AJ295" t="s">
        <v>118</v>
      </c>
      <c r="AK295" t="s">
        <v>118</v>
      </c>
      <c r="AL295" t="s">
        <v>118</v>
      </c>
      <c r="AM295" t="s">
        <v>118</v>
      </c>
      <c r="AN295" t="s">
        <v>118</v>
      </c>
      <c r="AO295" t="s">
        <v>118</v>
      </c>
      <c r="AP295" t="s">
        <v>118</v>
      </c>
      <c r="AQ295" t="s">
        <v>118</v>
      </c>
      <c r="AR295" t="s">
        <v>118</v>
      </c>
      <c r="AS295" t="s">
        <v>118</v>
      </c>
      <c r="AT295" t="s">
        <v>118</v>
      </c>
      <c r="AU295" t="s">
        <v>118</v>
      </c>
      <c r="AV295" t="s">
        <v>118</v>
      </c>
      <c r="AW295" t="s">
        <v>78</v>
      </c>
      <c r="AX295" t="s">
        <v>78</v>
      </c>
      <c r="AY295" t="s">
        <v>78</v>
      </c>
      <c r="AZ295" t="s">
        <v>90</v>
      </c>
      <c r="BA295" t="s">
        <v>79</v>
      </c>
      <c r="BB295" t="s">
        <v>80</v>
      </c>
      <c r="BC295" t="s">
        <v>80</v>
      </c>
      <c r="BD295" t="s">
        <v>79</v>
      </c>
      <c r="BE295" t="s">
        <v>80</v>
      </c>
      <c r="BF295" t="s">
        <v>80</v>
      </c>
      <c r="BG295" t="s">
        <v>80</v>
      </c>
      <c r="BH295" t="s">
        <v>80</v>
      </c>
      <c r="BI295" t="s">
        <v>80</v>
      </c>
      <c r="BJ295" t="s">
        <v>78</v>
      </c>
      <c r="BK295" t="s">
        <v>78</v>
      </c>
      <c r="BL295" t="s">
        <v>78</v>
      </c>
      <c r="BM295" t="s">
        <v>78</v>
      </c>
      <c r="BN295" t="s">
        <v>90</v>
      </c>
      <c r="BO295" t="s">
        <v>96</v>
      </c>
      <c r="BP295" t="s">
        <v>110</v>
      </c>
      <c r="BQ295" t="s">
        <v>83</v>
      </c>
      <c r="BR295" t="s">
        <v>112</v>
      </c>
      <c r="BS295" t="s">
        <v>116</v>
      </c>
      <c r="BT295" t="s">
        <v>116</v>
      </c>
    </row>
    <row r="296" spans="1:72" x14ac:dyDescent="0.55000000000000004">
      <c r="A296">
        <v>6.3456827837078106E+17</v>
      </c>
      <c r="B296" t="s">
        <v>147</v>
      </c>
      <c r="C296" t="s">
        <v>91</v>
      </c>
      <c r="D296">
        <v>2011</v>
      </c>
      <c r="E296" t="s">
        <v>93</v>
      </c>
      <c r="F296" t="s">
        <v>80</v>
      </c>
      <c r="G296" t="s">
        <v>80</v>
      </c>
      <c r="H296" t="s">
        <v>80</v>
      </c>
      <c r="I296" t="s">
        <v>80</v>
      </c>
      <c r="J296" t="s">
        <v>80</v>
      </c>
      <c r="K296" t="s">
        <v>124</v>
      </c>
      <c r="L296" t="s">
        <v>125</v>
      </c>
      <c r="M296" t="s">
        <v>80</v>
      </c>
      <c r="N296" t="s">
        <v>80</v>
      </c>
      <c r="O296" t="s">
        <v>88</v>
      </c>
      <c r="P296" t="s">
        <v>80</v>
      </c>
      <c r="Q296" t="s">
        <v>80</v>
      </c>
      <c r="R296" t="s">
        <v>130</v>
      </c>
      <c r="S296" t="s">
        <v>89</v>
      </c>
      <c r="T296" t="s">
        <v>75</v>
      </c>
      <c r="U296" t="s">
        <v>75</v>
      </c>
      <c r="V296" t="s">
        <v>75</v>
      </c>
      <c r="W296" t="s">
        <v>75</v>
      </c>
      <c r="X296" t="s">
        <v>89</v>
      </c>
      <c r="Y296" t="s">
        <v>109</v>
      </c>
      <c r="Z296" t="s">
        <v>109</v>
      </c>
      <c r="AA296" t="s">
        <v>109</v>
      </c>
      <c r="AB296" t="s">
        <v>109</v>
      </c>
      <c r="AC296" t="s">
        <v>76</v>
      </c>
      <c r="AD296" t="s">
        <v>76</v>
      </c>
      <c r="AE296" t="s">
        <v>76</v>
      </c>
      <c r="AF296" t="s">
        <v>75</v>
      </c>
      <c r="AG296" t="s">
        <v>75</v>
      </c>
      <c r="AH296" t="s">
        <v>76</v>
      </c>
      <c r="AI296" t="s">
        <v>89</v>
      </c>
      <c r="AJ296" t="s">
        <v>75</v>
      </c>
      <c r="AK296" t="s">
        <v>75</v>
      </c>
      <c r="AL296" t="s">
        <v>76</v>
      </c>
      <c r="AM296" t="s">
        <v>76</v>
      </c>
      <c r="AN296" t="s">
        <v>76</v>
      </c>
      <c r="AO296" t="s">
        <v>76</v>
      </c>
      <c r="AP296" t="s">
        <v>75</v>
      </c>
      <c r="AQ296" t="s">
        <v>75</v>
      </c>
      <c r="AR296" t="s">
        <v>76</v>
      </c>
      <c r="AS296" t="s">
        <v>76</v>
      </c>
      <c r="AT296" t="s">
        <v>76</v>
      </c>
      <c r="AU296" t="s">
        <v>75</v>
      </c>
      <c r="AV296" t="s">
        <v>76</v>
      </c>
      <c r="AW296" t="s">
        <v>78</v>
      </c>
      <c r="AX296" t="s">
        <v>74</v>
      </c>
      <c r="AY296" t="s">
        <v>74</v>
      </c>
      <c r="AZ296" t="s">
        <v>74</v>
      </c>
      <c r="BA296" t="s">
        <v>79</v>
      </c>
      <c r="BB296" t="s">
        <v>80</v>
      </c>
      <c r="BC296" t="s">
        <v>80</v>
      </c>
      <c r="BD296" t="s">
        <v>79</v>
      </c>
      <c r="BE296" t="s">
        <v>80</v>
      </c>
      <c r="BF296" t="s">
        <v>80</v>
      </c>
      <c r="BG296" t="s">
        <v>79</v>
      </c>
      <c r="BH296" t="s">
        <v>80</v>
      </c>
      <c r="BI296" t="s">
        <v>80</v>
      </c>
      <c r="BJ296" t="s">
        <v>78</v>
      </c>
      <c r="BK296" t="s">
        <v>78</v>
      </c>
      <c r="BL296" t="s">
        <v>78</v>
      </c>
      <c r="BM296" t="s">
        <v>78</v>
      </c>
      <c r="BN296" t="s">
        <v>90</v>
      </c>
      <c r="BO296" t="s">
        <v>96</v>
      </c>
      <c r="BP296" t="s">
        <v>121</v>
      </c>
      <c r="BQ296" t="s">
        <v>98</v>
      </c>
      <c r="BR296" t="s">
        <v>99</v>
      </c>
      <c r="BS296" t="s">
        <v>131</v>
      </c>
      <c r="BT296" t="s">
        <v>131</v>
      </c>
    </row>
    <row r="297" spans="1:72" x14ac:dyDescent="0.55000000000000004">
      <c r="A297">
        <v>6.3456831777312499E+17</v>
      </c>
      <c r="B297" t="s">
        <v>147</v>
      </c>
      <c r="C297" t="s">
        <v>91</v>
      </c>
      <c r="D297">
        <v>2011</v>
      </c>
      <c r="E297" t="s">
        <v>93</v>
      </c>
      <c r="F297" t="s">
        <v>80</v>
      </c>
      <c r="G297" t="s">
        <v>80</v>
      </c>
      <c r="H297" t="s">
        <v>80</v>
      </c>
      <c r="I297" t="s">
        <v>80</v>
      </c>
      <c r="J297" t="s">
        <v>80</v>
      </c>
      <c r="K297" t="s">
        <v>80</v>
      </c>
      <c r="L297" t="s">
        <v>80</v>
      </c>
      <c r="M297" t="s">
        <v>80</v>
      </c>
      <c r="N297" t="s">
        <v>80</v>
      </c>
      <c r="O297" t="s">
        <v>80</v>
      </c>
      <c r="P297" t="s">
        <v>80</v>
      </c>
      <c r="Q297" t="s">
        <v>92</v>
      </c>
      <c r="R297" t="s">
        <v>74</v>
      </c>
      <c r="S297" t="s">
        <v>75</v>
      </c>
      <c r="T297" t="s">
        <v>75</v>
      </c>
      <c r="U297" t="s">
        <v>77</v>
      </c>
      <c r="V297" t="s">
        <v>76</v>
      </c>
      <c r="W297" t="s">
        <v>75</v>
      </c>
      <c r="X297" t="s">
        <v>75</v>
      </c>
      <c r="Y297" t="s">
        <v>75</v>
      </c>
      <c r="Z297" t="s">
        <v>75</v>
      </c>
      <c r="AA297" t="s">
        <v>77</v>
      </c>
      <c r="AB297" t="s">
        <v>76</v>
      </c>
      <c r="AC297" t="s">
        <v>75</v>
      </c>
      <c r="AD297" t="s">
        <v>75</v>
      </c>
      <c r="AE297" t="s">
        <v>75</v>
      </c>
      <c r="AF297" t="s">
        <v>77</v>
      </c>
      <c r="AG297" t="s">
        <v>77</v>
      </c>
      <c r="AH297" t="s">
        <v>75</v>
      </c>
      <c r="AI297" t="s">
        <v>77</v>
      </c>
      <c r="AJ297" t="s">
        <v>75</v>
      </c>
      <c r="AK297" t="s">
        <v>77</v>
      </c>
      <c r="AL297" t="s">
        <v>75</v>
      </c>
      <c r="AM297" t="s">
        <v>75</v>
      </c>
      <c r="AN297" t="s">
        <v>75</v>
      </c>
      <c r="AO297" t="s">
        <v>75</v>
      </c>
      <c r="AP297" t="s">
        <v>75</v>
      </c>
      <c r="AQ297" t="s">
        <v>75</v>
      </c>
      <c r="AR297" t="s">
        <v>77</v>
      </c>
      <c r="AS297" t="s">
        <v>89</v>
      </c>
      <c r="AT297" t="s">
        <v>75</v>
      </c>
      <c r="AU297" t="s">
        <v>75</v>
      </c>
      <c r="AV297" t="s">
        <v>75</v>
      </c>
      <c r="AW297" t="s">
        <v>78</v>
      </c>
      <c r="AX297" t="s">
        <v>90</v>
      </c>
      <c r="AY297" t="s">
        <v>78</v>
      </c>
      <c r="AZ297" t="s">
        <v>90</v>
      </c>
      <c r="BA297" t="s">
        <v>80</v>
      </c>
      <c r="BB297" t="s">
        <v>80</v>
      </c>
      <c r="BC297" t="s">
        <v>80</v>
      </c>
      <c r="BD297" t="s">
        <v>79</v>
      </c>
      <c r="BE297" t="s">
        <v>80</v>
      </c>
      <c r="BF297" t="s">
        <v>80</v>
      </c>
      <c r="BG297" t="s">
        <v>80</v>
      </c>
      <c r="BH297" t="s">
        <v>80</v>
      </c>
      <c r="BI297" t="s">
        <v>80</v>
      </c>
      <c r="BJ297" t="s">
        <v>78</v>
      </c>
      <c r="BK297" t="s">
        <v>78</v>
      </c>
      <c r="BL297" t="s">
        <v>78</v>
      </c>
      <c r="BM297" t="s">
        <v>78</v>
      </c>
      <c r="BN297" t="s">
        <v>78</v>
      </c>
      <c r="BO297" t="s">
        <v>96</v>
      </c>
      <c r="BP297" t="s">
        <v>103</v>
      </c>
      <c r="BQ297" t="s">
        <v>98</v>
      </c>
      <c r="BR297" t="s">
        <v>99</v>
      </c>
      <c r="BS297" t="s">
        <v>131</v>
      </c>
      <c r="BT297" t="s">
        <v>131</v>
      </c>
    </row>
    <row r="298" spans="1:72" x14ac:dyDescent="0.55000000000000004">
      <c r="A298">
        <v>6.3456838853687501E+17</v>
      </c>
      <c r="B298" t="s">
        <v>147</v>
      </c>
      <c r="C298" t="s">
        <v>91</v>
      </c>
      <c r="D298">
        <v>2011</v>
      </c>
      <c r="E298" t="s">
        <v>117</v>
      </c>
      <c r="F298" t="s">
        <v>74</v>
      </c>
      <c r="G298" t="s">
        <v>74</v>
      </c>
      <c r="H298" t="s">
        <v>74</v>
      </c>
      <c r="I298" t="s">
        <v>74</v>
      </c>
      <c r="J298" t="s">
        <v>74</v>
      </c>
      <c r="K298" t="s">
        <v>74</v>
      </c>
      <c r="L298" t="s">
        <v>74</v>
      </c>
      <c r="M298" t="s">
        <v>74</v>
      </c>
      <c r="N298" t="s">
        <v>74</v>
      </c>
      <c r="O298" t="s">
        <v>74</v>
      </c>
      <c r="P298" t="s">
        <v>74</v>
      </c>
      <c r="Q298" t="s">
        <v>74</v>
      </c>
      <c r="R298" t="s">
        <v>74</v>
      </c>
      <c r="S298" t="s">
        <v>76</v>
      </c>
      <c r="T298" t="s">
        <v>75</v>
      </c>
      <c r="U298" t="s">
        <v>75</v>
      </c>
      <c r="V298" t="s">
        <v>75</v>
      </c>
      <c r="W298" t="s">
        <v>89</v>
      </c>
      <c r="X298" t="s">
        <v>89</v>
      </c>
      <c r="Y298" t="s">
        <v>75</v>
      </c>
      <c r="Z298" t="s">
        <v>76</v>
      </c>
      <c r="AA298" t="s">
        <v>76</v>
      </c>
      <c r="AB298" t="s">
        <v>89</v>
      </c>
      <c r="AC298" t="s">
        <v>109</v>
      </c>
      <c r="AD298" t="s">
        <v>89</v>
      </c>
      <c r="AE298" t="s">
        <v>76</v>
      </c>
      <c r="AF298" t="s">
        <v>76</v>
      </c>
      <c r="AG298" t="s">
        <v>77</v>
      </c>
      <c r="AH298" t="s">
        <v>75</v>
      </c>
      <c r="AI298" t="s">
        <v>75</v>
      </c>
      <c r="AJ298" t="s">
        <v>75</v>
      </c>
      <c r="AK298" t="s">
        <v>77</v>
      </c>
      <c r="AL298" t="s">
        <v>75</v>
      </c>
      <c r="AM298" t="s">
        <v>75</v>
      </c>
      <c r="AN298" t="s">
        <v>75</v>
      </c>
      <c r="AO298" t="s">
        <v>75</v>
      </c>
      <c r="AP298" t="s">
        <v>75</v>
      </c>
      <c r="AQ298" t="s">
        <v>75</v>
      </c>
      <c r="AR298" t="s">
        <v>75</v>
      </c>
      <c r="AS298" t="s">
        <v>75</v>
      </c>
      <c r="AT298" t="s">
        <v>75</v>
      </c>
      <c r="AU298" t="s">
        <v>77</v>
      </c>
      <c r="AV298" t="s">
        <v>76</v>
      </c>
      <c r="AW298" t="s">
        <v>78</v>
      </c>
      <c r="AX298" t="s">
        <v>78</v>
      </c>
      <c r="AY298" t="s">
        <v>74</v>
      </c>
      <c r="AZ298" t="s">
        <v>74</v>
      </c>
      <c r="BA298" t="s">
        <v>79</v>
      </c>
      <c r="BB298" t="s">
        <v>80</v>
      </c>
      <c r="BC298" t="s">
        <v>80</v>
      </c>
      <c r="BD298" t="s">
        <v>80</v>
      </c>
      <c r="BE298" t="s">
        <v>80</v>
      </c>
      <c r="BF298" t="s">
        <v>80</v>
      </c>
      <c r="BG298" t="s">
        <v>80</v>
      </c>
      <c r="BH298" t="s">
        <v>80</v>
      </c>
      <c r="BI298" t="s">
        <v>80</v>
      </c>
      <c r="BJ298" t="s">
        <v>74</v>
      </c>
      <c r="BK298" t="s">
        <v>74</v>
      </c>
      <c r="BL298" t="s">
        <v>74</v>
      </c>
      <c r="BM298" t="s">
        <v>74</v>
      </c>
      <c r="BN298" t="s">
        <v>74</v>
      </c>
      <c r="BO298" t="s">
        <v>96</v>
      </c>
      <c r="BP298" t="s">
        <v>103</v>
      </c>
      <c r="BQ298" t="s">
        <v>98</v>
      </c>
      <c r="BR298" t="s">
        <v>99</v>
      </c>
      <c r="BS298" t="s">
        <v>131</v>
      </c>
      <c r="BT298" t="s">
        <v>100</v>
      </c>
    </row>
    <row r="299" spans="1:72" x14ac:dyDescent="0.55000000000000004">
      <c r="A299">
        <v>6.3456847157906304E+17</v>
      </c>
      <c r="B299" t="s">
        <v>127</v>
      </c>
      <c r="C299" t="s">
        <v>91</v>
      </c>
      <c r="D299">
        <v>2011</v>
      </c>
      <c r="E299" t="s">
        <v>87</v>
      </c>
      <c r="F299" t="s">
        <v>80</v>
      </c>
      <c r="G299" t="s">
        <v>80</v>
      </c>
      <c r="H299" t="s">
        <v>80</v>
      </c>
      <c r="I299" t="s">
        <v>80</v>
      </c>
      <c r="J299" t="s">
        <v>80</v>
      </c>
      <c r="K299" t="s">
        <v>80</v>
      </c>
      <c r="L299" t="s">
        <v>80</v>
      </c>
      <c r="M299" t="s">
        <v>80</v>
      </c>
      <c r="N299" t="s">
        <v>80</v>
      </c>
      <c r="O299" t="s">
        <v>80</v>
      </c>
      <c r="P299" t="s">
        <v>80</v>
      </c>
      <c r="Q299" t="s">
        <v>92</v>
      </c>
      <c r="R299" t="s">
        <v>74</v>
      </c>
      <c r="S299" t="s">
        <v>89</v>
      </c>
      <c r="T299" t="s">
        <v>89</v>
      </c>
      <c r="U299" t="s">
        <v>89</v>
      </c>
      <c r="V299" t="s">
        <v>76</v>
      </c>
      <c r="W299" t="s">
        <v>109</v>
      </c>
      <c r="X299" t="s">
        <v>109</v>
      </c>
      <c r="Y299" t="s">
        <v>75</v>
      </c>
      <c r="Z299" t="s">
        <v>89</v>
      </c>
      <c r="AA299" t="s">
        <v>89</v>
      </c>
      <c r="AB299" t="s">
        <v>109</v>
      </c>
      <c r="AC299" t="s">
        <v>89</v>
      </c>
      <c r="AD299" t="s">
        <v>89</v>
      </c>
      <c r="AE299" t="s">
        <v>76</v>
      </c>
      <c r="AF299" t="s">
        <v>75</v>
      </c>
      <c r="AG299" t="s">
        <v>77</v>
      </c>
      <c r="AH299" t="s">
        <v>77</v>
      </c>
      <c r="AI299" t="s">
        <v>75</v>
      </c>
      <c r="AJ299" t="s">
        <v>75</v>
      </c>
      <c r="AK299" t="s">
        <v>75</v>
      </c>
      <c r="AL299" t="s">
        <v>75</v>
      </c>
      <c r="AM299" t="s">
        <v>75</v>
      </c>
      <c r="AN299" t="s">
        <v>89</v>
      </c>
      <c r="AO299" t="s">
        <v>75</v>
      </c>
      <c r="AP299" t="s">
        <v>89</v>
      </c>
      <c r="AQ299" t="s">
        <v>89</v>
      </c>
      <c r="AR299" t="s">
        <v>89</v>
      </c>
      <c r="AS299" t="s">
        <v>89</v>
      </c>
      <c r="AT299" t="s">
        <v>89</v>
      </c>
      <c r="AU299" t="s">
        <v>75</v>
      </c>
      <c r="AV299" t="s">
        <v>75</v>
      </c>
      <c r="AW299" t="s">
        <v>78</v>
      </c>
      <c r="AX299" t="s">
        <v>90</v>
      </c>
      <c r="AY299" t="s">
        <v>78</v>
      </c>
      <c r="AZ299" t="s">
        <v>90</v>
      </c>
      <c r="BA299" t="s">
        <v>80</v>
      </c>
      <c r="BB299" t="s">
        <v>80</v>
      </c>
      <c r="BC299" t="s">
        <v>80</v>
      </c>
      <c r="BD299" t="s">
        <v>79</v>
      </c>
      <c r="BE299" t="s">
        <v>80</v>
      </c>
      <c r="BF299" t="s">
        <v>80</v>
      </c>
      <c r="BG299" t="s">
        <v>80</v>
      </c>
      <c r="BH299" t="s">
        <v>80</v>
      </c>
      <c r="BI299" t="s">
        <v>80</v>
      </c>
      <c r="BJ299" t="s">
        <v>78</v>
      </c>
      <c r="BK299" t="s">
        <v>78</v>
      </c>
      <c r="BL299" t="s">
        <v>78</v>
      </c>
      <c r="BM299" t="s">
        <v>78</v>
      </c>
      <c r="BN299" t="s">
        <v>90</v>
      </c>
      <c r="BO299" t="s">
        <v>96</v>
      </c>
      <c r="BP299" t="s">
        <v>103</v>
      </c>
      <c r="BQ299" t="s">
        <v>98</v>
      </c>
      <c r="BR299" t="s">
        <v>99</v>
      </c>
      <c r="BS299" t="s">
        <v>131</v>
      </c>
      <c r="BT299" t="s">
        <v>105</v>
      </c>
    </row>
    <row r="300" spans="1:72" x14ac:dyDescent="0.55000000000000004">
      <c r="A300">
        <v>6.3457001076812506E+17</v>
      </c>
      <c r="B300" t="s">
        <v>147</v>
      </c>
      <c r="C300" t="s">
        <v>72</v>
      </c>
      <c r="D300">
        <v>2011</v>
      </c>
      <c r="E300" t="s">
        <v>117</v>
      </c>
      <c r="F300" t="s">
        <v>74</v>
      </c>
      <c r="G300" t="s">
        <v>74</v>
      </c>
      <c r="H300" t="s">
        <v>74</v>
      </c>
      <c r="I300" t="s">
        <v>74</v>
      </c>
      <c r="J300" t="s">
        <v>74</v>
      </c>
      <c r="K300" t="s">
        <v>74</v>
      </c>
      <c r="L300" t="s">
        <v>74</v>
      </c>
      <c r="M300" t="s">
        <v>74</v>
      </c>
      <c r="N300" t="s">
        <v>74</v>
      </c>
      <c r="O300" t="s">
        <v>74</v>
      </c>
      <c r="P300" t="s">
        <v>74</v>
      </c>
      <c r="Q300" t="s">
        <v>74</v>
      </c>
      <c r="R300" t="s">
        <v>74</v>
      </c>
      <c r="S300" t="s">
        <v>89</v>
      </c>
      <c r="T300" t="s">
        <v>109</v>
      </c>
      <c r="U300" t="s">
        <v>89</v>
      </c>
      <c r="V300" t="s">
        <v>109</v>
      </c>
      <c r="W300" t="s">
        <v>76</v>
      </c>
      <c r="X300" t="s">
        <v>89</v>
      </c>
      <c r="Y300" t="s">
        <v>76</v>
      </c>
      <c r="Z300" t="s">
        <v>89</v>
      </c>
      <c r="AA300" t="s">
        <v>76</v>
      </c>
      <c r="AB300" t="s">
        <v>109</v>
      </c>
      <c r="AC300" t="s">
        <v>89</v>
      </c>
      <c r="AD300" t="s">
        <v>89</v>
      </c>
      <c r="AE300" t="s">
        <v>76</v>
      </c>
      <c r="AF300" t="s">
        <v>75</v>
      </c>
      <c r="AG300" t="s">
        <v>74</v>
      </c>
      <c r="AH300" t="s">
        <v>89</v>
      </c>
      <c r="AI300" t="s">
        <v>76</v>
      </c>
      <c r="AJ300" t="s">
        <v>75</v>
      </c>
      <c r="AK300" t="s">
        <v>76</v>
      </c>
      <c r="AL300" t="s">
        <v>89</v>
      </c>
      <c r="AM300" t="s">
        <v>76</v>
      </c>
      <c r="AN300" t="s">
        <v>76</v>
      </c>
      <c r="AO300" t="s">
        <v>76</v>
      </c>
      <c r="AP300" t="s">
        <v>75</v>
      </c>
      <c r="AQ300" t="s">
        <v>76</v>
      </c>
      <c r="AR300" t="s">
        <v>76</v>
      </c>
      <c r="AS300" t="s">
        <v>75</v>
      </c>
      <c r="AT300" t="s">
        <v>76</v>
      </c>
      <c r="AU300" t="s">
        <v>75</v>
      </c>
      <c r="AV300" t="s">
        <v>75</v>
      </c>
      <c r="AW300" t="s">
        <v>78</v>
      </c>
      <c r="AX300" t="s">
        <v>90</v>
      </c>
      <c r="AY300" t="s">
        <v>74</v>
      </c>
      <c r="AZ300" t="s">
        <v>90</v>
      </c>
      <c r="BA300" t="s">
        <v>80</v>
      </c>
      <c r="BB300" t="s">
        <v>80</v>
      </c>
      <c r="BC300" t="s">
        <v>80</v>
      </c>
      <c r="BD300" t="s">
        <v>80</v>
      </c>
      <c r="BE300" t="s">
        <v>102</v>
      </c>
      <c r="BF300" t="s">
        <v>80</v>
      </c>
      <c r="BG300" t="s">
        <v>80</v>
      </c>
      <c r="BH300" t="s">
        <v>80</v>
      </c>
      <c r="BI300" t="s">
        <v>80</v>
      </c>
      <c r="BJ300" t="s">
        <v>90</v>
      </c>
      <c r="BK300" t="s">
        <v>78</v>
      </c>
      <c r="BL300" t="s">
        <v>90</v>
      </c>
      <c r="BM300" t="s">
        <v>90</v>
      </c>
      <c r="BN300" t="s">
        <v>90</v>
      </c>
      <c r="BO300" t="s">
        <v>81</v>
      </c>
      <c r="BP300" t="s">
        <v>121</v>
      </c>
      <c r="BQ300" t="s">
        <v>98</v>
      </c>
      <c r="BR300" t="s">
        <v>84</v>
      </c>
      <c r="BS300" t="s">
        <v>105</v>
      </c>
      <c r="BT300" t="s">
        <v>105</v>
      </c>
    </row>
    <row r="301" spans="1:72" x14ac:dyDescent="0.55000000000000004">
      <c r="A301">
        <v>6.3457024724932198E+17</v>
      </c>
      <c r="B301" t="s">
        <v>133</v>
      </c>
      <c r="C301" t="s">
        <v>91</v>
      </c>
      <c r="D301">
        <v>2011</v>
      </c>
      <c r="E301" t="s">
        <v>93</v>
      </c>
      <c r="F301" t="s">
        <v>80</v>
      </c>
      <c r="G301" t="s">
        <v>80</v>
      </c>
      <c r="H301" t="s">
        <v>80</v>
      </c>
      <c r="I301" t="s">
        <v>80</v>
      </c>
      <c r="J301" t="s">
        <v>80</v>
      </c>
      <c r="K301" t="s">
        <v>80</v>
      </c>
      <c r="L301" t="s">
        <v>80</v>
      </c>
      <c r="M301" t="s">
        <v>80</v>
      </c>
      <c r="N301" t="s">
        <v>142</v>
      </c>
      <c r="O301" t="s">
        <v>80</v>
      </c>
      <c r="P301" t="s">
        <v>80</v>
      </c>
      <c r="Q301" t="s">
        <v>80</v>
      </c>
      <c r="R301" t="s">
        <v>74</v>
      </c>
      <c r="S301" t="s">
        <v>77</v>
      </c>
      <c r="T301" t="s">
        <v>77</v>
      </c>
      <c r="U301" t="s">
        <v>77</v>
      </c>
      <c r="V301" t="s">
        <v>77</v>
      </c>
      <c r="W301" t="s">
        <v>77</v>
      </c>
      <c r="X301" t="s">
        <v>77</v>
      </c>
      <c r="Y301" t="s">
        <v>75</v>
      </c>
      <c r="Z301" t="s">
        <v>74</v>
      </c>
      <c r="AA301" t="s">
        <v>77</v>
      </c>
      <c r="AB301" t="s">
        <v>76</v>
      </c>
      <c r="AC301" t="s">
        <v>77</v>
      </c>
      <c r="AD301" t="s">
        <v>77</v>
      </c>
      <c r="AE301" t="s">
        <v>77</v>
      </c>
      <c r="AF301" t="s">
        <v>77</v>
      </c>
      <c r="AG301" t="s">
        <v>77</v>
      </c>
      <c r="AH301" t="s">
        <v>77</v>
      </c>
      <c r="AI301" t="s">
        <v>77</v>
      </c>
      <c r="AJ301" t="s">
        <v>77</v>
      </c>
      <c r="AK301" t="s">
        <v>77</v>
      </c>
      <c r="AL301" t="s">
        <v>77</v>
      </c>
      <c r="AM301" t="s">
        <v>77</v>
      </c>
      <c r="AN301" t="s">
        <v>77</v>
      </c>
      <c r="AO301" t="s">
        <v>77</v>
      </c>
      <c r="AP301" t="s">
        <v>77</v>
      </c>
      <c r="AQ301" t="s">
        <v>77</v>
      </c>
      <c r="AR301" t="s">
        <v>77</v>
      </c>
      <c r="AS301" t="s">
        <v>77</v>
      </c>
      <c r="AT301" t="s">
        <v>77</v>
      </c>
      <c r="AU301" t="s">
        <v>77</v>
      </c>
      <c r="AV301" t="s">
        <v>77</v>
      </c>
      <c r="AW301" t="s">
        <v>78</v>
      </c>
      <c r="AX301" t="s">
        <v>78</v>
      </c>
      <c r="AY301" t="s">
        <v>78</v>
      </c>
      <c r="AZ301" t="s">
        <v>78</v>
      </c>
      <c r="BA301" t="s">
        <v>80</v>
      </c>
      <c r="BB301" t="s">
        <v>80</v>
      </c>
      <c r="BC301" t="s">
        <v>80</v>
      </c>
      <c r="BD301" t="s">
        <v>80</v>
      </c>
      <c r="BE301" t="s">
        <v>80</v>
      </c>
      <c r="BF301" t="s">
        <v>80</v>
      </c>
      <c r="BG301" t="s">
        <v>80</v>
      </c>
      <c r="BH301" t="s">
        <v>80</v>
      </c>
      <c r="BI301" t="s">
        <v>80</v>
      </c>
      <c r="BJ301" t="s">
        <v>78</v>
      </c>
      <c r="BK301" t="s">
        <v>78</v>
      </c>
      <c r="BL301" t="s">
        <v>78</v>
      </c>
      <c r="BM301" t="s">
        <v>78</v>
      </c>
      <c r="BN301" t="s">
        <v>78</v>
      </c>
      <c r="BO301" t="s">
        <v>81</v>
      </c>
      <c r="BP301" t="s">
        <v>103</v>
      </c>
      <c r="BQ301" t="s">
        <v>98</v>
      </c>
      <c r="BR301" t="s">
        <v>99</v>
      </c>
      <c r="BS301" t="s">
        <v>120</v>
      </c>
      <c r="BT301" t="s">
        <v>120</v>
      </c>
    </row>
    <row r="302" spans="1:72" x14ac:dyDescent="0.55000000000000004">
      <c r="A302">
        <v>6.3457082113453094E+17</v>
      </c>
      <c r="B302" t="s">
        <v>147</v>
      </c>
      <c r="C302" t="s">
        <v>72</v>
      </c>
      <c r="D302">
        <v>2011</v>
      </c>
      <c r="E302" t="s">
        <v>138</v>
      </c>
      <c r="F302" t="s">
        <v>113</v>
      </c>
      <c r="G302" t="s">
        <v>80</v>
      </c>
      <c r="H302" t="s">
        <v>80</v>
      </c>
      <c r="I302" t="s">
        <v>80</v>
      </c>
      <c r="J302" t="s">
        <v>80</v>
      </c>
      <c r="K302" t="s">
        <v>80</v>
      </c>
      <c r="L302" t="s">
        <v>80</v>
      </c>
      <c r="M302" t="s">
        <v>80</v>
      </c>
      <c r="N302" t="s">
        <v>80</v>
      </c>
      <c r="O302" t="s">
        <v>80</v>
      </c>
      <c r="P302" t="s">
        <v>80</v>
      </c>
      <c r="Q302" t="s">
        <v>80</v>
      </c>
      <c r="R302" t="s">
        <v>74</v>
      </c>
      <c r="S302" t="s">
        <v>76</v>
      </c>
      <c r="T302" t="s">
        <v>75</v>
      </c>
      <c r="U302" t="s">
        <v>75</v>
      </c>
      <c r="V302" t="s">
        <v>118</v>
      </c>
      <c r="W302" t="s">
        <v>76</v>
      </c>
      <c r="X302" t="s">
        <v>75</v>
      </c>
      <c r="Y302" t="s">
        <v>75</v>
      </c>
      <c r="Z302" t="s">
        <v>75</v>
      </c>
      <c r="AA302" t="s">
        <v>75</v>
      </c>
      <c r="AB302" t="s">
        <v>75</v>
      </c>
      <c r="AC302" t="s">
        <v>75</v>
      </c>
      <c r="AD302" t="s">
        <v>75</v>
      </c>
      <c r="AE302" t="s">
        <v>75</v>
      </c>
      <c r="AF302" t="s">
        <v>75</v>
      </c>
      <c r="AG302" t="s">
        <v>75</v>
      </c>
      <c r="AH302" t="s">
        <v>76</v>
      </c>
      <c r="AI302" t="s">
        <v>75</v>
      </c>
      <c r="AJ302" t="s">
        <v>75</v>
      </c>
      <c r="AK302" t="s">
        <v>75</v>
      </c>
      <c r="AL302" t="s">
        <v>76</v>
      </c>
      <c r="AM302" t="s">
        <v>76</v>
      </c>
      <c r="AN302" t="s">
        <v>76</v>
      </c>
      <c r="AO302" t="s">
        <v>76</v>
      </c>
      <c r="AP302" t="s">
        <v>75</v>
      </c>
      <c r="AQ302" t="s">
        <v>75</v>
      </c>
      <c r="AR302" t="s">
        <v>75</v>
      </c>
      <c r="AS302" t="s">
        <v>75</v>
      </c>
      <c r="AT302" t="s">
        <v>75</v>
      </c>
      <c r="AU302" t="s">
        <v>75</v>
      </c>
      <c r="AV302" t="s">
        <v>75</v>
      </c>
      <c r="AW302" t="s">
        <v>78</v>
      </c>
      <c r="AX302" t="s">
        <v>90</v>
      </c>
      <c r="AY302" t="s">
        <v>78</v>
      </c>
      <c r="AZ302" t="s">
        <v>90</v>
      </c>
      <c r="BA302" t="s">
        <v>80</v>
      </c>
      <c r="BB302" t="s">
        <v>80</v>
      </c>
      <c r="BC302" t="s">
        <v>80</v>
      </c>
      <c r="BD302" t="s">
        <v>80</v>
      </c>
      <c r="BE302" t="s">
        <v>80</v>
      </c>
      <c r="BF302" t="s">
        <v>80</v>
      </c>
      <c r="BG302" t="s">
        <v>80</v>
      </c>
      <c r="BH302" t="s">
        <v>80</v>
      </c>
      <c r="BI302" t="s">
        <v>80</v>
      </c>
      <c r="BJ302" t="s">
        <v>90</v>
      </c>
      <c r="BK302" t="s">
        <v>78</v>
      </c>
      <c r="BL302" t="s">
        <v>78</v>
      </c>
      <c r="BM302" t="s">
        <v>78</v>
      </c>
      <c r="BN302" t="s">
        <v>78</v>
      </c>
      <c r="BO302" t="s">
        <v>81</v>
      </c>
      <c r="BP302" t="s">
        <v>82</v>
      </c>
      <c r="BQ302" t="s">
        <v>83</v>
      </c>
      <c r="BR302" t="s">
        <v>84</v>
      </c>
      <c r="BS302" t="s">
        <v>116</v>
      </c>
      <c r="BT302" t="s">
        <v>116</v>
      </c>
    </row>
    <row r="303" spans="1:72" x14ac:dyDescent="0.55000000000000004">
      <c r="A303">
        <v>6.3457084299890598E+17</v>
      </c>
      <c r="B303" t="s">
        <v>147</v>
      </c>
      <c r="C303" t="s">
        <v>72</v>
      </c>
      <c r="D303">
        <v>2011</v>
      </c>
      <c r="E303" t="s">
        <v>93</v>
      </c>
      <c r="F303" t="s">
        <v>80</v>
      </c>
      <c r="G303" t="s">
        <v>80</v>
      </c>
      <c r="H303" t="s">
        <v>80</v>
      </c>
      <c r="I303" t="s">
        <v>80</v>
      </c>
      <c r="J303" t="s">
        <v>80</v>
      </c>
      <c r="K303" t="s">
        <v>124</v>
      </c>
      <c r="L303" t="s">
        <v>125</v>
      </c>
      <c r="M303" t="s">
        <v>140</v>
      </c>
      <c r="N303" t="s">
        <v>80</v>
      </c>
      <c r="O303" t="s">
        <v>80</v>
      </c>
      <c r="P303" t="s">
        <v>101</v>
      </c>
      <c r="Q303" t="s">
        <v>80</v>
      </c>
      <c r="R303" t="s">
        <v>101</v>
      </c>
      <c r="S303" t="s">
        <v>109</v>
      </c>
      <c r="T303" t="s">
        <v>76</v>
      </c>
      <c r="U303" t="s">
        <v>76</v>
      </c>
      <c r="V303" t="s">
        <v>109</v>
      </c>
      <c r="W303" t="s">
        <v>109</v>
      </c>
      <c r="X303" t="s">
        <v>109</v>
      </c>
      <c r="Y303" t="s">
        <v>109</v>
      </c>
      <c r="Z303" t="s">
        <v>76</v>
      </c>
      <c r="AA303" t="s">
        <v>109</v>
      </c>
      <c r="AB303" t="s">
        <v>109</v>
      </c>
      <c r="AC303" t="s">
        <v>109</v>
      </c>
      <c r="AD303" t="s">
        <v>109</v>
      </c>
      <c r="AE303" t="s">
        <v>109</v>
      </c>
      <c r="AF303" t="s">
        <v>109</v>
      </c>
      <c r="AG303" t="s">
        <v>89</v>
      </c>
      <c r="AH303" t="s">
        <v>76</v>
      </c>
      <c r="AI303" t="s">
        <v>76</v>
      </c>
      <c r="AJ303" t="s">
        <v>76</v>
      </c>
      <c r="AK303" t="s">
        <v>76</v>
      </c>
      <c r="AL303" t="s">
        <v>109</v>
      </c>
      <c r="AM303" t="s">
        <v>109</v>
      </c>
      <c r="AN303" t="s">
        <v>109</v>
      </c>
      <c r="AO303" t="s">
        <v>89</v>
      </c>
      <c r="AP303" t="s">
        <v>76</v>
      </c>
      <c r="AQ303" t="s">
        <v>76</v>
      </c>
      <c r="AR303" t="s">
        <v>109</v>
      </c>
      <c r="AS303" t="s">
        <v>76</v>
      </c>
      <c r="AT303" t="s">
        <v>109</v>
      </c>
      <c r="AU303" t="s">
        <v>76</v>
      </c>
      <c r="AV303" t="s">
        <v>89</v>
      </c>
      <c r="AW303" t="s">
        <v>78</v>
      </c>
      <c r="AX303" t="s">
        <v>90</v>
      </c>
      <c r="AY303" t="s">
        <v>74</v>
      </c>
      <c r="AZ303" t="s">
        <v>90</v>
      </c>
      <c r="BA303" t="s">
        <v>80</v>
      </c>
      <c r="BB303" t="s">
        <v>80</v>
      </c>
      <c r="BC303" t="s">
        <v>80</v>
      </c>
      <c r="BD303" t="s">
        <v>80</v>
      </c>
      <c r="BE303" t="s">
        <v>102</v>
      </c>
      <c r="BF303" t="s">
        <v>80</v>
      </c>
      <c r="BG303" t="s">
        <v>80</v>
      </c>
      <c r="BH303" t="s">
        <v>80</v>
      </c>
      <c r="BI303" t="s">
        <v>80</v>
      </c>
      <c r="BJ303" t="s">
        <v>90</v>
      </c>
      <c r="BK303" t="s">
        <v>90</v>
      </c>
      <c r="BL303" t="s">
        <v>90</v>
      </c>
      <c r="BM303" t="s">
        <v>90</v>
      </c>
      <c r="BN303" t="s">
        <v>90</v>
      </c>
      <c r="BO303" t="s">
        <v>81</v>
      </c>
      <c r="BP303" t="s">
        <v>110</v>
      </c>
      <c r="BQ303" t="s">
        <v>98</v>
      </c>
      <c r="BR303" t="s">
        <v>144</v>
      </c>
      <c r="BS303" t="s">
        <v>129</v>
      </c>
      <c r="BT303" t="s">
        <v>129</v>
      </c>
    </row>
    <row r="304" spans="1:72" x14ac:dyDescent="0.55000000000000004">
      <c r="A304">
        <v>6.3457088145218803E+17</v>
      </c>
      <c r="B304" t="s">
        <v>147</v>
      </c>
      <c r="C304" t="s">
        <v>91</v>
      </c>
      <c r="D304">
        <v>2011</v>
      </c>
      <c r="E304" t="s">
        <v>87</v>
      </c>
      <c r="F304" t="s">
        <v>80</v>
      </c>
      <c r="G304" t="s">
        <v>80</v>
      </c>
      <c r="H304" t="s">
        <v>80</v>
      </c>
      <c r="I304" t="s">
        <v>80</v>
      </c>
      <c r="J304" t="s">
        <v>80</v>
      </c>
      <c r="K304" t="s">
        <v>80</v>
      </c>
      <c r="L304" t="s">
        <v>80</v>
      </c>
      <c r="M304" t="s">
        <v>80</v>
      </c>
      <c r="N304" t="s">
        <v>80</v>
      </c>
      <c r="O304" t="s">
        <v>80</v>
      </c>
      <c r="P304" t="s">
        <v>101</v>
      </c>
      <c r="Q304" t="s">
        <v>80</v>
      </c>
      <c r="R304" t="s">
        <v>74</v>
      </c>
      <c r="S304" t="s">
        <v>76</v>
      </c>
      <c r="T304" t="s">
        <v>75</v>
      </c>
      <c r="U304" t="s">
        <v>75</v>
      </c>
      <c r="V304" t="s">
        <v>75</v>
      </c>
      <c r="W304" t="s">
        <v>76</v>
      </c>
      <c r="X304" t="s">
        <v>76</v>
      </c>
      <c r="Y304" t="s">
        <v>75</v>
      </c>
      <c r="Z304" t="s">
        <v>75</v>
      </c>
      <c r="AA304" t="s">
        <v>75</v>
      </c>
      <c r="AB304" t="s">
        <v>76</v>
      </c>
      <c r="AC304" t="s">
        <v>75</v>
      </c>
      <c r="AD304" t="s">
        <v>75</v>
      </c>
      <c r="AE304" t="s">
        <v>75</v>
      </c>
      <c r="AF304" t="s">
        <v>77</v>
      </c>
      <c r="AG304" t="s">
        <v>77</v>
      </c>
      <c r="AH304" t="s">
        <v>75</v>
      </c>
      <c r="AI304" t="s">
        <v>75</v>
      </c>
      <c r="AJ304" t="s">
        <v>77</v>
      </c>
      <c r="AK304" t="s">
        <v>75</v>
      </c>
      <c r="AL304" t="s">
        <v>75</v>
      </c>
      <c r="AM304" t="s">
        <v>75</v>
      </c>
      <c r="AN304" t="s">
        <v>75</v>
      </c>
      <c r="AO304" t="s">
        <v>75</v>
      </c>
      <c r="AP304" t="s">
        <v>75</v>
      </c>
      <c r="AQ304" t="s">
        <v>75</v>
      </c>
      <c r="AR304" t="s">
        <v>77</v>
      </c>
      <c r="AS304" t="s">
        <v>77</v>
      </c>
      <c r="AT304" t="s">
        <v>75</v>
      </c>
      <c r="AU304" t="s">
        <v>75</v>
      </c>
      <c r="AV304" t="s">
        <v>75</v>
      </c>
      <c r="AW304" t="s">
        <v>78</v>
      </c>
      <c r="AX304" t="s">
        <v>78</v>
      </c>
      <c r="AY304" t="s">
        <v>78</v>
      </c>
      <c r="AZ304" t="s">
        <v>78</v>
      </c>
      <c r="BA304" t="s">
        <v>80</v>
      </c>
      <c r="BB304" t="s">
        <v>80</v>
      </c>
      <c r="BC304" t="s">
        <v>80</v>
      </c>
      <c r="BD304" t="s">
        <v>80</v>
      </c>
      <c r="BE304" t="s">
        <v>80</v>
      </c>
      <c r="BF304" t="s">
        <v>80</v>
      </c>
      <c r="BG304" t="s">
        <v>80</v>
      </c>
      <c r="BH304" t="s">
        <v>80</v>
      </c>
      <c r="BI304" t="s">
        <v>80</v>
      </c>
      <c r="BJ304" t="s">
        <v>78</v>
      </c>
      <c r="BK304" t="s">
        <v>78</v>
      </c>
      <c r="BL304" t="s">
        <v>78</v>
      </c>
      <c r="BM304" t="s">
        <v>78</v>
      </c>
      <c r="BN304" t="s">
        <v>78</v>
      </c>
      <c r="BO304" t="s">
        <v>96</v>
      </c>
      <c r="BP304" t="s">
        <v>103</v>
      </c>
      <c r="BQ304" t="s">
        <v>98</v>
      </c>
      <c r="BR304" t="s">
        <v>99</v>
      </c>
      <c r="BS304" t="s">
        <v>131</v>
      </c>
      <c r="BT304" t="s">
        <v>131</v>
      </c>
    </row>
    <row r="305" spans="1:72" x14ac:dyDescent="0.55000000000000004">
      <c r="A305">
        <v>6.3457433902515597E+17</v>
      </c>
      <c r="B305" t="s">
        <v>71</v>
      </c>
      <c r="C305" t="s">
        <v>91</v>
      </c>
      <c r="D305">
        <v>2011</v>
      </c>
      <c r="E305" t="s">
        <v>93</v>
      </c>
      <c r="F305" t="s">
        <v>80</v>
      </c>
      <c r="G305" t="s">
        <v>80</v>
      </c>
      <c r="H305" t="s">
        <v>80</v>
      </c>
      <c r="I305" t="s">
        <v>80</v>
      </c>
      <c r="J305" t="s">
        <v>80</v>
      </c>
      <c r="K305" t="s">
        <v>124</v>
      </c>
      <c r="L305" t="s">
        <v>125</v>
      </c>
      <c r="M305" t="s">
        <v>80</v>
      </c>
      <c r="N305" t="s">
        <v>80</v>
      </c>
      <c r="O305" t="s">
        <v>80</v>
      </c>
      <c r="P305" t="s">
        <v>80</v>
      </c>
      <c r="Q305" t="s">
        <v>80</v>
      </c>
      <c r="R305" t="s">
        <v>125</v>
      </c>
      <c r="S305" t="s">
        <v>109</v>
      </c>
      <c r="T305" t="s">
        <v>76</v>
      </c>
      <c r="U305" t="s">
        <v>75</v>
      </c>
      <c r="V305" t="s">
        <v>109</v>
      </c>
      <c r="W305" t="s">
        <v>89</v>
      </c>
      <c r="X305" t="s">
        <v>76</v>
      </c>
      <c r="Y305" t="s">
        <v>89</v>
      </c>
      <c r="Z305" t="s">
        <v>89</v>
      </c>
      <c r="AA305" t="s">
        <v>89</v>
      </c>
      <c r="AB305" t="s">
        <v>109</v>
      </c>
      <c r="AC305" t="s">
        <v>89</v>
      </c>
      <c r="AD305" t="s">
        <v>76</v>
      </c>
      <c r="AE305" t="s">
        <v>75</v>
      </c>
      <c r="AF305" t="s">
        <v>89</v>
      </c>
      <c r="AG305" t="s">
        <v>75</v>
      </c>
      <c r="AH305" t="s">
        <v>75</v>
      </c>
      <c r="AI305" t="s">
        <v>89</v>
      </c>
      <c r="AJ305" t="s">
        <v>75</v>
      </c>
      <c r="AK305" t="s">
        <v>74</v>
      </c>
      <c r="AL305" t="s">
        <v>89</v>
      </c>
      <c r="AM305" t="s">
        <v>75</v>
      </c>
      <c r="AN305" t="s">
        <v>76</v>
      </c>
      <c r="AO305" t="s">
        <v>75</v>
      </c>
      <c r="AP305" t="s">
        <v>89</v>
      </c>
      <c r="AQ305" t="s">
        <v>75</v>
      </c>
      <c r="AR305" t="s">
        <v>89</v>
      </c>
      <c r="AS305" t="s">
        <v>74</v>
      </c>
      <c r="AT305" t="s">
        <v>75</v>
      </c>
      <c r="AU305" t="s">
        <v>75</v>
      </c>
      <c r="AV305" t="s">
        <v>89</v>
      </c>
      <c r="AW305" t="s">
        <v>90</v>
      </c>
      <c r="AX305" t="s">
        <v>74</v>
      </c>
      <c r="AY305" t="s">
        <v>74</v>
      </c>
      <c r="AZ305" t="s">
        <v>74</v>
      </c>
      <c r="BA305" t="s">
        <v>80</v>
      </c>
      <c r="BB305" t="s">
        <v>80</v>
      </c>
      <c r="BC305" t="s">
        <v>80</v>
      </c>
      <c r="BD305" t="s">
        <v>80</v>
      </c>
      <c r="BE305" t="s">
        <v>80</v>
      </c>
      <c r="BF305" t="s">
        <v>80</v>
      </c>
      <c r="BG305" t="s">
        <v>80</v>
      </c>
      <c r="BH305" t="s">
        <v>80</v>
      </c>
      <c r="BI305" t="s">
        <v>80</v>
      </c>
      <c r="BJ305" t="s">
        <v>78</v>
      </c>
      <c r="BK305" t="s">
        <v>78</v>
      </c>
      <c r="BL305" t="s">
        <v>78</v>
      </c>
      <c r="BM305" t="s">
        <v>78</v>
      </c>
      <c r="BN305" t="s">
        <v>90</v>
      </c>
      <c r="BO305" t="s">
        <v>96</v>
      </c>
      <c r="BP305" t="s">
        <v>121</v>
      </c>
      <c r="BQ305" t="s">
        <v>98</v>
      </c>
      <c r="BR305" t="s">
        <v>99</v>
      </c>
      <c r="BS305" t="s">
        <v>131</v>
      </c>
      <c r="BT305" t="s">
        <v>120</v>
      </c>
    </row>
    <row r="306" spans="1:72" x14ac:dyDescent="0.55000000000000004">
      <c r="A306">
        <v>6.3457452855203098E+17</v>
      </c>
      <c r="B306" t="s">
        <v>147</v>
      </c>
      <c r="C306" t="s">
        <v>91</v>
      </c>
      <c r="D306">
        <v>2011</v>
      </c>
      <c r="E306" t="s">
        <v>87</v>
      </c>
      <c r="F306" t="s">
        <v>80</v>
      </c>
      <c r="G306" t="s">
        <v>80</v>
      </c>
      <c r="H306" t="s">
        <v>80</v>
      </c>
      <c r="I306" t="s">
        <v>80</v>
      </c>
      <c r="J306" t="s">
        <v>80</v>
      </c>
      <c r="K306" t="s">
        <v>80</v>
      </c>
      <c r="L306" t="s">
        <v>80</v>
      </c>
      <c r="M306" t="s">
        <v>80</v>
      </c>
      <c r="N306" t="s">
        <v>80</v>
      </c>
      <c r="O306" t="s">
        <v>80</v>
      </c>
      <c r="P306" t="s">
        <v>80</v>
      </c>
      <c r="Q306" t="s">
        <v>80</v>
      </c>
      <c r="R306" t="s">
        <v>74</v>
      </c>
      <c r="S306" t="s">
        <v>75</v>
      </c>
      <c r="T306" t="s">
        <v>75</v>
      </c>
      <c r="U306" t="s">
        <v>75</v>
      </c>
      <c r="V306" t="s">
        <v>76</v>
      </c>
      <c r="W306" t="s">
        <v>89</v>
      </c>
      <c r="X306" t="s">
        <v>75</v>
      </c>
      <c r="Y306" t="s">
        <v>75</v>
      </c>
      <c r="Z306" t="s">
        <v>75</v>
      </c>
      <c r="AA306" t="s">
        <v>75</v>
      </c>
      <c r="AB306" t="s">
        <v>109</v>
      </c>
      <c r="AC306" t="s">
        <v>75</v>
      </c>
      <c r="AD306" t="s">
        <v>75</v>
      </c>
      <c r="AE306" t="s">
        <v>75</v>
      </c>
      <c r="AF306" t="s">
        <v>75</v>
      </c>
      <c r="AG306" t="s">
        <v>77</v>
      </c>
      <c r="AH306" t="s">
        <v>75</v>
      </c>
      <c r="AI306" t="s">
        <v>75</v>
      </c>
      <c r="AJ306" t="s">
        <v>75</v>
      </c>
      <c r="AK306" t="s">
        <v>75</v>
      </c>
      <c r="AL306" t="s">
        <v>75</v>
      </c>
      <c r="AM306" t="s">
        <v>75</v>
      </c>
      <c r="AN306" t="s">
        <v>75</v>
      </c>
      <c r="AO306" t="s">
        <v>75</v>
      </c>
      <c r="AP306" t="s">
        <v>75</v>
      </c>
      <c r="AQ306" t="s">
        <v>75</v>
      </c>
      <c r="AR306" t="s">
        <v>77</v>
      </c>
      <c r="AS306" t="s">
        <v>75</v>
      </c>
      <c r="AT306" t="s">
        <v>75</v>
      </c>
      <c r="AU306" t="s">
        <v>75</v>
      </c>
      <c r="AV306" t="s">
        <v>75</v>
      </c>
      <c r="AW306" t="s">
        <v>78</v>
      </c>
      <c r="AX306" t="s">
        <v>90</v>
      </c>
      <c r="AY306" t="s">
        <v>78</v>
      </c>
      <c r="AZ306" t="s">
        <v>90</v>
      </c>
      <c r="BA306" t="s">
        <v>80</v>
      </c>
      <c r="BB306" t="s">
        <v>80</v>
      </c>
      <c r="BC306" t="s">
        <v>80</v>
      </c>
      <c r="BD306" t="s">
        <v>80</v>
      </c>
      <c r="BE306" t="s">
        <v>102</v>
      </c>
      <c r="BF306" t="s">
        <v>80</v>
      </c>
      <c r="BG306" t="s">
        <v>80</v>
      </c>
      <c r="BH306" t="s">
        <v>80</v>
      </c>
      <c r="BI306" t="s">
        <v>80</v>
      </c>
      <c r="BJ306" t="s">
        <v>78</v>
      </c>
      <c r="BK306" t="s">
        <v>78</v>
      </c>
      <c r="BL306" t="s">
        <v>78</v>
      </c>
      <c r="BM306" t="s">
        <v>90</v>
      </c>
      <c r="BN306" t="s">
        <v>90</v>
      </c>
      <c r="BO306" t="s">
        <v>96</v>
      </c>
      <c r="BP306" t="s">
        <v>103</v>
      </c>
      <c r="BQ306" t="s">
        <v>98</v>
      </c>
      <c r="BR306" t="s">
        <v>99</v>
      </c>
      <c r="BS306" t="s">
        <v>131</v>
      </c>
      <c r="BT306" t="s">
        <v>131</v>
      </c>
    </row>
    <row r="307" spans="1:72" x14ac:dyDescent="0.55000000000000004">
      <c r="A307">
        <v>6.3457454054484403E+17</v>
      </c>
      <c r="B307" t="s">
        <v>135</v>
      </c>
      <c r="C307" t="s">
        <v>72</v>
      </c>
      <c r="D307">
        <v>2011</v>
      </c>
      <c r="E307" t="s">
        <v>117</v>
      </c>
      <c r="F307" t="s">
        <v>74</v>
      </c>
      <c r="G307" t="s">
        <v>74</v>
      </c>
      <c r="H307" t="s">
        <v>74</v>
      </c>
      <c r="I307" t="s">
        <v>74</v>
      </c>
      <c r="J307" t="s">
        <v>74</v>
      </c>
      <c r="K307" t="s">
        <v>74</v>
      </c>
      <c r="L307" t="s">
        <v>74</v>
      </c>
      <c r="M307" t="s">
        <v>74</v>
      </c>
      <c r="N307" t="s">
        <v>74</v>
      </c>
      <c r="O307" t="s">
        <v>74</v>
      </c>
      <c r="P307" t="s">
        <v>74</v>
      </c>
      <c r="Q307" t="s">
        <v>74</v>
      </c>
      <c r="R307" t="s">
        <v>74</v>
      </c>
      <c r="S307" t="s">
        <v>74</v>
      </c>
      <c r="T307" t="s">
        <v>74</v>
      </c>
      <c r="U307" t="s">
        <v>74</v>
      </c>
      <c r="V307" t="s">
        <v>74</v>
      </c>
      <c r="W307" t="s">
        <v>74</v>
      </c>
      <c r="X307" t="s">
        <v>74</v>
      </c>
      <c r="Y307" t="s">
        <v>74</v>
      </c>
      <c r="Z307" t="s">
        <v>74</v>
      </c>
      <c r="AA307" t="s">
        <v>74</v>
      </c>
      <c r="AB307" t="s">
        <v>74</v>
      </c>
      <c r="AC307" t="s">
        <v>74</v>
      </c>
      <c r="AD307" t="s">
        <v>74</v>
      </c>
      <c r="AE307" t="s">
        <v>74</v>
      </c>
      <c r="AF307" t="s">
        <v>74</v>
      </c>
      <c r="AG307" t="s">
        <v>74</v>
      </c>
      <c r="AH307" t="s">
        <v>74</v>
      </c>
      <c r="AI307" t="s">
        <v>74</v>
      </c>
      <c r="AJ307" t="s">
        <v>74</v>
      </c>
      <c r="AK307" t="s">
        <v>74</v>
      </c>
      <c r="AL307" t="s">
        <v>74</v>
      </c>
      <c r="AM307" t="s">
        <v>74</v>
      </c>
      <c r="AN307" t="s">
        <v>74</v>
      </c>
      <c r="AO307" t="s">
        <v>74</v>
      </c>
      <c r="AP307" t="s">
        <v>74</v>
      </c>
      <c r="AQ307" t="s">
        <v>74</v>
      </c>
      <c r="AR307" t="s">
        <v>74</v>
      </c>
      <c r="AS307" t="s">
        <v>74</v>
      </c>
      <c r="AT307" t="s">
        <v>74</v>
      </c>
      <c r="AU307" t="s">
        <v>74</v>
      </c>
      <c r="AV307" t="s">
        <v>74</v>
      </c>
      <c r="AW307" t="s">
        <v>74</v>
      </c>
      <c r="AX307" t="s">
        <v>74</v>
      </c>
      <c r="AY307" t="s">
        <v>74</v>
      </c>
      <c r="AZ307" t="s">
        <v>74</v>
      </c>
      <c r="BA307" t="s">
        <v>74</v>
      </c>
      <c r="BB307" t="s">
        <v>74</v>
      </c>
      <c r="BC307" t="s">
        <v>74</v>
      </c>
      <c r="BD307" t="s">
        <v>74</v>
      </c>
      <c r="BE307" t="s">
        <v>74</v>
      </c>
      <c r="BF307" t="s">
        <v>74</v>
      </c>
      <c r="BG307" t="s">
        <v>74</v>
      </c>
      <c r="BH307" t="s">
        <v>74</v>
      </c>
      <c r="BI307" t="s">
        <v>74</v>
      </c>
      <c r="BJ307" t="s">
        <v>74</v>
      </c>
      <c r="BK307" t="s">
        <v>74</v>
      </c>
      <c r="BL307" t="s">
        <v>74</v>
      </c>
      <c r="BM307" t="s">
        <v>74</v>
      </c>
      <c r="BN307" t="s">
        <v>74</v>
      </c>
      <c r="BO307" t="s">
        <v>74</v>
      </c>
      <c r="BP307" t="s">
        <v>74</v>
      </c>
      <c r="BQ307" t="s">
        <v>74</v>
      </c>
      <c r="BR307" t="s">
        <v>74</v>
      </c>
      <c r="BS307" t="s">
        <v>74</v>
      </c>
      <c r="BT307" t="s">
        <v>74</v>
      </c>
    </row>
    <row r="308" spans="1:72" x14ac:dyDescent="0.55000000000000004">
      <c r="A308">
        <v>6.3457514767187494E+17</v>
      </c>
      <c r="B308" t="s">
        <v>135</v>
      </c>
      <c r="C308" t="s">
        <v>72</v>
      </c>
      <c r="D308">
        <v>2011</v>
      </c>
      <c r="E308" t="s">
        <v>117</v>
      </c>
      <c r="F308" t="s">
        <v>74</v>
      </c>
      <c r="G308" t="s">
        <v>74</v>
      </c>
      <c r="H308" t="s">
        <v>74</v>
      </c>
      <c r="I308" t="s">
        <v>74</v>
      </c>
      <c r="J308" t="s">
        <v>74</v>
      </c>
      <c r="K308" t="s">
        <v>74</v>
      </c>
      <c r="L308" t="s">
        <v>74</v>
      </c>
      <c r="M308" t="s">
        <v>74</v>
      </c>
      <c r="N308" t="s">
        <v>74</v>
      </c>
      <c r="O308" t="s">
        <v>74</v>
      </c>
      <c r="P308" t="s">
        <v>74</v>
      </c>
      <c r="Q308" t="s">
        <v>74</v>
      </c>
      <c r="R308" t="s">
        <v>74</v>
      </c>
      <c r="S308" t="s">
        <v>75</v>
      </c>
      <c r="T308" t="s">
        <v>75</v>
      </c>
      <c r="U308" t="s">
        <v>75</v>
      </c>
      <c r="V308" t="s">
        <v>74</v>
      </c>
      <c r="W308" t="s">
        <v>89</v>
      </c>
      <c r="X308" t="s">
        <v>75</v>
      </c>
      <c r="Y308" t="s">
        <v>75</v>
      </c>
      <c r="Z308" t="s">
        <v>75</v>
      </c>
      <c r="AA308" t="s">
        <v>75</v>
      </c>
      <c r="AB308" t="s">
        <v>75</v>
      </c>
      <c r="AC308" t="s">
        <v>75</v>
      </c>
      <c r="AD308" t="s">
        <v>75</v>
      </c>
      <c r="AE308" t="s">
        <v>75</v>
      </c>
      <c r="AF308" t="s">
        <v>75</v>
      </c>
      <c r="AG308" t="s">
        <v>75</v>
      </c>
      <c r="AH308" t="s">
        <v>75</v>
      </c>
      <c r="AI308" t="s">
        <v>75</v>
      </c>
      <c r="AJ308" t="s">
        <v>75</v>
      </c>
      <c r="AK308" t="s">
        <v>75</v>
      </c>
      <c r="AL308" t="s">
        <v>75</v>
      </c>
      <c r="AM308" t="s">
        <v>75</v>
      </c>
      <c r="AN308" t="s">
        <v>75</v>
      </c>
      <c r="AO308" t="s">
        <v>75</v>
      </c>
      <c r="AP308" t="s">
        <v>75</v>
      </c>
      <c r="AQ308" t="s">
        <v>75</v>
      </c>
      <c r="AR308" t="s">
        <v>75</v>
      </c>
      <c r="AS308" t="s">
        <v>89</v>
      </c>
      <c r="AT308" t="s">
        <v>75</v>
      </c>
      <c r="AU308" t="s">
        <v>75</v>
      </c>
      <c r="AV308" t="s">
        <v>75</v>
      </c>
      <c r="AW308" t="s">
        <v>78</v>
      </c>
      <c r="AX308" t="s">
        <v>74</v>
      </c>
      <c r="AY308" t="s">
        <v>74</v>
      </c>
      <c r="AZ308" t="s">
        <v>78</v>
      </c>
      <c r="BA308" t="s">
        <v>80</v>
      </c>
      <c r="BB308" t="s">
        <v>80</v>
      </c>
      <c r="BC308" t="s">
        <v>80</v>
      </c>
      <c r="BD308" t="s">
        <v>80</v>
      </c>
      <c r="BE308" t="s">
        <v>80</v>
      </c>
      <c r="BF308" t="s">
        <v>80</v>
      </c>
      <c r="BG308" t="s">
        <v>79</v>
      </c>
      <c r="BH308" t="s">
        <v>80</v>
      </c>
      <c r="BI308" t="s">
        <v>80</v>
      </c>
      <c r="BJ308" t="s">
        <v>78</v>
      </c>
      <c r="BK308" t="s">
        <v>78</v>
      </c>
      <c r="BL308" t="s">
        <v>78</v>
      </c>
      <c r="BM308" t="s">
        <v>78</v>
      </c>
      <c r="BN308" t="s">
        <v>78</v>
      </c>
      <c r="BO308" t="s">
        <v>96</v>
      </c>
      <c r="BP308" t="s">
        <v>103</v>
      </c>
      <c r="BQ308" t="s">
        <v>98</v>
      </c>
      <c r="BR308" t="s">
        <v>84</v>
      </c>
      <c r="BS308" t="s">
        <v>120</v>
      </c>
      <c r="BT308" t="s">
        <v>120</v>
      </c>
    </row>
    <row r="309" spans="1:72" x14ac:dyDescent="0.55000000000000004">
      <c r="A309">
        <v>6.3457516073125005E+17</v>
      </c>
      <c r="B309" t="s">
        <v>135</v>
      </c>
      <c r="C309" t="s">
        <v>91</v>
      </c>
      <c r="D309">
        <v>2011</v>
      </c>
      <c r="E309" t="s">
        <v>93</v>
      </c>
      <c r="F309" t="s">
        <v>80</v>
      </c>
      <c r="G309" t="s">
        <v>80</v>
      </c>
      <c r="H309" t="s">
        <v>80</v>
      </c>
      <c r="I309" t="s">
        <v>80</v>
      </c>
      <c r="J309" t="s">
        <v>107</v>
      </c>
      <c r="K309" t="s">
        <v>80</v>
      </c>
      <c r="L309" t="s">
        <v>80</v>
      </c>
      <c r="M309" t="s">
        <v>80</v>
      </c>
      <c r="N309" t="s">
        <v>80</v>
      </c>
      <c r="O309" t="s">
        <v>88</v>
      </c>
      <c r="P309" t="s">
        <v>80</v>
      </c>
      <c r="Q309" t="s">
        <v>80</v>
      </c>
      <c r="R309" t="s">
        <v>107</v>
      </c>
      <c r="S309" t="s">
        <v>76</v>
      </c>
      <c r="T309" t="s">
        <v>75</v>
      </c>
      <c r="U309" t="s">
        <v>75</v>
      </c>
      <c r="V309" t="s">
        <v>75</v>
      </c>
      <c r="W309" t="s">
        <v>75</v>
      </c>
      <c r="X309" t="s">
        <v>89</v>
      </c>
      <c r="Y309" t="s">
        <v>76</v>
      </c>
      <c r="Z309" t="s">
        <v>89</v>
      </c>
      <c r="AA309" t="s">
        <v>76</v>
      </c>
      <c r="AB309" t="s">
        <v>89</v>
      </c>
      <c r="AC309" t="s">
        <v>76</v>
      </c>
      <c r="AD309" t="s">
        <v>76</v>
      </c>
      <c r="AE309" t="s">
        <v>75</v>
      </c>
      <c r="AF309" t="s">
        <v>89</v>
      </c>
      <c r="AG309" t="s">
        <v>75</v>
      </c>
      <c r="AH309" t="s">
        <v>75</v>
      </c>
      <c r="AI309" t="s">
        <v>75</v>
      </c>
      <c r="AJ309" t="s">
        <v>75</v>
      </c>
      <c r="AK309" t="s">
        <v>75</v>
      </c>
      <c r="AL309" t="s">
        <v>75</v>
      </c>
      <c r="AM309" t="s">
        <v>75</v>
      </c>
      <c r="AN309" t="s">
        <v>75</v>
      </c>
      <c r="AO309" t="s">
        <v>75</v>
      </c>
      <c r="AP309" t="s">
        <v>75</v>
      </c>
      <c r="AQ309" t="s">
        <v>75</v>
      </c>
      <c r="AR309" t="s">
        <v>89</v>
      </c>
      <c r="AS309" t="s">
        <v>75</v>
      </c>
      <c r="AT309" t="s">
        <v>77</v>
      </c>
      <c r="AU309" t="s">
        <v>76</v>
      </c>
      <c r="AV309" t="s">
        <v>89</v>
      </c>
      <c r="AW309" t="s">
        <v>78</v>
      </c>
      <c r="AX309" t="s">
        <v>74</v>
      </c>
      <c r="AY309" t="s">
        <v>78</v>
      </c>
      <c r="AZ309" t="s">
        <v>78</v>
      </c>
      <c r="BA309" t="s">
        <v>80</v>
      </c>
      <c r="BB309" t="s">
        <v>80</v>
      </c>
      <c r="BC309" t="s">
        <v>80</v>
      </c>
      <c r="BD309" t="s">
        <v>80</v>
      </c>
      <c r="BE309" t="s">
        <v>80</v>
      </c>
      <c r="BF309" t="s">
        <v>80</v>
      </c>
      <c r="BG309" t="s">
        <v>80</v>
      </c>
      <c r="BH309" t="s">
        <v>80</v>
      </c>
      <c r="BI309" t="s">
        <v>80</v>
      </c>
      <c r="BJ309" t="s">
        <v>78</v>
      </c>
      <c r="BK309" t="s">
        <v>78</v>
      </c>
      <c r="BL309" t="s">
        <v>78</v>
      </c>
      <c r="BM309" t="s">
        <v>78</v>
      </c>
      <c r="BN309" t="s">
        <v>78</v>
      </c>
      <c r="BO309" t="s">
        <v>96</v>
      </c>
      <c r="BP309" t="s">
        <v>121</v>
      </c>
      <c r="BQ309" t="s">
        <v>98</v>
      </c>
      <c r="BR309" t="s">
        <v>99</v>
      </c>
      <c r="BS309" t="s">
        <v>120</v>
      </c>
      <c r="BT309" t="s">
        <v>120</v>
      </c>
    </row>
    <row r="310" spans="1:72" x14ac:dyDescent="0.55000000000000004">
      <c r="A310">
        <v>6.3457521574015603E+17</v>
      </c>
      <c r="B310" t="s">
        <v>135</v>
      </c>
      <c r="C310" t="s">
        <v>72</v>
      </c>
      <c r="D310">
        <v>2011</v>
      </c>
      <c r="E310" t="s">
        <v>117</v>
      </c>
      <c r="F310" t="s">
        <v>74</v>
      </c>
      <c r="G310" t="s">
        <v>74</v>
      </c>
      <c r="H310" t="s">
        <v>74</v>
      </c>
      <c r="I310" t="s">
        <v>74</v>
      </c>
      <c r="J310" t="s">
        <v>74</v>
      </c>
      <c r="K310" t="s">
        <v>74</v>
      </c>
      <c r="L310" t="s">
        <v>74</v>
      </c>
      <c r="M310" t="s">
        <v>74</v>
      </c>
      <c r="N310" t="s">
        <v>74</v>
      </c>
      <c r="O310" t="s">
        <v>74</v>
      </c>
      <c r="P310" t="s">
        <v>74</v>
      </c>
      <c r="Q310" t="s">
        <v>74</v>
      </c>
      <c r="R310" t="s">
        <v>74</v>
      </c>
      <c r="S310" t="s">
        <v>75</v>
      </c>
      <c r="T310" t="s">
        <v>75</v>
      </c>
      <c r="U310" t="s">
        <v>75</v>
      </c>
      <c r="V310" t="s">
        <v>118</v>
      </c>
      <c r="W310" t="s">
        <v>76</v>
      </c>
      <c r="X310" t="s">
        <v>75</v>
      </c>
      <c r="Y310" t="s">
        <v>75</v>
      </c>
      <c r="Z310" t="s">
        <v>75</v>
      </c>
      <c r="AA310" t="s">
        <v>75</v>
      </c>
      <c r="AB310" t="s">
        <v>76</v>
      </c>
      <c r="AC310" t="s">
        <v>76</v>
      </c>
      <c r="AD310" t="s">
        <v>118</v>
      </c>
      <c r="AE310" t="s">
        <v>118</v>
      </c>
      <c r="AF310" t="s">
        <v>75</v>
      </c>
      <c r="AG310" t="s">
        <v>75</v>
      </c>
      <c r="AH310" t="s">
        <v>75</v>
      </c>
      <c r="AI310" t="s">
        <v>75</v>
      </c>
      <c r="AJ310" t="s">
        <v>75</v>
      </c>
      <c r="AK310" t="s">
        <v>75</v>
      </c>
      <c r="AL310" t="s">
        <v>75</v>
      </c>
      <c r="AM310" t="s">
        <v>75</v>
      </c>
      <c r="AN310" t="s">
        <v>75</v>
      </c>
      <c r="AO310" t="s">
        <v>75</v>
      </c>
      <c r="AP310" t="s">
        <v>76</v>
      </c>
      <c r="AQ310" t="s">
        <v>76</v>
      </c>
      <c r="AR310" t="s">
        <v>76</v>
      </c>
      <c r="AS310" t="s">
        <v>76</v>
      </c>
      <c r="AT310" t="s">
        <v>76</v>
      </c>
      <c r="AU310" t="s">
        <v>76</v>
      </c>
      <c r="AV310" t="s">
        <v>76</v>
      </c>
      <c r="AW310" t="s">
        <v>90</v>
      </c>
      <c r="AX310" t="s">
        <v>74</v>
      </c>
      <c r="AY310" t="s">
        <v>74</v>
      </c>
      <c r="AZ310" t="s">
        <v>74</v>
      </c>
      <c r="BA310" t="s">
        <v>74</v>
      </c>
      <c r="BB310" t="s">
        <v>74</v>
      </c>
      <c r="BC310" t="s">
        <v>74</v>
      </c>
      <c r="BD310" t="s">
        <v>74</v>
      </c>
      <c r="BE310" t="s">
        <v>74</v>
      </c>
      <c r="BF310" t="s">
        <v>74</v>
      </c>
      <c r="BG310" t="s">
        <v>74</v>
      </c>
      <c r="BH310" t="s">
        <v>74</v>
      </c>
      <c r="BI310" t="s">
        <v>74</v>
      </c>
      <c r="BJ310" t="s">
        <v>78</v>
      </c>
      <c r="BK310" t="s">
        <v>78</v>
      </c>
      <c r="BL310" t="s">
        <v>78</v>
      </c>
      <c r="BM310" t="s">
        <v>78</v>
      </c>
      <c r="BN310" t="s">
        <v>78</v>
      </c>
      <c r="BO310" t="s">
        <v>74</v>
      </c>
      <c r="BP310" t="s">
        <v>74</v>
      </c>
      <c r="BQ310" t="s">
        <v>74</v>
      </c>
      <c r="BR310" t="s">
        <v>74</v>
      </c>
      <c r="BS310" t="s">
        <v>74</v>
      </c>
      <c r="BT310" t="s">
        <v>74</v>
      </c>
    </row>
    <row r="311" spans="1:72" x14ac:dyDescent="0.55000000000000004">
      <c r="A311">
        <v>6.3457536517234406E+17</v>
      </c>
      <c r="B311" t="s">
        <v>135</v>
      </c>
      <c r="C311" t="s">
        <v>91</v>
      </c>
      <c r="D311">
        <v>2011</v>
      </c>
      <c r="E311" t="s">
        <v>117</v>
      </c>
      <c r="F311" t="s">
        <v>74</v>
      </c>
      <c r="G311" t="s">
        <v>74</v>
      </c>
      <c r="H311" t="s">
        <v>74</v>
      </c>
      <c r="I311" t="s">
        <v>74</v>
      </c>
      <c r="J311" t="s">
        <v>74</v>
      </c>
      <c r="K311" t="s">
        <v>74</v>
      </c>
      <c r="L311" t="s">
        <v>74</v>
      </c>
      <c r="M311" t="s">
        <v>74</v>
      </c>
      <c r="N311" t="s">
        <v>74</v>
      </c>
      <c r="O311" t="s">
        <v>74</v>
      </c>
      <c r="P311" t="s">
        <v>74</v>
      </c>
      <c r="Q311" t="s">
        <v>74</v>
      </c>
      <c r="R311" t="s">
        <v>74</v>
      </c>
      <c r="S311" t="s">
        <v>75</v>
      </c>
      <c r="T311" t="s">
        <v>76</v>
      </c>
      <c r="U311" t="s">
        <v>76</v>
      </c>
      <c r="V311" t="s">
        <v>89</v>
      </c>
      <c r="W311" t="s">
        <v>89</v>
      </c>
      <c r="X311" t="s">
        <v>89</v>
      </c>
      <c r="Y311" t="s">
        <v>76</v>
      </c>
      <c r="Z311" t="s">
        <v>76</v>
      </c>
      <c r="AA311" t="s">
        <v>75</v>
      </c>
      <c r="AB311" t="s">
        <v>76</v>
      </c>
      <c r="AC311" t="s">
        <v>76</v>
      </c>
      <c r="AD311" t="s">
        <v>76</v>
      </c>
      <c r="AE311" t="s">
        <v>75</v>
      </c>
      <c r="AF311" t="s">
        <v>75</v>
      </c>
      <c r="AG311" t="s">
        <v>75</v>
      </c>
      <c r="AH311" t="s">
        <v>75</v>
      </c>
      <c r="AI311" t="s">
        <v>75</v>
      </c>
      <c r="AJ311" t="s">
        <v>75</v>
      </c>
      <c r="AK311" t="s">
        <v>75</v>
      </c>
      <c r="AL311" t="s">
        <v>76</v>
      </c>
      <c r="AM311" t="s">
        <v>76</v>
      </c>
      <c r="AN311" t="s">
        <v>76</v>
      </c>
      <c r="AO311" t="s">
        <v>76</v>
      </c>
      <c r="AP311" t="s">
        <v>89</v>
      </c>
      <c r="AQ311" t="s">
        <v>89</v>
      </c>
      <c r="AR311" t="s">
        <v>76</v>
      </c>
      <c r="AS311" t="s">
        <v>76</v>
      </c>
      <c r="AT311" t="s">
        <v>76</v>
      </c>
      <c r="AU311" t="s">
        <v>75</v>
      </c>
      <c r="AV311" t="s">
        <v>75</v>
      </c>
      <c r="AW311" t="s">
        <v>78</v>
      </c>
      <c r="AX311" t="s">
        <v>90</v>
      </c>
      <c r="AY311" t="s">
        <v>78</v>
      </c>
      <c r="AZ311" t="s">
        <v>90</v>
      </c>
      <c r="BA311" t="s">
        <v>80</v>
      </c>
      <c r="BB311" t="s">
        <v>80</v>
      </c>
      <c r="BC311" t="s">
        <v>80</v>
      </c>
      <c r="BD311" t="s">
        <v>80</v>
      </c>
      <c r="BE311" t="s">
        <v>80</v>
      </c>
      <c r="BF311" t="s">
        <v>80</v>
      </c>
      <c r="BG311" t="s">
        <v>80</v>
      </c>
      <c r="BH311" t="s">
        <v>80</v>
      </c>
      <c r="BI311" t="s">
        <v>80</v>
      </c>
      <c r="BJ311" t="s">
        <v>78</v>
      </c>
      <c r="BK311" t="s">
        <v>78</v>
      </c>
      <c r="BL311" t="s">
        <v>78</v>
      </c>
      <c r="BM311" t="s">
        <v>90</v>
      </c>
      <c r="BN311" t="s">
        <v>78</v>
      </c>
      <c r="BO311" t="s">
        <v>96</v>
      </c>
      <c r="BP311" t="s">
        <v>103</v>
      </c>
      <c r="BQ311" t="s">
        <v>98</v>
      </c>
      <c r="BR311" t="s">
        <v>99</v>
      </c>
      <c r="BS311" t="s">
        <v>120</v>
      </c>
      <c r="BT311" t="s">
        <v>120</v>
      </c>
    </row>
    <row r="312" spans="1:72" x14ac:dyDescent="0.55000000000000004">
      <c r="A312">
        <v>6.3457541279249997E+17</v>
      </c>
      <c r="B312" t="s">
        <v>135</v>
      </c>
      <c r="C312" t="s">
        <v>72</v>
      </c>
      <c r="D312">
        <v>2011</v>
      </c>
      <c r="E312" t="s">
        <v>93</v>
      </c>
      <c r="F312" t="s">
        <v>80</v>
      </c>
      <c r="G312" t="s">
        <v>80</v>
      </c>
      <c r="H312" t="s">
        <v>80</v>
      </c>
      <c r="I312" t="s">
        <v>80</v>
      </c>
      <c r="J312" t="s">
        <v>80</v>
      </c>
      <c r="K312" t="s">
        <v>124</v>
      </c>
      <c r="L312" t="s">
        <v>80</v>
      </c>
      <c r="M312" t="s">
        <v>80</v>
      </c>
      <c r="N312" t="s">
        <v>80</v>
      </c>
      <c r="O312" t="s">
        <v>80</v>
      </c>
      <c r="P312" t="s">
        <v>80</v>
      </c>
      <c r="Q312" t="s">
        <v>80</v>
      </c>
      <c r="R312" t="s">
        <v>74</v>
      </c>
      <c r="S312" t="s">
        <v>89</v>
      </c>
      <c r="T312" t="s">
        <v>75</v>
      </c>
      <c r="U312" t="s">
        <v>75</v>
      </c>
      <c r="V312" t="s">
        <v>75</v>
      </c>
      <c r="W312" t="s">
        <v>75</v>
      </c>
      <c r="X312" t="s">
        <v>89</v>
      </c>
      <c r="Y312" t="s">
        <v>89</v>
      </c>
      <c r="Z312" t="s">
        <v>76</v>
      </c>
      <c r="AA312" t="s">
        <v>89</v>
      </c>
      <c r="AB312" t="s">
        <v>109</v>
      </c>
      <c r="AC312" t="s">
        <v>89</v>
      </c>
      <c r="AD312" t="s">
        <v>89</v>
      </c>
      <c r="AE312" t="s">
        <v>89</v>
      </c>
      <c r="AF312" t="s">
        <v>75</v>
      </c>
      <c r="AG312" t="s">
        <v>75</v>
      </c>
      <c r="AH312" t="s">
        <v>75</v>
      </c>
      <c r="AI312" t="s">
        <v>76</v>
      </c>
      <c r="AJ312" t="s">
        <v>75</v>
      </c>
      <c r="AK312" t="s">
        <v>76</v>
      </c>
      <c r="AL312" t="s">
        <v>76</v>
      </c>
      <c r="AM312" t="s">
        <v>76</v>
      </c>
      <c r="AN312" t="s">
        <v>76</v>
      </c>
      <c r="AO312" t="s">
        <v>75</v>
      </c>
      <c r="AP312" t="s">
        <v>75</v>
      </c>
      <c r="AQ312" t="s">
        <v>75</v>
      </c>
      <c r="AR312" t="s">
        <v>75</v>
      </c>
      <c r="AS312" t="s">
        <v>76</v>
      </c>
      <c r="AT312" t="s">
        <v>75</v>
      </c>
      <c r="AU312" t="s">
        <v>75</v>
      </c>
      <c r="AV312" t="s">
        <v>89</v>
      </c>
      <c r="AW312" t="s">
        <v>78</v>
      </c>
      <c r="AX312" t="s">
        <v>90</v>
      </c>
      <c r="AY312" t="s">
        <v>78</v>
      </c>
      <c r="AZ312" t="s">
        <v>74</v>
      </c>
      <c r="BA312" t="s">
        <v>80</v>
      </c>
      <c r="BB312" t="s">
        <v>80</v>
      </c>
      <c r="BC312" t="s">
        <v>80</v>
      </c>
      <c r="BD312" t="s">
        <v>80</v>
      </c>
      <c r="BE312" t="s">
        <v>80</v>
      </c>
      <c r="BF312" t="s">
        <v>80</v>
      </c>
      <c r="BG312" t="s">
        <v>79</v>
      </c>
      <c r="BH312" t="s">
        <v>80</v>
      </c>
      <c r="BI312" t="s">
        <v>95</v>
      </c>
      <c r="BJ312" t="s">
        <v>90</v>
      </c>
      <c r="BK312" t="s">
        <v>90</v>
      </c>
      <c r="BL312" t="s">
        <v>90</v>
      </c>
      <c r="BM312" t="s">
        <v>90</v>
      </c>
      <c r="BN312" t="s">
        <v>90</v>
      </c>
      <c r="BO312" t="s">
        <v>81</v>
      </c>
      <c r="BP312" t="s">
        <v>103</v>
      </c>
      <c r="BQ312" t="s">
        <v>119</v>
      </c>
      <c r="BR312" t="s">
        <v>84</v>
      </c>
      <c r="BS312" t="s">
        <v>131</v>
      </c>
      <c r="BT312" t="s">
        <v>131</v>
      </c>
    </row>
    <row r="313" spans="1:72" x14ac:dyDescent="0.55000000000000004">
      <c r="A313">
        <v>6.3457599802812506E+17</v>
      </c>
      <c r="B313" t="s">
        <v>127</v>
      </c>
      <c r="C313" t="s">
        <v>91</v>
      </c>
      <c r="D313">
        <v>2011</v>
      </c>
      <c r="E313" t="s">
        <v>117</v>
      </c>
      <c r="F313" t="s">
        <v>74</v>
      </c>
      <c r="G313" t="s">
        <v>74</v>
      </c>
      <c r="H313" t="s">
        <v>74</v>
      </c>
      <c r="I313" t="s">
        <v>74</v>
      </c>
      <c r="J313" t="s">
        <v>74</v>
      </c>
      <c r="K313" t="s">
        <v>74</v>
      </c>
      <c r="L313" t="s">
        <v>74</v>
      </c>
      <c r="M313" t="s">
        <v>74</v>
      </c>
      <c r="N313" t="s">
        <v>74</v>
      </c>
      <c r="O313" t="s">
        <v>74</v>
      </c>
      <c r="P313" t="s">
        <v>74</v>
      </c>
      <c r="Q313" t="s">
        <v>74</v>
      </c>
      <c r="R313" t="s">
        <v>74</v>
      </c>
      <c r="S313" t="s">
        <v>76</v>
      </c>
      <c r="T313" t="s">
        <v>89</v>
      </c>
      <c r="U313" t="s">
        <v>75</v>
      </c>
      <c r="V313" t="s">
        <v>109</v>
      </c>
      <c r="W313" t="s">
        <v>75</v>
      </c>
      <c r="X313" t="s">
        <v>89</v>
      </c>
      <c r="Y313" t="s">
        <v>75</v>
      </c>
      <c r="Z313" t="s">
        <v>75</v>
      </c>
      <c r="AA313" t="s">
        <v>76</v>
      </c>
      <c r="AB313" t="s">
        <v>75</v>
      </c>
      <c r="AC313" t="s">
        <v>109</v>
      </c>
      <c r="AD313" t="s">
        <v>109</v>
      </c>
      <c r="AE313" t="s">
        <v>75</v>
      </c>
      <c r="AF313" t="s">
        <v>75</v>
      </c>
      <c r="AG313" t="s">
        <v>75</v>
      </c>
      <c r="AH313" t="s">
        <v>77</v>
      </c>
      <c r="AI313" t="s">
        <v>77</v>
      </c>
      <c r="AJ313" t="s">
        <v>75</v>
      </c>
      <c r="AK313" t="s">
        <v>75</v>
      </c>
      <c r="AL313" t="s">
        <v>75</v>
      </c>
      <c r="AM313" t="s">
        <v>75</v>
      </c>
      <c r="AN313" t="s">
        <v>75</v>
      </c>
      <c r="AO313" t="s">
        <v>75</v>
      </c>
      <c r="AP313" t="s">
        <v>75</v>
      </c>
      <c r="AQ313" t="s">
        <v>75</v>
      </c>
      <c r="AR313" t="s">
        <v>75</v>
      </c>
      <c r="AS313" t="s">
        <v>75</v>
      </c>
      <c r="AT313" t="s">
        <v>75</v>
      </c>
      <c r="AU313" t="s">
        <v>75</v>
      </c>
      <c r="AV313" t="s">
        <v>75</v>
      </c>
      <c r="AW313" t="s">
        <v>78</v>
      </c>
      <c r="AX313" t="s">
        <v>74</v>
      </c>
      <c r="AY313" t="s">
        <v>74</v>
      </c>
      <c r="AZ313" t="s">
        <v>74</v>
      </c>
      <c r="BA313" t="s">
        <v>79</v>
      </c>
      <c r="BB313" t="s">
        <v>80</v>
      </c>
      <c r="BC313" t="s">
        <v>80</v>
      </c>
      <c r="BD313" t="s">
        <v>79</v>
      </c>
      <c r="BE313" t="s">
        <v>80</v>
      </c>
      <c r="BF313" t="s">
        <v>80</v>
      </c>
      <c r="BG313" t="s">
        <v>79</v>
      </c>
      <c r="BH313" t="s">
        <v>80</v>
      </c>
      <c r="BI313" t="s">
        <v>80</v>
      </c>
      <c r="BJ313" t="s">
        <v>78</v>
      </c>
      <c r="BK313" t="s">
        <v>90</v>
      </c>
      <c r="BL313" t="s">
        <v>78</v>
      </c>
      <c r="BM313" t="s">
        <v>78</v>
      </c>
      <c r="BN313" t="s">
        <v>78</v>
      </c>
      <c r="BO313" t="s">
        <v>96</v>
      </c>
      <c r="BP313" t="s">
        <v>103</v>
      </c>
      <c r="BQ313" t="s">
        <v>98</v>
      </c>
      <c r="BR313" t="s">
        <v>99</v>
      </c>
      <c r="BS313" t="s">
        <v>131</v>
      </c>
      <c r="BT313" t="s">
        <v>131</v>
      </c>
    </row>
    <row r="314" spans="1:72" x14ac:dyDescent="0.55000000000000004">
      <c r="A314">
        <v>6.3457602001281306E+17</v>
      </c>
      <c r="B314" t="s">
        <v>135</v>
      </c>
      <c r="C314" t="s">
        <v>72</v>
      </c>
      <c r="D314">
        <v>2011</v>
      </c>
      <c r="E314" t="s">
        <v>93</v>
      </c>
      <c r="F314" t="s">
        <v>80</v>
      </c>
      <c r="G314" t="s">
        <v>80</v>
      </c>
      <c r="H314" t="s">
        <v>80</v>
      </c>
      <c r="I314" t="s">
        <v>80</v>
      </c>
      <c r="J314" t="s">
        <v>80</v>
      </c>
      <c r="K314" t="s">
        <v>80</v>
      </c>
      <c r="L314" t="s">
        <v>80</v>
      </c>
      <c r="M314" t="s">
        <v>80</v>
      </c>
      <c r="N314" t="s">
        <v>80</v>
      </c>
      <c r="O314" t="s">
        <v>80</v>
      </c>
      <c r="P314" t="s">
        <v>101</v>
      </c>
      <c r="Q314" t="s">
        <v>80</v>
      </c>
      <c r="R314" t="s">
        <v>74</v>
      </c>
      <c r="S314" t="s">
        <v>89</v>
      </c>
      <c r="T314" t="s">
        <v>75</v>
      </c>
      <c r="U314" t="s">
        <v>109</v>
      </c>
      <c r="V314" t="s">
        <v>76</v>
      </c>
      <c r="W314" t="s">
        <v>75</v>
      </c>
      <c r="X314" t="s">
        <v>109</v>
      </c>
      <c r="Y314" t="s">
        <v>109</v>
      </c>
      <c r="Z314" t="s">
        <v>89</v>
      </c>
      <c r="AA314" t="s">
        <v>109</v>
      </c>
      <c r="AB314" t="s">
        <v>109</v>
      </c>
      <c r="AC314" t="s">
        <v>109</v>
      </c>
      <c r="AD314" t="s">
        <v>109</v>
      </c>
      <c r="AE314" t="s">
        <v>75</v>
      </c>
      <c r="AF314" t="s">
        <v>109</v>
      </c>
      <c r="AG314" t="s">
        <v>77</v>
      </c>
      <c r="AH314" t="s">
        <v>109</v>
      </c>
      <c r="AI314" t="s">
        <v>89</v>
      </c>
      <c r="AJ314" t="s">
        <v>77</v>
      </c>
      <c r="AK314" t="s">
        <v>77</v>
      </c>
      <c r="AL314" t="s">
        <v>109</v>
      </c>
      <c r="AM314" t="s">
        <v>89</v>
      </c>
      <c r="AN314" t="s">
        <v>109</v>
      </c>
      <c r="AO314" t="s">
        <v>75</v>
      </c>
      <c r="AP314" t="s">
        <v>77</v>
      </c>
      <c r="AQ314" t="s">
        <v>89</v>
      </c>
      <c r="AR314" t="s">
        <v>109</v>
      </c>
      <c r="AS314" t="s">
        <v>75</v>
      </c>
      <c r="AT314" t="s">
        <v>109</v>
      </c>
      <c r="AU314" t="s">
        <v>109</v>
      </c>
      <c r="AV314" t="s">
        <v>109</v>
      </c>
      <c r="AW314" t="s">
        <v>90</v>
      </c>
      <c r="AX314" t="s">
        <v>74</v>
      </c>
      <c r="AY314" t="s">
        <v>74</v>
      </c>
      <c r="AZ314" t="s">
        <v>74</v>
      </c>
      <c r="BA314" t="s">
        <v>74</v>
      </c>
      <c r="BB314" t="s">
        <v>74</v>
      </c>
      <c r="BC314" t="s">
        <v>74</v>
      </c>
      <c r="BD314" t="s">
        <v>74</v>
      </c>
      <c r="BE314" t="s">
        <v>74</v>
      </c>
      <c r="BF314" t="s">
        <v>74</v>
      </c>
      <c r="BG314" t="s">
        <v>74</v>
      </c>
      <c r="BH314" t="s">
        <v>74</v>
      </c>
      <c r="BI314" t="s">
        <v>74</v>
      </c>
      <c r="BJ314" t="s">
        <v>78</v>
      </c>
      <c r="BK314" t="s">
        <v>78</v>
      </c>
      <c r="BL314" t="s">
        <v>90</v>
      </c>
      <c r="BM314" t="s">
        <v>90</v>
      </c>
      <c r="BN314" t="s">
        <v>90</v>
      </c>
      <c r="BO314" t="s">
        <v>81</v>
      </c>
      <c r="BP314" t="s">
        <v>103</v>
      </c>
      <c r="BQ314" t="s">
        <v>119</v>
      </c>
      <c r="BR314" t="s">
        <v>132</v>
      </c>
      <c r="BS314" t="s">
        <v>120</v>
      </c>
      <c r="BT314" t="s">
        <v>100</v>
      </c>
    </row>
    <row r="315" spans="1:72" x14ac:dyDescent="0.55000000000000004">
      <c r="A315">
        <v>6.3457606819484403E+17</v>
      </c>
      <c r="B315" t="s">
        <v>135</v>
      </c>
      <c r="C315" t="s">
        <v>91</v>
      </c>
      <c r="D315">
        <v>2011</v>
      </c>
      <c r="E315" t="s">
        <v>117</v>
      </c>
      <c r="F315" t="s">
        <v>74</v>
      </c>
      <c r="G315" t="s">
        <v>74</v>
      </c>
      <c r="H315" t="s">
        <v>74</v>
      </c>
      <c r="I315" t="s">
        <v>74</v>
      </c>
      <c r="J315" t="s">
        <v>74</v>
      </c>
      <c r="K315" t="s">
        <v>74</v>
      </c>
      <c r="L315" t="s">
        <v>74</v>
      </c>
      <c r="M315" t="s">
        <v>74</v>
      </c>
      <c r="N315" t="s">
        <v>74</v>
      </c>
      <c r="O315" t="s">
        <v>74</v>
      </c>
      <c r="P315" t="s">
        <v>74</v>
      </c>
      <c r="Q315" t="s">
        <v>74</v>
      </c>
      <c r="R315" t="s">
        <v>74</v>
      </c>
      <c r="S315" t="s">
        <v>75</v>
      </c>
      <c r="T315" t="s">
        <v>75</v>
      </c>
      <c r="U315" t="s">
        <v>77</v>
      </c>
      <c r="V315" t="s">
        <v>75</v>
      </c>
      <c r="W315" t="s">
        <v>109</v>
      </c>
      <c r="X315" t="s">
        <v>109</v>
      </c>
      <c r="Y315" t="s">
        <v>75</v>
      </c>
      <c r="Z315" t="s">
        <v>75</v>
      </c>
      <c r="AA315" t="s">
        <v>76</v>
      </c>
      <c r="AB315" t="s">
        <v>76</v>
      </c>
      <c r="AC315" t="s">
        <v>76</v>
      </c>
      <c r="AD315" t="s">
        <v>75</v>
      </c>
      <c r="AE315" t="s">
        <v>75</v>
      </c>
      <c r="AF315" t="s">
        <v>76</v>
      </c>
      <c r="AG315" t="s">
        <v>77</v>
      </c>
      <c r="AH315" t="s">
        <v>77</v>
      </c>
      <c r="AI315" t="s">
        <v>75</v>
      </c>
      <c r="AJ315" t="s">
        <v>77</v>
      </c>
      <c r="AK315" t="s">
        <v>77</v>
      </c>
      <c r="AL315" t="s">
        <v>75</v>
      </c>
      <c r="AM315" t="s">
        <v>75</v>
      </c>
      <c r="AN315" t="s">
        <v>75</v>
      </c>
      <c r="AO315" t="s">
        <v>75</v>
      </c>
      <c r="AP315" t="s">
        <v>75</v>
      </c>
      <c r="AQ315" t="s">
        <v>75</v>
      </c>
      <c r="AR315" t="s">
        <v>109</v>
      </c>
      <c r="AS315" t="s">
        <v>75</v>
      </c>
      <c r="AT315" t="s">
        <v>75</v>
      </c>
      <c r="AU315" t="s">
        <v>77</v>
      </c>
      <c r="AV315" t="s">
        <v>89</v>
      </c>
      <c r="AW315" t="s">
        <v>78</v>
      </c>
      <c r="AX315" t="s">
        <v>90</v>
      </c>
      <c r="AY315" t="s">
        <v>78</v>
      </c>
      <c r="AZ315" t="s">
        <v>90</v>
      </c>
      <c r="BA315" t="s">
        <v>80</v>
      </c>
      <c r="BB315" t="s">
        <v>80</v>
      </c>
      <c r="BC315" t="s">
        <v>80</v>
      </c>
      <c r="BD315" t="s">
        <v>79</v>
      </c>
      <c r="BE315" t="s">
        <v>80</v>
      </c>
      <c r="BF315" t="s">
        <v>95</v>
      </c>
      <c r="BG315" t="s">
        <v>80</v>
      </c>
      <c r="BH315" t="s">
        <v>80</v>
      </c>
      <c r="BI315" t="s">
        <v>80</v>
      </c>
      <c r="BJ315" t="s">
        <v>78</v>
      </c>
      <c r="BK315" t="s">
        <v>78</v>
      </c>
      <c r="BL315" t="s">
        <v>78</v>
      </c>
      <c r="BM315" t="s">
        <v>78</v>
      </c>
      <c r="BN315" t="s">
        <v>78</v>
      </c>
      <c r="BO315" t="s">
        <v>96</v>
      </c>
      <c r="BP315" t="s">
        <v>121</v>
      </c>
      <c r="BQ315" t="s">
        <v>98</v>
      </c>
      <c r="BR315" t="s">
        <v>99</v>
      </c>
      <c r="BS315" t="s">
        <v>120</v>
      </c>
      <c r="BT315" t="s">
        <v>120</v>
      </c>
    </row>
    <row r="316" spans="1:72" x14ac:dyDescent="0.55000000000000004">
      <c r="A316">
        <v>6.3457623094187494E+17</v>
      </c>
      <c r="B316" t="s">
        <v>71</v>
      </c>
      <c r="C316" t="s">
        <v>91</v>
      </c>
      <c r="D316">
        <v>2011</v>
      </c>
      <c r="E316" t="s">
        <v>73</v>
      </c>
      <c r="F316" t="s">
        <v>74</v>
      </c>
      <c r="G316" t="s">
        <v>74</v>
      </c>
      <c r="H316" t="s">
        <v>74</v>
      </c>
      <c r="I316" t="s">
        <v>74</v>
      </c>
      <c r="J316" t="s">
        <v>74</v>
      </c>
      <c r="K316" t="s">
        <v>74</v>
      </c>
      <c r="L316" t="s">
        <v>74</v>
      </c>
      <c r="M316" t="s">
        <v>74</v>
      </c>
      <c r="N316" t="s">
        <v>74</v>
      </c>
      <c r="O316" t="s">
        <v>74</v>
      </c>
      <c r="P316" t="s">
        <v>74</v>
      </c>
      <c r="Q316" t="s">
        <v>74</v>
      </c>
      <c r="R316" t="s">
        <v>74</v>
      </c>
      <c r="S316" t="s">
        <v>76</v>
      </c>
      <c r="T316" t="s">
        <v>76</v>
      </c>
      <c r="U316" t="s">
        <v>76</v>
      </c>
      <c r="V316" t="s">
        <v>118</v>
      </c>
      <c r="W316" t="s">
        <v>75</v>
      </c>
      <c r="X316" t="s">
        <v>89</v>
      </c>
      <c r="Y316" t="s">
        <v>76</v>
      </c>
      <c r="Z316" t="s">
        <v>76</v>
      </c>
      <c r="AA316" t="s">
        <v>75</v>
      </c>
      <c r="AB316" t="s">
        <v>75</v>
      </c>
      <c r="AC316" t="s">
        <v>118</v>
      </c>
      <c r="AD316" t="s">
        <v>74</v>
      </c>
      <c r="AE316" t="s">
        <v>118</v>
      </c>
      <c r="AF316" t="s">
        <v>76</v>
      </c>
      <c r="AG316" t="s">
        <v>74</v>
      </c>
      <c r="AH316" t="s">
        <v>75</v>
      </c>
      <c r="AI316" t="s">
        <v>75</v>
      </c>
      <c r="AJ316" t="s">
        <v>76</v>
      </c>
      <c r="AK316" t="s">
        <v>74</v>
      </c>
      <c r="AL316" t="s">
        <v>75</v>
      </c>
      <c r="AM316" t="s">
        <v>75</v>
      </c>
      <c r="AN316" t="s">
        <v>75</v>
      </c>
      <c r="AO316" t="s">
        <v>75</v>
      </c>
      <c r="AP316" t="s">
        <v>75</v>
      </c>
      <c r="AQ316" t="s">
        <v>74</v>
      </c>
      <c r="AR316" t="s">
        <v>76</v>
      </c>
      <c r="AS316" t="s">
        <v>75</v>
      </c>
      <c r="AT316" t="s">
        <v>75</v>
      </c>
      <c r="AU316" t="s">
        <v>75</v>
      </c>
      <c r="AV316" t="s">
        <v>75</v>
      </c>
      <c r="AW316" t="s">
        <v>78</v>
      </c>
      <c r="AX316" t="s">
        <v>78</v>
      </c>
      <c r="AY316" t="s">
        <v>78</v>
      </c>
      <c r="AZ316" t="s">
        <v>90</v>
      </c>
      <c r="BA316" t="s">
        <v>80</v>
      </c>
      <c r="BB316" t="s">
        <v>102</v>
      </c>
      <c r="BC316" t="s">
        <v>80</v>
      </c>
      <c r="BD316" t="s">
        <v>80</v>
      </c>
      <c r="BE316" t="s">
        <v>102</v>
      </c>
      <c r="BF316" t="s">
        <v>80</v>
      </c>
      <c r="BG316" t="s">
        <v>80</v>
      </c>
      <c r="BH316" t="s">
        <v>80</v>
      </c>
      <c r="BI316" t="s">
        <v>80</v>
      </c>
      <c r="BJ316" t="s">
        <v>90</v>
      </c>
      <c r="BK316" t="s">
        <v>78</v>
      </c>
      <c r="BL316" t="s">
        <v>78</v>
      </c>
      <c r="BM316" t="s">
        <v>78</v>
      </c>
      <c r="BN316" t="s">
        <v>78</v>
      </c>
      <c r="BO316" t="s">
        <v>96</v>
      </c>
      <c r="BP316" t="s">
        <v>103</v>
      </c>
      <c r="BQ316" t="s">
        <v>104</v>
      </c>
      <c r="BR316" t="s">
        <v>99</v>
      </c>
      <c r="BS316" t="s">
        <v>85</v>
      </c>
      <c r="BT316" t="s">
        <v>85</v>
      </c>
    </row>
    <row r="317" spans="1:72" x14ac:dyDescent="0.55000000000000004">
      <c r="A317">
        <v>6.3457695782406195E+17</v>
      </c>
      <c r="B317" t="s">
        <v>147</v>
      </c>
      <c r="C317" t="s">
        <v>72</v>
      </c>
      <c r="D317">
        <v>2011</v>
      </c>
      <c r="E317" t="s">
        <v>93</v>
      </c>
      <c r="F317" t="s">
        <v>80</v>
      </c>
      <c r="G317" t="s">
        <v>80</v>
      </c>
      <c r="H317" t="s">
        <v>80</v>
      </c>
      <c r="I317" t="s">
        <v>80</v>
      </c>
      <c r="J317" t="s">
        <v>80</v>
      </c>
      <c r="K317" t="s">
        <v>80</v>
      </c>
      <c r="L317" t="s">
        <v>80</v>
      </c>
      <c r="M317" t="s">
        <v>80</v>
      </c>
      <c r="N317" t="s">
        <v>80</v>
      </c>
      <c r="O317" t="s">
        <v>80</v>
      </c>
      <c r="P317" t="s">
        <v>101</v>
      </c>
      <c r="Q317" t="s">
        <v>80</v>
      </c>
      <c r="R317" t="s">
        <v>74</v>
      </c>
      <c r="S317" t="s">
        <v>77</v>
      </c>
      <c r="T317" t="s">
        <v>77</v>
      </c>
      <c r="U317" t="s">
        <v>77</v>
      </c>
      <c r="V317" t="s">
        <v>76</v>
      </c>
      <c r="W317" t="s">
        <v>109</v>
      </c>
      <c r="X317" t="s">
        <v>77</v>
      </c>
      <c r="Y317" t="s">
        <v>77</v>
      </c>
      <c r="Z317" t="s">
        <v>77</v>
      </c>
      <c r="AA317" t="s">
        <v>77</v>
      </c>
      <c r="AB317" t="s">
        <v>77</v>
      </c>
      <c r="AC317" t="s">
        <v>75</v>
      </c>
      <c r="AD317" t="s">
        <v>75</v>
      </c>
      <c r="AE317" t="s">
        <v>75</v>
      </c>
      <c r="AF317" t="s">
        <v>77</v>
      </c>
      <c r="AG317" t="s">
        <v>77</v>
      </c>
      <c r="AH317" t="s">
        <v>77</v>
      </c>
      <c r="AI317" t="s">
        <v>77</v>
      </c>
      <c r="AJ317" t="s">
        <v>77</v>
      </c>
      <c r="AK317" t="s">
        <v>77</v>
      </c>
      <c r="AL317" t="s">
        <v>77</v>
      </c>
      <c r="AM317" t="s">
        <v>77</v>
      </c>
      <c r="AN317" t="s">
        <v>77</v>
      </c>
      <c r="AO317" t="s">
        <v>77</v>
      </c>
      <c r="AP317" t="s">
        <v>77</v>
      </c>
      <c r="AQ317" t="s">
        <v>77</v>
      </c>
      <c r="AR317" t="s">
        <v>77</v>
      </c>
      <c r="AS317" t="s">
        <v>77</v>
      </c>
      <c r="AT317" t="s">
        <v>77</v>
      </c>
      <c r="AU317" t="s">
        <v>77</v>
      </c>
      <c r="AV317" t="s">
        <v>77</v>
      </c>
      <c r="AW317" t="s">
        <v>78</v>
      </c>
      <c r="AX317" t="s">
        <v>90</v>
      </c>
      <c r="AY317" t="s">
        <v>78</v>
      </c>
      <c r="AZ317" t="s">
        <v>78</v>
      </c>
      <c r="BA317" t="s">
        <v>80</v>
      </c>
      <c r="BB317" t="s">
        <v>80</v>
      </c>
      <c r="BC317" t="s">
        <v>80</v>
      </c>
      <c r="BD317" t="s">
        <v>80</v>
      </c>
      <c r="BE317" t="s">
        <v>80</v>
      </c>
      <c r="BF317" t="s">
        <v>80</v>
      </c>
      <c r="BG317" t="s">
        <v>79</v>
      </c>
      <c r="BH317" t="s">
        <v>80</v>
      </c>
      <c r="BI317" t="s">
        <v>80</v>
      </c>
      <c r="BJ317" t="s">
        <v>78</v>
      </c>
      <c r="BK317" t="s">
        <v>78</v>
      </c>
      <c r="BL317" t="s">
        <v>78</v>
      </c>
      <c r="BM317" t="s">
        <v>78</v>
      </c>
      <c r="BN317" t="s">
        <v>78</v>
      </c>
      <c r="BO317" t="s">
        <v>81</v>
      </c>
      <c r="BP317" t="s">
        <v>103</v>
      </c>
      <c r="BQ317" t="s">
        <v>98</v>
      </c>
      <c r="BR317" t="s">
        <v>84</v>
      </c>
      <c r="BS317" t="s">
        <v>120</v>
      </c>
      <c r="BT317" t="s">
        <v>85</v>
      </c>
    </row>
    <row r="318" spans="1:72" x14ac:dyDescent="0.55000000000000004">
      <c r="A318">
        <v>6.3457705647437504E+17</v>
      </c>
      <c r="B318" t="s">
        <v>127</v>
      </c>
      <c r="C318" t="s">
        <v>72</v>
      </c>
      <c r="D318">
        <v>2011</v>
      </c>
      <c r="E318" t="s">
        <v>93</v>
      </c>
      <c r="F318" t="s">
        <v>113</v>
      </c>
      <c r="G318" t="s">
        <v>80</v>
      </c>
      <c r="H318" t="s">
        <v>80</v>
      </c>
      <c r="I318" t="s">
        <v>80</v>
      </c>
      <c r="J318" t="s">
        <v>80</v>
      </c>
      <c r="K318" t="s">
        <v>80</v>
      </c>
      <c r="L318" t="s">
        <v>80</v>
      </c>
      <c r="M318" t="s">
        <v>80</v>
      </c>
      <c r="N318" t="s">
        <v>80</v>
      </c>
      <c r="O318" t="s">
        <v>88</v>
      </c>
      <c r="P318" t="s">
        <v>80</v>
      </c>
      <c r="Q318" t="s">
        <v>80</v>
      </c>
      <c r="R318" t="s">
        <v>113</v>
      </c>
      <c r="S318" t="s">
        <v>75</v>
      </c>
      <c r="T318" t="s">
        <v>75</v>
      </c>
      <c r="U318" t="s">
        <v>118</v>
      </c>
      <c r="V318" t="s">
        <v>118</v>
      </c>
      <c r="W318" t="s">
        <v>75</v>
      </c>
      <c r="X318" t="s">
        <v>77</v>
      </c>
      <c r="Y318" t="s">
        <v>77</v>
      </c>
      <c r="Z318" t="s">
        <v>77</v>
      </c>
      <c r="AA318" t="s">
        <v>77</v>
      </c>
      <c r="AB318" t="s">
        <v>75</v>
      </c>
      <c r="AC318" t="s">
        <v>77</v>
      </c>
      <c r="AD318" t="s">
        <v>77</v>
      </c>
      <c r="AE318" t="s">
        <v>77</v>
      </c>
      <c r="AF318" t="s">
        <v>77</v>
      </c>
      <c r="AG318" t="s">
        <v>77</v>
      </c>
      <c r="AH318" t="s">
        <v>75</v>
      </c>
      <c r="AI318" t="s">
        <v>75</v>
      </c>
      <c r="AJ318" t="s">
        <v>77</v>
      </c>
      <c r="AK318" t="s">
        <v>77</v>
      </c>
      <c r="AL318" t="s">
        <v>75</v>
      </c>
      <c r="AM318" t="s">
        <v>75</v>
      </c>
      <c r="AN318" t="s">
        <v>75</v>
      </c>
      <c r="AO318" t="s">
        <v>75</v>
      </c>
      <c r="AP318" t="s">
        <v>77</v>
      </c>
      <c r="AQ318" t="s">
        <v>77</v>
      </c>
      <c r="AR318" t="s">
        <v>77</v>
      </c>
      <c r="AS318" t="s">
        <v>77</v>
      </c>
      <c r="AT318" t="s">
        <v>118</v>
      </c>
      <c r="AU318" t="s">
        <v>77</v>
      </c>
      <c r="AV318" t="s">
        <v>77</v>
      </c>
      <c r="AW318" t="s">
        <v>78</v>
      </c>
      <c r="AX318" t="s">
        <v>90</v>
      </c>
      <c r="AY318" t="s">
        <v>78</v>
      </c>
      <c r="AZ318" t="s">
        <v>78</v>
      </c>
      <c r="BA318" t="s">
        <v>80</v>
      </c>
      <c r="BB318" t="s">
        <v>80</v>
      </c>
      <c r="BC318" t="s">
        <v>80</v>
      </c>
      <c r="BD318" t="s">
        <v>79</v>
      </c>
      <c r="BE318" t="s">
        <v>80</v>
      </c>
      <c r="BF318" t="s">
        <v>80</v>
      </c>
      <c r="BG318" t="s">
        <v>79</v>
      </c>
      <c r="BH318" t="s">
        <v>80</v>
      </c>
      <c r="BI318" t="s">
        <v>80</v>
      </c>
      <c r="BJ318" t="s">
        <v>78</v>
      </c>
      <c r="BK318" t="s">
        <v>78</v>
      </c>
      <c r="BL318" t="s">
        <v>78</v>
      </c>
      <c r="BM318" t="s">
        <v>78</v>
      </c>
      <c r="BN318" t="s">
        <v>78</v>
      </c>
      <c r="BO318" t="s">
        <v>81</v>
      </c>
      <c r="BP318" t="s">
        <v>114</v>
      </c>
      <c r="BQ318" t="s">
        <v>98</v>
      </c>
      <c r="BR318" t="s">
        <v>84</v>
      </c>
      <c r="BS318" t="s">
        <v>116</v>
      </c>
      <c r="BT318" t="s">
        <v>116</v>
      </c>
    </row>
    <row r="319" spans="1:72" x14ac:dyDescent="0.55000000000000004">
      <c r="A319">
        <v>6.34577068502656E+17</v>
      </c>
      <c r="B319" t="s">
        <v>127</v>
      </c>
      <c r="C319" t="s">
        <v>72</v>
      </c>
      <c r="D319">
        <v>2011</v>
      </c>
      <c r="E319" t="s">
        <v>87</v>
      </c>
      <c r="F319" t="s">
        <v>80</v>
      </c>
      <c r="G319" t="s">
        <v>80</v>
      </c>
      <c r="H319" t="s">
        <v>80</v>
      </c>
      <c r="I319" t="s">
        <v>80</v>
      </c>
      <c r="J319" t="s">
        <v>80</v>
      </c>
      <c r="K319" t="s">
        <v>80</v>
      </c>
      <c r="L319" t="s">
        <v>80</v>
      </c>
      <c r="M319" t="s">
        <v>80</v>
      </c>
      <c r="N319" t="s">
        <v>80</v>
      </c>
      <c r="O319" t="s">
        <v>80</v>
      </c>
      <c r="P319" t="s">
        <v>101</v>
      </c>
      <c r="Q319" t="s">
        <v>80</v>
      </c>
      <c r="R319" t="s">
        <v>74</v>
      </c>
      <c r="S319" t="s">
        <v>75</v>
      </c>
      <c r="T319" t="s">
        <v>75</v>
      </c>
      <c r="U319" t="s">
        <v>75</v>
      </c>
      <c r="V319" t="s">
        <v>75</v>
      </c>
      <c r="W319" t="s">
        <v>75</v>
      </c>
      <c r="X319" t="s">
        <v>75</v>
      </c>
      <c r="Y319" t="s">
        <v>75</v>
      </c>
      <c r="Z319" t="s">
        <v>75</v>
      </c>
      <c r="AA319" t="s">
        <v>75</v>
      </c>
      <c r="AB319" t="s">
        <v>75</v>
      </c>
      <c r="AC319" t="s">
        <v>75</v>
      </c>
      <c r="AD319" t="s">
        <v>75</v>
      </c>
      <c r="AE319" t="s">
        <v>75</v>
      </c>
      <c r="AF319" t="s">
        <v>75</v>
      </c>
      <c r="AG319" t="s">
        <v>75</v>
      </c>
      <c r="AH319" t="s">
        <v>75</v>
      </c>
      <c r="AI319" t="s">
        <v>75</v>
      </c>
      <c r="AJ319" t="s">
        <v>75</v>
      </c>
      <c r="AK319" t="s">
        <v>75</v>
      </c>
      <c r="AL319" t="s">
        <v>75</v>
      </c>
      <c r="AM319" t="s">
        <v>75</v>
      </c>
      <c r="AN319" t="s">
        <v>75</v>
      </c>
      <c r="AO319" t="s">
        <v>75</v>
      </c>
      <c r="AP319" t="s">
        <v>75</v>
      </c>
      <c r="AQ319" t="s">
        <v>75</v>
      </c>
      <c r="AR319" t="s">
        <v>75</v>
      </c>
      <c r="AS319" t="s">
        <v>75</v>
      </c>
      <c r="AT319" t="s">
        <v>75</v>
      </c>
      <c r="AU319" t="s">
        <v>75</v>
      </c>
      <c r="AV319" t="s">
        <v>75</v>
      </c>
      <c r="AW319" t="s">
        <v>78</v>
      </c>
      <c r="AX319" t="s">
        <v>74</v>
      </c>
      <c r="AY319" t="s">
        <v>78</v>
      </c>
      <c r="AZ319" t="s">
        <v>74</v>
      </c>
      <c r="BA319" t="s">
        <v>80</v>
      </c>
      <c r="BB319" t="s">
        <v>80</v>
      </c>
      <c r="BC319" t="s">
        <v>80</v>
      </c>
      <c r="BD319" t="s">
        <v>79</v>
      </c>
      <c r="BE319" t="s">
        <v>80</v>
      </c>
      <c r="BF319" t="s">
        <v>80</v>
      </c>
      <c r="BG319" t="s">
        <v>80</v>
      </c>
      <c r="BH319" t="s">
        <v>80</v>
      </c>
      <c r="BI319" t="s">
        <v>80</v>
      </c>
      <c r="BJ319" t="s">
        <v>78</v>
      </c>
      <c r="BK319" t="s">
        <v>78</v>
      </c>
      <c r="BL319" t="s">
        <v>78</v>
      </c>
      <c r="BM319" t="s">
        <v>78</v>
      </c>
      <c r="BN319" t="s">
        <v>78</v>
      </c>
      <c r="BO319" t="s">
        <v>96</v>
      </c>
      <c r="BP319" t="s">
        <v>103</v>
      </c>
      <c r="BQ319" t="s">
        <v>98</v>
      </c>
      <c r="BR319" t="s">
        <v>84</v>
      </c>
      <c r="BS319" t="s">
        <v>100</v>
      </c>
      <c r="BT319" t="s">
        <v>120</v>
      </c>
    </row>
    <row r="320" spans="1:72" x14ac:dyDescent="0.55000000000000004">
      <c r="A320">
        <v>6.3457712583984397E+17</v>
      </c>
      <c r="B320" t="s">
        <v>135</v>
      </c>
      <c r="C320" t="s">
        <v>91</v>
      </c>
      <c r="D320">
        <v>2011</v>
      </c>
      <c r="E320" t="s">
        <v>87</v>
      </c>
      <c r="F320" t="s">
        <v>80</v>
      </c>
      <c r="G320" t="s">
        <v>80</v>
      </c>
      <c r="H320" t="s">
        <v>80</v>
      </c>
      <c r="I320" t="s">
        <v>80</v>
      </c>
      <c r="J320" t="s">
        <v>80</v>
      </c>
      <c r="K320" t="s">
        <v>80</v>
      </c>
      <c r="L320" t="s">
        <v>80</v>
      </c>
      <c r="M320" t="s">
        <v>80</v>
      </c>
      <c r="N320" t="s">
        <v>80</v>
      </c>
      <c r="O320" t="s">
        <v>80</v>
      </c>
      <c r="P320" t="s">
        <v>101</v>
      </c>
      <c r="Q320" t="s">
        <v>80</v>
      </c>
      <c r="R320" t="s">
        <v>74</v>
      </c>
      <c r="S320" t="s">
        <v>89</v>
      </c>
      <c r="T320" t="s">
        <v>89</v>
      </c>
      <c r="U320" t="s">
        <v>76</v>
      </c>
      <c r="V320" t="s">
        <v>109</v>
      </c>
      <c r="W320" t="s">
        <v>89</v>
      </c>
      <c r="X320" t="s">
        <v>89</v>
      </c>
      <c r="Y320" t="s">
        <v>89</v>
      </c>
      <c r="Z320" t="s">
        <v>89</v>
      </c>
      <c r="AA320" t="s">
        <v>89</v>
      </c>
      <c r="AB320" t="s">
        <v>109</v>
      </c>
      <c r="AC320" t="s">
        <v>89</v>
      </c>
      <c r="AD320" t="s">
        <v>89</v>
      </c>
      <c r="AE320" t="s">
        <v>89</v>
      </c>
      <c r="AF320" t="s">
        <v>89</v>
      </c>
      <c r="AG320" t="s">
        <v>77</v>
      </c>
      <c r="AH320" t="s">
        <v>76</v>
      </c>
      <c r="AI320" t="s">
        <v>76</v>
      </c>
      <c r="AJ320" t="s">
        <v>75</v>
      </c>
      <c r="AK320" t="s">
        <v>75</v>
      </c>
      <c r="AL320" t="s">
        <v>76</v>
      </c>
      <c r="AM320" t="s">
        <v>76</v>
      </c>
      <c r="AN320" t="s">
        <v>76</v>
      </c>
      <c r="AO320" t="s">
        <v>89</v>
      </c>
      <c r="AP320" t="s">
        <v>109</v>
      </c>
      <c r="AQ320" t="s">
        <v>109</v>
      </c>
      <c r="AR320" t="s">
        <v>109</v>
      </c>
      <c r="AS320" t="s">
        <v>109</v>
      </c>
      <c r="AT320" t="s">
        <v>109</v>
      </c>
      <c r="AU320" t="s">
        <v>75</v>
      </c>
      <c r="AV320" t="s">
        <v>109</v>
      </c>
      <c r="AW320" t="s">
        <v>90</v>
      </c>
      <c r="AX320" t="s">
        <v>74</v>
      </c>
      <c r="AY320" t="s">
        <v>74</v>
      </c>
      <c r="AZ320" t="s">
        <v>74</v>
      </c>
      <c r="BA320" t="s">
        <v>74</v>
      </c>
      <c r="BB320" t="s">
        <v>74</v>
      </c>
      <c r="BC320" t="s">
        <v>74</v>
      </c>
      <c r="BD320" t="s">
        <v>74</v>
      </c>
      <c r="BE320" t="s">
        <v>74</v>
      </c>
      <c r="BF320" t="s">
        <v>74</v>
      </c>
      <c r="BG320" t="s">
        <v>74</v>
      </c>
      <c r="BH320" t="s">
        <v>74</v>
      </c>
      <c r="BI320" t="s">
        <v>74</v>
      </c>
      <c r="BJ320" t="s">
        <v>78</v>
      </c>
      <c r="BK320" t="s">
        <v>78</v>
      </c>
      <c r="BL320" t="s">
        <v>78</v>
      </c>
      <c r="BM320" t="s">
        <v>90</v>
      </c>
      <c r="BN320" t="s">
        <v>90</v>
      </c>
      <c r="BO320" t="s">
        <v>96</v>
      </c>
      <c r="BP320" t="s">
        <v>103</v>
      </c>
      <c r="BQ320" t="s">
        <v>98</v>
      </c>
      <c r="BR320" t="s">
        <v>99</v>
      </c>
      <c r="BS320" t="s">
        <v>131</v>
      </c>
      <c r="BT320" t="s">
        <v>105</v>
      </c>
    </row>
    <row r="321" spans="1:72" x14ac:dyDescent="0.55000000000000004">
      <c r="A321">
        <v>6.3457781450453094E+17</v>
      </c>
      <c r="B321" t="s">
        <v>133</v>
      </c>
      <c r="C321" t="s">
        <v>72</v>
      </c>
      <c r="D321">
        <v>2011</v>
      </c>
      <c r="E321" t="s">
        <v>87</v>
      </c>
      <c r="F321" t="s">
        <v>80</v>
      </c>
      <c r="G321" t="s">
        <v>80</v>
      </c>
      <c r="H321" t="s">
        <v>80</v>
      </c>
      <c r="I321" t="s">
        <v>80</v>
      </c>
      <c r="J321" t="s">
        <v>80</v>
      </c>
      <c r="K321" t="s">
        <v>80</v>
      </c>
      <c r="L321" t="s">
        <v>80</v>
      </c>
      <c r="M321" t="s">
        <v>80</v>
      </c>
      <c r="N321" t="s">
        <v>80</v>
      </c>
      <c r="O321" t="s">
        <v>80</v>
      </c>
      <c r="P321" t="s">
        <v>80</v>
      </c>
      <c r="Q321" t="s">
        <v>92</v>
      </c>
      <c r="R321" t="s">
        <v>74</v>
      </c>
      <c r="S321" t="s">
        <v>75</v>
      </c>
      <c r="T321" t="s">
        <v>75</v>
      </c>
      <c r="U321" t="s">
        <v>76</v>
      </c>
      <c r="V321" t="s">
        <v>89</v>
      </c>
      <c r="W321" t="s">
        <v>89</v>
      </c>
      <c r="X321" t="s">
        <v>76</v>
      </c>
      <c r="Y321" t="s">
        <v>89</v>
      </c>
      <c r="Z321" t="s">
        <v>75</v>
      </c>
      <c r="AA321" t="s">
        <v>75</v>
      </c>
      <c r="AB321" t="s">
        <v>76</v>
      </c>
      <c r="AC321" t="s">
        <v>75</v>
      </c>
      <c r="AD321" t="s">
        <v>76</v>
      </c>
      <c r="AE321" t="s">
        <v>89</v>
      </c>
      <c r="AF321" t="s">
        <v>89</v>
      </c>
      <c r="AG321" t="s">
        <v>75</v>
      </c>
      <c r="AH321" t="s">
        <v>75</v>
      </c>
      <c r="AI321" t="s">
        <v>77</v>
      </c>
      <c r="AJ321" t="s">
        <v>75</v>
      </c>
      <c r="AK321" t="s">
        <v>89</v>
      </c>
      <c r="AL321" t="s">
        <v>75</v>
      </c>
      <c r="AM321" t="s">
        <v>75</v>
      </c>
      <c r="AN321" t="s">
        <v>77</v>
      </c>
      <c r="AO321" t="s">
        <v>75</v>
      </c>
      <c r="AP321" t="s">
        <v>75</v>
      </c>
      <c r="AQ321" t="s">
        <v>75</v>
      </c>
      <c r="AR321" t="s">
        <v>76</v>
      </c>
      <c r="AS321" t="s">
        <v>89</v>
      </c>
      <c r="AT321" t="s">
        <v>75</v>
      </c>
      <c r="AU321" t="s">
        <v>89</v>
      </c>
      <c r="AV321" t="s">
        <v>76</v>
      </c>
      <c r="AW321" t="s">
        <v>78</v>
      </c>
      <c r="AX321" t="s">
        <v>90</v>
      </c>
      <c r="AY321" t="s">
        <v>78</v>
      </c>
      <c r="AZ321" t="s">
        <v>90</v>
      </c>
      <c r="BA321" t="s">
        <v>80</v>
      </c>
      <c r="BB321" t="s">
        <v>80</v>
      </c>
      <c r="BC321" t="s">
        <v>80</v>
      </c>
      <c r="BD321" t="s">
        <v>79</v>
      </c>
      <c r="BE321" t="s">
        <v>80</v>
      </c>
      <c r="BF321" t="s">
        <v>80</v>
      </c>
      <c r="BG321" t="s">
        <v>80</v>
      </c>
      <c r="BH321" t="s">
        <v>80</v>
      </c>
      <c r="BI321" t="s">
        <v>80</v>
      </c>
      <c r="BJ321" t="s">
        <v>78</v>
      </c>
      <c r="BK321" t="s">
        <v>78</v>
      </c>
      <c r="BL321" t="s">
        <v>78</v>
      </c>
      <c r="BM321" t="s">
        <v>78</v>
      </c>
      <c r="BN321" t="s">
        <v>78</v>
      </c>
      <c r="BO321" t="s">
        <v>96</v>
      </c>
      <c r="BP321" t="s">
        <v>103</v>
      </c>
      <c r="BQ321" t="s">
        <v>98</v>
      </c>
      <c r="BR321" t="s">
        <v>84</v>
      </c>
      <c r="BS321" t="s">
        <v>131</v>
      </c>
      <c r="BT321" t="s">
        <v>131</v>
      </c>
    </row>
    <row r="322" spans="1:72" x14ac:dyDescent="0.55000000000000004">
      <c r="A322">
        <v>6.3457794577656294E+17</v>
      </c>
      <c r="B322" t="s">
        <v>133</v>
      </c>
      <c r="C322" t="s">
        <v>91</v>
      </c>
      <c r="D322">
        <v>2011</v>
      </c>
      <c r="E322" t="s">
        <v>93</v>
      </c>
      <c r="F322" t="s">
        <v>80</v>
      </c>
      <c r="G322" t="s">
        <v>80</v>
      </c>
      <c r="H322" t="s">
        <v>80</v>
      </c>
      <c r="I322" t="s">
        <v>80</v>
      </c>
      <c r="J322" t="s">
        <v>80</v>
      </c>
      <c r="K322" t="s">
        <v>80</v>
      </c>
      <c r="L322" t="s">
        <v>80</v>
      </c>
      <c r="M322" t="s">
        <v>80</v>
      </c>
      <c r="N322" t="s">
        <v>80</v>
      </c>
      <c r="O322" t="s">
        <v>80</v>
      </c>
      <c r="P322" t="s">
        <v>101</v>
      </c>
      <c r="Q322" t="s">
        <v>80</v>
      </c>
      <c r="R322" t="s">
        <v>74</v>
      </c>
      <c r="S322" t="s">
        <v>75</v>
      </c>
      <c r="T322" t="s">
        <v>75</v>
      </c>
      <c r="U322" t="s">
        <v>75</v>
      </c>
      <c r="V322" t="s">
        <v>76</v>
      </c>
      <c r="W322" t="s">
        <v>76</v>
      </c>
      <c r="X322" t="s">
        <v>75</v>
      </c>
      <c r="Y322" t="s">
        <v>77</v>
      </c>
      <c r="Z322" t="s">
        <v>77</v>
      </c>
      <c r="AA322" t="s">
        <v>75</v>
      </c>
      <c r="AB322" t="s">
        <v>76</v>
      </c>
      <c r="AC322" t="s">
        <v>75</v>
      </c>
      <c r="AD322" t="s">
        <v>75</v>
      </c>
      <c r="AE322" t="s">
        <v>77</v>
      </c>
      <c r="AF322" t="s">
        <v>75</v>
      </c>
      <c r="AG322" t="s">
        <v>75</v>
      </c>
      <c r="AH322" t="s">
        <v>75</v>
      </c>
      <c r="AI322" t="s">
        <v>75</v>
      </c>
      <c r="AJ322" t="s">
        <v>75</v>
      </c>
      <c r="AK322" t="s">
        <v>75</v>
      </c>
      <c r="AL322" t="s">
        <v>76</v>
      </c>
      <c r="AM322" t="s">
        <v>76</v>
      </c>
      <c r="AN322" t="s">
        <v>76</v>
      </c>
      <c r="AO322" t="s">
        <v>76</v>
      </c>
      <c r="AP322" t="s">
        <v>76</v>
      </c>
      <c r="AQ322" t="s">
        <v>76</v>
      </c>
      <c r="AR322" t="s">
        <v>75</v>
      </c>
      <c r="AS322" t="s">
        <v>75</v>
      </c>
      <c r="AT322" t="s">
        <v>76</v>
      </c>
      <c r="AU322" t="s">
        <v>75</v>
      </c>
      <c r="AV322" t="s">
        <v>75</v>
      </c>
      <c r="AW322" t="s">
        <v>78</v>
      </c>
      <c r="AX322" t="s">
        <v>74</v>
      </c>
      <c r="AY322" t="s">
        <v>74</v>
      </c>
      <c r="AZ322" t="s">
        <v>78</v>
      </c>
      <c r="BA322" t="s">
        <v>80</v>
      </c>
      <c r="BB322" t="s">
        <v>80</v>
      </c>
      <c r="BC322" t="s">
        <v>80</v>
      </c>
      <c r="BD322" t="s">
        <v>80</v>
      </c>
      <c r="BE322" t="s">
        <v>80</v>
      </c>
      <c r="BF322" t="s">
        <v>80</v>
      </c>
      <c r="BG322" t="s">
        <v>79</v>
      </c>
      <c r="BH322" t="s">
        <v>80</v>
      </c>
      <c r="BI322" t="s">
        <v>95</v>
      </c>
      <c r="BJ322" t="s">
        <v>90</v>
      </c>
      <c r="BK322" t="s">
        <v>90</v>
      </c>
      <c r="BL322" t="s">
        <v>90</v>
      </c>
      <c r="BM322" t="s">
        <v>90</v>
      </c>
      <c r="BN322" t="s">
        <v>90</v>
      </c>
      <c r="BO322" t="s">
        <v>81</v>
      </c>
      <c r="BP322" t="s">
        <v>121</v>
      </c>
      <c r="BQ322" t="s">
        <v>104</v>
      </c>
      <c r="BR322" t="s">
        <v>99</v>
      </c>
      <c r="BS322" t="s">
        <v>100</v>
      </c>
      <c r="BT322" t="s">
        <v>85</v>
      </c>
    </row>
    <row r="323" spans="1:72" x14ac:dyDescent="0.55000000000000004">
      <c r="A323">
        <v>6.3457797892937498E+17</v>
      </c>
      <c r="B323" t="s">
        <v>71</v>
      </c>
      <c r="C323" t="s">
        <v>72</v>
      </c>
      <c r="D323">
        <v>2011</v>
      </c>
      <c r="E323" t="s">
        <v>93</v>
      </c>
      <c r="F323" t="s">
        <v>80</v>
      </c>
      <c r="G323" t="s">
        <v>80</v>
      </c>
      <c r="H323" t="s">
        <v>80</v>
      </c>
      <c r="I323" t="s">
        <v>80</v>
      </c>
      <c r="J323" t="s">
        <v>80</v>
      </c>
      <c r="K323" t="s">
        <v>80</v>
      </c>
      <c r="L323" t="s">
        <v>80</v>
      </c>
      <c r="M323" t="s">
        <v>80</v>
      </c>
      <c r="N323" t="s">
        <v>80</v>
      </c>
      <c r="O323" t="s">
        <v>80</v>
      </c>
      <c r="P323" t="s">
        <v>101</v>
      </c>
      <c r="Q323" t="s">
        <v>80</v>
      </c>
      <c r="R323" t="s">
        <v>74</v>
      </c>
      <c r="S323" t="s">
        <v>75</v>
      </c>
      <c r="T323" t="s">
        <v>77</v>
      </c>
      <c r="U323" t="s">
        <v>77</v>
      </c>
      <c r="V323" t="s">
        <v>76</v>
      </c>
      <c r="W323" t="s">
        <v>76</v>
      </c>
      <c r="X323" t="s">
        <v>75</v>
      </c>
      <c r="Y323" t="s">
        <v>75</v>
      </c>
      <c r="Z323" t="s">
        <v>77</v>
      </c>
      <c r="AA323" t="s">
        <v>77</v>
      </c>
      <c r="AB323" t="s">
        <v>75</v>
      </c>
      <c r="AC323" t="s">
        <v>118</v>
      </c>
      <c r="AD323" t="s">
        <v>118</v>
      </c>
      <c r="AE323" t="s">
        <v>118</v>
      </c>
      <c r="AF323" t="s">
        <v>77</v>
      </c>
      <c r="AG323" t="s">
        <v>77</v>
      </c>
      <c r="AH323" t="s">
        <v>77</v>
      </c>
      <c r="AI323" t="s">
        <v>77</v>
      </c>
      <c r="AJ323" t="s">
        <v>77</v>
      </c>
      <c r="AK323" t="s">
        <v>77</v>
      </c>
      <c r="AL323" t="s">
        <v>77</v>
      </c>
      <c r="AM323" t="s">
        <v>77</v>
      </c>
      <c r="AN323" t="s">
        <v>77</v>
      </c>
      <c r="AO323" t="s">
        <v>77</v>
      </c>
      <c r="AP323" t="s">
        <v>77</v>
      </c>
      <c r="AQ323" t="s">
        <v>77</v>
      </c>
      <c r="AR323" t="s">
        <v>77</v>
      </c>
      <c r="AS323" t="s">
        <v>77</v>
      </c>
      <c r="AT323" t="s">
        <v>75</v>
      </c>
      <c r="AU323" t="s">
        <v>77</v>
      </c>
      <c r="AV323" t="s">
        <v>77</v>
      </c>
      <c r="AW323" t="s">
        <v>78</v>
      </c>
      <c r="AX323" t="s">
        <v>78</v>
      </c>
      <c r="AY323" t="s">
        <v>78</v>
      </c>
      <c r="AZ323" t="s">
        <v>78</v>
      </c>
      <c r="BA323" t="s">
        <v>79</v>
      </c>
      <c r="BB323" t="s">
        <v>80</v>
      </c>
      <c r="BC323" t="s">
        <v>80</v>
      </c>
      <c r="BD323" t="s">
        <v>79</v>
      </c>
      <c r="BE323" t="s">
        <v>80</v>
      </c>
      <c r="BF323" t="s">
        <v>80</v>
      </c>
      <c r="BG323" t="s">
        <v>79</v>
      </c>
      <c r="BH323" t="s">
        <v>80</v>
      </c>
      <c r="BI323" t="s">
        <v>80</v>
      </c>
      <c r="BJ323" t="s">
        <v>90</v>
      </c>
      <c r="BK323" t="s">
        <v>78</v>
      </c>
      <c r="BL323" t="s">
        <v>78</v>
      </c>
      <c r="BM323" t="s">
        <v>78</v>
      </c>
      <c r="BN323" t="s">
        <v>78</v>
      </c>
      <c r="BO323" t="s">
        <v>81</v>
      </c>
      <c r="BP323" t="s">
        <v>122</v>
      </c>
      <c r="BQ323" t="s">
        <v>115</v>
      </c>
      <c r="BR323" t="s">
        <v>84</v>
      </c>
      <c r="BS323" t="s">
        <v>100</v>
      </c>
      <c r="BT323" t="s">
        <v>85</v>
      </c>
    </row>
    <row r="324" spans="1:72" x14ac:dyDescent="0.55000000000000004">
      <c r="A324">
        <v>6.3458037665796902E+17</v>
      </c>
      <c r="B324" t="s">
        <v>71</v>
      </c>
      <c r="C324" t="s">
        <v>91</v>
      </c>
      <c r="D324">
        <v>2011</v>
      </c>
      <c r="E324" t="s">
        <v>117</v>
      </c>
      <c r="F324" t="s">
        <v>74</v>
      </c>
      <c r="G324" t="s">
        <v>74</v>
      </c>
      <c r="H324" t="s">
        <v>74</v>
      </c>
      <c r="I324" t="s">
        <v>74</v>
      </c>
      <c r="J324" t="s">
        <v>74</v>
      </c>
      <c r="K324" t="s">
        <v>74</v>
      </c>
      <c r="L324" t="s">
        <v>74</v>
      </c>
      <c r="M324" t="s">
        <v>74</v>
      </c>
      <c r="N324" t="s">
        <v>74</v>
      </c>
      <c r="O324" t="s">
        <v>74</v>
      </c>
      <c r="P324" t="s">
        <v>74</v>
      </c>
      <c r="Q324" t="s">
        <v>74</v>
      </c>
      <c r="R324" t="s">
        <v>74</v>
      </c>
      <c r="S324" t="s">
        <v>76</v>
      </c>
      <c r="T324" t="s">
        <v>75</v>
      </c>
      <c r="U324" t="s">
        <v>77</v>
      </c>
      <c r="V324" t="s">
        <v>75</v>
      </c>
      <c r="W324" t="s">
        <v>75</v>
      </c>
      <c r="X324" t="s">
        <v>76</v>
      </c>
      <c r="Y324" t="s">
        <v>76</v>
      </c>
      <c r="Z324" t="s">
        <v>76</v>
      </c>
      <c r="AA324" t="s">
        <v>76</v>
      </c>
      <c r="AB324" t="s">
        <v>89</v>
      </c>
      <c r="AC324" t="s">
        <v>76</v>
      </c>
      <c r="AD324" t="s">
        <v>76</v>
      </c>
      <c r="AE324" t="s">
        <v>75</v>
      </c>
      <c r="AF324" t="s">
        <v>76</v>
      </c>
      <c r="AG324" t="s">
        <v>75</v>
      </c>
      <c r="AH324" t="s">
        <v>75</v>
      </c>
      <c r="AI324" t="s">
        <v>75</v>
      </c>
      <c r="AJ324" t="s">
        <v>75</v>
      </c>
      <c r="AK324" t="s">
        <v>75</v>
      </c>
      <c r="AL324" t="s">
        <v>75</v>
      </c>
      <c r="AM324" t="s">
        <v>75</v>
      </c>
      <c r="AN324" t="s">
        <v>75</v>
      </c>
      <c r="AO324" t="s">
        <v>75</v>
      </c>
      <c r="AP324" t="s">
        <v>75</v>
      </c>
      <c r="AQ324" t="s">
        <v>77</v>
      </c>
      <c r="AR324" t="s">
        <v>75</v>
      </c>
      <c r="AS324" t="s">
        <v>77</v>
      </c>
      <c r="AT324" t="s">
        <v>76</v>
      </c>
      <c r="AU324" t="s">
        <v>109</v>
      </c>
      <c r="AV324" t="s">
        <v>109</v>
      </c>
      <c r="AW324" t="s">
        <v>78</v>
      </c>
      <c r="AX324" t="s">
        <v>78</v>
      </c>
      <c r="AY324" t="s">
        <v>78</v>
      </c>
      <c r="AZ324" t="s">
        <v>78</v>
      </c>
      <c r="BA324" t="s">
        <v>79</v>
      </c>
      <c r="BB324" t="s">
        <v>80</v>
      </c>
      <c r="BC324" t="s">
        <v>80</v>
      </c>
      <c r="BD324" t="s">
        <v>79</v>
      </c>
      <c r="BE324" t="s">
        <v>80</v>
      </c>
      <c r="BF324" t="s">
        <v>80</v>
      </c>
      <c r="BG324" t="s">
        <v>79</v>
      </c>
      <c r="BH324" t="s">
        <v>80</v>
      </c>
      <c r="BI324" t="s">
        <v>80</v>
      </c>
      <c r="BJ324" t="s">
        <v>78</v>
      </c>
      <c r="BK324" t="s">
        <v>78</v>
      </c>
      <c r="BL324" t="s">
        <v>78</v>
      </c>
      <c r="BM324" t="s">
        <v>78</v>
      </c>
      <c r="BN324" t="s">
        <v>78</v>
      </c>
      <c r="BO324" t="s">
        <v>96</v>
      </c>
      <c r="BP324" t="s">
        <v>97</v>
      </c>
      <c r="BQ324" t="s">
        <v>119</v>
      </c>
      <c r="BR324" t="s">
        <v>99</v>
      </c>
      <c r="BS324" t="s">
        <v>105</v>
      </c>
      <c r="BT324" t="s">
        <v>105</v>
      </c>
    </row>
    <row r="325" spans="1:72" x14ac:dyDescent="0.55000000000000004">
      <c r="A325">
        <v>6.3458040258093696E+17</v>
      </c>
      <c r="B325" t="s">
        <v>123</v>
      </c>
      <c r="C325" t="s">
        <v>72</v>
      </c>
      <c r="D325">
        <v>2011</v>
      </c>
      <c r="E325" t="s">
        <v>117</v>
      </c>
      <c r="F325" t="s">
        <v>74</v>
      </c>
      <c r="G325" t="s">
        <v>74</v>
      </c>
      <c r="H325" t="s">
        <v>74</v>
      </c>
      <c r="I325" t="s">
        <v>74</v>
      </c>
      <c r="J325" t="s">
        <v>74</v>
      </c>
      <c r="K325" t="s">
        <v>74</v>
      </c>
      <c r="L325" t="s">
        <v>74</v>
      </c>
      <c r="M325" t="s">
        <v>74</v>
      </c>
      <c r="N325" t="s">
        <v>74</v>
      </c>
      <c r="O325" t="s">
        <v>74</v>
      </c>
      <c r="P325" t="s">
        <v>74</v>
      </c>
      <c r="Q325" t="s">
        <v>74</v>
      </c>
      <c r="R325" t="s">
        <v>74</v>
      </c>
      <c r="S325" t="s">
        <v>76</v>
      </c>
      <c r="T325" t="s">
        <v>75</v>
      </c>
      <c r="U325" t="s">
        <v>75</v>
      </c>
      <c r="V325" t="s">
        <v>75</v>
      </c>
      <c r="W325" t="s">
        <v>75</v>
      </c>
      <c r="X325" t="s">
        <v>76</v>
      </c>
      <c r="Y325" t="s">
        <v>75</v>
      </c>
      <c r="Z325" t="s">
        <v>75</v>
      </c>
      <c r="AA325" t="s">
        <v>89</v>
      </c>
      <c r="AB325" t="s">
        <v>76</v>
      </c>
      <c r="AC325" t="s">
        <v>76</v>
      </c>
      <c r="AD325" t="s">
        <v>76</v>
      </c>
      <c r="AE325" t="s">
        <v>75</v>
      </c>
      <c r="AF325" t="s">
        <v>75</v>
      </c>
      <c r="AG325" t="s">
        <v>75</v>
      </c>
      <c r="AH325" t="s">
        <v>75</v>
      </c>
      <c r="AI325" t="s">
        <v>77</v>
      </c>
      <c r="AJ325" t="s">
        <v>75</v>
      </c>
      <c r="AK325" t="s">
        <v>75</v>
      </c>
      <c r="AL325" t="s">
        <v>75</v>
      </c>
      <c r="AM325" t="s">
        <v>75</v>
      </c>
      <c r="AN325" t="s">
        <v>75</v>
      </c>
      <c r="AO325" t="s">
        <v>75</v>
      </c>
      <c r="AP325" t="s">
        <v>75</v>
      </c>
      <c r="AQ325" t="s">
        <v>75</v>
      </c>
      <c r="AR325" t="s">
        <v>75</v>
      </c>
      <c r="AS325" t="s">
        <v>75</v>
      </c>
      <c r="AT325" t="s">
        <v>75</v>
      </c>
      <c r="AU325" t="s">
        <v>75</v>
      </c>
      <c r="AV325" t="s">
        <v>76</v>
      </c>
      <c r="AW325" t="s">
        <v>90</v>
      </c>
      <c r="AX325" t="s">
        <v>74</v>
      </c>
      <c r="AY325" t="s">
        <v>74</v>
      </c>
      <c r="AZ325" t="s">
        <v>74</v>
      </c>
      <c r="BA325" t="s">
        <v>74</v>
      </c>
      <c r="BB325" t="s">
        <v>74</v>
      </c>
      <c r="BC325" t="s">
        <v>74</v>
      </c>
      <c r="BD325" t="s">
        <v>74</v>
      </c>
      <c r="BE325" t="s">
        <v>74</v>
      </c>
      <c r="BF325" t="s">
        <v>74</v>
      </c>
      <c r="BG325" t="s">
        <v>74</v>
      </c>
      <c r="BH325" t="s">
        <v>74</v>
      </c>
      <c r="BI325" t="s">
        <v>74</v>
      </c>
      <c r="BJ325" t="s">
        <v>90</v>
      </c>
      <c r="BK325" t="s">
        <v>78</v>
      </c>
      <c r="BL325" t="s">
        <v>78</v>
      </c>
      <c r="BM325" t="s">
        <v>78</v>
      </c>
      <c r="BN325" t="s">
        <v>78</v>
      </c>
      <c r="BO325" t="s">
        <v>96</v>
      </c>
      <c r="BP325" t="s">
        <v>103</v>
      </c>
      <c r="BQ325" t="s">
        <v>98</v>
      </c>
      <c r="BR325" t="s">
        <v>84</v>
      </c>
      <c r="BS325" t="s">
        <v>120</v>
      </c>
      <c r="BT325" t="s">
        <v>100</v>
      </c>
    </row>
    <row r="326" spans="1:72" x14ac:dyDescent="0.55000000000000004">
      <c r="A326">
        <v>6.3458044910703104E+17</v>
      </c>
      <c r="B326" t="s">
        <v>135</v>
      </c>
      <c r="C326" t="s">
        <v>72</v>
      </c>
      <c r="D326">
        <v>2011</v>
      </c>
      <c r="E326" t="s">
        <v>74</v>
      </c>
      <c r="F326" t="s">
        <v>74</v>
      </c>
      <c r="G326" t="s">
        <v>74</v>
      </c>
      <c r="H326" t="s">
        <v>74</v>
      </c>
      <c r="I326" t="s">
        <v>74</v>
      </c>
      <c r="J326" t="s">
        <v>74</v>
      </c>
      <c r="K326" t="s">
        <v>74</v>
      </c>
      <c r="L326" t="s">
        <v>74</v>
      </c>
      <c r="M326" t="s">
        <v>74</v>
      </c>
      <c r="N326" t="s">
        <v>74</v>
      </c>
      <c r="O326" t="s">
        <v>74</v>
      </c>
      <c r="P326" t="s">
        <v>74</v>
      </c>
      <c r="Q326" t="s">
        <v>74</v>
      </c>
      <c r="R326" t="s">
        <v>74</v>
      </c>
      <c r="S326" t="s">
        <v>74</v>
      </c>
      <c r="T326" t="s">
        <v>74</v>
      </c>
      <c r="U326" t="s">
        <v>74</v>
      </c>
      <c r="V326" t="s">
        <v>74</v>
      </c>
      <c r="W326" t="s">
        <v>74</v>
      </c>
      <c r="X326" t="s">
        <v>74</v>
      </c>
      <c r="Y326" t="s">
        <v>74</v>
      </c>
      <c r="Z326" t="s">
        <v>74</v>
      </c>
      <c r="AA326" t="s">
        <v>74</v>
      </c>
      <c r="AB326" t="s">
        <v>74</v>
      </c>
      <c r="AC326" t="s">
        <v>74</v>
      </c>
      <c r="AD326" t="s">
        <v>74</v>
      </c>
      <c r="AE326" t="s">
        <v>74</v>
      </c>
      <c r="AF326" t="s">
        <v>74</v>
      </c>
      <c r="AG326" t="s">
        <v>74</v>
      </c>
      <c r="AH326" t="s">
        <v>74</v>
      </c>
      <c r="AI326" t="s">
        <v>74</v>
      </c>
      <c r="AJ326" t="s">
        <v>74</v>
      </c>
      <c r="AK326" t="s">
        <v>74</v>
      </c>
      <c r="AL326" t="s">
        <v>74</v>
      </c>
      <c r="AM326" t="s">
        <v>74</v>
      </c>
      <c r="AN326" t="s">
        <v>74</v>
      </c>
      <c r="AO326" t="s">
        <v>74</v>
      </c>
      <c r="AP326" t="s">
        <v>74</v>
      </c>
      <c r="AQ326" t="s">
        <v>74</v>
      </c>
      <c r="AR326" t="s">
        <v>74</v>
      </c>
      <c r="AS326" t="s">
        <v>74</v>
      </c>
      <c r="AT326" t="s">
        <v>74</v>
      </c>
      <c r="AU326" t="s">
        <v>74</v>
      </c>
      <c r="AV326" t="s">
        <v>74</v>
      </c>
      <c r="AW326" t="s">
        <v>74</v>
      </c>
      <c r="AX326" t="s">
        <v>74</v>
      </c>
      <c r="AY326" t="s">
        <v>74</v>
      </c>
      <c r="AZ326" t="s">
        <v>74</v>
      </c>
      <c r="BA326" t="s">
        <v>74</v>
      </c>
      <c r="BB326" t="s">
        <v>74</v>
      </c>
      <c r="BC326" t="s">
        <v>74</v>
      </c>
      <c r="BD326" t="s">
        <v>74</v>
      </c>
      <c r="BE326" t="s">
        <v>74</v>
      </c>
      <c r="BF326" t="s">
        <v>74</v>
      </c>
      <c r="BG326" t="s">
        <v>74</v>
      </c>
      <c r="BH326" t="s">
        <v>74</v>
      </c>
      <c r="BI326" t="s">
        <v>74</v>
      </c>
      <c r="BJ326" t="s">
        <v>74</v>
      </c>
      <c r="BK326" t="s">
        <v>74</v>
      </c>
      <c r="BL326" t="s">
        <v>74</v>
      </c>
      <c r="BM326" t="s">
        <v>74</v>
      </c>
      <c r="BN326" t="s">
        <v>74</v>
      </c>
      <c r="BO326" t="s">
        <v>74</v>
      </c>
      <c r="BP326" t="s">
        <v>74</v>
      </c>
      <c r="BQ326" t="s">
        <v>74</v>
      </c>
      <c r="BR326" t="s">
        <v>74</v>
      </c>
      <c r="BS326" t="s">
        <v>74</v>
      </c>
      <c r="BT326" t="s">
        <v>74</v>
      </c>
    </row>
    <row r="327" spans="1:72" x14ac:dyDescent="0.55000000000000004">
      <c r="A327">
        <v>6.3458058467640602E+17</v>
      </c>
      <c r="B327" t="s">
        <v>135</v>
      </c>
      <c r="C327" t="s">
        <v>72</v>
      </c>
      <c r="D327">
        <v>2011</v>
      </c>
      <c r="E327" t="s">
        <v>87</v>
      </c>
      <c r="F327" t="s">
        <v>80</v>
      </c>
      <c r="G327" t="s">
        <v>80</v>
      </c>
      <c r="H327" t="s">
        <v>80</v>
      </c>
      <c r="I327" t="s">
        <v>80</v>
      </c>
      <c r="J327" t="s">
        <v>80</v>
      </c>
      <c r="K327" t="s">
        <v>80</v>
      </c>
      <c r="L327" t="s">
        <v>80</v>
      </c>
      <c r="M327" t="s">
        <v>80</v>
      </c>
      <c r="N327" t="s">
        <v>80</v>
      </c>
      <c r="O327" t="s">
        <v>80</v>
      </c>
      <c r="P327" t="s">
        <v>101</v>
      </c>
      <c r="Q327" t="s">
        <v>80</v>
      </c>
      <c r="R327" t="s">
        <v>74</v>
      </c>
      <c r="S327" t="s">
        <v>75</v>
      </c>
      <c r="T327" t="s">
        <v>77</v>
      </c>
      <c r="U327" t="s">
        <v>77</v>
      </c>
      <c r="V327" t="s">
        <v>75</v>
      </c>
      <c r="W327" t="s">
        <v>75</v>
      </c>
      <c r="X327" t="s">
        <v>75</v>
      </c>
      <c r="Y327" t="s">
        <v>75</v>
      </c>
      <c r="Z327" t="s">
        <v>75</v>
      </c>
      <c r="AA327" t="s">
        <v>77</v>
      </c>
      <c r="AB327" t="s">
        <v>75</v>
      </c>
      <c r="AC327" t="s">
        <v>75</v>
      </c>
      <c r="AD327" t="s">
        <v>75</v>
      </c>
      <c r="AE327" t="s">
        <v>76</v>
      </c>
      <c r="AF327" t="s">
        <v>75</v>
      </c>
      <c r="AG327" t="s">
        <v>75</v>
      </c>
      <c r="AH327" t="s">
        <v>75</v>
      </c>
      <c r="AI327" t="s">
        <v>75</v>
      </c>
      <c r="AJ327" t="s">
        <v>75</v>
      </c>
      <c r="AK327" t="s">
        <v>75</v>
      </c>
      <c r="AL327" t="s">
        <v>75</v>
      </c>
      <c r="AM327" t="s">
        <v>75</v>
      </c>
      <c r="AN327" t="s">
        <v>75</v>
      </c>
      <c r="AO327" t="s">
        <v>75</v>
      </c>
      <c r="AP327" t="s">
        <v>76</v>
      </c>
      <c r="AQ327" t="s">
        <v>77</v>
      </c>
      <c r="AR327" t="s">
        <v>74</v>
      </c>
      <c r="AS327" t="s">
        <v>75</v>
      </c>
      <c r="AT327" t="s">
        <v>75</v>
      </c>
      <c r="AU327" t="s">
        <v>75</v>
      </c>
      <c r="AV327" t="s">
        <v>75</v>
      </c>
      <c r="AW327" t="s">
        <v>78</v>
      </c>
      <c r="AX327" t="s">
        <v>78</v>
      </c>
      <c r="AY327" t="s">
        <v>78</v>
      </c>
      <c r="AZ327" t="s">
        <v>78</v>
      </c>
      <c r="BA327" t="s">
        <v>79</v>
      </c>
      <c r="BB327" t="s">
        <v>80</v>
      </c>
      <c r="BC327" t="s">
        <v>80</v>
      </c>
      <c r="BD327" t="s">
        <v>79</v>
      </c>
      <c r="BE327" t="s">
        <v>80</v>
      </c>
      <c r="BF327" t="s">
        <v>80</v>
      </c>
      <c r="BG327" t="s">
        <v>79</v>
      </c>
      <c r="BH327" t="s">
        <v>80</v>
      </c>
      <c r="BI327" t="s">
        <v>80</v>
      </c>
      <c r="BJ327" t="s">
        <v>78</v>
      </c>
      <c r="BK327" t="s">
        <v>78</v>
      </c>
      <c r="BL327" t="s">
        <v>78</v>
      </c>
      <c r="BM327" t="s">
        <v>78</v>
      </c>
      <c r="BN327" t="s">
        <v>78</v>
      </c>
      <c r="BO327" t="s">
        <v>81</v>
      </c>
      <c r="BP327" t="s">
        <v>103</v>
      </c>
      <c r="BQ327" t="s">
        <v>98</v>
      </c>
      <c r="BR327" t="s">
        <v>144</v>
      </c>
      <c r="BS327" t="s">
        <v>131</v>
      </c>
      <c r="BT327" t="s">
        <v>131</v>
      </c>
    </row>
    <row r="328" spans="1:72" x14ac:dyDescent="0.55000000000000004">
      <c r="A328">
        <v>6.3458117411624998E+17</v>
      </c>
      <c r="B328" t="s">
        <v>147</v>
      </c>
      <c r="C328" t="s">
        <v>91</v>
      </c>
      <c r="D328">
        <v>2011</v>
      </c>
      <c r="E328" t="s">
        <v>93</v>
      </c>
      <c r="F328" t="s">
        <v>80</v>
      </c>
      <c r="G328" t="s">
        <v>80</v>
      </c>
      <c r="H328" t="s">
        <v>80</v>
      </c>
      <c r="I328" t="s">
        <v>80</v>
      </c>
      <c r="J328" t="s">
        <v>80</v>
      </c>
      <c r="K328" t="s">
        <v>124</v>
      </c>
      <c r="L328" t="s">
        <v>125</v>
      </c>
      <c r="M328" t="s">
        <v>140</v>
      </c>
      <c r="N328" t="s">
        <v>80</v>
      </c>
      <c r="O328" t="s">
        <v>80</v>
      </c>
      <c r="P328" t="s">
        <v>80</v>
      </c>
      <c r="Q328" t="s">
        <v>80</v>
      </c>
      <c r="R328" t="s">
        <v>140</v>
      </c>
      <c r="S328" t="s">
        <v>76</v>
      </c>
      <c r="T328" t="s">
        <v>89</v>
      </c>
      <c r="U328" t="s">
        <v>109</v>
      </c>
      <c r="V328" t="s">
        <v>109</v>
      </c>
      <c r="W328" t="s">
        <v>89</v>
      </c>
      <c r="X328" t="s">
        <v>109</v>
      </c>
      <c r="Y328" t="s">
        <v>109</v>
      </c>
      <c r="Z328" t="s">
        <v>89</v>
      </c>
      <c r="AA328" t="s">
        <v>89</v>
      </c>
      <c r="AB328" t="s">
        <v>109</v>
      </c>
      <c r="AC328" t="s">
        <v>109</v>
      </c>
      <c r="AD328" t="s">
        <v>109</v>
      </c>
      <c r="AE328" t="s">
        <v>109</v>
      </c>
      <c r="AF328" t="s">
        <v>109</v>
      </c>
      <c r="AG328" t="s">
        <v>77</v>
      </c>
      <c r="AH328" t="s">
        <v>77</v>
      </c>
      <c r="AI328" t="s">
        <v>109</v>
      </c>
      <c r="AJ328" t="s">
        <v>75</v>
      </c>
      <c r="AK328" t="s">
        <v>75</v>
      </c>
      <c r="AL328" t="s">
        <v>109</v>
      </c>
      <c r="AM328" t="s">
        <v>109</v>
      </c>
      <c r="AN328" t="s">
        <v>109</v>
      </c>
      <c r="AO328" t="s">
        <v>75</v>
      </c>
      <c r="AP328" t="s">
        <v>109</v>
      </c>
      <c r="AQ328" t="s">
        <v>75</v>
      </c>
      <c r="AR328" t="s">
        <v>109</v>
      </c>
      <c r="AS328" t="s">
        <v>77</v>
      </c>
      <c r="AT328" t="s">
        <v>109</v>
      </c>
      <c r="AU328" t="s">
        <v>77</v>
      </c>
      <c r="AV328" t="s">
        <v>109</v>
      </c>
      <c r="AW328" t="s">
        <v>90</v>
      </c>
      <c r="AX328" t="s">
        <v>74</v>
      </c>
      <c r="AY328" t="s">
        <v>74</v>
      </c>
      <c r="AZ328" t="s">
        <v>74</v>
      </c>
      <c r="BA328" t="s">
        <v>74</v>
      </c>
      <c r="BB328" t="s">
        <v>74</v>
      </c>
      <c r="BC328" t="s">
        <v>74</v>
      </c>
      <c r="BD328" t="s">
        <v>74</v>
      </c>
      <c r="BE328" t="s">
        <v>74</v>
      </c>
      <c r="BF328" t="s">
        <v>74</v>
      </c>
      <c r="BG328" t="s">
        <v>74</v>
      </c>
      <c r="BH328" t="s">
        <v>74</v>
      </c>
      <c r="BI328" t="s">
        <v>74</v>
      </c>
      <c r="BJ328" t="s">
        <v>90</v>
      </c>
      <c r="BK328" t="s">
        <v>90</v>
      </c>
      <c r="BL328" t="s">
        <v>90</v>
      </c>
      <c r="BM328" t="s">
        <v>90</v>
      </c>
      <c r="BN328" t="s">
        <v>90</v>
      </c>
      <c r="BO328" t="s">
        <v>96</v>
      </c>
      <c r="BP328" t="s">
        <v>121</v>
      </c>
      <c r="BQ328" t="s">
        <v>98</v>
      </c>
      <c r="BR328" t="s">
        <v>99</v>
      </c>
      <c r="BS328" t="s">
        <v>131</v>
      </c>
      <c r="BT328" t="s">
        <v>131</v>
      </c>
    </row>
    <row r="329" spans="1:72" x14ac:dyDescent="0.55000000000000004">
      <c r="A329">
        <v>6.3458119352437504E+17</v>
      </c>
      <c r="B329" t="s">
        <v>123</v>
      </c>
      <c r="C329" t="s">
        <v>91</v>
      </c>
      <c r="D329">
        <v>2011</v>
      </c>
      <c r="E329" t="s">
        <v>87</v>
      </c>
      <c r="F329" t="s">
        <v>80</v>
      </c>
      <c r="G329" t="s">
        <v>94</v>
      </c>
      <c r="H329" t="s">
        <v>80</v>
      </c>
      <c r="I329" t="s">
        <v>80</v>
      </c>
      <c r="J329" t="s">
        <v>80</v>
      </c>
      <c r="K329" t="s">
        <v>80</v>
      </c>
      <c r="L329" t="s">
        <v>125</v>
      </c>
      <c r="M329" t="s">
        <v>80</v>
      </c>
      <c r="N329" t="s">
        <v>80</v>
      </c>
      <c r="O329" t="s">
        <v>80</v>
      </c>
      <c r="P329" t="s">
        <v>80</v>
      </c>
      <c r="Q329" t="s">
        <v>80</v>
      </c>
      <c r="R329" t="s">
        <v>125</v>
      </c>
      <c r="S329" t="s">
        <v>89</v>
      </c>
      <c r="T329" t="s">
        <v>89</v>
      </c>
      <c r="U329" t="s">
        <v>89</v>
      </c>
      <c r="V329" t="s">
        <v>76</v>
      </c>
      <c r="W329" t="s">
        <v>76</v>
      </c>
      <c r="X329" t="s">
        <v>89</v>
      </c>
      <c r="Y329" t="s">
        <v>76</v>
      </c>
      <c r="Z329" t="s">
        <v>76</v>
      </c>
      <c r="AA329" t="s">
        <v>76</v>
      </c>
      <c r="AB329" t="s">
        <v>89</v>
      </c>
      <c r="AC329" t="s">
        <v>89</v>
      </c>
      <c r="AD329" t="s">
        <v>89</v>
      </c>
      <c r="AE329" t="s">
        <v>76</v>
      </c>
      <c r="AF329" t="s">
        <v>76</v>
      </c>
      <c r="AG329" t="s">
        <v>77</v>
      </c>
      <c r="AH329" t="s">
        <v>76</v>
      </c>
      <c r="AI329" t="s">
        <v>89</v>
      </c>
      <c r="AJ329" t="s">
        <v>75</v>
      </c>
      <c r="AK329" t="s">
        <v>76</v>
      </c>
      <c r="AL329" t="s">
        <v>76</v>
      </c>
      <c r="AM329" t="s">
        <v>76</v>
      </c>
      <c r="AN329" t="s">
        <v>76</v>
      </c>
      <c r="AO329" t="s">
        <v>76</v>
      </c>
      <c r="AP329" t="s">
        <v>76</v>
      </c>
      <c r="AQ329" t="s">
        <v>76</v>
      </c>
      <c r="AR329" t="s">
        <v>76</v>
      </c>
      <c r="AS329" t="s">
        <v>76</v>
      </c>
      <c r="AT329" t="s">
        <v>76</v>
      </c>
      <c r="AU329" t="s">
        <v>76</v>
      </c>
      <c r="AV329" t="s">
        <v>76</v>
      </c>
      <c r="AW329" t="s">
        <v>78</v>
      </c>
      <c r="AX329" t="s">
        <v>90</v>
      </c>
      <c r="AY329" t="s">
        <v>78</v>
      </c>
      <c r="AZ329" t="s">
        <v>90</v>
      </c>
      <c r="BA329" t="s">
        <v>80</v>
      </c>
      <c r="BB329" t="s">
        <v>80</v>
      </c>
      <c r="BC329" t="s">
        <v>80</v>
      </c>
      <c r="BD329" t="s">
        <v>80</v>
      </c>
      <c r="BE329" t="s">
        <v>80</v>
      </c>
      <c r="BF329" t="s">
        <v>80</v>
      </c>
      <c r="BG329" t="s">
        <v>80</v>
      </c>
      <c r="BH329" t="s">
        <v>80</v>
      </c>
      <c r="BI329" t="s">
        <v>80</v>
      </c>
      <c r="BJ329" t="s">
        <v>78</v>
      </c>
      <c r="BK329" t="s">
        <v>78</v>
      </c>
      <c r="BL329" t="s">
        <v>78</v>
      </c>
      <c r="BM329" t="s">
        <v>78</v>
      </c>
      <c r="BN329" t="s">
        <v>78</v>
      </c>
      <c r="BO329" t="s">
        <v>96</v>
      </c>
      <c r="BP329" t="s">
        <v>110</v>
      </c>
      <c r="BQ329" t="s">
        <v>98</v>
      </c>
      <c r="BR329" t="s">
        <v>99</v>
      </c>
      <c r="BS329" t="s">
        <v>120</v>
      </c>
      <c r="BT329" t="s">
        <v>120</v>
      </c>
    </row>
    <row r="330" spans="1:72" x14ac:dyDescent="0.55000000000000004">
      <c r="A330">
        <v>6.3458120057093696E+17</v>
      </c>
      <c r="B330" t="s">
        <v>147</v>
      </c>
      <c r="C330" t="s">
        <v>91</v>
      </c>
      <c r="D330">
        <v>2011</v>
      </c>
      <c r="E330" t="s">
        <v>117</v>
      </c>
      <c r="F330" t="s">
        <v>74</v>
      </c>
      <c r="G330" t="s">
        <v>74</v>
      </c>
      <c r="H330" t="s">
        <v>74</v>
      </c>
      <c r="I330" t="s">
        <v>74</v>
      </c>
      <c r="J330" t="s">
        <v>74</v>
      </c>
      <c r="K330" t="s">
        <v>74</v>
      </c>
      <c r="L330" t="s">
        <v>74</v>
      </c>
      <c r="M330" t="s">
        <v>74</v>
      </c>
      <c r="N330" t="s">
        <v>74</v>
      </c>
      <c r="O330" t="s">
        <v>74</v>
      </c>
      <c r="P330" t="s">
        <v>74</v>
      </c>
      <c r="Q330" t="s">
        <v>74</v>
      </c>
      <c r="R330" t="s">
        <v>74</v>
      </c>
      <c r="S330" t="s">
        <v>76</v>
      </c>
      <c r="T330" t="s">
        <v>76</v>
      </c>
      <c r="U330" t="s">
        <v>76</v>
      </c>
      <c r="V330" t="s">
        <v>89</v>
      </c>
      <c r="W330" t="s">
        <v>89</v>
      </c>
      <c r="X330" t="s">
        <v>76</v>
      </c>
      <c r="Y330" t="s">
        <v>75</v>
      </c>
      <c r="Z330" t="s">
        <v>75</v>
      </c>
      <c r="AA330" t="s">
        <v>75</v>
      </c>
      <c r="AB330" t="s">
        <v>89</v>
      </c>
      <c r="AC330" t="s">
        <v>76</v>
      </c>
      <c r="AD330" t="s">
        <v>76</v>
      </c>
      <c r="AE330" t="s">
        <v>76</v>
      </c>
      <c r="AF330" t="s">
        <v>75</v>
      </c>
      <c r="AG330" t="s">
        <v>77</v>
      </c>
      <c r="AH330" t="s">
        <v>77</v>
      </c>
      <c r="AI330" t="s">
        <v>75</v>
      </c>
      <c r="AJ330" t="s">
        <v>75</v>
      </c>
      <c r="AK330" t="s">
        <v>77</v>
      </c>
      <c r="AL330" t="s">
        <v>75</v>
      </c>
      <c r="AM330" t="s">
        <v>75</v>
      </c>
      <c r="AN330" t="s">
        <v>76</v>
      </c>
      <c r="AO330" t="s">
        <v>75</v>
      </c>
      <c r="AP330" t="s">
        <v>89</v>
      </c>
      <c r="AQ330" t="s">
        <v>75</v>
      </c>
      <c r="AR330" t="s">
        <v>75</v>
      </c>
      <c r="AS330" t="s">
        <v>89</v>
      </c>
      <c r="AT330" t="s">
        <v>89</v>
      </c>
      <c r="AU330" t="s">
        <v>75</v>
      </c>
      <c r="AV330" t="s">
        <v>76</v>
      </c>
      <c r="AW330" t="s">
        <v>78</v>
      </c>
      <c r="AX330" t="s">
        <v>78</v>
      </c>
      <c r="AY330" t="s">
        <v>78</v>
      </c>
      <c r="AZ330" t="s">
        <v>78</v>
      </c>
      <c r="BA330" t="s">
        <v>79</v>
      </c>
      <c r="BB330" t="s">
        <v>80</v>
      </c>
      <c r="BC330" t="s">
        <v>80</v>
      </c>
      <c r="BD330" t="s">
        <v>79</v>
      </c>
      <c r="BE330" t="s">
        <v>80</v>
      </c>
      <c r="BF330" t="s">
        <v>80</v>
      </c>
      <c r="BG330" t="s">
        <v>79</v>
      </c>
      <c r="BH330" t="s">
        <v>80</v>
      </c>
      <c r="BI330" t="s">
        <v>80</v>
      </c>
      <c r="BJ330" t="s">
        <v>78</v>
      </c>
      <c r="BK330" t="s">
        <v>78</v>
      </c>
      <c r="BL330" t="s">
        <v>78</v>
      </c>
      <c r="BM330" t="s">
        <v>78</v>
      </c>
      <c r="BN330" t="s">
        <v>78</v>
      </c>
      <c r="BO330" t="s">
        <v>96</v>
      </c>
      <c r="BP330" t="s">
        <v>103</v>
      </c>
      <c r="BQ330" t="s">
        <v>98</v>
      </c>
      <c r="BR330" t="s">
        <v>99</v>
      </c>
      <c r="BS330" t="s">
        <v>131</v>
      </c>
      <c r="BT330" t="s">
        <v>100</v>
      </c>
    </row>
    <row r="331" spans="1:72" x14ac:dyDescent="0.55000000000000004">
      <c r="A331">
        <v>6.3458120598218803E+17</v>
      </c>
      <c r="B331" t="s">
        <v>127</v>
      </c>
      <c r="C331" t="s">
        <v>91</v>
      </c>
      <c r="D331">
        <v>2012</v>
      </c>
      <c r="E331" t="s">
        <v>138</v>
      </c>
      <c r="F331" t="s">
        <v>80</v>
      </c>
      <c r="G331" t="s">
        <v>80</v>
      </c>
      <c r="H331" t="s">
        <v>80</v>
      </c>
      <c r="I331" t="s">
        <v>80</v>
      </c>
      <c r="J331" t="s">
        <v>80</v>
      </c>
      <c r="K331" t="s">
        <v>80</v>
      </c>
      <c r="L331" t="s">
        <v>80</v>
      </c>
      <c r="M331" t="s">
        <v>80</v>
      </c>
      <c r="N331" t="s">
        <v>80</v>
      </c>
      <c r="O331" t="s">
        <v>80</v>
      </c>
      <c r="P331" t="s">
        <v>80</v>
      </c>
      <c r="Q331" t="s">
        <v>92</v>
      </c>
      <c r="R331" t="s">
        <v>74</v>
      </c>
      <c r="S331" t="s">
        <v>74</v>
      </c>
      <c r="T331" t="s">
        <v>74</v>
      </c>
      <c r="U331" t="s">
        <v>74</v>
      </c>
      <c r="V331" t="s">
        <v>74</v>
      </c>
      <c r="W331" t="s">
        <v>74</v>
      </c>
      <c r="X331" t="s">
        <v>74</v>
      </c>
      <c r="Y331" t="s">
        <v>74</v>
      </c>
      <c r="Z331" t="s">
        <v>74</v>
      </c>
      <c r="AA331" t="s">
        <v>74</v>
      </c>
      <c r="AB331" t="s">
        <v>74</v>
      </c>
      <c r="AC331" t="s">
        <v>74</v>
      </c>
      <c r="AD331" t="s">
        <v>74</v>
      </c>
      <c r="AE331" t="s">
        <v>74</v>
      </c>
      <c r="AF331" t="s">
        <v>74</v>
      </c>
      <c r="AG331" t="s">
        <v>74</v>
      </c>
      <c r="AH331" t="s">
        <v>74</v>
      </c>
      <c r="AI331" t="s">
        <v>74</v>
      </c>
      <c r="AJ331" t="s">
        <v>74</v>
      </c>
      <c r="AK331" t="s">
        <v>74</v>
      </c>
      <c r="AL331" t="s">
        <v>74</v>
      </c>
      <c r="AM331" t="s">
        <v>74</v>
      </c>
      <c r="AN331" t="s">
        <v>74</v>
      </c>
      <c r="AO331" t="s">
        <v>74</v>
      </c>
      <c r="AP331" t="s">
        <v>74</v>
      </c>
      <c r="AQ331" t="s">
        <v>74</v>
      </c>
      <c r="AR331" t="s">
        <v>74</v>
      </c>
      <c r="AS331" t="s">
        <v>74</v>
      </c>
      <c r="AT331" t="s">
        <v>74</v>
      </c>
      <c r="AU331" t="s">
        <v>74</v>
      </c>
      <c r="AV331" t="s">
        <v>74</v>
      </c>
      <c r="AW331" t="s">
        <v>74</v>
      </c>
      <c r="AX331" t="s">
        <v>74</v>
      </c>
      <c r="AY331" t="s">
        <v>74</v>
      </c>
      <c r="AZ331" t="s">
        <v>74</v>
      </c>
      <c r="BA331" t="s">
        <v>80</v>
      </c>
      <c r="BB331" t="s">
        <v>80</v>
      </c>
      <c r="BC331" t="s">
        <v>80</v>
      </c>
      <c r="BD331" t="s">
        <v>80</v>
      </c>
      <c r="BE331" t="s">
        <v>80</v>
      </c>
      <c r="BF331" t="s">
        <v>80</v>
      </c>
      <c r="BG331" t="s">
        <v>80</v>
      </c>
      <c r="BH331" t="s">
        <v>80</v>
      </c>
      <c r="BI331" t="s">
        <v>80</v>
      </c>
      <c r="BJ331" t="s">
        <v>74</v>
      </c>
      <c r="BK331" t="s">
        <v>74</v>
      </c>
      <c r="BL331" t="s">
        <v>74</v>
      </c>
      <c r="BM331" t="s">
        <v>74</v>
      </c>
      <c r="BN331" t="s">
        <v>74</v>
      </c>
      <c r="BO331" t="s">
        <v>74</v>
      </c>
      <c r="BP331" t="s">
        <v>74</v>
      </c>
      <c r="BQ331" t="s">
        <v>74</v>
      </c>
      <c r="BR331" t="s">
        <v>74</v>
      </c>
      <c r="BS331" t="s">
        <v>74</v>
      </c>
      <c r="BT331" t="s">
        <v>74</v>
      </c>
    </row>
    <row r="332" spans="1:72" x14ac:dyDescent="0.55000000000000004">
      <c r="A332">
        <v>6.34581219297344E+17</v>
      </c>
      <c r="B332" t="s">
        <v>135</v>
      </c>
      <c r="C332" t="s">
        <v>72</v>
      </c>
      <c r="D332">
        <v>2011</v>
      </c>
      <c r="E332" t="s">
        <v>117</v>
      </c>
      <c r="F332" t="s">
        <v>74</v>
      </c>
      <c r="G332" t="s">
        <v>74</v>
      </c>
      <c r="H332" t="s">
        <v>74</v>
      </c>
      <c r="I332" t="s">
        <v>74</v>
      </c>
      <c r="J332" t="s">
        <v>74</v>
      </c>
      <c r="K332" t="s">
        <v>74</v>
      </c>
      <c r="L332" t="s">
        <v>74</v>
      </c>
      <c r="M332" t="s">
        <v>74</v>
      </c>
      <c r="N332" t="s">
        <v>74</v>
      </c>
      <c r="O332" t="s">
        <v>74</v>
      </c>
      <c r="P332" t="s">
        <v>74</v>
      </c>
      <c r="Q332" t="s">
        <v>74</v>
      </c>
      <c r="R332" t="s">
        <v>74</v>
      </c>
      <c r="S332" t="s">
        <v>89</v>
      </c>
      <c r="T332" t="s">
        <v>75</v>
      </c>
      <c r="U332" t="s">
        <v>75</v>
      </c>
      <c r="V332" t="s">
        <v>109</v>
      </c>
      <c r="W332" t="s">
        <v>89</v>
      </c>
      <c r="X332" t="s">
        <v>89</v>
      </c>
      <c r="Y332" t="s">
        <v>89</v>
      </c>
      <c r="Z332" t="s">
        <v>89</v>
      </c>
      <c r="AA332" t="s">
        <v>109</v>
      </c>
      <c r="AB332" t="s">
        <v>109</v>
      </c>
      <c r="AC332" t="s">
        <v>89</v>
      </c>
      <c r="AD332" t="s">
        <v>89</v>
      </c>
      <c r="AE332" t="s">
        <v>89</v>
      </c>
      <c r="AF332" t="s">
        <v>89</v>
      </c>
      <c r="AG332" t="s">
        <v>77</v>
      </c>
      <c r="AH332" t="s">
        <v>75</v>
      </c>
      <c r="AI332" t="s">
        <v>75</v>
      </c>
      <c r="AJ332" t="s">
        <v>75</v>
      </c>
      <c r="AK332" t="s">
        <v>75</v>
      </c>
      <c r="AL332" t="s">
        <v>76</v>
      </c>
      <c r="AM332" t="s">
        <v>76</v>
      </c>
      <c r="AN332" t="s">
        <v>76</v>
      </c>
      <c r="AO332" t="s">
        <v>89</v>
      </c>
      <c r="AP332" t="s">
        <v>77</v>
      </c>
      <c r="AQ332" t="s">
        <v>75</v>
      </c>
      <c r="AR332" t="s">
        <v>89</v>
      </c>
      <c r="AS332" t="s">
        <v>75</v>
      </c>
      <c r="AT332" t="s">
        <v>76</v>
      </c>
      <c r="AU332" t="s">
        <v>75</v>
      </c>
      <c r="AV332" t="s">
        <v>75</v>
      </c>
      <c r="AW332" t="s">
        <v>90</v>
      </c>
      <c r="AX332" t="s">
        <v>74</v>
      </c>
      <c r="AY332" t="s">
        <v>74</v>
      </c>
      <c r="AZ332" t="s">
        <v>74</v>
      </c>
      <c r="BA332" t="s">
        <v>74</v>
      </c>
      <c r="BB332" t="s">
        <v>74</v>
      </c>
      <c r="BC332" t="s">
        <v>74</v>
      </c>
      <c r="BD332" t="s">
        <v>74</v>
      </c>
      <c r="BE332" t="s">
        <v>74</v>
      </c>
      <c r="BF332" t="s">
        <v>74</v>
      </c>
      <c r="BG332" t="s">
        <v>74</v>
      </c>
      <c r="BH332" t="s">
        <v>74</v>
      </c>
      <c r="BI332" t="s">
        <v>74</v>
      </c>
      <c r="BJ332" t="s">
        <v>90</v>
      </c>
      <c r="BK332" t="s">
        <v>90</v>
      </c>
      <c r="BL332" t="s">
        <v>90</v>
      </c>
      <c r="BM332" t="s">
        <v>90</v>
      </c>
      <c r="BN332" t="s">
        <v>90</v>
      </c>
      <c r="BO332" t="s">
        <v>96</v>
      </c>
      <c r="BP332" t="s">
        <v>103</v>
      </c>
      <c r="BQ332" t="s">
        <v>98</v>
      </c>
      <c r="BR332" t="s">
        <v>84</v>
      </c>
      <c r="BS332" t="s">
        <v>120</v>
      </c>
      <c r="BT332" t="s">
        <v>120</v>
      </c>
    </row>
    <row r="333" spans="1:72" x14ac:dyDescent="0.55000000000000004">
      <c r="A333">
        <v>6.3458122753E+17</v>
      </c>
      <c r="B333" t="s">
        <v>127</v>
      </c>
      <c r="C333" t="s">
        <v>91</v>
      </c>
      <c r="D333">
        <v>2011</v>
      </c>
      <c r="E333" t="s">
        <v>117</v>
      </c>
      <c r="F333" t="s">
        <v>74</v>
      </c>
      <c r="G333" t="s">
        <v>74</v>
      </c>
      <c r="H333" t="s">
        <v>74</v>
      </c>
      <c r="I333" t="s">
        <v>74</v>
      </c>
      <c r="J333" t="s">
        <v>74</v>
      </c>
      <c r="K333" t="s">
        <v>74</v>
      </c>
      <c r="L333" t="s">
        <v>74</v>
      </c>
      <c r="M333" t="s">
        <v>74</v>
      </c>
      <c r="N333" t="s">
        <v>74</v>
      </c>
      <c r="O333" t="s">
        <v>74</v>
      </c>
      <c r="P333" t="s">
        <v>74</v>
      </c>
      <c r="Q333" t="s">
        <v>74</v>
      </c>
      <c r="R333" t="s">
        <v>74</v>
      </c>
      <c r="S333" t="s">
        <v>75</v>
      </c>
      <c r="T333" t="s">
        <v>75</v>
      </c>
      <c r="U333" t="s">
        <v>89</v>
      </c>
      <c r="V333" t="s">
        <v>89</v>
      </c>
      <c r="W333" t="s">
        <v>89</v>
      </c>
      <c r="X333" t="s">
        <v>109</v>
      </c>
      <c r="Y333" t="s">
        <v>89</v>
      </c>
      <c r="Z333" t="s">
        <v>109</v>
      </c>
      <c r="AA333" t="s">
        <v>75</v>
      </c>
      <c r="AB333" t="s">
        <v>109</v>
      </c>
      <c r="AC333" t="s">
        <v>109</v>
      </c>
      <c r="AD333" t="s">
        <v>109</v>
      </c>
      <c r="AE333" t="s">
        <v>109</v>
      </c>
      <c r="AF333" t="s">
        <v>89</v>
      </c>
      <c r="AG333" t="s">
        <v>75</v>
      </c>
      <c r="AH333" t="s">
        <v>75</v>
      </c>
      <c r="AI333" t="s">
        <v>89</v>
      </c>
      <c r="AJ333" t="s">
        <v>75</v>
      </c>
      <c r="AK333" t="s">
        <v>75</v>
      </c>
      <c r="AL333" t="s">
        <v>89</v>
      </c>
      <c r="AM333" t="s">
        <v>75</v>
      </c>
      <c r="AN333" t="s">
        <v>89</v>
      </c>
      <c r="AO333" t="s">
        <v>75</v>
      </c>
      <c r="AP333" t="s">
        <v>109</v>
      </c>
      <c r="AQ333" t="s">
        <v>89</v>
      </c>
      <c r="AR333" t="s">
        <v>76</v>
      </c>
      <c r="AS333" t="s">
        <v>109</v>
      </c>
      <c r="AT333" t="s">
        <v>76</v>
      </c>
      <c r="AU333" t="s">
        <v>89</v>
      </c>
      <c r="AV333" t="s">
        <v>89</v>
      </c>
      <c r="AW333" t="s">
        <v>78</v>
      </c>
      <c r="AX333" t="s">
        <v>78</v>
      </c>
      <c r="AY333" t="s">
        <v>78</v>
      </c>
      <c r="AZ333" t="s">
        <v>90</v>
      </c>
      <c r="BA333" t="s">
        <v>79</v>
      </c>
      <c r="BB333" t="s">
        <v>102</v>
      </c>
      <c r="BC333" t="s">
        <v>80</v>
      </c>
      <c r="BD333" t="s">
        <v>79</v>
      </c>
      <c r="BE333" t="s">
        <v>80</v>
      </c>
      <c r="BF333" t="s">
        <v>95</v>
      </c>
      <c r="BG333" t="s">
        <v>80</v>
      </c>
      <c r="BH333" t="s">
        <v>80</v>
      </c>
      <c r="BI333" t="s">
        <v>80</v>
      </c>
      <c r="BJ333" t="s">
        <v>78</v>
      </c>
      <c r="BK333" t="s">
        <v>90</v>
      </c>
      <c r="BL333" t="s">
        <v>90</v>
      </c>
      <c r="BM333" t="s">
        <v>90</v>
      </c>
      <c r="BN333" t="s">
        <v>90</v>
      </c>
      <c r="BO333" t="s">
        <v>81</v>
      </c>
      <c r="BP333" t="s">
        <v>103</v>
      </c>
      <c r="BQ333" t="s">
        <v>98</v>
      </c>
      <c r="BR333" t="s">
        <v>99</v>
      </c>
      <c r="BS333" t="s">
        <v>105</v>
      </c>
      <c r="BT333" t="s">
        <v>105</v>
      </c>
    </row>
    <row r="334" spans="1:72" x14ac:dyDescent="0.55000000000000004">
      <c r="A334">
        <v>6.3458124003984397E+17</v>
      </c>
      <c r="B334" t="s">
        <v>135</v>
      </c>
      <c r="C334" t="s">
        <v>91</v>
      </c>
      <c r="D334">
        <v>2011</v>
      </c>
      <c r="E334" t="s">
        <v>117</v>
      </c>
      <c r="F334" t="s">
        <v>74</v>
      </c>
      <c r="G334" t="s">
        <v>74</v>
      </c>
      <c r="H334" t="s">
        <v>74</v>
      </c>
      <c r="I334" t="s">
        <v>74</v>
      </c>
      <c r="J334" t="s">
        <v>74</v>
      </c>
      <c r="K334" t="s">
        <v>74</v>
      </c>
      <c r="L334" t="s">
        <v>74</v>
      </c>
      <c r="M334" t="s">
        <v>74</v>
      </c>
      <c r="N334" t="s">
        <v>74</v>
      </c>
      <c r="O334" t="s">
        <v>74</v>
      </c>
      <c r="P334" t="s">
        <v>74</v>
      </c>
      <c r="Q334" t="s">
        <v>74</v>
      </c>
      <c r="R334" t="s">
        <v>74</v>
      </c>
      <c r="S334" t="s">
        <v>89</v>
      </c>
      <c r="T334" t="s">
        <v>109</v>
      </c>
      <c r="U334" t="s">
        <v>76</v>
      </c>
      <c r="V334" t="s">
        <v>109</v>
      </c>
      <c r="W334" t="s">
        <v>75</v>
      </c>
      <c r="X334" t="s">
        <v>109</v>
      </c>
      <c r="Y334" t="s">
        <v>109</v>
      </c>
      <c r="Z334" t="s">
        <v>109</v>
      </c>
      <c r="AA334" t="s">
        <v>76</v>
      </c>
      <c r="AB334" t="s">
        <v>109</v>
      </c>
      <c r="AC334" t="s">
        <v>76</v>
      </c>
      <c r="AD334" t="s">
        <v>76</v>
      </c>
      <c r="AE334" t="s">
        <v>76</v>
      </c>
      <c r="AF334" t="s">
        <v>109</v>
      </c>
      <c r="AG334" t="s">
        <v>76</v>
      </c>
      <c r="AH334" t="s">
        <v>74</v>
      </c>
      <c r="AI334" t="s">
        <v>109</v>
      </c>
      <c r="AJ334" t="s">
        <v>89</v>
      </c>
      <c r="AK334" t="s">
        <v>76</v>
      </c>
      <c r="AL334" t="s">
        <v>89</v>
      </c>
      <c r="AM334" t="s">
        <v>89</v>
      </c>
      <c r="AN334" t="s">
        <v>89</v>
      </c>
      <c r="AO334" t="s">
        <v>75</v>
      </c>
      <c r="AP334" t="s">
        <v>75</v>
      </c>
      <c r="AQ334" t="s">
        <v>75</v>
      </c>
      <c r="AR334" t="s">
        <v>109</v>
      </c>
      <c r="AS334" t="s">
        <v>109</v>
      </c>
      <c r="AT334" t="s">
        <v>89</v>
      </c>
      <c r="AU334" t="s">
        <v>89</v>
      </c>
      <c r="AV334" t="s">
        <v>89</v>
      </c>
      <c r="AW334" t="s">
        <v>78</v>
      </c>
      <c r="AX334" t="s">
        <v>90</v>
      </c>
      <c r="AY334" t="s">
        <v>90</v>
      </c>
      <c r="AZ334" t="s">
        <v>90</v>
      </c>
      <c r="BA334" t="s">
        <v>80</v>
      </c>
      <c r="BB334" t="s">
        <v>80</v>
      </c>
      <c r="BC334" t="s">
        <v>80</v>
      </c>
      <c r="BD334" t="s">
        <v>80</v>
      </c>
      <c r="BE334" t="s">
        <v>80</v>
      </c>
      <c r="BF334" t="s">
        <v>80</v>
      </c>
      <c r="BG334" t="s">
        <v>80</v>
      </c>
      <c r="BH334" t="s">
        <v>80</v>
      </c>
      <c r="BI334" t="s">
        <v>80</v>
      </c>
      <c r="BJ334" t="s">
        <v>90</v>
      </c>
      <c r="BK334" t="s">
        <v>90</v>
      </c>
      <c r="BL334" t="s">
        <v>78</v>
      </c>
      <c r="BM334" t="s">
        <v>90</v>
      </c>
      <c r="BN334" t="s">
        <v>90</v>
      </c>
      <c r="BO334" t="s">
        <v>96</v>
      </c>
      <c r="BP334" t="s">
        <v>121</v>
      </c>
      <c r="BQ334" t="s">
        <v>98</v>
      </c>
      <c r="BR334" t="s">
        <v>99</v>
      </c>
      <c r="BS334" t="s">
        <v>131</v>
      </c>
      <c r="BT334" t="s">
        <v>131</v>
      </c>
    </row>
    <row r="335" spans="1:72" x14ac:dyDescent="0.55000000000000004">
      <c r="A335">
        <v>6.3458128787500006E+17</v>
      </c>
      <c r="B335" t="s">
        <v>123</v>
      </c>
      <c r="C335" t="s">
        <v>91</v>
      </c>
      <c r="D335">
        <v>2011</v>
      </c>
      <c r="E335" t="s">
        <v>87</v>
      </c>
      <c r="F335" t="s">
        <v>80</v>
      </c>
      <c r="G335" t="s">
        <v>80</v>
      </c>
      <c r="H335" t="s">
        <v>80</v>
      </c>
      <c r="I335" t="s">
        <v>80</v>
      </c>
      <c r="J335" t="s">
        <v>80</v>
      </c>
      <c r="K335" t="s">
        <v>80</v>
      </c>
      <c r="L335" t="s">
        <v>125</v>
      </c>
      <c r="M335" t="s">
        <v>80</v>
      </c>
      <c r="N335" t="s">
        <v>80</v>
      </c>
      <c r="O335" t="s">
        <v>80</v>
      </c>
      <c r="P335" t="s">
        <v>80</v>
      </c>
      <c r="Q335" t="s">
        <v>80</v>
      </c>
      <c r="R335" t="s">
        <v>74</v>
      </c>
      <c r="S335" t="s">
        <v>76</v>
      </c>
      <c r="T335" t="s">
        <v>89</v>
      </c>
      <c r="U335" t="s">
        <v>89</v>
      </c>
      <c r="V335" t="s">
        <v>76</v>
      </c>
      <c r="W335" t="s">
        <v>75</v>
      </c>
      <c r="X335" t="s">
        <v>76</v>
      </c>
      <c r="Y335" t="s">
        <v>76</v>
      </c>
      <c r="Z335" t="s">
        <v>76</v>
      </c>
      <c r="AA335" t="s">
        <v>75</v>
      </c>
      <c r="AB335" t="s">
        <v>89</v>
      </c>
      <c r="AC335" t="s">
        <v>89</v>
      </c>
      <c r="AD335" t="s">
        <v>89</v>
      </c>
      <c r="AE335" t="s">
        <v>89</v>
      </c>
      <c r="AF335" t="s">
        <v>89</v>
      </c>
      <c r="AG335" t="s">
        <v>76</v>
      </c>
      <c r="AH335" t="s">
        <v>76</v>
      </c>
      <c r="AI335" t="s">
        <v>76</v>
      </c>
      <c r="AJ335" t="s">
        <v>76</v>
      </c>
      <c r="AK335" t="s">
        <v>75</v>
      </c>
      <c r="AL335" t="s">
        <v>76</v>
      </c>
      <c r="AM335" t="s">
        <v>76</v>
      </c>
      <c r="AN335" t="s">
        <v>76</v>
      </c>
      <c r="AO335" t="s">
        <v>76</v>
      </c>
      <c r="AP335" t="s">
        <v>76</v>
      </c>
      <c r="AQ335" t="s">
        <v>75</v>
      </c>
      <c r="AR335" t="s">
        <v>76</v>
      </c>
      <c r="AS335" t="s">
        <v>75</v>
      </c>
      <c r="AT335" t="s">
        <v>76</v>
      </c>
      <c r="AU335" t="s">
        <v>76</v>
      </c>
      <c r="AV335" t="s">
        <v>89</v>
      </c>
      <c r="AW335" t="s">
        <v>78</v>
      </c>
      <c r="AX335" t="s">
        <v>74</v>
      </c>
      <c r="AY335" t="s">
        <v>78</v>
      </c>
      <c r="AZ335" t="s">
        <v>74</v>
      </c>
      <c r="BA335" t="s">
        <v>80</v>
      </c>
      <c r="BB335" t="s">
        <v>80</v>
      </c>
      <c r="BC335" t="s">
        <v>80</v>
      </c>
      <c r="BD335" t="s">
        <v>79</v>
      </c>
      <c r="BE335" t="s">
        <v>80</v>
      </c>
      <c r="BF335" t="s">
        <v>95</v>
      </c>
      <c r="BG335" t="s">
        <v>80</v>
      </c>
      <c r="BH335" t="s">
        <v>80</v>
      </c>
      <c r="BI335" t="s">
        <v>80</v>
      </c>
      <c r="BJ335" t="s">
        <v>90</v>
      </c>
      <c r="BK335" t="s">
        <v>78</v>
      </c>
      <c r="BL335" t="s">
        <v>78</v>
      </c>
      <c r="BM335" t="s">
        <v>78</v>
      </c>
      <c r="BN335" t="s">
        <v>78</v>
      </c>
      <c r="BO335" t="s">
        <v>81</v>
      </c>
      <c r="BP335" t="s">
        <v>103</v>
      </c>
      <c r="BQ335" t="s">
        <v>119</v>
      </c>
      <c r="BR335" t="s">
        <v>99</v>
      </c>
      <c r="BS335" t="s">
        <v>120</v>
      </c>
      <c r="BT335" t="s">
        <v>120</v>
      </c>
    </row>
    <row r="336" spans="1:72" x14ac:dyDescent="0.55000000000000004">
      <c r="A336">
        <v>6.3458137435375002E+17</v>
      </c>
      <c r="B336" t="s">
        <v>127</v>
      </c>
      <c r="C336" t="s">
        <v>72</v>
      </c>
      <c r="D336">
        <v>2011</v>
      </c>
      <c r="E336" t="s">
        <v>87</v>
      </c>
      <c r="F336" t="s">
        <v>80</v>
      </c>
      <c r="G336" t="s">
        <v>80</v>
      </c>
      <c r="H336" t="s">
        <v>80</v>
      </c>
      <c r="I336" t="s">
        <v>80</v>
      </c>
      <c r="J336" t="s">
        <v>80</v>
      </c>
      <c r="K336" t="s">
        <v>80</v>
      </c>
      <c r="L336" t="s">
        <v>80</v>
      </c>
      <c r="M336" t="s">
        <v>80</v>
      </c>
      <c r="N336" t="s">
        <v>80</v>
      </c>
      <c r="O336" t="s">
        <v>80</v>
      </c>
      <c r="P336" t="s">
        <v>80</v>
      </c>
      <c r="Q336" t="s">
        <v>92</v>
      </c>
      <c r="R336" t="s">
        <v>74</v>
      </c>
      <c r="S336" t="s">
        <v>75</v>
      </c>
      <c r="T336" t="s">
        <v>75</v>
      </c>
      <c r="U336" t="s">
        <v>75</v>
      </c>
      <c r="V336" t="s">
        <v>75</v>
      </c>
      <c r="W336" t="s">
        <v>89</v>
      </c>
      <c r="X336" t="s">
        <v>89</v>
      </c>
      <c r="Y336" t="s">
        <v>75</v>
      </c>
      <c r="Z336" t="s">
        <v>75</v>
      </c>
      <c r="AA336" t="s">
        <v>75</v>
      </c>
      <c r="AB336" t="s">
        <v>75</v>
      </c>
      <c r="AC336" t="s">
        <v>89</v>
      </c>
      <c r="AD336" t="s">
        <v>89</v>
      </c>
      <c r="AE336" t="s">
        <v>76</v>
      </c>
      <c r="AF336" t="s">
        <v>75</v>
      </c>
      <c r="AG336" t="s">
        <v>75</v>
      </c>
      <c r="AH336" t="s">
        <v>77</v>
      </c>
      <c r="AI336" t="s">
        <v>75</v>
      </c>
      <c r="AJ336" t="s">
        <v>75</v>
      </c>
      <c r="AK336" t="s">
        <v>75</v>
      </c>
      <c r="AL336" t="s">
        <v>89</v>
      </c>
      <c r="AM336" t="s">
        <v>89</v>
      </c>
      <c r="AN336" t="s">
        <v>89</v>
      </c>
      <c r="AO336" t="s">
        <v>75</v>
      </c>
      <c r="AP336" t="s">
        <v>75</v>
      </c>
      <c r="AQ336" t="s">
        <v>75</v>
      </c>
      <c r="AR336" t="s">
        <v>75</v>
      </c>
      <c r="AS336" t="s">
        <v>75</v>
      </c>
      <c r="AT336" t="s">
        <v>75</v>
      </c>
      <c r="AU336" t="s">
        <v>75</v>
      </c>
      <c r="AV336" t="s">
        <v>75</v>
      </c>
      <c r="AW336" t="s">
        <v>90</v>
      </c>
      <c r="AX336" t="s">
        <v>74</v>
      </c>
      <c r="AY336" t="s">
        <v>74</v>
      </c>
      <c r="AZ336" t="s">
        <v>74</v>
      </c>
      <c r="BA336" t="s">
        <v>74</v>
      </c>
      <c r="BB336" t="s">
        <v>74</v>
      </c>
      <c r="BC336" t="s">
        <v>74</v>
      </c>
      <c r="BD336" t="s">
        <v>74</v>
      </c>
      <c r="BE336" t="s">
        <v>74</v>
      </c>
      <c r="BF336" t="s">
        <v>74</v>
      </c>
      <c r="BG336" t="s">
        <v>74</v>
      </c>
      <c r="BH336" t="s">
        <v>74</v>
      </c>
      <c r="BI336" t="s">
        <v>74</v>
      </c>
      <c r="BJ336" t="s">
        <v>78</v>
      </c>
      <c r="BK336" t="s">
        <v>78</v>
      </c>
      <c r="BL336" t="s">
        <v>78</v>
      </c>
      <c r="BM336" t="s">
        <v>78</v>
      </c>
      <c r="BN336" t="s">
        <v>78</v>
      </c>
      <c r="BO336" t="s">
        <v>96</v>
      </c>
      <c r="BP336" t="s">
        <v>103</v>
      </c>
      <c r="BQ336" t="s">
        <v>98</v>
      </c>
      <c r="BR336" t="s">
        <v>84</v>
      </c>
      <c r="BS336" t="s">
        <v>131</v>
      </c>
      <c r="BT336" t="s">
        <v>131</v>
      </c>
    </row>
    <row r="337" spans="1:72" x14ac:dyDescent="0.55000000000000004">
      <c r="A337">
        <v>6.3458138283218803E+17</v>
      </c>
      <c r="B337" t="s">
        <v>127</v>
      </c>
      <c r="C337" t="s">
        <v>72</v>
      </c>
      <c r="D337">
        <v>2011</v>
      </c>
      <c r="E337" t="s">
        <v>117</v>
      </c>
      <c r="F337" t="s">
        <v>74</v>
      </c>
      <c r="G337" t="s">
        <v>74</v>
      </c>
      <c r="H337" t="s">
        <v>74</v>
      </c>
      <c r="I337" t="s">
        <v>74</v>
      </c>
      <c r="J337" t="s">
        <v>74</v>
      </c>
      <c r="K337" t="s">
        <v>74</v>
      </c>
      <c r="L337" t="s">
        <v>74</v>
      </c>
      <c r="M337" t="s">
        <v>74</v>
      </c>
      <c r="N337" t="s">
        <v>74</v>
      </c>
      <c r="O337" t="s">
        <v>74</v>
      </c>
      <c r="P337" t="s">
        <v>74</v>
      </c>
      <c r="Q337" t="s">
        <v>74</v>
      </c>
      <c r="R337" t="s">
        <v>74</v>
      </c>
      <c r="S337" t="s">
        <v>89</v>
      </c>
      <c r="T337" t="s">
        <v>75</v>
      </c>
      <c r="U337" t="s">
        <v>76</v>
      </c>
      <c r="V337" t="s">
        <v>76</v>
      </c>
      <c r="W337" t="s">
        <v>75</v>
      </c>
      <c r="X337" t="s">
        <v>109</v>
      </c>
      <c r="Y337" t="s">
        <v>109</v>
      </c>
      <c r="Z337" t="s">
        <v>76</v>
      </c>
      <c r="AA337" t="s">
        <v>76</v>
      </c>
      <c r="AB337" t="s">
        <v>76</v>
      </c>
      <c r="AC337" t="s">
        <v>109</v>
      </c>
      <c r="AD337" t="s">
        <v>109</v>
      </c>
      <c r="AE337" t="s">
        <v>89</v>
      </c>
      <c r="AF337" t="s">
        <v>109</v>
      </c>
      <c r="AG337" t="s">
        <v>76</v>
      </c>
      <c r="AH337" t="s">
        <v>75</v>
      </c>
      <c r="AI337" t="s">
        <v>89</v>
      </c>
      <c r="AJ337" t="s">
        <v>77</v>
      </c>
      <c r="AK337" t="s">
        <v>109</v>
      </c>
      <c r="AL337" t="s">
        <v>109</v>
      </c>
      <c r="AM337" t="s">
        <v>109</v>
      </c>
      <c r="AN337" t="s">
        <v>109</v>
      </c>
      <c r="AO337" t="s">
        <v>75</v>
      </c>
      <c r="AP337" t="s">
        <v>109</v>
      </c>
      <c r="AQ337" t="s">
        <v>76</v>
      </c>
      <c r="AR337" t="s">
        <v>109</v>
      </c>
      <c r="AS337" t="s">
        <v>89</v>
      </c>
      <c r="AT337" t="s">
        <v>75</v>
      </c>
      <c r="AU337" t="s">
        <v>109</v>
      </c>
      <c r="AV337" t="s">
        <v>89</v>
      </c>
      <c r="AW337" t="s">
        <v>78</v>
      </c>
      <c r="AX337" t="s">
        <v>90</v>
      </c>
      <c r="AY337" t="s">
        <v>78</v>
      </c>
      <c r="AZ337" t="s">
        <v>90</v>
      </c>
      <c r="BA337" t="s">
        <v>80</v>
      </c>
      <c r="BB337" t="s">
        <v>80</v>
      </c>
      <c r="BC337" t="s">
        <v>80</v>
      </c>
      <c r="BD337" t="s">
        <v>79</v>
      </c>
      <c r="BE337" t="s">
        <v>80</v>
      </c>
      <c r="BF337" t="s">
        <v>80</v>
      </c>
      <c r="BG337" t="s">
        <v>80</v>
      </c>
      <c r="BH337" t="s">
        <v>80</v>
      </c>
      <c r="BI337" t="s">
        <v>80</v>
      </c>
      <c r="BJ337" t="s">
        <v>78</v>
      </c>
      <c r="BK337" t="s">
        <v>90</v>
      </c>
      <c r="BL337" t="s">
        <v>90</v>
      </c>
      <c r="BM337" t="s">
        <v>90</v>
      </c>
      <c r="BN337" t="s">
        <v>78</v>
      </c>
      <c r="BO337" t="s">
        <v>81</v>
      </c>
      <c r="BP337" t="s">
        <v>103</v>
      </c>
      <c r="BQ337" t="s">
        <v>98</v>
      </c>
      <c r="BR337" t="s">
        <v>84</v>
      </c>
      <c r="BS337" t="s">
        <v>120</v>
      </c>
      <c r="BT337" t="s">
        <v>116</v>
      </c>
    </row>
    <row r="338" spans="1:72" x14ac:dyDescent="0.55000000000000004">
      <c r="A338">
        <v>6.3458139587156198E+17</v>
      </c>
      <c r="B338" t="s">
        <v>135</v>
      </c>
      <c r="C338" t="s">
        <v>72</v>
      </c>
      <c r="D338">
        <v>2011</v>
      </c>
      <c r="E338" t="s">
        <v>117</v>
      </c>
      <c r="F338" t="s">
        <v>74</v>
      </c>
      <c r="G338" t="s">
        <v>74</v>
      </c>
      <c r="H338" t="s">
        <v>74</v>
      </c>
      <c r="I338" t="s">
        <v>74</v>
      </c>
      <c r="J338" t="s">
        <v>74</v>
      </c>
      <c r="K338" t="s">
        <v>74</v>
      </c>
      <c r="L338" t="s">
        <v>74</v>
      </c>
      <c r="M338" t="s">
        <v>74</v>
      </c>
      <c r="N338" t="s">
        <v>74</v>
      </c>
      <c r="O338" t="s">
        <v>74</v>
      </c>
      <c r="P338" t="s">
        <v>74</v>
      </c>
      <c r="Q338" t="s">
        <v>74</v>
      </c>
      <c r="R338" t="s">
        <v>74</v>
      </c>
      <c r="S338" t="s">
        <v>89</v>
      </c>
      <c r="T338" t="s">
        <v>76</v>
      </c>
      <c r="U338" t="s">
        <v>75</v>
      </c>
      <c r="V338" t="s">
        <v>109</v>
      </c>
      <c r="W338" t="s">
        <v>75</v>
      </c>
      <c r="X338" t="s">
        <v>109</v>
      </c>
      <c r="Y338" t="s">
        <v>76</v>
      </c>
      <c r="Z338" t="s">
        <v>76</v>
      </c>
      <c r="AA338" t="s">
        <v>89</v>
      </c>
      <c r="AB338" t="s">
        <v>76</v>
      </c>
      <c r="AC338" t="s">
        <v>76</v>
      </c>
      <c r="AD338" t="s">
        <v>76</v>
      </c>
      <c r="AE338" t="s">
        <v>76</v>
      </c>
      <c r="AF338" t="s">
        <v>76</v>
      </c>
      <c r="AG338" t="s">
        <v>77</v>
      </c>
      <c r="AH338" t="s">
        <v>77</v>
      </c>
      <c r="AI338" t="s">
        <v>77</v>
      </c>
      <c r="AJ338" t="s">
        <v>77</v>
      </c>
      <c r="AK338" t="s">
        <v>75</v>
      </c>
      <c r="AL338" t="s">
        <v>77</v>
      </c>
      <c r="AM338" t="s">
        <v>77</v>
      </c>
      <c r="AN338" t="s">
        <v>77</v>
      </c>
      <c r="AO338" t="s">
        <v>77</v>
      </c>
      <c r="AP338" t="s">
        <v>76</v>
      </c>
      <c r="AQ338" t="s">
        <v>76</v>
      </c>
      <c r="AR338" t="s">
        <v>76</v>
      </c>
      <c r="AS338" t="s">
        <v>76</v>
      </c>
      <c r="AT338" t="s">
        <v>109</v>
      </c>
      <c r="AU338" t="s">
        <v>75</v>
      </c>
      <c r="AV338" t="s">
        <v>76</v>
      </c>
      <c r="AW338" t="s">
        <v>78</v>
      </c>
      <c r="AX338" t="s">
        <v>74</v>
      </c>
      <c r="AY338" t="s">
        <v>78</v>
      </c>
      <c r="AZ338" t="s">
        <v>74</v>
      </c>
      <c r="BA338" t="s">
        <v>80</v>
      </c>
      <c r="BB338" t="s">
        <v>80</v>
      </c>
      <c r="BC338" t="s">
        <v>80</v>
      </c>
      <c r="BD338" t="s">
        <v>80</v>
      </c>
      <c r="BE338" t="s">
        <v>80</v>
      </c>
      <c r="BF338" t="s">
        <v>95</v>
      </c>
      <c r="BG338" t="s">
        <v>80</v>
      </c>
      <c r="BH338" t="s">
        <v>80</v>
      </c>
      <c r="BI338" t="s">
        <v>80</v>
      </c>
      <c r="BJ338" t="s">
        <v>78</v>
      </c>
      <c r="BK338" t="s">
        <v>78</v>
      </c>
      <c r="BL338" t="s">
        <v>78</v>
      </c>
      <c r="BM338" t="s">
        <v>78</v>
      </c>
      <c r="BN338" t="s">
        <v>90</v>
      </c>
      <c r="BO338" t="s">
        <v>81</v>
      </c>
      <c r="BP338" t="s">
        <v>103</v>
      </c>
      <c r="BQ338" t="s">
        <v>98</v>
      </c>
      <c r="BR338" t="s">
        <v>84</v>
      </c>
      <c r="BS338" t="s">
        <v>120</v>
      </c>
      <c r="BT338" t="s">
        <v>85</v>
      </c>
    </row>
    <row r="339" spans="1:72" x14ac:dyDescent="0.55000000000000004">
      <c r="A339">
        <v>6.3458203749296896E+17</v>
      </c>
      <c r="B339" t="s">
        <v>147</v>
      </c>
      <c r="C339" t="s">
        <v>91</v>
      </c>
      <c r="D339">
        <v>2011</v>
      </c>
      <c r="E339" t="s">
        <v>73</v>
      </c>
      <c r="F339" t="s">
        <v>74</v>
      </c>
      <c r="G339" t="s">
        <v>74</v>
      </c>
      <c r="H339" t="s">
        <v>74</v>
      </c>
      <c r="I339" t="s">
        <v>74</v>
      </c>
      <c r="J339" t="s">
        <v>74</v>
      </c>
      <c r="K339" t="s">
        <v>74</v>
      </c>
      <c r="L339" t="s">
        <v>74</v>
      </c>
      <c r="M339" t="s">
        <v>74</v>
      </c>
      <c r="N339" t="s">
        <v>74</v>
      </c>
      <c r="O339" t="s">
        <v>74</v>
      </c>
      <c r="P339" t="s">
        <v>74</v>
      </c>
      <c r="Q339" t="s">
        <v>74</v>
      </c>
      <c r="R339" t="s">
        <v>74</v>
      </c>
      <c r="S339" t="s">
        <v>75</v>
      </c>
      <c r="T339" t="s">
        <v>75</v>
      </c>
      <c r="U339" t="s">
        <v>118</v>
      </c>
      <c r="V339" t="s">
        <v>118</v>
      </c>
      <c r="W339" t="s">
        <v>75</v>
      </c>
      <c r="X339" t="s">
        <v>75</v>
      </c>
      <c r="Y339" t="s">
        <v>75</v>
      </c>
      <c r="Z339" t="s">
        <v>75</v>
      </c>
      <c r="AA339" t="s">
        <v>75</v>
      </c>
      <c r="AB339" t="s">
        <v>77</v>
      </c>
      <c r="AC339" t="s">
        <v>75</v>
      </c>
      <c r="AD339" t="s">
        <v>75</v>
      </c>
      <c r="AE339" t="s">
        <v>118</v>
      </c>
      <c r="AF339" t="s">
        <v>75</v>
      </c>
      <c r="AG339" t="s">
        <v>77</v>
      </c>
      <c r="AH339" t="s">
        <v>75</v>
      </c>
      <c r="AI339" t="s">
        <v>75</v>
      </c>
      <c r="AJ339" t="s">
        <v>75</v>
      </c>
      <c r="AK339" t="s">
        <v>75</v>
      </c>
      <c r="AL339" t="s">
        <v>76</v>
      </c>
      <c r="AM339" t="s">
        <v>76</v>
      </c>
      <c r="AN339" t="s">
        <v>76</v>
      </c>
      <c r="AO339" t="s">
        <v>75</v>
      </c>
      <c r="AP339" t="s">
        <v>75</v>
      </c>
      <c r="AQ339" t="s">
        <v>75</v>
      </c>
      <c r="AR339" t="s">
        <v>75</v>
      </c>
      <c r="AS339" t="s">
        <v>75</v>
      </c>
      <c r="AT339" t="s">
        <v>118</v>
      </c>
      <c r="AU339" t="s">
        <v>75</v>
      </c>
      <c r="AV339" t="s">
        <v>77</v>
      </c>
      <c r="AW339" t="s">
        <v>90</v>
      </c>
      <c r="AX339" t="s">
        <v>74</v>
      </c>
      <c r="AY339" t="s">
        <v>74</v>
      </c>
      <c r="AZ339" t="s">
        <v>74</v>
      </c>
      <c r="BA339" t="s">
        <v>74</v>
      </c>
      <c r="BB339" t="s">
        <v>74</v>
      </c>
      <c r="BC339" t="s">
        <v>74</v>
      </c>
      <c r="BD339" t="s">
        <v>74</v>
      </c>
      <c r="BE339" t="s">
        <v>74</v>
      </c>
      <c r="BF339" t="s">
        <v>74</v>
      </c>
      <c r="BG339" t="s">
        <v>74</v>
      </c>
      <c r="BH339" t="s">
        <v>74</v>
      </c>
      <c r="BI339" t="s">
        <v>74</v>
      </c>
      <c r="BJ339" t="s">
        <v>90</v>
      </c>
      <c r="BK339" t="s">
        <v>78</v>
      </c>
      <c r="BL339" t="s">
        <v>78</v>
      </c>
      <c r="BM339" t="s">
        <v>78</v>
      </c>
      <c r="BN339" t="s">
        <v>78</v>
      </c>
      <c r="BO339" t="s">
        <v>81</v>
      </c>
      <c r="BP339" t="s">
        <v>111</v>
      </c>
      <c r="BQ339" t="s">
        <v>83</v>
      </c>
      <c r="BR339" t="s">
        <v>84</v>
      </c>
      <c r="BS339" t="s">
        <v>116</v>
      </c>
      <c r="BT339" t="s">
        <v>116</v>
      </c>
    </row>
    <row r="340" spans="1:72" x14ac:dyDescent="0.55000000000000004">
      <c r="A340">
        <v>6.3458207420406195E+17</v>
      </c>
      <c r="B340" t="s">
        <v>135</v>
      </c>
      <c r="C340" t="s">
        <v>72</v>
      </c>
      <c r="D340">
        <v>2011</v>
      </c>
      <c r="E340" t="s">
        <v>93</v>
      </c>
      <c r="F340" t="s">
        <v>80</v>
      </c>
      <c r="G340" t="s">
        <v>80</v>
      </c>
      <c r="H340" t="s">
        <v>80</v>
      </c>
      <c r="I340" t="s">
        <v>80</v>
      </c>
      <c r="J340" t="s">
        <v>80</v>
      </c>
      <c r="K340" t="s">
        <v>80</v>
      </c>
      <c r="L340" t="s">
        <v>80</v>
      </c>
      <c r="M340" t="s">
        <v>80</v>
      </c>
      <c r="N340" t="s">
        <v>80</v>
      </c>
      <c r="O340" t="s">
        <v>80</v>
      </c>
      <c r="P340" t="s">
        <v>80</v>
      </c>
      <c r="Q340" t="s">
        <v>92</v>
      </c>
      <c r="R340" t="s">
        <v>74</v>
      </c>
      <c r="S340" t="s">
        <v>76</v>
      </c>
      <c r="T340" t="s">
        <v>89</v>
      </c>
      <c r="U340" t="s">
        <v>89</v>
      </c>
      <c r="V340" t="s">
        <v>118</v>
      </c>
      <c r="W340" t="s">
        <v>76</v>
      </c>
      <c r="X340" t="s">
        <v>89</v>
      </c>
      <c r="Y340" t="s">
        <v>75</v>
      </c>
      <c r="Z340" t="s">
        <v>89</v>
      </c>
      <c r="AA340" t="s">
        <v>75</v>
      </c>
      <c r="AB340" t="s">
        <v>89</v>
      </c>
      <c r="AC340" t="s">
        <v>89</v>
      </c>
      <c r="AD340" t="s">
        <v>89</v>
      </c>
      <c r="AE340" t="s">
        <v>89</v>
      </c>
      <c r="AF340" t="s">
        <v>118</v>
      </c>
      <c r="AG340" t="s">
        <v>75</v>
      </c>
      <c r="AH340" t="s">
        <v>89</v>
      </c>
      <c r="AI340" t="s">
        <v>76</v>
      </c>
      <c r="AJ340" t="s">
        <v>75</v>
      </c>
      <c r="AK340" t="s">
        <v>77</v>
      </c>
      <c r="AL340" t="s">
        <v>109</v>
      </c>
      <c r="AM340" t="s">
        <v>109</v>
      </c>
      <c r="AN340" t="s">
        <v>109</v>
      </c>
      <c r="AO340" t="s">
        <v>89</v>
      </c>
      <c r="AP340" t="s">
        <v>76</v>
      </c>
      <c r="AQ340" t="s">
        <v>76</v>
      </c>
      <c r="AR340" t="s">
        <v>76</v>
      </c>
      <c r="AS340" t="s">
        <v>75</v>
      </c>
      <c r="AT340" t="s">
        <v>76</v>
      </c>
      <c r="AU340" t="s">
        <v>75</v>
      </c>
      <c r="AV340" t="s">
        <v>76</v>
      </c>
      <c r="AW340" t="s">
        <v>78</v>
      </c>
      <c r="AX340" t="s">
        <v>90</v>
      </c>
      <c r="AY340" t="s">
        <v>78</v>
      </c>
      <c r="AZ340" t="s">
        <v>78</v>
      </c>
      <c r="BA340" t="s">
        <v>80</v>
      </c>
      <c r="BB340" t="s">
        <v>80</v>
      </c>
      <c r="BC340" t="s">
        <v>80</v>
      </c>
      <c r="BD340" t="s">
        <v>79</v>
      </c>
      <c r="BE340" t="s">
        <v>80</v>
      </c>
      <c r="BF340" t="s">
        <v>80</v>
      </c>
      <c r="BG340" t="s">
        <v>79</v>
      </c>
      <c r="BH340" t="s">
        <v>80</v>
      </c>
      <c r="BI340" t="s">
        <v>80</v>
      </c>
      <c r="BJ340" t="s">
        <v>90</v>
      </c>
      <c r="BK340" t="s">
        <v>78</v>
      </c>
      <c r="BL340" t="s">
        <v>78</v>
      </c>
      <c r="BM340" t="s">
        <v>78</v>
      </c>
      <c r="BN340" t="s">
        <v>90</v>
      </c>
      <c r="BO340" t="s">
        <v>81</v>
      </c>
      <c r="BP340" t="s">
        <v>82</v>
      </c>
      <c r="BQ340" t="s">
        <v>83</v>
      </c>
      <c r="BR340" t="s">
        <v>132</v>
      </c>
      <c r="BS340" t="s">
        <v>116</v>
      </c>
      <c r="BT340" t="s">
        <v>116</v>
      </c>
    </row>
    <row r="341" spans="1:72" x14ac:dyDescent="0.55000000000000004">
      <c r="A341">
        <v>6.3458210732562496E+17</v>
      </c>
      <c r="B341" t="s">
        <v>135</v>
      </c>
      <c r="C341" t="s">
        <v>91</v>
      </c>
      <c r="D341">
        <v>2011</v>
      </c>
      <c r="E341" t="s">
        <v>87</v>
      </c>
      <c r="F341" t="s">
        <v>80</v>
      </c>
      <c r="G341" t="s">
        <v>80</v>
      </c>
      <c r="H341" t="s">
        <v>80</v>
      </c>
      <c r="I341" t="s">
        <v>80</v>
      </c>
      <c r="J341" t="s">
        <v>80</v>
      </c>
      <c r="K341" t="s">
        <v>124</v>
      </c>
      <c r="L341" t="s">
        <v>80</v>
      </c>
      <c r="M341" t="s">
        <v>80</v>
      </c>
      <c r="N341" t="s">
        <v>80</v>
      </c>
      <c r="O341" t="s">
        <v>80</v>
      </c>
      <c r="P341" t="s">
        <v>80</v>
      </c>
      <c r="Q341" t="s">
        <v>80</v>
      </c>
      <c r="R341" t="s">
        <v>74</v>
      </c>
      <c r="S341" t="s">
        <v>109</v>
      </c>
      <c r="T341" t="s">
        <v>75</v>
      </c>
      <c r="U341" t="s">
        <v>75</v>
      </c>
      <c r="V341" t="s">
        <v>76</v>
      </c>
      <c r="W341" t="s">
        <v>109</v>
      </c>
      <c r="X341" t="s">
        <v>109</v>
      </c>
      <c r="Y341" t="s">
        <v>89</v>
      </c>
      <c r="Z341" t="s">
        <v>109</v>
      </c>
      <c r="AA341" t="s">
        <v>109</v>
      </c>
      <c r="AB341" t="s">
        <v>109</v>
      </c>
      <c r="AC341" t="s">
        <v>89</v>
      </c>
      <c r="AD341" t="s">
        <v>89</v>
      </c>
      <c r="AE341" t="s">
        <v>76</v>
      </c>
      <c r="AF341" t="s">
        <v>76</v>
      </c>
      <c r="AG341" t="s">
        <v>75</v>
      </c>
      <c r="AH341" t="s">
        <v>75</v>
      </c>
      <c r="AI341" t="s">
        <v>75</v>
      </c>
      <c r="AJ341" t="s">
        <v>75</v>
      </c>
      <c r="AK341" t="s">
        <v>76</v>
      </c>
      <c r="AL341" t="s">
        <v>75</v>
      </c>
      <c r="AM341" t="s">
        <v>75</v>
      </c>
      <c r="AN341" t="s">
        <v>75</v>
      </c>
      <c r="AO341" t="s">
        <v>75</v>
      </c>
      <c r="AP341" t="s">
        <v>76</v>
      </c>
      <c r="AQ341" t="s">
        <v>75</v>
      </c>
      <c r="AR341" t="s">
        <v>89</v>
      </c>
      <c r="AS341" t="s">
        <v>109</v>
      </c>
      <c r="AT341" t="s">
        <v>89</v>
      </c>
      <c r="AU341" t="s">
        <v>77</v>
      </c>
      <c r="AV341" t="s">
        <v>76</v>
      </c>
      <c r="AW341" t="s">
        <v>90</v>
      </c>
      <c r="AX341" t="s">
        <v>74</v>
      </c>
      <c r="AY341" t="s">
        <v>74</v>
      </c>
      <c r="AZ341" t="s">
        <v>74</v>
      </c>
      <c r="BA341" t="s">
        <v>74</v>
      </c>
      <c r="BB341" t="s">
        <v>74</v>
      </c>
      <c r="BC341" t="s">
        <v>74</v>
      </c>
      <c r="BD341" t="s">
        <v>74</v>
      </c>
      <c r="BE341" t="s">
        <v>74</v>
      </c>
      <c r="BF341" t="s">
        <v>74</v>
      </c>
      <c r="BG341" t="s">
        <v>74</v>
      </c>
      <c r="BH341" t="s">
        <v>74</v>
      </c>
      <c r="BI341" t="s">
        <v>74</v>
      </c>
      <c r="BJ341" t="s">
        <v>78</v>
      </c>
      <c r="BK341" t="s">
        <v>78</v>
      </c>
      <c r="BL341" t="s">
        <v>78</v>
      </c>
      <c r="BM341" t="s">
        <v>78</v>
      </c>
      <c r="BN341" t="s">
        <v>90</v>
      </c>
      <c r="BO341" t="s">
        <v>96</v>
      </c>
      <c r="BP341" t="s">
        <v>103</v>
      </c>
      <c r="BQ341" t="s">
        <v>98</v>
      </c>
      <c r="BR341" t="s">
        <v>99</v>
      </c>
      <c r="BS341" t="s">
        <v>131</v>
      </c>
      <c r="BT341" t="s">
        <v>131</v>
      </c>
    </row>
    <row r="342" spans="1:72" x14ac:dyDescent="0.55000000000000004">
      <c r="A342">
        <v>6.3458212170093696E+17</v>
      </c>
      <c r="B342" t="s">
        <v>127</v>
      </c>
      <c r="C342" t="s">
        <v>91</v>
      </c>
      <c r="D342">
        <v>2011</v>
      </c>
      <c r="E342" t="s">
        <v>117</v>
      </c>
      <c r="F342" t="s">
        <v>74</v>
      </c>
      <c r="G342" t="s">
        <v>74</v>
      </c>
      <c r="H342" t="s">
        <v>74</v>
      </c>
      <c r="I342" t="s">
        <v>74</v>
      </c>
      <c r="J342" t="s">
        <v>74</v>
      </c>
      <c r="K342" t="s">
        <v>74</v>
      </c>
      <c r="L342" t="s">
        <v>74</v>
      </c>
      <c r="M342" t="s">
        <v>74</v>
      </c>
      <c r="N342" t="s">
        <v>74</v>
      </c>
      <c r="O342" t="s">
        <v>74</v>
      </c>
      <c r="P342" t="s">
        <v>74</v>
      </c>
      <c r="Q342" t="s">
        <v>74</v>
      </c>
      <c r="R342" t="s">
        <v>74</v>
      </c>
      <c r="S342" t="s">
        <v>75</v>
      </c>
      <c r="T342" t="s">
        <v>75</v>
      </c>
      <c r="U342" t="s">
        <v>76</v>
      </c>
      <c r="V342" t="s">
        <v>89</v>
      </c>
      <c r="W342" t="s">
        <v>89</v>
      </c>
      <c r="X342" t="s">
        <v>89</v>
      </c>
      <c r="Y342" t="s">
        <v>75</v>
      </c>
      <c r="Z342" t="s">
        <v>76</v>
      </c>
      <c r="AA342" t="s">
        <v>75</v>
      </c>
      <c r="AB342" t="s">
        <v>89</v>
      </c>
      <c r="AC342" t="s">
        <v>74</v>
      </c>
      <c r="AD342" t="s">
        <v>76</v>
      </c>
      <c r="AE342" t="s">
        <v>76</v>
      </c>
      <c r="AF342" t="s">
        <v>75</v>
      </c>
      <c r="AG342" t="s">
        <v>75</v>
      </c>
      <c r="AH342" t="s">
        <v>75</v>
      </c>
      <c r="AI342" t="s">
        <v>76</v>
      </c>
      <c r="AJ342" t="s">
        <v>77</v>
      </c>
      <c r="AK342" t="s">
        <v>75</v>
      </c>
      <c r="AL342" t="s">
        <v>76</v>
      </c>
      <c r="AM342" t="s">
        <v>76</v>
      </c>
      <c r="AN342" t="s">
        <v>76</v>
      </c>
      <c r="AO342" t="s">
        <v>75</v>
      </c>
      <c r="AP342" t="s">
        <v>76</v>
      </c>
      <c r="AQ342" t="s">
        <v>76</v>
      </c>
      <c r="AR342" t="s">
        <v>75</v>
      </c>
      <c r="AS342" t="s">
        <v>75</v>
      </c>
      <c r="AT342" t="s">
        <v>109</v>
      </c>
      <c r="AU342" t="s">
        <v>75</v>
      </c>
      <c r="AV342" t="s">
        <v>109</v>
      </c>
      <c r="AW342" t="s">
        <v>78</v>
      </c>
      <c r="AX342" t="s">
        <v>74</v>
      </c>
      <c r="AY342" t="s">
        <v>78</v>
      </c>
      <c r="AZ342" t="s">
        <v>74</v>
      </c>
      <c r="BA342" t="s">
        <v>80</v>
      </c>
      <c r="BB342" t="s">
        <v>80</v>
      </c>
      <c r="BC342" t="s">
        <v>80</v>
      </c>
      <c r="BD342" t="s">
        <v>79</v>
      </c>
      <c r="BE342" t="s">
        <v>80</v>
      </c>
      <c r="BF342" t="s">
        <v>80</v>
      </c>
      <c r="BG342" t="s">
        <v>80</v>
      </c>
      <c r="BH342" t="s">
        <v>80</v>
      </c>
      <c r="BI342" t="s">
        <v>80</v>
      </c>
      <c r="BJ342" t="s">
        <v>78</v>
      </c>
      <c r="BK342" t="s">
        <v>78</v>
      </c>
      <c r="BL342" t="s">
        <v>90</v>
      </c>
      <c r="BM342" t="s">
        <v>78</v>
      </c>
      <c r="BN342" t="s">
        <v>90</v>
      </c>
      <c r="BO342" t="s">
        <v>81</v>
      </c>
      <c r="BP342" t="s">
        <v>103</v>
      </c>
      <c r="BQ342" t="s">
        <v>119</v>
      </c>
      <c r="BR342" t="s">
        <v>112</v>
      </c>
      <c r="BS342" t="s">
        <v>120</v>
      </c>
      <c r="BT342" t="s">
        <v>120</v>
      </c>
    </row>
    <row r="343" spans="1:72" x14ac:dyDescent="0.55000000000000004">
      <c r="A343">
        <v>6.3458215581312499E+17</v>
      </c>
      <c r="B343" t="s">
        <v>123</v>
      </c>
      <c r="C343" t="s">
        <v>91</v>
      </c>
      <c r="D343">
        <v>2011</v>
      </c>
      <c r="E343" t="s">
        <v>93</v>
      </c>
      <c r="F343" t="s">
        <v>80</v>
      </c>
      <c r="G343" t="s">
        <v>80</v>
      </c>
      <c r="H343" t="s">
        <v>134</v>
      </c>
      <c r="I343" t="s">
        <v>80</v>
      </c>
      <c r="J343" t="s">
        <v>80</v>
      </c>
      <c r="K343" t="s">
        <v>80</v>
      </c>
      <c r="L343" t="s">
        <v>80</v>
      </c>
      <c r="M343" t="s">
        <v>80</v>
      </c>
      <c r="N343" t="s">
        <v>80</v>
      </c>
      <c r="O343" t="s">
        <v>80</v>
      </c>
      <c r="P343" t="s">
        <v>80</v>
      </c>
      <c r="Q343" t="s">
        <v>80</v>
      </c>
      <c r="R343" t="s">
        <v>74</v>
      </c>
      <c r="S343" t="s">
        <v>76</v>
      </c>
      <c r="T343" t="s">
        <v>75</v>
      </c>
      <c r="U343" t="s">
        <v>75</v>
      </c>
      <c r="V343" t="s">
        <v>76</v>
      </c>
      <c r="W343" t="s">
        <v>76</v>
      </c>
      <c r="X343" t="s">
        <v>89</v>
      </c>
      <c r="Y343" t="s">
        <v>75</v>
      </c>
      <c r="Z343" t="s">
        <v>75</v>
      </c>
      <c r="AA343" t="s">
        <v>75</v>
      </c>
      <c r="AB343" t="s">
        <v>89</v>
      </c>
      <c r="AC343" t="s">
        <v>89</v>
      </c>
      <c r="AD343" t="s">
        <v>89</v>
      </c>
      <c r="AE343" t="s">
        <v>89</v>
      </c>
      <c r="AF343" t="s">
        <v>75</v>
      </c>
      <c r="AG343" t="s">
        <v>75</v>
      </c>
      <c r="AH343" t="s">
        <v>75</v>
      </c>
      <c r="AI343" t="s">
        <v>75</v>
      </c>
      <c r="AJ343" t="s">
        <v>75</v>
      </c>
      <c r="AK343" t="s">
        <v>75</v>
      </c>
      <c r="AL343" t="s">
        <v>75</v>
      </c>
      <c r="AM343" t="s">
        <v>75</v>
      </c>
      <c r="AN343" t="s">
        <v>75</v>
      </c>
      <c r="AO343" t="s">
        <v>75</v>
      </c>
      <c r="AP343" t="s">
        <v>75</v>
      </c>
      <c r="AQ343" t="s">
        <v>75</v>
      </c>
      <c r="AR343" t="s">
        <v>76</v>
      </c>
      <c r="AS343" t="s">
        <v>77</v>
      </c>
      <c r="AT343" t="s">
        <v>76</v>
      </c>
      <c r="AU343" t="s">
        <v>77</v>
      </c>
      <c r="AV343" t="s">
        <v>75</v>
      </c>
      <c r="AW343" t="s">
        <v>78</v>
      </c>
      <c r="AX343" t="s">
        <v>78</v>
      </c>
      <c r="AY343" t="s">
        <v>78</v>
      </c>
      <c r="AZ343" t="s">
        <v>78</v>
      </c>
      <c r="BA343" t="s">
        <v>80</v>
      </c>
      <c r="BB343" t="s">
        <v>102</v>
      </c>
      <c r="BC343" t="s">
        <v>80</v>
      </c>
      <c r="BD343" t="s">
        <v>80</v>
      </c>
      <c r="BE343" t="s">
        <v>102</v>
      </c>
      <c r="BF343" t="s">
        <v>80</v>
      </c>
      <c r="BG343" t="s">
        <v>80</v>
      </c>
      <c r="BH343" t="s">
        <v>80</v>
      </c>
      <c r="BI343" t="s">
        <v>80</v>
      </c>
      <c r="BJ343" t="s">
        <v>78</v>
      </c>
      <c r="BK343" t="s">
        <v>90</v>
      </c>
      <c r="BL343" t="s">
        <v>90</v>
      </c>
      <c r="BM343" t="s">
        <v>78</v>
      </c>
      <c r="BN343" t="s">
        <v>90</v>
      </c>
      <c r="BO343" t="s">
        <v>81</v>
      </c>
      <c r="BP343" t="s">
        <v>110</v>
      </c>
      <c r="BQ343" t="s">
        <v>115</v>
      </c>
      <c r="BR343" t="s">
        <v>99</v>
      </c>
      <c r="BS343" t="s">
        <v>85</v>
      </c>
      <c r="BT343" t="s">
        <v>85</v>
      </c>
    </row>
    <row r="344" spans="1:72" x14ac:dyDescent="0.55000000000000004">
      <c r="A344">
        <v>6.3458219480546906E+17</v>
      </c>
      <c r="B344" t="s">
        <v>127</v>
      </c>
      <c r="C344" t="s">
        <v>91</v>
      </c>
      <c r="D344">
        <v>2011</v>
      </c>
      <c r="E344" t="s">
        <v>117</v>
      </c>
      <c r="F344" t="s">
        <v>74</v>
      </c>
      <c r="G344" t="s">
        <v>74</v>
      </c>
      <c r="H344" t="s">
        <v>74</v>
      </c>
      <c r="I344" t="s">
        <v>74</v>
      </c>
      <c r="J344" t="s">
        <v>74</v>
      </c>
      <c r="K344" t="s">
        <v>74</v>
      </c>
      <c r="L344" t="s">
        <v>74</v>
      </c>
      <c r="M344" t="s">
        <v>74</v>
      </c>
      <c r="N344" t="s">
        <v>74</v>
      </c>
      <c r="O344" t="s">
        <v>74</v>
      </c>
      <c r="P344" t="s">
        <v>74</v>
      </c>
      <c r="Q344" t="s">
        <v>74</v>
      </c>
      <c r="R344" t="s">
        <v>74</v>
      </c>
      <c r="S344" t="s">
        <v>74</v>
      </c>
      <c r="T344" t="s">
        <v>74</v>
      </c>
      <c r="U344" t="s">
        <v>74</v>
      </c>
      <c r="V344" t="s">
        <v>74</v>
      </c>
      <c r="W344" t="s">
        <v>74</v>
      </c>
      <c r="X344" t="s">
        <v>74</v>
      </c>
      <c r="Y344" t="s">
        <v>74</v>
      </c>
      <c r="Z344" t="s">
        <v>74</v>
      </c>
      <c r="AA344" t="s">
        <v>74</v>
      </c>
      <c r="AB344" t="s">
        <v>74</v>
      </c>
      <c r="AC344" t="s">
        <v>74</v>
      </c>
      <c r="AD344" t="s">
        <v>74</v>
      </c>
      <c r="AE344" t="s">
        <v>74</v>
      </c>
      <c r="AF344" t="s">
        <v>74</v>
      </c>
      <c r="AG344" t="s">
        <v>74</v>
      </c>
      <c r="AH344" t="s">
        <v>74</v>
      </c>
      <c r="AI344" t="s">
        <v>74</v>
      </c>
      <c r="AJ344" t="s">
        <v>74</v>
      </c>
      <c r="AK344" t="s">
        <v>74</v>
      </c>
      <c r="AL344" t="s">
        <v>74</v>
      </c>
      <c r="AM344" t="s">
        <v>74</v>
      </c>
      <c r="AN344" t="s">
        <v>74</v>
      </c>
      <c r="AO344" t="s">
        <v>74</v>
      </c>
      <c r="AP344" t="s">
        <v>74</v>
      </c>
      <c r="AQ344" t="s">
        <v>74</v>
      </c>
      <c r="AR344" t="s">
        <v>74</v>
      </c>
      <c r="AS344" t="s">
        <v>74</v>
      </c>
      <c r="AT344" t="s">
        <v>74</v>
      </c>
      <c r="AU344" t="s">
        <v>74</v>
      </c>
      <c r="AV344" t="s">
        <v>74</v>
      </c>
      <c r="AW344" t="s">
        <v>90</v>
      </c>
      <c r="AX344" t="s">
        <v>74</v>
      </c>
      <c r="AY344" t="s">
        <v>74</v>
      </c>
      <c r="AZ344" t="s">
        <v>74</v>
      </c>
      <c r="BA344" t="s">
        <v>74</v>
      </c>
      <c r="BB344" t="s">
        <v>74</v>
      </c>
      <c r="BC344" t="s">
        <v>74</v>
      </c>
      <c r="BD344" t="s">
        <v>74</v>
      </c>
      <c r="BE344" t="s">
        <v>74</v>
      </c>
      <c r="BF344" t="s">
        <v>74</v>
      </c>
      <c r="BG344" t="s">
        <v>74</v>
      </c>
      <c r="BH344" t="s">
        <v>74</v>
      </c>
      <c r="BI344" t="s">
        <v>74</v>
      </c>
      <c r="BJ344" t="s">
        <v>74</v>
      </c>
      <c r="BK344" t="s">
        <v>90</v>
      </c>
      <c r="BL344" t="s">
        <v>90</v>
      </c>
      <c r="BM344" t="s">
        <v>74</v>
      </c>
      <c r="BN344" t="s">
        <v>74</v>
      </c>
      <c r="BO344" t="s">
        <v>74</v>
      </c>
      <c r="BP344" t="s">
        <v>74</v>
      </c>
      <c r="BQ344" t="s">
        <v>74</v>
      </c>
      <c r="BR344" t="s">
        <v>74</v>
      </c>
      <c r="BS344" t="s">
        <v>74</v>
      </c>
      <c r="BT344" t="s">
        <v>74</v>
      </c>
    </row>
    <row r="345" spans="1:72" x14ac:dyDescent="0.55000000000000004">
      <c r="A345">
        <v>6.3458223975359398E+17</v>
      </c>
      <c r="B345" t="s">
        <v>127</v>
      </c>
      <c r="C345" t="s">
        <v>91</v>
      </c>
      <c r="D345">
        <v>2011</v>
      </c>
      <c r="E345" t="s">
        <v>117</v>
      </c>
      <c r="F345" t="s">
        <v>74</v>
      </c>
      <c r="G345" t="s">
        <v>74</v>
      </c>
      <c r="H345" t="s">
        <v>74</v>
      </c>
      <c r="I345" t="s">
        <v>74</v>
      </c>
      <c r="J345" t="s">
        <v>74</v>
      </c>
      <c r="K345" t="s">
        <v>74</v>
      </c>
      <c r="L345" t="s">
        <v>74</v>
      </c>
      <c r="M345" t="s">
        <v>74</v>
      </c>
      <c r="N345" t="s">
        <v>74</v>
      </c>
      <c r="O345" t="s">
        <v>74</v>
      </c>
      <c r="P345" t="s">
        <v>74</v>
      </c>
      <c r="Q345" t="s">
        <v>74</v>
      </c>
      <c r="R345" t="s">
        <v>74</v>
      </c>
      <c r="S345" t="s">
        <v>109</v>
      </c>
      <c r="T345" t="s">
        <v>109</v>
      </c>
      <c r="U345" t="s">
        <v>109</v>
      </c>
      <c r="V345" t="s">
        <v>109</v>
      </c>
      <c r="W345" t="s">
        <v>76</v>
      </c>
      <c r="X345" t="s">
        <v>109</v>
      </c>
      <c r="Y345" t="s">
        <v>109</v>
      </c>
      <c r="Z345" t="s">
        <v>109</v>
      </c>
      <c r="AA345" t="s">
        <v>89</v>
      </c>
      <c r="AB345" t="s">
        <v>109</v>
      </c>
      <c r="AC345" t="s">
        <v>109</v>
      </c>
      <c r="AD345" t="s">
        <v>109</v>
      </c>
      <c r="AE345" t="s">
        <v>109</v>
      </c>
      <c r="AF345" t="s">
        <v>109</v>
      </c>
      <c r="AG345" t="s">
        <v>76</v>
      </c>
      <c r="AH345" t="s">
        <v>75</v>
      </c>
      <c r="AI345" t="s">
        <v>89</v>
      </c>
      <c r="AJ345" t="s">
        <v>109</v>
      </c>
      <c r="AK345" t="s">
        <v>109</v>
      </c>
      <c r="AL345" t="s">
        <v>109</v>
      </c>
      <c r="AM345" t="s">
        <v>109</v>
      </c>
      <c r="AN345" t="s">
        <v>109</v>
      </c>
      <c r="AO345" t="s">
        <v>89</v>
      </c>
      <c r="AP345" t="s">
        <v>89</v>
      </c>
      <c r="AQ345" t="s">
        <v>76</v>
      </c>
      <c r="AR345" t="s">
        <v>109</v>
      </c>
      <c r="AS345" t="s">
        <v>109</v>
      </c>
      <c r="AT345" t="s">
        <v>109</v>
      </c>
      <c r="AU345" t="s">
        <v>109</v>
      </c>
      <c r="AV345" t="s">
        <v>109</v>
      </c>
      <c r="AW345" t="s">
        <v>78</v>
      </c>
      <c r="AX345" t="s">
        <v>74</v>
      </c>
      <c r="AY345" t="s">
        <v>74</v>
      </c>
      <c r="AZ345" t="s">
        <v>90</v>
      </c>
      <c r="BA345" t="s">
        <v>80</v>
      </c>
      <c r="BB345" t="s">
        <v>80</v>
      </c>
      <c r="BC345" t="s">
        <v>95</v>
      </c>
      <c r="BD345" t="s">
        <v>79</v>
      </c>
      <c r="BE345" t="s">
        <v>80</v>
      </c>
      <c r="BF345" t="s">
        <v>80</v>
      </c>
      <c r="BG345" t="s">
        <v>80</v>
      </c>
      <c r="BH345" t="s">
        <v>80</v>
      </c>
      <c r="BI345" t="s">
        <v>80</v>
      </c>
      <c r="BJ345" t="s">
        <v>90</v>
      </c>
      <c r="BK345" t="s">
        <v>90</v>
      </c>
      <c r="BL345" t="s">
        <v>90</v>
      </c>
      <c r="BM345" t="s">
        <v>90</v>
      </c>
      <c r="BN345" t="s">
        <v>90</v>
      </c>
      <c r="BO345" t="s">
        <v>81</v>
      </c>
      <c r="BP345" t="s">
        <v>121</v>
      </c>
      <c r="BQ345" t="s">
        <v>119</v>
      </c>
      <c r="BR345" t="s">
        <v>99</v>
      </c>
      <c r="BS345" t="s">
        <v>131</v>
      </c>
      <c r="BT345" t="s">
        <v>131</v>
      </c>
    </row>
    <row r="346" spans="1:72" x14ac:dyDescent="0.55000000000000004">
      <c r="A346">
        <v>6.3458229624406195E+17</v>
      </c>
      <c r="B346" t="s">
        <v>123</v>
      </c>
      <c r="C346" t="s">
        <v>72</v>
      </c>
      <c r="D346">
        <v>2011</v>
      </c>
      <c r="E346" t="s">
        <v>117</v>
      </c>
      <c r="F346" t="s">
        <v>74</v>
      </c>
      <c r="G346" t="s">
        <v>74</v>
      </c>
      <c r="H346" t="s">
        <v>74</v>
      </c>
      <c r="I346" t="s">
        <v>74</v>
      </c>
      <c r="J346" t="s">
        <v>74</v>
      </c>
      <c r="K346" t="s">
        <v>74</v>
      </c>
      <c r="L346" t="s">
        <v>74</v>
      </c>
      <c r="M346" t="s">
        <v>74</v>
      </c>
      <c r="N346" t="s">
        <v>74</v>
      </c>
      <c r="O346" t="s">
        <v>74</v>
      </c>
      <c r="P346" t="s">
        <v>74</v>
      </c>
      <c r="Q346" t="s">
        <v>74</v>
      </c>
      <c r="R346" t="s">
        <v>74</v>
      </c>
      <c r="S346" t="s">
        <v>89</v>
      </c>
      <c r="T346" t="s">
        <v>75</v>
      </c>
      <c r="U346" t="s">
        <v>75</v>
      </c>
      <c r="V346" t="s">
        <v>75</v>
      </c>
      <c r="W346" t="s">
        <v>75</v>
      </c>
      <c r="X346" t="s">
        <v>76</v>
      </c>
      <c r="Y346" t="s">
        <v>76</v>
      </c>
      <c r="Z346" t="s">
        <v>89</v>
      </c>
      <c r="AA346" t="s">
        <v>89</v>
      </c>
      <c r="AB346" t="s">
        <v>89</v>
      </c>
      <c r="AC346" t="s">
        <v>76</v>
      </c>
      <c r="AD346" t="s">
        <v>76</v>
      </c>
      <c r="AE346" t="s">
        <v>76</v>
      </c>
      <c r="AF346" t="s">
        <v>75</v>
      </c>
      <c r="AG346" t="s">
        <v>75</v>
      </c>
      <c r="AH346" t="s">
        <v>75</v>
      </c>
      <c r="AI346" t="s">
        <v>75</v>
      </c>
      <c r="AJ346" t="s">
        <v>75</v>
      </c>
      <c r="AK346" t="s">
        <v>75</v>
      </c>
      <c r="AL346" t="s">
        <v>75</v>
      </c>
      <c r="AM346" t="s">
        <v>75</v>
      </c>
      <c r="AN346" t="s">
        <v>75</v>
      </c>
      <c r="AO346" t="s">
        <v>75</v>
      </c>
      <c r="AP346" t="s">
        <v>75</v>
      </c>
      <c r="AQ346" t="s">
        <v>75</v>
      </c>
      <c r="AR346" t="s">
        <v>75</v>
      </c>
      <c r="AS346" t="s">
        <v>75</v>
      </c>
      <c r="AT346" t="s">
        <v>75</v>
      </c>
      <c r="AU346" t="s">
        <v>75</v>
      </c>
      <c r="AV346" t="s">
        <v>74</v>
      </c>
      <c r="AW346" t="s">
        <v>78</v>
      </c>
      <c r="AX346" t="s">
        <v>78</v>
      </c>
      <c r="AY346" t="s">
        <v>78</v>
      </c>
      <c r="AZ346" t="s">
        <v>78</v>
      </c>
      <c r="BA346" t="s">
        <v>79</v>
      </c>
      <c r="BB346" t="s">
        <v>80</v>
      </c>
      <c r="BC346" t="s">
        <v>95</v>
      </c>
      <c r="BD346" t="s">
        <v>79</v>
      </c>
      <c r="BE346" t="s">
        <v>80</v>
      </c>
      <c r="BF346" t="s">
        <v>95</v>
      </c>
      <c r="BG346" t="s">
        <v>79</v>
      </c>
      <c r="BH346" t="s">
        <v>80</v>
      </c>
      <c r="BI346" t="s">
        <v>80</v>
      </c>
      <c r="BJ346" t="s">
        <v>90</v>
      </c>
      <c r="BK346" t="s">
        <v>78</v>
      </c>
      <c r="BL346" t="s">
        <v>78</v>
      </c>
      <c r="BM346" t="s">
        <v>78</v>
      </c>
      <c r="BN346" t="s">
        <v>78</v>
      </c>
      <c r="BO346" t="s">
        <v>81</v>
      </c>
      <c r="BP346" t="s">
        <v>103</v>
      </c>
      <c r="BQ346" t="s">
        <v>98</v>
      </c>
      <c r="BR346" t="s">
        <v>84</v>
      </c>
      <c r="BS346" t="s">
        <v>120</v>
      </c>
      <c r="BT346" t="s">
        <v>120</v>
      </c>
    </row>
    <row r="347" spans="1:72" x14ac:dyDescent="0.55000000000000004">
      <c r="A347">
        <v>6.3458231357125005E+17</v>
      </c>
      <c r="B347" t="s">
        <v>135</v>
      </c>
      <c r="C347" t="s">
        <v>72</v>
      </c>
      <c r="D347">
        <v>2011</v>
      </c>
      <c r="E347" t="s">
        <v>117</v>
      </c>
      <c r="F347" t="s">
        <v>74</v>
      </c>
      <c r="G347" t="s">
        <v>74</v>
      </c>
      <c r="H347" t="s">
        <v>74</v>
      </c>
      <c r="I347" t="s">
        <v>74</v>
      </c>
      <c r="J347" t="s">
        <v>74</v>
      </c>
      <c r="K347" t="s">
        <v>74</v>
      </c>
      <c r="L347" t="s">
        <v>74</v>
      </c>
      <c r="M347" t="s">
        <v>74</v>
      </c>
      <c r="N347" t="s">
        <v>74</v>
      </c>
      <c r="O347" t="s">
        <v>74</v>
      </c>
      <c r="P347" t="s">
        <v>74</v>
      </c>
      <c r="Q347" t="s">
        <v>74</v>
      </c>
      <c r="R347" t="s">
        <v>74</v>
      </c>
      <c r="S347" t="s">
        <v>75</v>
      </c>
      <c r="T347" t="s">
        <v>75</v>
      </c>
      <c r="U347" t="s">
        <v>75</v>
      </c>
      <c r="V347" t="s">
        <v>76</v>
      </c>
      <c r="W347" t="s">
        <v>75</v>
      </c>
      <c r="X347" t="s">
        <v>75</v>
      </c>
      <c r="Y347" t="s">
        <v>75</v>
      </c>
      <c r="Z347" t="s">
        <v>75</v>
      </c>
      <c r="AA347" t="s">
        <v>89</v>
      </c>
      <c r="AB347" t="s">
        <v>76</v>
      </c>
      <c r="AC347" t="s">
        <v>75</v>
      </c>
      <c r="AD347" t="s">
        <v>75</v>
      </c>
      <c r="AE347" t="s">
        <v>75</v>
      </c>
      <c r="AF347" t="s">
        <v>76</v>
      </c>
      <c r="AG347" t="s">
        <v>75</v>
      </c>
      <c r="AH347" t="s">
        <v>75</v>
      </c>
      <c r="AI347" t="s">
        <v>75</v>
      </c>
      <c r="AJ347" t="s">
        <v>75</v>
      </c>
      <c r="AK347" t="s">
        <v>75</v>
      </c>
      <c r="AL347" t="s">
        <v>75</v>
      </c>
      <c r="AM347" t="s">
        <v>75</v>
      </c>
      <c r="AN347" t="s">
        <v>75</v>
      </c>
      <c r="AO347" t="s">
        <v>75</v>
      </c>
      <c r="AP347" t="s">
        <v>75</v>
      </c>
      <c r="AQ347" t="s">
        <v>75</v>
      </c>
      <c r="AR347" t="s">
        <v>89</v>
      </c>
      <c r="AS347" t="s">
        <v>75</v>
      </c>
      <c r="AT347" t="s">
        <v>89</v>
      </c>
      <c r="AU347" t="s">
        <v>76</v>
      </c>
      <c r="AV347" t="s">
        <v>76</v>
      </c>
      <c r="AW347" t="s">
        <v>78</v>
      </c>
      <c r="AX347" t="s">
        <v>90</v>
      </c>
      <c r="AY347" t="s">
        <v>78</v>
      </c>
      <c r="AZ347" t="s">
        <v>90</v>
      </c>
      <c r="BA347" t="s">
        <v>80</v>
      </c>
      <c r="BB347" t="s">
        <v>80</v>
      </c>
      <c r="BC347" t="s">
        <v>80</v>
      </c>
      <c r="BD347" t="s">
        <v>79</v>
      </c>
      <c r="BE347" t="s">
        <v>80</v>
      </c>
      <c r="BF347" t="s">
        <v>95</v>
      </c>
      <c r="BG347" t="s">
        <v>80</v>
      </c>
      <c r="BH347" t="s">
        <v>80</v>
      </c>
      <c r="BI347" t="s">
        <v>80</v>
      </c>
      <c r="BJ347" t="s">
        <v>78</v>
      </c>
      <c r="BK347" t="s">
        <v>78</v>
      </c>
      <c r="BL347" t="s">
        <v>78</v>
      </c>
      <c r="BM347" t="s">
        <v>78</v>
      </c>
      <c r="BN347" t="s">
        <v>78</v>
      </c>
      <c r="BO347" t="s">
        <v>81</v>
      </c>
      <c r="BP347" t="s">
        <v>97</v>
      </c>
      <c r="BQ347" t="s">
        <v>119</v>
      </c>
      <c r="BR347" t="s">
        <v>84</v>
      </c>
      <c r="BS347" t="s">
        <v>120</v>
      </c>
      <c r="BT347" t="s">
        <v>120</v>
      </c>
    </row>
    <row r="348" spans="1:72" x14ac:dyDescent="0.55000000000000004">
      <c r="A348">
        <v>6.3458303174874995E+17</v>
      </c>
      <c r="B348" t="s">
        <v>127</v>
      </c>
      <c r="C348" t="s">
        <v>91</v>
      </c>
      <c r="D348">
        <v>2011</v>
      </c>
      <c r="E348" t="s">
        <v>117</v>
      </c>
      <c r="F348" t="s">
        <v>74</v>
      </c>
      <c r="G348" t="s">
        <v>74</v>
      </c>
      <c r="H348" t="s">
        <v>74</v>
      </c>
      <c r="I348" t="s">
        <v>74</v>
      </c>
      <c r="J348" t="s">
        <v>74</v>
      </c>
      <c r="K348" t="s">
        <v>74</v>
      </c>
      <c r="L348" t="s">
        <v>74</v>
      </c>
      <c r="M348" t="s">
        <v>74</v>
      </c>
      <c r="N348" t="s">
        <v>74</v>
      </c>
      <c r="O348" t="s">
        <v>74</v>
      </c>
      <c r="P348" t="s">
        <v>74</v>
      </c>
      <c r="Q348" t="s">
        <v>74</v>
      </c>
      <c r="R348" t="s">
        <v>74</v>
      </c>
      <c r="S348" t="s">
        <v>89</v>
      </c>
      <c r="T348" t="s">
        <v>75</v>
      </c>
      <c r="U348" t="s">
        <v>75</v>
      </c>
      <c r="V348" t="s">
        <v>89</v>
      </c>
      <c r="W348" t="s">
        <v>89</v>
      </c>
      <c r="X348" t="s">
        <v>89</v>
      </c>
      <c r="Y348" t="s">
        <v>89</v>
      </c>
      <c r="Z348" t="s">
        <v>74</v>
      </c>
      <c r="AA348" t="s">
        <v>76</v>
      </c>
      <c r="AB348" t="s">
        <v>109</v>
      </c>
      <c r="AC348" t="s">
        <v>109</v>
      </c>
      <c r="AD348" t="s">
        <v>109</v>
      </c>
      <c r="AE348" t="s">
        <v>109</v>
      </c>
      <c r="AF348" t="s">
        <v>89</v>
      </c>
      <c r="AG348" t="s">
        <v>75</v>
      </c>
      <c r="AH348" t="s">
        <v>75</v>
      </c>
      <c r="AI348" t="s">
        <v>75</v>
      </c>
      <c r="AJ348" t="s">
        <v>75</v>
      </c>
      <c r="AK348" t="s">
        <v>89</v>
      </c>
      <c r="AL348" t="s">
        <v>75</v>
      </c>
      <c r="AM348" t="s">
        <v>75</v>
      </c>
      <c r="AN348" t="s">
        <v>75</v>
      </c>
      <c r="AO348" t="s">
        <v>75</v>
      </c>
      <c r="AP348" t="s">
        <v>75</v>
      </c>
      <c r="AQ348" t="s">
        <v>76</v>
      </c>
      <c r="AR348" t="s">
        <v>89</v>
      </c>
      <c r="AS348" t="s">
        <v>75</v>
      </c>
      <c r="AT348" t="s">
        <v>89</v>
      </c>
      <c r="AU348" t="s">
        <v>89</v>
      </c>
      <c r="AV348" t="s">
        <v>109</v>
      </c>
      <c r="AW348" t="s">
        <v>78</v>
      </c>
      <c r="AX348" t="s">
        <v>90</v>
      </c>
      <c r="AY348" t="s">
        <v>78</v>
      </c>
      <c r="AZ348" t="s">
        <v>90</v>
      </c>
      <c r="BA348" t="s">
        <v>80</v>
      </c>
      <c r="BB348" t="s">
        <v>80</v>
      </c>
      <c r="BC348" t="s">
        <v>80</v>
      </c>
      <c r="BD348" t="s">
        <v>80</v>
      </c>
      <c r="BE348" t="s">
        <v>80</v>
      </c>
      <c r="BF348" t="s">
        <v>80</v>
      </c>
      <c r="BG348" t="s">
        <v>80</v>
      </c>
      <c r="BH348" t="s">
        <v>80</v>
      </c>
      <c r="BI348" t="s">
        <v>80</v>
      </c>
      <c r="BJ348" t="s">
        <v>78</v>
      </c>
      <c r="BK348" t="s">
        <v>90</v>
      </c>
      <c r="BL348" t="s">
        <v>90</v>
      </c>
      <c r="BM348" t="s">
        <v>90</v>
      </c>
      <c r="BN348" t="s">
        <v>90</v>
      </c>
      <c r="BO348" t="s">
        <v>81</v>
      </c>
      <c r="BP348" t="s">
        <v>121</v>
      </c>
      <c r="BQ348" t="s">
        <v>98</v>
      </c>
      <c r="BR348" t="s">
        <v>148</v>
      </c>
      <c r="BS348" t="s">
        <v>129</v>
      </c>
      <c r="BT348" t="s">
        <v>120</v>
      </c>
    </row>
    <row r="349" spans="1:72" x14ac:dyDescent="0.55000000000000004">
      <c r="A349">
        <v>6.3458307787578099E+17</v>
      </c>
      <c r="B349" t="s">
        <v>127</v>
      </c>
      <c r="C349" t="s">
        <v>91</v>
      </c>
      <c r="D349">
        <v>2011</v>
      </c>
      <c r="E349" t="s">
        <v>117</v>
      </c>
      <c r="F349" t="s">
        <v>74</v>
      </c>
      <c r="G349" t="s">
        <v>74</v>
      </c>
      <c r="H349" t="s">
        <v>74</v>
      </c>
      <c r="I349" t="s">
        <v>74</v>
      </c>
      <c r="J349" t="s">
        <v>74</v>
      </c>
      <c r="K349" t="s">
        <v>74</v>
      </c>
      <c r="L349" t="s">
        <v>74</v>
      </c>
      <c r="M349" t="s">
        <v>74</v>
      </c>
      <c r="N349" t="s">
        <v>74</v>
      </c>
      <c r="O349" t="s">
        <v>74</v>
      </c>
      <c r="P349" t="s">
        <v>74</v>
      </c>
      <c r="Q349" t="s">
        <v>74</v>
      </c>
      <c r="R349" t="s">
        <v>74</v>
      </c>
      <c r="S349" t="s">
        <v>109</v>
      </c>
      <c r="T349" t="s">
        <v>89</v>
      </c>
      <c r="U349" t="s">
        <v>76</v>
      </c>
      <c r="V349" t="s">
        <v>76</v>
      </c>
      <c r="W349" t="s">
        <v>75</v>
      </c>
      <c r="X349" t="s">
        <v>89</v>
      </c>
      <c r="Y349" t="s">
        <v>76</v>
      </c>
      <c r="Z349" t="s">
        <v>89</v>
      </c>
      <c r="AA349" t="s">
        <v>89</v>
      </c>
      <c r="AB349" t="s">
        <v>109</v>
      </c>
      <c r="AC349" t="s">
        <v>76</v>
      </c>
      <c r="AD349" t="s">
        <v>76</v>
      </c>
      <c r="AE349" t="s">
        <v>76</v>
      </c>
      <c r="AF349" t="s">
        <v>76</v>
      </c>
      <c r="AG349" t="s">
        <v>77</v>
      </c>
      <c r="AH349" t="s">
        <v>75</v>
      </c>
      <c r="AI349" t="s">
        <v>75</v>
      </c>
      <c r="AJ349" t="s">
        <v>75</v>
      </c>
      <c r="AK349" t="s">
        <v>77</v>
      </c>
      <c r="AL349" t="s">
        <v>75</v>
      </c>
      <c r="AM349" t="s">
        <v>75</v>
      </c>
      <c r="AN349" t="s">
        <v>89</v>
      </c>
      <c r="AO349" t="s">
        <v>75</v>
      </c>
      <c r="AP349" t="s">
        <v>76</v>
      </c>
      <c r="AQ349" t="s">
        <v>76</v>
      </c>
      <c r="AR349" t="s">
        <v>89</v>
      </c>
      <c r="AS349" t="s">
        <v>89</v>
      </c>
      <c r="AT349" t="s">
        <v>75</v>
      </c>
      <c r="AU349" t="s">
        <v>75</v>
      </c>
      <c r="AV349" t="s">
        <v>89</v>
      </c>
      <c r="AW349" t="s">
        <v>78</v>
      </c>
      <c r="AX349" t="s">
        <v>78</v>
      </c>
      <c r="AY349" t="s">
        <v>78</v>
      </c>
      <c r="AZ349" t="s">
        <v>78</v>
      </c>
      <c r="BA349" t="s">
        <v>80</v>
      </c>
      <c r="BB349" t="s">
        <v>80</v>
      </c>
      <c r="BC349" t="s">
        <v>80</v>
      </c>
      <c r="BD349" t="s">
        <v>80</v>
      </c>
      <c r="BE349" t="s">
        <v>80</v>
      </c>
      <c r="BF349" t="s">
        <v>80</v>
      </c>
      <c r="BG349" t="s">
        <v>80</v>
      </c>
      <c r="BH349" t="s">
        <v>80</v>
      </c>
      <c r="BI349" t="s">
        <v>80</v>
      </c>
      <c r="BJ349" t="s">
        <v>90</v>
      </c>
      <c r="BK349" t="s">
        <v>78</v>
      </c>
      <c r="BL349" t="s">
        <v>78</v>
      </c>
      <c r="BM349" t="s">
        <v>90</v>
      </c>
      <c r="BN349" t="s">
        <v>90</v>
      </c>
      <c r="BO349" t="s">
        <v>96</v>
      </c>
      <c r="BP349" t="s">
        <v>103</v>
      </c>
      <c r="BQ349" t="s">
        <v>98</v>
      </c>
      <c r="BR349" t="s">
        <v>99</v>
      </c>
      <c r="BS349" t="s">
        <v>131</v>
      </c>
      <c r="BT349" t="s">
        <v>120</v>
      </c>
    </row>
    <row r="350" spans="1:72" x14ac:dyDescent="0.55000000000000004">
      <c r="A350">
        <v>6.3458311869343706E+17</v>
      </c>
      <c r="B350" t="s">
        <v>135</v>
      </c>
      <c r="C350" t="s">
        <v>72</v>
      </c>
      <c r="D350">
        <v>2011</v>
      </c>
      <c r="E350" t="s">
        <v>117</v>
      </c>
      <c r="F350" t="s">
        <v>74</v>
      </c>
      <c r="G350" t="s">
        <v>74</v>
      </c>
      <c r="H350" t="s">
        <v>74</v>
      </c>
      <c r="I350" t="s">
        <v>74</v>
      </c>
      <c r="J350" t="s">
        <v>74</v>
      </c>
      <c r="K350" t="s">
        <v>74</v>
      </c>
      <c r="L350" t="s">
        <v>74</v>
      </c>
      <c r="M350" t="s">
        <v>74</v>
      </c>
      <c r="N350" t="s">
        <v>74</v>
      </c>
      <c r="O350" t="s">
        <v>74</v>
      </c>
      <c r="P350" t="s">
        <v>74</v>
      </c>
      <c r="Q350" t="s">
        <v>74</v>
      </c>
      <c r="R350" t="s">
        <v>74</v>
      </c>
      <c r="S350" t="s">
        <v>75</v>
      </c>
      <c r="T350" t="s">
        <v>75</v>
      </c>
      <c r="U350" t="s">
        <v>75</v>
      </c>
      <c r="V350" t="s">
        <v>89</v>
      </c>
      <c r="W350" t="s">
        <v>76</v>
      </c>
      <c r="X350" t="s">
        <v>89</v>
      </c>
      <c r="Y350" t="s">
        <v>76</v>
      </c>
      <c r="Z350" t="s">
        <v>76</v>
      </c>
      <c r="AA350" t="s">
        <v>75</v>
      </c>
      <c r="AB350" t="s">
        <v>89</v>
      </c>
      <c r="AC350" t="s">
        <v>118</v>
      </c>
      <c r="AD350" t="s">
        <v>118</v>
      </c>
      <c r="AE350" t="s">
        <v>118</v>
      </c>
      <c r="AF350" t="s">
        <v>77</v>
      </c>
      <c r="AG350" t="s">
        <v>77</v>
      </c>
      <c r="AH350" t="s">
        <v>75</v>
      </c>
      <c r="AI350" t="s">
        <v>75</v>
      </c>
      <c r="AJ350" t="s">
        <v>75</v>
      </c>
      <c r="AK350" t="s">
        <v>77</v>
      </c>
      <c r="AL350" t="s">
        <v>76</v>
      </c>
      <c r="AM350" t="s">
        <v>76</v>
      </c>
      <c r="AN350" t="s">
        <v>76</v>
      </c>
      <c r="AO350" t="s">
        <v>75</v>
      </c>
      <c r="AP350" t="s">
        <v>75</v>
      </c>
      <c r="AQ350" t="s">
        <v>75</v>
      </c>
      <c r="AR350" t="s">
        <v>75</v>
      </c>
      <c r="AS350" t="s">
        <v>75</v>
      </c>
      <c r="AT350" t="s">
        <v>76</v>
      </c>
      <c r="AU350" t="s">
        <v>75</v>
      </c>
      <c r="AV350" t="s">
        <v>75</v>
      </c>
      <c r="AW350" t="s">
        <v>78</v>
      </c>
      <c r="AX350" t="s">
        <v>74</v>
      </c>
      <c r="AY350" t="s">
        <v>78</v>
      </c>
      <c r="AZ350" t="s">
        <v>74</v>
      </c>
      <c r="BA350" t="s">
        <v>80</v>
      </c>
      <c r="BB350" t="s">
        <v>80</v>
      </c>
      <c r="BC350" t="s">
        <v>80</v>
      </c>
      <c r="BD350" t="s">
        <v>79</v>
      </c>
      <c r="BE350" t="s">
        <v>80</v>
      </c>
      <c r="BF350" t="s">
        <v>80</v>
      </c>
      <c r="BG350" t="s">
        <v>80</v>
      </c>
      <c r="BH350" t="s">
        <v>80</v>
      </c>
      <c r="BI350" t="s">
        <v>80</v>
      </c>
      <c r="BJ350" t="s">
        <v>78</v>
      </c>
      <c r="BK350" t="s">
        <v>78</v>
      </c>
      <c r="BL350" t="s">
        <v>78</v>
      </c>
      <c r="BM350" t="s">
        <v>78</v>
      </c>
      <c r="BN350" t="s">
        <v>78</v>
      </c>
      <c r="BO350" t="s">
        <v>81</v>
      </c>
      <c r="BP350" t="s">
        <v>103</v>
      </c>
      <c r="BQ350" t="s">
        <v>98</v>
      </c>
      <c r="BR350" t="s">
        <v>132</v>
      </c>
      <c r="BS350" t="s">
        <v>120</v>
      </c>
      <c r="BT350" t="s">
        <v>120</v>
      </c>
    </row>
    <row r="351" spans="1:72" x14ac:dyDescent="0.55000000000000004">
      <c r="A351">
        <v>6.3458314683609395E+17</v>
      </c>
      <c r="B351" t="s">
        <v>133</v>
      </c>
      <c r="C351" t="s">
        <v>91</v>
      </c>
      <c r="D351">
        <v>2011</v>
      </c>
      <c r="E351" t="s">
        <v>117</v>
      </c>
      <c r="F351" t="s">
        <v>74</v>
      </c>
      <c r="G351" t="s">
        <v>74</v>
      </c>
      <c r="H351" t="s">
        <v>74</v>
      </c>
      <c r="I351" t="s">
        <v>74</v>
      </c>
      <c r="J351" t="s">
        <v>74</v>
      </c>
      <c r="K351" t="s">
        <v>74</v>
      </c>
      <c r="L351" t="s">
        <v>74</v>
      </c>
      <c r="M351" t="s">
        <v>74</v>
      </c>
      <c r="N351" t="s">
        <v>74</v>
      </c>
      <c r="O351" t="s">
        <v>74</v>
      </c>
      <c r="P351" t="s">
        <v>74</v>
      </c>
      <c r="Q351" t="s">
        <v>74</v>
      </c>
      <c r="R351" t="s">
        <v>74</v>
      </c>
      <c r="S351" t="s">
        <v>77</v>
      </c>
      <c r="T351" t="s">
        <v>77</v>
      </c>
      <c r="U351" t="s">
        <v>77</v>
      </c>
      <c r="V351" t="s">
        <v>77</v>
      </c>
      <c r="W351" t="s">
        <v>77</v>
      </c>
      <c r="X351" t="s">
        <v>75</v>
      </c>
      <c r="Y351" t="s">
        <v>77</v>
      </c>
      <c r="Z351" t="s">
        <v>77</v>
      </c>
      <c r="AA351" t="s">
        <v>77</v>
      </c>
      <c r="AB351" t="s">
        <v>76</v>
      </c>
      <c r="AC351" t="s">
        <v>75</v>
      </c>
      <c r="AD351" t="s">
        <v>75</v>
      </c>
      <c r="AE351" t="s">
        <v>75</v>
      </c>
      <c r="AF351" t="s">
        <v>75</v>
      </c>
      <c r="AG351" t="s">
        <v>75</v>
      </c>
      <c r="AH351" t="s">
        <v>75</v>
      </c>
      <c r="AI351" t="s">
        <v>75</v>
      </c>
      <c r="AJ351" t="s">
        <v>75</v>
      </c>
      <c r="AK351" t="s">
        <v>75</v>
      </c>
      <c r="AL351" t="s">
        <v>75</v>
      </c>
      <c r="AM351" t="s">
        <v>75</v>
      </c>
      <c r="AN351" t="s">
        <v>75</v>
      </c>
      <c r="AO351" t="s">
        <v>75</v>
      </c>
      <c r="AP351" t="s">
        <v>75</v>
      </c>
      <c r="AQ351" t="s">
        <v>75</v>
      </c>
      <c r="AR351" t="s">
        <v>75</v>
      </c>
      <c r="AS351" t="s">
        <v>75</v>
      </c>
      <c r="AT351" t="s">
        <v>75</v>
      </c>
      <c r="AU351" t="s">
        <v>75</v>
      </c>
      <c r="AV351" t="s">
        <v>75</v>
      </c>
      <c r="AW351" t="s">
        <v>78</v>
      </c>
      <c r="AX351" t="s">
        <v>78</v>
      </c>
      <c r="AY351" t="s">
        <v>78</v>
      </c>
      <c r="AZ351" t="s">
        <v>90</v>
      </c>
      <c r="BA351" t="s">
        <v>80</v>
      </c>
      <c r="BB351" t="s">
        <v>102</v>
      </c>
      <c r="BC351" t="s">
        <v>80</v>
      </c>
      <c r="BD351" t="s">
        <v>79</v>
      </c>
      <c r="BE351" t="s">
        <v>80</v>
      </c>
      <c r="BF351" t="s">
        <v>80</v>
      </c>
      <c r="BG351" t="s">
        <v>80</v>
      </c>
      <c r="BH351" t="s">
        <v>80</v>
      </c>
      <c r="BI351" t="s">
        <v>80</v>
      </c>
      <c r="BJ351" t="s">
        <v>90</v>
      </c>
      <c r="BK351" t="s">
        <v>78</v>
      </c>
      <c r="BL351" t="s">
        <v>78</v>
      </c>
      <c r="BM351" t="s">
        <v>78</v>
      </c>
      <c r="BN351" t="s">
        <v>78</v>
      </c>
      <c r="BO351" t="s">
        <v>81</v>
      </c>
      <c r="BP351" t="s">
        <v>103</v>
      </c>
      <c r="BQ351" t="s">
        <v>98</v>
      </c>
      <c r="BR351" t="s">
        <v>99</v>
      </c>
      <c r="BS351" t="s">
        <v>131</v>
      </c>
      <c r="BT351" t="s">
        <v>131</v>
      </c>
    </row>
    <row r="352" spans="1:72" x14ac:dyDescent="0.55000000000000004">
      <c r="A352">
        <v>6.3458317870234394E+17</v>
      </c>
      <c r="B352" t="s">
        <v>123</v>
      </c>
      <c r="C352" t="s">
        <v>72</v>
      </c>
      <c r="D352">
        <v>2011</v>
      </c>
      <c r="E352" t="s">
        <v>117</v>
      </c>
      <c r="F352" t="s">
        <v>74</v>
      </c>
      <c r="G352" t="s">
        <v>74</v>
      </c>
      <c r="H352" t="s">
        <v>74</v>
      </c>
      <c r="I352" t="s">
        <v>74</v>
      </c>
      <c r="J352" t="s">
        <v>74</v>
      </c>
      <c r="K352" t="s">
        <v>74</v>
      </c>
      <c r="L352" t="s">
        <v>74</v>
      </c>
      <c r="M352" t="s">
        <v>74</v>
      </c>
      <c r="N352" t="s">
        <v>74</v>
      </c>
      <c r="O352" t="s">
        <v>74</v>
      </c>
      <c r="P352" t="s">
        <v>74</v>
      </c>
      <c r="Q352" t="s">
        <v>74</v>
      </c>
      <c r="R352" t="s">
        <v>74</v>
      </c>
      <c r="S352" t="s">
        <v>89</v>
      </c>
      <c r="T352" t="s">
        <v>76</v>
      </c>
      <c r="U352" t="s">
        <v>76</v>
      </c>
      <c r="V352" t="s">
        <v>89</v>
      </c>
      <c r="W352" t="s">
        <v>76</v>
      </c>
      <c r="X352" t="s">
        <v>89</v>
      </c>
      <c r="Y352" t="s">
        <v>76</v>
      </c>
      <c r="Z352" t="s">
        <v>89</v>
      </c>
      <c r="AA352" t="s">
        <v>89</v>
      </c>
      <c r="AB352" t="s">
        <v>109</v>
      </c>
      <c r="AC352" t="s">
        <v>76</v>
      </c>
      <c r="AD352" t="s">
        <v>74</v>
      </c>
      <c r="AE352" t="s">
        <v>76</v>
      </c>
      <c r="AF352" t="s">
        <v>89</v>
      </c>
      <c r="AG352" t="s">
        <v>76</v>
      </c>
      <c r="AH352" t="s">
        <v>75</v>
      </c>
      <c r="AI352" t="s">
        <v>76</v>
      </c>
      <c r="AJ352" t="s">
        <v>75</v>
      </c>
      <c r="AK352" t="s">
        <v>76</v>
      </c>
      <c r="AL352" t="s">
        <v>76</v>
      </c>
      <c r="AM352" t="s">
        <v>89</v>
      </c>
      <c r="AN352" t="s">
        <v>76</v>
      </c>
      <c r="AO352" t="s">
        <v>76</v>
      </c>
      <c r="AP352" t="s">
        <v>76</v>
      </c>
      <c r="AQ352" t="s">
        <v>76</v>
      </c>
      <c r="AR352" t="s">
        <v>89</v>
      </c>
      <c r="AS352" t="s">
        <v>75</v>
      </c>
      <c r="AT352" t="s">
        <v>76</v>
      </c>
      <c r="AU352" t="s">
        <v>75</v>
      </c>
      <c r="AV352" t="s">
        <v>76</v>
      </c>
      <c r="AW352" t="s">
        <v>78</v>
      </c>
      <c r="AX352" t="s">
        <v>90</v>
      </c>
      <c r="AY352" t="s">
        <v>78</v>
      </c>
      <c r="AZ352" t="s">
        <v>90</v>
      </c>
      <c r="BA352" t="s">
        <v>80</v>
      </c>
      <c r="BB352" t="s">
        <v>80</v>
      </c>
      <c r="BC352" t="s">
        <v>80</v>
      </c>
      <c r="BD352" t="s">
        <v>80</v>
      </c>
      <c r="BE352" t="s">
        <v>80</v>
      </c>
      <c r="BF352" t="s">
        <v>80</v>
      </c>
      <c r="BG352" t="s">
        <v>80</v>
      </c>
      <c r="BH352" t="s">
        <v>80</v>
      </c>
      <c r="BI352" t="s">
        <v>80</v>
      </c>
      <c r="BJ352" t="s">
        <v>78</v>
      </c>
      <c r="BK352" t="s">
        <v>78</v>
      </c>
      <c r="BL352" t="s">
        <v>78</v>
      </c>
      <c r="BM352" t="s">
        <v>90</v>
      </c>
      <c r="BN352" t="s">
        <v>90</v>
      </c>
      <c r="BO352" t="s">
        <v>96</v>
      </c>
      <c r="BP352" t="s">
        <v>103</v>
      </c>
      <c r="BQ352" t="s">
        <v>98</v>
      </c>
      <c r="BR352" t="s">
        <v>84</v>
      </c>
      <c r="BS352" t="s">
        <v>105</v>
      </c>
      <c r="BT352" t="s">
        <v>105</v>
      </c>
    </row>
    <row r="353" spans="1:72" x14ac:dyDescent="0.55000000000000004">
      <c r="A353">
        <v>6.3458383403343706E+17</v>
      </c>
      <c r="B353" t="s">
        <v>71</v>
      </c>
      <c r="C353" t="s">
        <v>91</v>
      </c>
      <c r="D353">
        <v>2011</v>
      </c>
      <c r="E353" t="s">
        <v>87</v>
      </c>
      <c r="F353" t="s">
        <v>80</v>
      </c>
      <c r="G353" t="s">
        <v>80</v>
      </c>
      <c r="H353" t="s">
        <v>80</v>
      </c>
      <c r="I353" t="s">
        <v>80</v>
      </c>
      <c r="J353" t="s">
        <v>80</v>
      </c>
      <c r="K353" t="s">
        <v>80</v>
      </c>
      <c r="L353" t="s">
        <v>80</v>
      </c>
      <c r="M353" t="s">
        <v>80</v>
      </c>
      <c r="N353" t="s">
        <v>80</v>
      </c>
      <c r="O353" t="s">
        <v>80</v>
      </c>
      <c r="P353" t="s">
        <v>101</v>
      </c>
      <c r="Q353" t="s">
        <v>80</v>
      </c>
      <c r="R353" t="s">
        <v>74</v>
      </c>
      <c r="S353" t="s">
        <v>75</v>
      </c>
      <c r="T353" t="s">
        <v>77</v>
      </c>
      <c r="U353" t="s">
        <v>77</v>
      </c>
      <c r="V353" t="s">
        <v>76</v>
      </c>
      <c r="W353" t="s">
        <v>75</v>
      </c>
      <c r="X353" t="s">
        <v>75</v>
      </c>
      <c r="Y353" t="s">
        <v>75</v>
      </c>
      <c r="Z353" t="s">
        <v>75</v>
      </c>
      <c r="AA353" t="s">
        <v>75</v>
      </c>
      <c r="AB353" t="s">
        <v>75</v>
      </c>
      <c r="AC353" t="s">
        <v>76</v>
      </c>
      <c r="AD353" t="s">
        <v>76</v>
      </c>
      <c r="AE353" t="s">
        <v>75</v>
      </c>
      <c r="AF353" t="s">
        <v>75</v>
      </c>
      <c r="AG353" t="s">
        <v>77</v>
      </c>
      <c r="AH353" t="s">
        <v>75</v>
      </c>
      <c r="AI353" t="s">
        <v>77</v>
      </c>
      <c r="AJ353" t="s">
        <v>77</v>
      </c>
      <c r="AK353" t="s">
        <v>77</v>
      </c>
      <c r="AL353" t="s">
        <v>75</v>
      </c>
      <c r="AM353" t="s">
        <v>75</v>
      </c>
      <c r="AN353" t="s">
        <v>75</v>
      </c>
      <c r="AO353" t="s">
        <v>75</v>
      </c>
      <c r="AP353" t="s">
        <v>76</v>
      </c>
      <c r="AQ353" t="s">
        <v>75</v>
      </c>
      <c r="AR353" t="s">
        <v>75</v>
      </c>
      <c r="AS353" t="s">
        <v>76</v>
      </c>
      <c r="AT353" t="s">
        <v>75</v>
      </c>
      <c r="AU353" t="s">
        <v>75</v>
      </c>
      <c r="AV353" t="s">
        <v>75</v>
      </c>
      <c r="AW353" t="s">
        <v>78</v>
      </c>
      <c r="AX353" t="s">
        <v>74</v>
      </c>
      <c r="AY353" t="s">
        <v>78</v>
      </c>
      <c r="AZ353" t="s">
        <v>78</v>
      </c>
      <c r="BA353" t="s">
        <v>80</v>
      </c>
      <c r="BB353" t="s">
        <v>80</v>
      </c>
      <c r="BC353" t="s">
        <v>80</v>
      </c>
      <c r="BD353" t="s">
        <v>80</v>
      </c>
      <c r="BE353" t="s">
        <v>80</v>
      </c>
      <c r="BF353" t="s">
        <v>80</v>
      </c>
      <c r="BG353" t="s">
        <v>80</v>
      </c>
      <c r="BH353" t="s">
        <v>80</v>
      </c>
      <c r="BI353" t="s">
        <v>80</v>
      </c>
      <c r="BJ353" t="s">
        <v>78</v>
      </c>
      <c r="BK353" t="s">
        <v>78</v>
      </c>
      <c r="BL353" t="s">
        <v>78</v>
      </c>
      <c r="BM353" t="s">
        <v>78</v>
      </c>
      <c r="BN353" t="s">
        <v>78</v>
      </c>
      <c r="BO353" t="s">
        <v>81</v>
      </c>
      <c r="BP353" t="s">
        <v>103</v>
      </c>
      <c r="BQ353" t="s">
        <v>98</v>
      </c>
      <c r="BR353" t="s">
        <v>99</v>
      </c>
      <c r="BS353" t="s">
        <v>120</v>
      </c>
      <c r="BT353" t="s">
        <v>120</v>
      </c>
    </row>
    <row r="354" spans="1:72" x14ac:dyDescent="0.55000000000000004">
      <c r="A354">
        <v>6.3458384178968806E+17</v>
      </c>
      <c r="B354" t="s">
        <v>71</v>
      </c>
      <c r="C354" t="s">
        <v>91</v>
      </c>
      <c r="D354">
        <v>2011</v>
      </c>
      <c r="E354" t="s">
        <v>73</v>
      </c>
      <c r="F354" t="s">
        <v>74</v>
      </c>
      <c r="G354" t="s">
        <v>74</v>
      </c>
      <c r="H354" t="s">
        <v>74</v>
      </c>
      <c r="I354" t="s">
        <v>74</v>
      </c>
      <c r="J354" t="s">
        <v>74</v>
      </c>
      <c r="K354" t="s">
        <v>74</v>
      </c>
      <c r="L354" t="s">
        <v>74</v>
      </c>
      <c r="M354" t="s">
        <v>74</v>
      </c>
      <c r="N354" t="s">
        <v>74</v>
      </c>
      <c r="O354" t="s">
        <v>74</v>
      </c>
      <c r="P354" t="s">
        <v>74</v>
      </c>
      <c r="Q354" t="s">
        <v>74</v>
      </c>
      <c r="R354" t="s">
        <v>74</v>
      </c>
      <c r="S354" t="s">
        <v>89</v>
      </c>
      <c r="T354" t="s">
        <v>109</v>
      </c>
      <c r="U354" t="s">
        <v>76</v>
      </c>
      <c r="V354" t="s">
        <v>118</v>
      </c>
      <c r="W354" t="s">
        <v>75</v>
      </c>
      <c r="X354" t="s">
        <v>76</v>
      </c>
      <c r="Y354" t="s">
        <v>75</v>
      </c>
      <c r="Z354" t="s">
        <v>75</v>
      </c>
      <c r="AA354" t="s">
        <v>89</v>
      </c>
      <c r="AB354" t="s">
        <v>89</v>
      </c>
      <c r="AC354" t="s">
        <v>109</v>
      </c>
      <c r="AD354" t="s">
        <v>109</v>
      </c>
      <c r="AE354" t="s">
        <v>109</v>
      </c>
      <c r="AF354" t="s">
        <v>109</v>
      </c>
      <c r="AG354" t="s">
        <v>77</v>
      </c>
      <c r="AH354" t="s">
        <v>75</v>
      </c>
      <c r="AI354" t="s">
        <v>75</v>
      </c>
      <c r="AJ354" t="s">
        <v>109</v>
      </c>
      <c r="AK354" t="s">
        <v>109</v>
      </c>
      <c r="AL354" t="s">
        <v>89</v>
      </c>
      <c r="AM354" t="s">
        <v>89</v>
      </c>
      <c r="AN354" t="s">
        <v>75</v>
      </c>
      <c r="AO354" t="s">
        <v>75</v>
      </c>
      <c r="AP354" t="s">
        <v>89</v>
      </c>
      <c r="AQ354" t="s">
        <v>89</v>
      </c>
      <c r="AR354" t="s">
        <v>109</v>
      </c>
      <c r="AS354" t="s">
        <v>109</v>
      </c>
      <c r="AT354" t="s">
        <v>109</v>
      </c>
      <c r="AU354" t="s">
        <v>89</v>
      </c>
      <c r="AV354" t="s">
        <v>89</v>
      </c>
      <c r="AW354" t="s">
        <v>78</v>
      </c>
      <c r="AX354" t="s">
        <v>78</v>
      </c>
      <c r="AY354" t="s">
        <v>78</v>
      </c>
      <c r="AZ354" t="s">
        <v>90</v>
      </c>
      <c r="BA354" t="s">
        <v>79</v>
      </c>
      <c r="BB354" t="s">
        <v>80</v>
      </c>
      <c r="BC354" t="s">
        <v>80</v>
      </c>
      <c r="BD354" t="s">
        <v>79</v>
      </c>
      <c r="BE354" t="s">
        <v>80</v>
      </c>
      <c r="BF354" t="s">
        <v>80</v>
      </c>
      <c r="BG354" t="s">
        <v>80</v>
      </c>
      <c r="BH354" t="s">
        <v>80</v>
      </c>
      <c r="BI354" t="s">
        <v>80</v>
      </c>
      <c r="BJ354" t="s">
        <v>90</v>
      </c>
      <c r="BK354" t="s">
        <v>78</v>
      </c>
      <c r="BL354" t="s">
        <v>78</v>
      </c>
      <c r="BM354" t="s">
        <v>78</v>
      </c>
      <c r="BN354" t="s">
        <v>90</v>
      </c>
      <c r="BO354" t="s">
        <v>81</v>
      </c>
      <c r="BP354" t="s">
        <v>111</v>
      </c>
      <c r="BQ354" t="s">
        <v>104</v>
      </c>
      <c r="BR354" t="s">
        <v>99</v>
      </c>
      <c r="BS354" t="s">
        <v>116</v>
      </c>
      <c r="BT354" t="s">
        <v>116</v>
      </c>
    </row>
    <row r="355" spans="1:72" x14ac:dyDescent="0.55000000000000004">
      <c r="A355">
        <v>6.3458392180203098E+17</v>
      </c>
      <c r="B355" t="s">
        <v>123</v>
      </c>
      <c r="C355" t="s">
        <v>72</v>
      </c>
      <c r="D355">
        <v>2011</v>
      </c>
      <c r="E355" t="s">
        <v>117</v>
      </c>
      <c r="F355" t="s">
        <v>74</v>
      </c>
      <c r="G355" t="s">
        <v>74</v>
      </c>
      <c r="H355" t="s">
        <v>74</v>
      </c>
      <c r="I355" t="s">
        <v>74</v>
      </c>
      <c r="J355" t="s">
        <v>74</v>
      </c>
      <c r="K355" t="s">
        <v>74</v>
      </c>
      <c r="L355" t="s">
        <v>74</v>
      </c>
      <c r="M355" t="s">
        <v>74</v>
      </c>
      <c r="N355" t="s">
        <v>74</v>
      </c>
      <c r="O355" t="s">
        <v>74</v>
      </c>
      <c r="P355" t="s">
        <v>74</v>
      </c>
      <c r="Q355" t="s">
        <v>74</v>
      </c>
      <c r="R355" t="s">
        <v>74</v>
      </c>
      <c r="S355" t="s">
        <v>74</v>
      </c>
      <c r="T355" t="s">
        <v>74</v>
      </c>
      <c r="U355" t="s">
        <v>74</v>
      </c>
      <c r="V355" t="s">
        <v>74</v>
      </c>
      <c r="W355" t="s">
        <v>74</v>
      </c>
      <c r="X355" t="s">
        <v>74</v>
      </c>
      <c r="Y355" t="s">
        <v>74</v>
      </c>
      <c r="Z355" t="s">
        <v>74</v>
      </c>
      <c r="AA355" t="s">
        <v>74</v>
      </c>
      <c r="AB355" t="s">
        <v>74</v>
      </c>
      <c r="AC355" t="s">
        <v>74</v>
      </c>
      <c r="AD355" t="s">
        <v>74</v>
      </c>
      <c r="AE355" t="s">
        <v>74</v>
      </c>
      <c r="AF355" t="s">
        <v>74</v>
      </c>
      <c r="AG355" t="s">
        <v>74</v>
      </c>
      <c r="AH355" t="s">
        <v>74</v>
      </c>
      <c r="AI355" t="s">
        <v>74</v>
      </c>
      <c r="AJ355" t="s">
        <v>74</v>
      </c>
      <c r="AK355" t="s">
        <v>74</v>
      </c>
      <c r="AL355" t="s">
        <v>74</v>
      </c>
      <c r="AM355" t="s">
        <v>74</v>
      </c>
      <c r="AN355" t="s">
        <v>74</v>
      </c>
      <c r="AO355" t="s">
        <v>74</v>
      </c>
      <c r="AP355" t="s">
        <v>74</v>
      </c>
      <c r="AQ355" t="s">
        <v>74</v>
      </c>
      <c r="AR355" t="s">
        <v>74</v>
      </c>
      <c r="AS355" t="s">
        <v>74</v>
      </c>
      <c r="AT355" t="s">
        <v>74</v>
      </c>
      <c r="AU355" t="s">
        <v>74</v>
      </c>
      <c r="AV355" t="s">
        <v>74</v>
      </c>
      <c r="AW355" t="s">
        <v>74</v>
      </c>
      <c r="AX355" t="s">
        <v>74</v>
      </c>
      <c r="AY355" t="s">
        <v>74</v>
      </c>
      <c r="AZ355" t="s">
        <v>74</v>
      </c>
      <c r="BA355" t="s">
        <v>74</v>
      </c>
      <c r="BB355" t="s">
        <v>74</v>
      </c>
      <c r="BC355" t="s">
        <v>74</v>
      </c>
      <c r="BD355" t="s">
        <v>74</v>
      </c>
      <c r="BE355" t="s">
        <v>74</v>
      </c>
      <c r="BF355" t="s">
        <v>74</v>
      </c>
      <c r="BG355" t="s">
        <v>74</v>
      </c>
      <c r="BH355" t="s">
        <v>74</v>
      </c>
      <c r="BI355" t="s">
        <v>74</v>
      </c>
      <c r="BJ355" t="s">
        <v>74</v>
      </c>
      <c r="BK355" t="s">
        <v>74</v>
      </c>
      <c r="BL355" t="s">
        <v>74</v>
      </c>
      <c r="BM355" t="s">
        <v>74</v>
      </c>
      <c r="BN355" t="s">
        <v>74</v>
      </c>
      <c r="BO355" t="s">
        <v>74</v>
      </c>
      <c r="BP355" t="s">
        <v>74</v>
      </c>
      <c r="BQ355" t="s">
        <v>74</v>
      </c>
      <c r="BR355" t="s">
        <v>74</v>
      </c>
      <c r="BS355" t="s">
        <v>74</v>
      </c>
      <c r="BT355" t="s">
        <v>74</v>
      </c>
    </row>
    <row r="356" spans="1:72" x14ac:dyDescent="0.55000000000000004">
      <c r="A356">
        <v>6.3458395371796902E+17</v>
      </c>
      <c r="B356" t="s">
        <v>123</v>
      </c>
      <c r="C356" t="s">
        <v>72</v>
      </c>
      <c r="D356">
        <v>2011</v>
      </c>
      <c r="E356" t="s">
        <v>87</v>
      </c>
      <c r="F356" t="s">
        <v>80</v>
      </c>
      <c r="G356" t="s">
        <v>80</v>
      </c>
      <c r="H356" t="s">
        <v>80</v>
      </c>
      <c r="I356" t="s">
        <v>80</v>
      </c>
      <c r="J356" t="s">
        <v>80</v>
      </c>
      <c r="K356" t="s">
        <v>124</v>
      </c>
      <c r="L356" t="s">
        <v>80</v>
      </c>
      <c r="M356" t="s">
        <v>80</v>
      </c>
      <c r="N356" t="s">
        <v>80</v>
      </c>
      <c r="O356" t="s">
        <v>80</v>
      </c>
      <c r="P356" t="s">
        <v>80</v>
      </c>
      <c r="Q356" t="s">
        <v>80</v>
      </c>
      <c r="R356" t="s">
        <v>74</v>
      </c>
      <c r="S356" t="s">
        <v>109</v>
      </c>
      <c r="T356" t="s">
        <v>109</v>
      </c>
      <c r="U356" t="s">
        <v>109</v>
      </c>
      <c r="V356" t="s">
        <v>109</v>
      </c>
      <c r="W356" t="s">
        <v>77</v>
      </c>
      <c r="X356" t="s">
        <v>109</v>
      </c>
      <c r="Y356" t="s">
        <v>109</v>
      </c>
      <c r="Z356" t="s">
        <v>74</v>
      </c>
      <c r="AA356" t="s">
        <v>76</v>
      </c>
      <c r="AB356" t="s">
        <v>109</v>
      </c>
      <c r="AC356" t="s">
        <v>109</v>
      </c>
      <c r="AD356" t="s">
        <v>109</v>
      </c>
      <c r="AE356" t="s">
        <v>89</v>
      </c>
      <c r="AF356" t="s">
        <v>109</v>
      </c>
      <c r="AG356" t="s">
        <v>77</v>
      </c>
      <c r="AH356" t="s">
        <v>76</v>
      </c>
      <c r="AI356" t="s">
        <v>109</v>
      </c>
      <c r="AJ356" t="s">
        <v>77</v>
      </c>
      <c r="AK356" t="s">
        <v>77</v>
      </c>
      <c r="AL356" t="s">
        <v>109</v>
      </c>
      <c r="AM356" t="s">
        <v>109</v>
      </c>
      <c r="AN356" t="s">
        <v>109</v>
      </c>
      <c r="AO356" t="s">
        <v>109</v>
      </c>
      <c r="AP356" t="s">
        <v>77</v>
      </c>
      <c r="AQ356" t="s">
        <v>77</v>
      </c>
      <c r="AR356" t="s">
        <v>109</v>
      </c>
      <c r="AS356" t="s">
        <v>89</v>
      </c>
      <c r="AT356" t="s">
        <v>77</v>
      </c>
      <c r="AU356" t="s">
        <v>89</v>
      </c>
      <c r="AV356" t="s">
        <v>109</v>
      </c>
      <c r="AW356" t="s">
        <v>78</v>
      </c>
      <c r="AX356" t="s">
        <v>90</v>
      </c>
      <c r="AY356" t="s">
        <v>78</v>
      </c>
      <c r="AZ356" t="s">
        <v>90</v>
      </c>
      <c r="BA356" t="s">
        <v>80</v>
      </c>
      <c r="BB356" t="s">
        <v>80</v>
      </c>
      <c r="BC356" t="s">
        <v>80</v>
      </c>
      <c r="BD356" t="s">
        <v>80</v>
      </c>
      <c r="BE356" t="s">
        <v>80</v>
      </c>
      <c r="BF356" t="s">
        <v>80</v>
      </c>
      <c r="BG356" t="s">
        <v>80</v>
      </c>
      <c r="BH356" t="s">
        <v>80</v>
      </c>
      <c r="BI356" t="s">
        <v>80</v>
      </c>
      <c r="BJ356" t="s">
        <v>78</v>
      </c>
      <c r="BK356" t="s">
        <v>78</v>
      </c>
      <c r="BL356" t="s">
        <v>90</v>
      </c>
      <c r="BM356" t="s">
        <v>90</v>
      </c>
      <c r="BN356" t="s">
        <v>90</v>
      </c>
      <c r="BO356" t="s">
        <v>81</v>
      </c>
      <c r="BP356" t="s">
        <v>103</v>
      </c>
      <c r="BQ356" t="s">
        <v>98</v>
      </c>
      <c r="BR356" t="s">
        <v>84</v>
      </c>
      <c r="BS356" t="s">
        <v>131</v>
      </c>
      <c r="BT356" t="s">
        <v>131</v>
      </c>
    </row>
    <row r="357" spans="1:72" x14ac:dyDescent="0.55000000000000004">
      <c r="A357">
        <v>6.3458396708640602E+17</v>
      </c>
      <c r="B357" t="s">
        <v>123</v>
      </c>
      <c r="C357" t="s">
        <v>72</v>
      </c>
      <c r="D357">
        <v>2011</v>
      </c>
      <c r="E357" t="s">
        <v>117</v>
      </c>
      <c r="F357" t="s">
        <v>74</v>
      </c>
      <c r="G357" t="s">
        <v>74</v>
      </c>
      <c r="H357" t="s">
        <v>74</v>
      </c>
      <c r="I357" t="s">
        <v>74</v>
      </c>
      <c r="J357" t="s">
        <v>74</v>
      </c>
      <c r="K357" t="s">
        <v>74</v>
      </c>
      <c r="L357" t="s">
        <v>74</v>
      </c>
      <c r="M357" t="s">
        <v>74</v>
      </c>
      <c r="N357" t="s">
        <v>74</v>
      </c>
      <c r="O357" t="s">
        <v>74</v>
      </c>
      <c r="P357" t="s">
        <v>74</v>
      </c>
      <c r="Q357" t="s">
        <v>74</v>
      </c>
      <c r="R357" t="s">
        <v>74</v>
      </c>
      <c r="S357" t="s">
        <v>76</v>
      </c>
      <c r="T357" t="s">
        <v>75</v>
      </c>
      <c r="U357" t="s">
        <v>75</v>
      </c>
      <c r="V357" t="s">
        <v>75</v>
      </c>
      <c r="W357" t="s">
        <v>75</v>
      </c>
      <c r="X357" t="s">
        <v>76</v>
      </c>
      <c r="Y357" t="s">
        <v>76</v>
      </c>
      <c r="Z357" t="s">
        <v>89</v>
      </c>
      <c r="AA357" t="s">
        <v>75</v>
      </c>
      <c r="AB357" t="s">
        <v>89</v>
      </c>
      <c r="AC357" t="s">
        <v>75</v>
      </c>
      <c r="AD357" t="s">
        <v>75</v>
      </c>
      <c r="AE357" t="s">
        <v>76</v>
      </c>
      <c r="AF357" t="s">
        <v>75</v>
      </c>
      <c r="AG357" t="s">
        <v>75</v>
      </c>
      <c r="AH357" t="s">
        <v>75</v>
      </c>
      <c r="AI357" t="s">
        <v>75</v>
      </c>
      <c r="AJ357" t="s">
        <v>89</v>
      </c>
      <c r="AK357" t="s">
        <v>75</v>
      </c>
      <c r="AL357" t="s">
        <v>75</v>
      </c>
      <c r="AM357" t="s">
        <v>75</v>
      </c>
      <c r="AN357" t="s">
        <v>75</v>
      </c>
      <c r="AO357" t="s">
        <v>77</v>
      </c>
      <c r="AP357" t="s">
        <v>77</v>
      </c>
      <c r="AQ357" t="s">
        <v>75</v>
      </c>
      <c r="AR357" t="s">
        <v>89</v>
      </c>
      <c r="AS357" t="s">
        <v>75</v>
      </c>
      <c r="AT357" t="s">
        <v>109</v>
      </c>
      <c r="AU357" t="s">
        <v>75</v>
      </c>
      <c r="AV357" t="s">
        <v>89</v>
      </c>
      <c r="AW357" t="s">
        <v>78</v>
      </c>
      <c r="AX357" t="s">
        <v>90</v>
      </c>
      <c r="AY357" t="s">
        <v>78</v>
      </c>
      <c r="AZ357" t="s">
        <v>90</v>
      </c>
      <c r="BA357" t="s">
        <v>80</v>
      </c>
      <c r="BB357" t="s">
        <v>80</v>
      </c>
      <c r="BC357" t="s">
        <v>80</v>
      </c>
      <c r="BD357" t="s">
        <v>79</v>
      </c>
      <c r="BE357" t="s">
        <v>80</v>
      </c>
      <c r="BF357" t="s">
        <v>80</v>
      </c>
      <c r="BG357" t="s">
        <v>80</v>
      </c>
      <c r="BH357" t="s">
        <v>80</v>
      </c>
      <c r="BI357" t="s">
        <v>80</v>
      </c>
      <c r="BJ357" t="s">
        <v>90</v>
      </c>
      <c r="BK357" t="s">
        <v>78</v>
      </c>
      <c r="BL357" t="s">
        <v>78</v>
      </c>
      <c r="BM357" t="s">
        <v>78</v>
      </c>
      <c r="BN357" t="s">
        <v>90</v>
      </c>
      <c r="BO357" t="s">
        <v>81</v>
      </c>
      <c r="BP357" t="s">
        <v>122</v>
      </c>
      <c r="BQ357" t="s">
        <v>119</v>
      </c>
      <c r="BR357" t="s">
        <v>126</v>
      </c>
      <c r="BS357" t="s">
        <v>129</v>
      </c>
      <c r="BT357" t="s">
        <v>129</v>
      </c>
    </row>
    <row r="358" spans="1:72" x14ac:dyDescent="0.55000000000000004">
      <c r="A358">
        <v>6.3458396871890598E+17</v>
      </c>
      <c r="B358" t="s">
        <v>133</v>
      </c>
      <c r="C358" t="s">
        <v>91</v>
      </c>
      <c r="D358">
        <v>2011</v>
      </c>
      <c r="E358" t="s">
        <v>73</v>
      </c>
      <c r="F358" t="s">
        <v>74</v>
      </c>
      <c r="G358" t="s">
        <v>74</v>
      </c>
      <c r="H358" t="s">
        <v>74</v>
      </c>
      <c r="I358" t="s">
        <v>74</v>
      </c>
      <c r="J358" t="s">
        <v>74</v>
      </c>
      <c r="K358" t="s">
        <v>74</v>
      </c>
      <c r="L358" t="s">
        <v>74</v>
      </c>
      <c r="M358" t="s">
        <v>74</v>
      </c>
      <c r="N358" t="s">
        <v>74</v>
      </c>
      <c r="O358" t="s">
        <v>74</v>
      </c>
      <c r="P358" t="s">
        <v>74</v>
      </c>
      <c r="Q358" t="s">
        <v>74</v>
      </c>
      <c r="R358" t="s">
        <v>74</v>
      </c>
      <c r="S358" t="s">
        <v>75</v>
      </c>
      <c r="T358" t="s">
        <v>77</v>
      </c>
      <c r="U358" t="s">
        <v>118</v>
      </c>
      <c r="V358" t="s">
        <v>74</v>
      </c>
      <c r="W358" t="s">
        <v>75</v>
      </c>
      <c r="X358" t="s">
        <v>75</v>
      </c>
      <c r="Y358" t="s">
        <v>77</v>
      </c>
      <c r="Z358" t="s">
        <v>75</v>
      </c>
      <c r="AA358" t="s">
        <v>75</v>
      </c>
      <c r="AB358" t="s">
        <v>75</v>
      </c>
      <c r="AC358" t="s">
        <v>77</v>
      </c>
      <c r="AD358" t="s">
        <v>77</v>
      </c>
      <c r="AE358" t="s">
        <v>77</v>
      </c>
      <c r="AF358" t="s">
        <v>77</v>
      </c>
      <c r="AG358" t="s">
        <v>77</v>
      </c>
      <c r="AH358" t="s">
        <v>77</v>
      </c>
      <c r="AI358" t="s">
        <v>77</v>
      </c>
      <c r="AJ358" t="s">
        <v>77</v>
      </c>
      <c r="AK358" t="s">
        <v>77</v>
      </c>
      <c r="AL358" t="s">
        <v>77</v>
      </c>
      <c r="AM358" t="s">
        <v>77</v>
      </c>
      <c r="AN358" t="s">
        <v>77</v>
      </c>
      <c r="AO358" t="s">
        <v>77</v>
      </c>
      <c r="AP358" t="s">
        <v>77</v>
      </c>
      <c r="AQ358" t="s">
        <v>77</v>
      </c>
      <c r="AR358" t="s">
        <v>74</v>
      </c>
      <c r="AS358" t="s">
        <v>74</v>
      </c>
      <c r="AT358" t="s">
        <v>75</v>
      </c>
      <c r="AU358" t="s">
        <v>77</v>
      </c>
      <c r="AV358" t="s">
        <v>75</v>
      </c>
      <c r="AW358" t="s">
        <v>78</v>
      </c>
      <c r="AX358" t="s">
        <v>74</v>
      </c>
      <c r="AY358" t="s">
        <v>78</v>
      </c>
      <c r="AZ358" t="s">
        <v>78</v>
      </c>
      <c r="BA358" t="s">
        <v>80</v>
      </c>
      <c r="BB358" t="s">
        <v>80</v>
      </c>
      <c r="BC358" t="s">
        <v>80</v>
      </c>
      <c r="BD358" t="s">
        <v>79</v>
      </c>
      <c r="BE358" t="s">
        <v>80</v>
      </c>
      <c r="BF358" t="s">
        <v>80</v>
      </c>
      <c r="BG358" t="s">
        <v>79</v>
      </c>
      <c r="BH358" t="s">
        <v>80</v>
      </c>
      <c r="BI358" t="s">
        <v>80</v>
      </c>
      <c r="BJ358" t="s">
        <v>78</v>
      </c>
      <c r="BK358" t="s">
        <v>78</v>
      </c>
      <c r="BL358" t="s">
        <v>78</v>
      </c>
      <c r="BM358" t="s">
        <v>78</v>
      </c>
      <c r="BN358" t="s">
        <v>78</v>
      </c>
      <c r="BO358" t="s">
        <v>81</v>
      </c>
      <c r="BP358" t="s">
        <v>103</v>
      </c>
      <c r="BQ358" t="s">
        <v>115</v>
      </c>
      <c r="BR358" t="s">
        <v>99</v>
      </c>
      <c r="BS358" t="s">
        <v>100</v>
      </c>
      <c r="BT358" t="s">
        <v>100</v>
      </c>
    </row>
    <row r="359" spans="1:72" x14ac:dyDescent="0.55000000000000004">
      <c r="A359">
        <v>6.3458400888640602E+17</v>
      </c>
      <c r="B359" t="s">
        <v>127</v>
      </c>
      <c r="C359" t="s">
        <v>72</v>
      </c>
      <c r="D359">
        <v>2011</v>
      </c>
      <c r="E359" t="s">
        <v>138</v>
      </c>
      <c r="F359" t="s">
        <v>113</v>
      </c>
      <c r="G359" t="s">
        <v>80</v>
      </c>
      <c r="H359" t="s">
        <v>80</v>
      </c>
      <c r="I359" t="s">
        <v>80</v>
      </c>
      <c r="J359" t="s">
        <v>80</v>
      </c>
      <c r="K359" t="s">
        <v>80</v>
      </c>
      <c r="L359" t="s">
        <v>125</v>
      </c>
      <c r="M359" t="s">
        <v>80</v>
      </c>
      <c r="N359" t="s">
        <v>80</v>
      </c>
      <c r="O359" t="s">
        <v>80</v>
      </c>
      <c r="P359" t="s">
        <v>80</v>
      </c>
      <c r="Q359" t="s">
        <v>80</v>
      </c>
      <c r="R359" t="s">
        <v>125</v>
      </c>
      <c r="S359" t="s">
        <v>89</v>
      </c>
      <c r="T359" t="s">
        <v>89</v>
      </c>
      <c r="U359" t="s">
        <v>89</v>
      </c>
      <c r="V359" t="s">
        <v>109</v>
      </c>
      <c r="W359" t="s">
        <v>109</v>
      </c>
      <c r="X359" t="s">
        <v>109</v>
      </c>
      <c r="Y359" t="s">
        <v>89</v>
      </c>
      <c r="Z359" t="s">
        <v>89</v>
      </c>
      <c r="AA359" t="s">
        <v>89</v>
      </c>
      <c r="AB359" t="s">
        <v>89</v>
      </c>
      <c r="AC359" t="s">
        <v>89</v>
      </c>
      <c r="AD359" t="s">
        <v>89</v>
      </c>
      <c r="AE359" t="s">
        <v>89</v>
      </c>
      <c r="AF359" t="s">
        <v>89</v>
      </c>
      <c r="AG359" t="s">
        <v>75</v>
      </c>
      <c r="AH359" t="s">
        <v>76</v>
      </c>
      <c r="AI359" t="s">
        <v>89</v>
      </c>
      <c r="AJ359" t="s">
        <v>76</v>
      </c>
      <c r="AK359" t="s">
        <v>75</v>
      </c>
      <c r="AL359" t="s">
        <v>89</v>
      </c>
      <c r="AM359" t="s">
        <v>89</v>
      </c>
      <c r="AN359" t="s">
        <v>89</v>
      </c>
      <c r="AO359" t="s">
        <v>89</v>
      </c>
      <c r="AP359" t="s">
        <v>75</v>
      </c>
      <c r="AQ359" t="s">
        <v>76</v>
      </c>
      <c r="AR359" t="s">
        <v>89</v>
      </c>
      <c r="AS359" t="s">
        <v>76</v>
      </c>
      <c r="AT359" t="s">
        <v>76</v>
      </c>
      <c r="AU359" t="s">
        <v>76</v>
      </c>
      <c r="AV359" t="s">
        <v>76</v>
      </c>
      <c r="AW359" t="s">
        <v>78</v>
      </c>
      <c r="AX359" t="s">
        <v>90</v>
      </c>
      <c r="AY359" t="s">
        <v>78</v>
      </c>
      <c r="AZ359" t="s">
        <v>78</v>
      </c>
      <c r="BA359" t="s">
        <v>80</v>
      </c>
      <c r="BB359" t="s">
        <v>80</v>
      </c>
      <c r="BC359" t="s">
        <v>80</v>
      </c>
      <c r="BD359" t="s">
        <v>79</v>
      </c>
      <c r="BE359" t="s">
        <v>80</v>
      </c>
      <c r="BF359" t="s">
        <v>80</v>
      </c>
      <c r="BG359" t="s">
        <v>79</v>
      </c>
      <c r="BH359" t="s">
        <v>80</v>
      </c>
      <c r="BI359" t="s">
        <v>80</v>
      </c>
      <c r="BJ359" t="s">
        <v>90</v>
      </c>
      <c r="BK359" t="s">
        <v>78</v>
      </c>
      <c r="BL359" t="s">
        <v>78</v>
      </c>
      <c r="BM359" t="s">
        <v>78</v>
      </c>
      <c r="BN359" t="s">
        <v>90</v>
      </c>
      <c r="BO359" t="s">
        <v>96</v>
      </c>
      <c r="BP359" t="s">
        <v>114</v>
      </c>
      <c r="BQ359" t="s">
        <v>83</v>
      </c>
      <c r="BR359" t="s">
        <v>84</v>
      </c>
      <c r="BS359" t="s">
        <v>85</v>
      </c>
      <c r="BT359" t="s">
        <v>116</v>
      </c>
    </row>
    <row r="360" spans="1:72" x14ac:dyDescent="0.55000000000000004">
      <c r="A360">
        <v>6.3458636843656294E+17</v>
      </c>
      <c r="B360" t="s">
        <v>71</v>
      </c>
      <c r="C360" t="s">
        <v>72</v>
      </c>
      <c r="D360">
        <v>2011</v>
      </c>
      <c r="E360" t="s">
        <v>87</v>
      </c>
      <c r="F360" t="s">
        <v>80</v>
      </c>
      <c r="G360" t="s">
        <v>80</v>
      </c>
      <c r="H360" t="s">
        <v>80</v>
      </c>
      <c r="I360" t="s">
        <v>80</v>
      </c>
      <c r="J360" t="s">
        <v>80</v>
      </c>
      <c r="K360" t="s">
        <v>80</v>
      </c>
      <c r="L360" t="s">
        <v>80</v>
      </c>
      <c r="M360" t="s">
        <v>80</v>
      </c>
      <c r="N360" t="s">
        <v>80</v>
      </c>
      <c r="O360" t="s">
        <v>80</v>
      </c>
      <c r="P360" t="s">
        <v>101</v>
      </c>
      <c r="Q360" t="s">
        <v>80</v>
      </c>
      <c r="R360" t="s">
        <v>74</v>
      </c>
      <c r="S360" t="s">
        <v>89</v>
      </c>
      <c r="T360" t="s">
        <v>77</v>
      </c>
      <c r="U360" t="s">
        <v>75</v>
      </c>
      <c r="V360" t="s">
        <v>89</v>
      </c>
      <c r="W360" t="s">
        <v>75</v>
      </c>
      <c r="X360" t="s">
        <v>76</v>
      </c>
      <c r="Y360" t="s">
        <v>75</v>
      </c>
      <c r="Z360" t="s">
        <v>76</v>
      </c>
      <c r="AA360" t="s">
        <v>76</v>
      </c>
      <c r="AB360" t="s">
        <v>89</v>
      </c>
      <c r="AC360" t="s">
        <v>75</v>
      </c>
      <c r="AD360" t="s">
        <v>76</v>
      </c>
      <c r="AE360" t="s">
        <v>76</v>
      </c>
      <c r="AF360" t="s">
        <v>77</v>
      </c>
      <c r="AG360" t="s">
        <v>77</v>
      </c>
      <c r="AH360" t="s">
        <v>77</v>
      </c>
      <c r="AI360" t="s">
        <v>77</v>
      </c>
      <c r="AJ360" t="s">
        <v>77</v>
      </c>
      <c r="AK360" t="s">
        <v>77</v>
      </c>
      <c r="AL360" t="s">
        <v>77</v>
      </c>
      <c r="AM360" t="s">
        <v>77</v>
      </c>
      <c r="AN360" t="s">
        <v>77</v>
      </c>
      <c r="AO360" t="s">
        <v>77</v>
      </c>
      <c r="AP360" t="s">
        <v>75</v>
      </c>
      <c r="AQ360" t="s">
        <v>75</v>
      </c>
      <c r="AR360" t="s">
        <v>77</v>
      </c>
      <c r="AS360" t="s">
        <v>77</v>
      </c>
      <c r="AT360" t="s">
        <v>75</v>
      </c>
      <c r="AU360" t="s">
        <v>77</v>
      </c>
      <c r="AV360" t="s">
        <v>77</v>
      </c>
      <c r="AW360" t="s">
        <v>90</v>
      </c>
      <c r="AX360" t="s">
        <v>74</v>
      </c>
      <c r="AY360" t="s">
        <v>74</v>
      </c>
      <c r="AZ360" t="s">
        <v>74</v>
      </c>
      <c r="BA360" t="s">
        <v>74</v>
      </c>
      <c r="BB360" t="s">
        <v>74</v>
      </c>
      <c r="BC360" t="s">
        <v>74</v>
      </c>
      <c r="BD360" t="s">
        <v>74</v>
      </c>
      <c r="BE360" t="s">
        <v>74</v>
      </c>
      <c r="BF360" t="s">
        <v>74</v>
      </c>
      <c r="BG360" t="s">
        <v>74</v>
      </c>
      <c r="BH360" t="s">
        <v>74</v>
      </c>
      <c r="BI360" t="s">
        <v>74</v>
      </c>
      <c r="BJ360" t="s">
        <v>78</v>
      </c>
      <c r="BK360" t="s">
        <v>78</v>
      </c>
      <c r="BL360" t="s">
        <v>78</v>
      </c>
      <c r="BM360" t="s">
        <v>74</v>
      </c>
      <c r="BN360" t="s">
        <v>74</v>
      </c>
      <c r="BO360" t="s">
        <v>81</v>
      </c>
      <c r="BP360" t="s">
        <v>103</v>
      </c>
      <c r="BQ360" t="s">
        <v>119</v>
      </c>
      <c r="BR360" t="s">
        <v>84</v>
      </c>
      <c r="BS360" t="s">
        <v>131</v>
      </c>
      <c r="BT360" t="s">
        <v>131</v>
      </c>
    </row>
    <row r="361" spans="1:72" x14ac:dyDescent="0.55000000000000004">
      <c r="A361">
        <v>6.3458725581921894E+17</v>
      </c>
      <c r="B361" t="s">
        <v>133</v>
      </c>
      <c r="C361" t="s">
        <v>72</v>
      </c>
      <c r="D361">
        <v>2011</v>
      </c>
      <c r="E361" t="s">
        <v>117</v>
      </c>
      <c r="F361" t="s">
        <v>74</v>
      </c>
      <c r="G361" t="s">
        <v>74</v>
      </c>
      <c r="H361" t="s">
        <v>74</v>
      </c>
      <c r="I361" t="s">
        <v>74</v>
      </c>
      <c r="J361" t="s">
        <v>74</v>
      </c>
      <c r="K361" t="s">
        <v>74</v>
      </c>
      <c r="L361" t="s">
        <v>74</v>
      </c>
      <c r="M361" t="s">
        <v>74</v>
      </c>
      <c r="N361" t="s">
        <v>74</v>
      </c>
      <c r="O361" t="s">
        <v>74</v>
      </c>
      <c r="P361" t="s">
        <v>74</v>
      </c>
      <c r="Q361" t="s">
        <v>74</v>
      </c>
      <c r="R361" t="s">
        <v>74</v>
      </c>
      <c r="S361" t="s">
        <v>75</v>
      </c>
      <c r="T361" t="s">
        <v>75</v>
      </c>
      <c r="U361" t="s">
        <v>75</v>
      </c>
      <c r="V361" t="s">
        <v>77</v>
      </c>
      <c r="W361" t="s">
        <v>89</v>
      </c>
      <c r="X361" t="s">
        <v>75</v>
      </c>
      <c r="Y361" t="s">
        <v>75</v>
      </c>
      <c r="Z361" t="s">
        <v>75</v>
      </c>
      <c r="AA361" t="s">
        <v>75</v>
      </c>
      <c r="AB361" t="s">
        <v>76</v>
      </c>
      <c r="AC361" t="s">
        <v>75</v>
      </c>
      <c r="AD361" t="s">
        <v>74</v>
      </c>
      <c r="AE361" t="s">
        <v>75</v>
      </c>
      <c r="AF361" t="s">
        <v>75</v>
      </c>
      <c r="AG361" t="s">
        <v>77</v>
      </c>
      <c r="AH361" t="s">
        <v>75</v>
      </c>
      <c r="AI361" t="s">
        <v>75</v>
      </c>
      <c r="AJ361" t="s">
        <v>77</v>
      </c>
      <c r="AK361" t="s">
        <v>75</v>
      </c>
      <c r="AL361" t="s">
        <v>75</v>
      </c>
      <c r="AM361" t="s">
        <v>75</v>
      </c>
      <c r="AN361" t="s">
        <v>75</v>
      </c>
      <c r="AO361" t="s">
        <v>75</v>
      </c>
      <c r="AP361" t="s">
        <v>76</v>
      </c>
      <c r="AQ361" t="s">
        <v>75</v>
      </c>
      <c r="AR361" t="s">
        <v>75</v>
      </c>
      <c r="AS361" t="s">
        <v>75</v>
      </c>
      <c r="AT361" t="s">
        <v>75</v>
      </c>
      <c r="AU361" t="s">
        <v>77</v>
      </c>
      <c r="AV361" t="s">
        <v>75</v>
      </c>
      <c r="AW361" t="s">
        <v>90</v>
      </c>
      <c r="AX361" t="s">
        <v>74</v>
      </c>
      <c r="AY361" t="s">
        <v>74</v>
      </c>
      <c r="AZ361" t="s">
        <v>74</v>
      </c>
      <c r="BA361" t="s">
        <v>74</v>
      </c>
      <c r="BB361" t="s">
        <v>74</v>
      </c>
      <c r="BC361" t="s">
        <v>74</v>
      </c>
      <c r="BD361" t="s">
        <v>74</v>
      </c>
      <c r="BE361" t="s">
        <v>74</v>
      </c>
      <c r="BF361" t="s">
        <v>74</v>
      </c>
      <c r="BG361" t="s">
        <v>74</v>
      </c>
      <c r="BH361" t="s">
        <v>74</v>
      </c>
      <c r="BI361" t="s">
        <v>74</v>
      </c>
      <c r="BJ361" t="s">
        <v>78</v>
      </c>
      <c r="BK361" t="s">
        <v>78</v>
      </c>
      <c r="BL361" t="s">
        <v>78</v>
      </c>
      <c r="BM361" t="s">
        <v>78</v>
      </c>
      <c r="BN361" t="s">
        <v>78</v>
      </c>
      <c r="BO361" t="s">
        <v>81</v>
      </c>
      <c r="BP361" t="s">
        <v>121</v>
      </c>
      <c r="BQ361" t="s">
        <v>98</v>
      </c>
      <c r="BR361" t="s">
        <v>84</v>
      </c>
      <c r="BS361" t="s">
        <v>131</v>
      </c>
      <c r="BT361" t="s">
        <v>131</v>
      </c>
    </row>
    <row r="362" spans="1:72" x14ac:dyDescent="0.55000000000000004">
      <c r="A362">
        <v>6.3458728230078106E+17</v>
      </c>
      <c r="B362" t="s">
        <v>133</v>
      </c>
      <c r="C362" t="s">
        <v>72</v>
      </c>
      <c r="D362">
        <v>2011</v>
      </c>
      <c r="E362" t="s">
        <v>117</v>
      </c>
      <c r="F362" t="s">
        <v>74</v>
      </c>
      <c r="G362" t="s">
        <v>74</v>
      </c>
      <c r="H362" t="s">
        <v>74</v>
      </c>
      <c r="I362" t="s">
        <v>74</v>
      </c>
      <c r="J362" t="s">
        <v>74</v>
      </c>
      <c r="K362" t="s">
        <v>74</v>
      </c>
      <c r="L362" t="s">
        <v>74</v>
      </c>
      <c r="M362" t="s">
        <v>74</v>
      </c>
      <c r="N362" t="s">
        <v>74</v>
      </c>
      <c r="O362" t="s">
        <v>74</v>
      </c>
      <c r="P362" t="s">
        <v>74</v>
      </c>
      <c r="Q362" t="s">
        <v>74</v>
      </c>
      <c r="R362" t="s">
        <v>74</v>
      </c>
      <c r="S362" t="s">
        <v>75</v>
      </c>
      <c r="T362" t="s">
        <v>75</v>
      </c>
      <c r="U362" t="s">
        <v>75</v>
      </c>
      <c r="V362" t="s">
        <v>75</v>
      </c>
      <c r="W362" t="s">
        <v>75</v>
      </c>
      <c r="X362" t="s">
        <v>89</v>
      </c>
      <c r="Y362" t="s">
        <v>89</v>
      </c>
      <c r="Z362" t="s">
        <v>89</v>
      </c>
      <c r="AA362" t="s">
        <v>75</v>
      </c>
      <c r="AB362" t="s">
        <v>89</v>
      </c>
      <c r="AC362" t="s">
        <v>89</v>
      </c>
      <c r="AD362" t="s">
        <v>89</v>
      </c>
      <c r="AE362" t="s">
        <v>76</v>
      </c>
      <c r="AF362" t="s">
        <v>75</v>
      </c>
      <c r="AG362" t="s">
        <v>77</v>
      </c>
      <c r="AH362" t="s">
        <v>77</v>
      </c>
      <c r="AI362" t="s">
        <v>89</v>
      </c>
      <c r="AJ362" t="s">
        <v>75</v>
      </c>
      <c r="AK362" t="s">
        <v>75</v>
      </c>
      <c r="AL362" t="s">
        <v>75</v>
      </c>
      <c r="AM362" t="s">
        <v>75</v>
      </c>
      <c r="AN362" t="s">
        <v>75</v>
      </c>
      <c r="AO362" t="s">
        <v>75</v>
      </c>
      <c r="AP362" t="s">
        <v>77</v>
      </c>
      <c r="AQ362" t="s">
        <v>77</v>
      </c>
      <c r="AR362" t="s">
        <v>75</v>
      </c>
      <c r="AS362" t="s">
        <v>75</v>
      </c>
      <c r="AT362" t="s">
        <v>77</v>
      </c>
      <c r="AU362" t="s">
        <v>77</v>
      </c>
      <c r="AV362" t="s">
        <v>77</v>
      </c>
      <c r="AW362" t="s">
        <v>78</v>
      </c>
      <c r="AX362" t="s">
        <v>78</v>
      </c>
      <c r="AY362" t="s">
        <v>78</v>
      </c>
      <c r="AZ362" t="s">
        <v>78</v>
      </c>
      <c r="BA362" t="s">
        <v>80</v>
      </c>
      <c r="BB362" t="s">
        <v>80</v>
      </c>
      <c r="BC362" t="s">
        <v>80</v>
      </c>
      <c r="BD362" t="s">
        <v>80</v>
      </c>
      <c r="BE362" t="s">
        <v>80</v>
      </c>
      <c r="BF362" t="s">
        <v>80</v>
      </c>
      <c r="BG362" t="s">
        <v>80</v>
      </c>
      <c r="BH362" t="s">
        <v>80</v>
      </c>
      <c r="BI362" t="s">
        <v>80</v>
      </c>
      <c r="BJ362" t="s">
        <v>90</v>
      </c>
      <c r="BK362" t="s">
        <v>78</v>
      </c>
      <c r="BL362" t="s">
        <v>78</v>
      </c>
      <c r="BM362" t="s">
        <v>78</v>
      </c>
      <c r="BN362" t="s">
        <v>78</v>
      </c>
      <c r="BO362" t="s">
        <v>81</v>
      </c>
      <c r="BP362" t="s">
        <v>121</v>
      </c>
      <c r="BQ362" t="s">
        <v>98</v>
      </c>
      <c r="BR362" t="s">
        <v>132</v>
      </c>
      <c r="BS362" t="s">
        <v>120</v>
      </c>
      <c r="BT362" t="s">
        <v>120</v>
      </c>
    </row>
    <row r="363" spans="1:72" x14ac:dyDescent="0.55000000000000004">
      <c r="A363">
        <v>6.3458732685328102E+17</v>
      </c>
      <c r="B363" t="s">
        <v>133</v>
      </c>
      <c r="C363" t="s">
        <v>72</v>
      </c>
      <c r="D363">
        <v>2011</v>
      </c>
      <c r="E363" t="s">
        <v>117</v>
      </c>
      <c r="F363" t="s">
        <v>74</v>
      </c>
      <c r="G363" t="s">
        <v>74</v>
      </c>
      <c r="H363" t="s">
        <v>74</v>
      </c>
      <c r="I363" t="s">
        <v>74</v>
      </c>
      <c r="J363" t="s">
        <v>74</v>
      </c>
      <c r="K363" t="s">
        <v>74</v>
      </c>
      <c r="L363" t="s">
        <v>74</v>
      </c>
      <c r="M363" t="s">
        <v>74</v>
      </c>
      <c r="N363" t="s">
        <v>74</v>
      </c>
      <c r="O363" t="s">
        <v>74</v>
      </c>
      <c r="P363" t="s">
        <v>74</v>
      </c>
      <c r="Q363" t="s">
        <v>74</v>
      </c>
      <c r="R363" t="s">
        <v>74</v>
      </c>
      <c r="S363" t="s">
        <v>77</v>
      </c>
      <c r="T363" t="s">
        <v>77</v>
      </c>
      <c r="U363" t="s">
        <v>74</v>
      </c>
      <c r="V363" t="s">
        <v>75</v>
      </c>
      <c r="W363" t="s">
        <v>75</v>
      </c>
      <c r="X363" t="s">
        <v>74</v>
      </c>
      <c r="Y363" t="s">
        <v>77</v>
      </c>
      <c r="Z363" t="s">
        <v>75</v>
      </c>
      <c r="AA363" t="s">
        <v>75</v>
      </c>
      <c r="AB363" t="s">
        <v>75</v>
      </c>
      <c r="AC363" t="s">
        <v>77</v>
      </c>
      <c r="AD363" t="s">
        <v>75</v>
      </c>
      <c r="AE363" t="s">
        <v>75</v>
      </c>
      <c r="AF363" t="s">
        <v>75</v>
      </c>
      <c r="AG363" t="s">
        <v>75</v>
      </c>
      <c r="AH363" t="s">
        <v>75</v>
      </c>
      <c r="AI363" t="s">
        <v>75</v>
      </c>
      <c r="AJ363" t="s">
        <v>75</v>
      </c>
      <c r="AK363" t="s">
        <v>75</v>
      </c>
      <c r="AL363" t="s">
        <v>75</v>
      </c>
      <c r="AM363" t="s">
        <v>75</v>
      </c>
      <c r="AN363" t="s">
        <v>75</v>
      </c>
      <c r="AO363" t="s">
        <v>75</v>
      </c>
      <c r="AP363" t="s">
        <v>75</v>
      </c>
      <c r="AQ363" t="s">
        <v>75</v>
      </c>
      <c r="AR363" t="s">
        <v>75</v>
      </c>
      <c r="AS363" t="s">
        <v>75</v>
      </c>
      <c r="AT363" t="s">
        <v>75</v>
      </c>
      <c r="AU363" t="s">
        <v>75</v>
      </c>
      <c r="AV363" t="s">
        <v>75</v>
      </c>
      <c r="AW363" t="s">
        <v>78</v>
      </c>
      <c r="AX363" t="s">
        <v>90</v>
      </c>
      <c r="AY363" t="s">
        <v>78</v>
      </c>
      <c r="AZ363" t="s">
        <v>90</v>
      </c>
      <c r="BA363" t="s">
        <v>80</v>
      </c>
      <c r="BB363" t="s">
        <v>80</v>
      </c>
      <c r="BC363" t="s">
        <v>80</v>
      </c>
      <c r="BD363" t="s">
        <v>80</v>
      </c>
      <c r="BE363" t="s">
        <v>80</v>
      </c>
      <c r="BF363" t="s">
        <v>80</v>
      </c>
      <c r="BG363" t="s">
        <v>80</v>
      </c>
      <c r="BH363" t="s">
        <v>80</v>
      </c>
      <c r="BI363" t="s">
        <v>80</v>
      </c>
      <c r="BJ363" t="s">
        <v>78</v>
      </c>
      <c r="BK363" t="s">
        <v>78</v>
      </c>
      <c r="BL363" t="s">
        <v>78</v>
      </c>
      <c r="BM363" t="s">
        <v>78</v>
      </c>
      <c r="BN363" t="s">
        <v>78</v>
      </c>
      <c r="BO363" t="s">
        <v>81</v>
      </c>
      <c r="BP363" t="s">
        <v>103</v>
      </c>
      <c r="BQ363" t="s">
        <v>98</v>
      </c>
      <c r="BR363" t="s">
        <v>84</v>
      </c>
      <c r="BS363" t="s">
        <v>120</v>
      </c>
      <c r="BT363" t="s">
        <v>120</v>
      </c>
    </row>
    <row r="364" spans="1:72" x14ac:dyDescent="0.55000000000000004">
      <c r="A364">
        <v>6.3458735875031194E+17</v>
      </c>
      <c r="B364" t="s">
        <v>128</v>
      </c>
      <c r="C364" t="s">
        <v>72</v>
      </c>
      <c r="D364">
        <v>2011</v>
      </c>
      <c r="E364" t="s">
        <v>117</v>
      </c>
      <c r="F364" t="s">
        <v>74</v>
      </c>
      <c r="G364" t="s">
        <v>74</v>
      </c>
      <c r="H364" t="s">
        <v>74</v>
      </c>
      <c r="I364" t="s">
        <v>74</v>
      </c>
      <c r="J364" t="s">
        <v>74</v>
      </c>
      <c r="K364" t="s">
        <v>74</v>
      </c>
      <c r="L364" t="s">
        <v>74</v>
      </c>
      <c r="M364" t="s">
        <v>74</v>
      </c>
      <c r="N364" t="s">
        <v>74</v>
      </c>
      <c r="O364" t="s">
        <v>74</v>
      </c>
      <c r="P364" t="s">
        <v>74</v>
      </c>
      <c r="Q364" t="s">
        <v>74</v>
      </c>
      <c r="R364" t="s">
        <v>74</v>
      </c>
      <c r="S364" t="s">
        <v>109</v>
      </c>
      <c r="T364" t="s">
        <v>109</v>
      </c>
      <c r="U364" t="s">
        <v>109</v>
      </c>
      <c r="V364" t="s">
        <v>109</v>
      </c>
      <c r="W364" t="s">
        <v>76</v>
      </c>
      <c r="X364" t="s">
        <v>76</v>
      </c>
      <c r="Y364" t="s">
        <v>109</v>
      </c>
      <c r="Z364" t="s">
        <v>75</v>
      </c>
      <c r="AA364" t="s">
        <v>75</v>
      </c>
      <c r="AB364" t="s">
        <v>109</v>
      </c>
      <c r="AC364" t="s">
        <v>89</v>
      </c>
      <c r="AD364" t="s">
        <v>75</v>
      </c>
      <c r="AE364" t="s">
        <v>109</v>
      </c>
      <c r="AF364" t="s">
        <v>89</v>
      </c>
      <c r="AG364" t="s">
        <v>77</v>
      </c>
      <c r="AH364" t="s">
        <v>75</v>
      </c>
      <c r="AI364" t="s">
        <v>109</v>
      </c>
      <c r="AJ364" t="s">
        <v>75</v>
      </c>
      <c r="AK364" t="s">
        <v>75</v>
      </c>
      <c r="AL364" t="s">
        <v>89</v>
      </c>
      <c r="AM364" t="s">
        <v>89</v>
      </c>
      <c r="AN364" t="s">
        <v>89</v>
      </c>
      <c r="AO364" t="s">
        <v>75</v>
      </c>
      <c r="AP364" t="s">
        <v>77</v>
      </c>
      <c r="AQ364" t="s">
        <v>75</v>
      </c>
      <c r="AR364" t="s">
        <v>76</v>
      </c>
      <c r="AS364" t="s">
        <v>109</v>
      </c>
      <c r="AT364" t="s">
        <v>75</v>
      </c>
      <c r="AU364" t="s">
        <v>75</v>
      </c>
      <c r="AV364" t="s">
        <v>76</v>
      </c>
      <c r="AW364" t="s">
        <v>78</v>
      </c>
      <c r="AX364" t="s">
        <v>90</v>
      </c>
      <c r="AY364" t="s">
        <v>78</v>
      </c>
      <c r="AZ364" t="s">
        <v>90</v>
      </c>
      <c r="BA364" t="s">
        <v>80</v>
      </c>
      <c r="BB364" t="s">
        <v>80</v>
      </c>
      <c r="BC364" t="s">
        <v>80</v>
      </c>
      <c r="BD364" t="s">
        <v>79</v>
      </c>
      <c r="BE364" t="s">
        <v>80</v>
      </c>
      <c r="BF364" t="s">
        <v>80</v>
      </c>
      <c r="BG364" t="s">
        <v>80</v>
      </c>
      <c r="BH364" t="s">
        <v>80</v>
      </c>
      <c r="BI364" t="s">
        <v>80</v>
      </c>
      <c r="BJ364" t="s">
        <v>78</v>
      </c>
      <c r="BK364" t="s">
        <v>78</v>
      </c>
      <c r="BL364" t="s">
        <v>78</v>
      </c>
      <c r="BM364" t="s">
        <v>78</v>
      </c>
      <c r="BN364" t="s">
        <v>78</v>
      </c>
      <c r="BO364" t="s">
        <v>96</v>
      </c>
      <c r="BP364" t="s">
        <v>103</v>
      </c>
      <c r="BQ364" t="s">
        <v>98</v>
      </c>
      <c r="BR364" t="s">
        <v>84</v>
      </c>
      <c r="BS364" t="s">
        <v>100</v>
      </c>
      <c r="BT364" t="s">
        <v>100</v>
      </c>
    </row>
    <row r="365" spans="1:72" x14ac:dyDescent="0.55000000000000004">
      <c r="A365">
        <v>6.3458736821546906E+17</v>
      </c>
      <c r="B365" t="s">
        <v>128</v>
      </c>
      <c r="C365" t="s">
        <v>72</v>
      </c>
      <c r="D365">
        <v>2011</v>
      </c>
      <c r="E365" t="s">
        <v>117</v>
      </c>
      <c r="F365" t="s">
        <v>74</v>
      </c>
      <c r="G365" t="s">
        <v>74</v>
      </c>
      <c r="H365" t="s">
        <v>74</v>
      </c>
      <c r="I365" t="s">
        <v>74</v>
      </c>
      <c r="J365" t="s">
        <v>74</v>
      </c>
      <c r="K365" t="s">
        <v>74</v>
      </c>
      <c r="L365" t="s">
        <v>74</v>
      </c>
      <c r="M365" t="s">
        <v>74</v>
      </c>
      <c r="N365" t="s">
        <v>74</v>
      </c>
      <c r="O365" t="s">
        <v>74</v>
      </c>
      <c r="P365" t="s">
        <v>74</v>
      </c>
      <c r="Q365" t="s">
        <v>74</v>
      </c>
      <c r="R365" t="s">
        <v>74</v>
      </c>
      <c r="S365" t="s">
        <v>89</v>
      </c>
      <c r="T365" t="s">
        <v>89</v>
      </c>
      <c r="U365" t="s">
        <v>109</v>
      </c>
      <c r="V365" t="s">
        <v>89</v>
      </c>
      <c r="W365" t="s">
        <v>109</v>
      </c>
      <c r="X365" t="s">
        <v>109</v>
      </c>
      <c r="Y365" t="s">
        <v>89</v>
      </c>
      <c r="Z365" t="s">
        <v>89</v>
      </c>
      <c r="AA365" t="s">
        <v>109</v>
      </c>
      <c r="AB365" t="s">
        <v>109</v>
      </c>
      <c r="AC365" t="s">
        <v>109</v>
      </c>
      <c r="AD365" t="s">
        <v>109</v>
      </c>
      <c r="AE365" t="s">
        <v>89</v>
      </c>
      <c r="AF365" t="s">
        <v>89</v>
      </c>
      <c r="AG365" t="s">
        <v>77</v>
      </c>
      <c r="AH365" t="s">
        <v>76</v>
      </c>
      <c r="AI365" t="s">
        <v>76</v>
      </c>
      <c r="AJ365" t="s">
        <v>76</v>
      </c>
      <c r="AK365" t="s">
        <v>77</v>
      </c>
      <c r="AL365" t="s">
        <v>109</v>
      </c>
      <c r="AM365" t="s">
        <v>109</v>
      </c>
      <c r="AN365" t="s">
        <v>109</v>
      </c>
      <c r="AO365" t="s">
        <v>89</v>
      </c>
      <c r="AP365" t="s">
        <v>76</v>
      </c>
      <c r="AQ365" t="s">
        <v>76</v>
      </c>
      <c r="AR365" t="s">
        <v>109</v>
      </c>
      <c r="AS365" t="s">
        <v>109</v>
      </c>
      <c r="AT365" t="s">
        <v>89</v>
      </c>
      <c r="AU365" t="s">
        <v>109</v>
      </c>
      <c r="AV365" t="s">
        <v>109</v>
      </c>
      <c r="AW365" t="s">
        <v>90</v>
      </c>
      <c r="AX365" t="s">
        <v>74</v>
      </c>
      <c r="AY365" t="s">
        <v>74</v>
      </c>
      <c r="AZ365" t="s">
        <v>74</v>
      </c>
      <c r="BA365" t="s">
        <v>74</v>
      </c>
      <c r="BB365" t="s">
        <v>74</v>
      </c>
      <c r="BC365" t="s">
        <v>74</v>
      </c>
      <c r="BD365" t="s">
        <v>74</v>
      </c>
      <c r="BE365" t="s">
        <v>74</v>
      </c>
      <c r="BF365" t="s">
        <v>74</v>
      </c>
      <c r="BG365" t="s">
        <v>74</v>
      </c>
      <c r="BH365" t="s">
        <v>74</v>
      </c>
      <c r="BI365" t="s">
        <v>74</v>
      </c>
      <c r="BJ365" t="s">
        <v>78</v>
      </c>
      <c r="BK365" t="s">
        <v>90</v>
      </c>
      <c r="BL365" t="s">
        <v>90</v>
      </c>
      <c r="BM365" t="s">
        <v>90</v>
      </c>
      <c r="BN365" t="s">
        <v>90</v>
      </c>
      <c r="BO365" t="s">
        <v>81</v>
      </c>
      <c r="BP365" t="s">
        <v>110</v>
      </c>
      <c r="BQ365" t="s">
        <v>98</v>
      </c>
      <c r="BR365" t="s">
        <v>139</v>
      </c>
      <c r="BS365" t="s">
        <v>120</v>
      </c>
      <c r="BT365" t="s">
        <v>120</v>
      </c>
    </row>
    <row r="366" spans="1:72" x14ac:dyDescent="0.55000000000000004">
      <c r="A366">
        <v>6.3458743964874995E+17</v>
      </c>
      <c r="B366" t="s">
        <v>133</v>
      </c>
      <c r="C366" t="s">
        <v>91</v>
      </c>
      <c r="D366">
        <v>2011</v>
      </c>
      <c r="E366" t="s">
        <v>117</v>
      </c>
      <c r="F366" t="s">
        <v>74</v>
      </c>
      <c r="G366" t="s">
        <v>74</v>
      </c>
      <c r="H366" t="s">
        <v>74</v>
      </c>
      <c r="I366" t="s">
        <v>74</v>
      </c>
      <c r="J366" t="s">
        <v>74</v>
      </c>
      <c r="K366" t="s">
        <v>74</v>
      </c>
      <c r="L366" t="s">
        <v>74</v>
      </c>
      <c r="M366" t="s">
        <v>74</v>
      </c>
      <c r="N366" t="s">
        <v>74</v>
      </c>
      <c r="O366" t="s">
        <v>74</v>
      </c>
      <c r="P366" t="s">
        <v>74</v>
      </c>
      <c r="Q366" t="s">
        <v>74</v>
      </c>
      <c r="R366" t="s">
        <v>74</v>
      </c>
      <c r="S366" t="s">
        <v>75</v>
      </c>
      <c r="T366" t="s">
        <v>77</v>
      </c>
      <c r="U366" t="s">
        <v>77</v>
      </c>
      <c r="V366" t="s">
        <v>75</v>
      </c>
      <c r="W366" t="s">
        <v>77</v>
      </c>
      <c r="X366" t="s">
        <v>75</v>
      </c>
      <c r="Y366" t="s">
        <v>75</v>
      </c>
      <c r="Z366" t="s">
        <v>75</v>
      </c>
      <c r="AA366" t="s">
        <v>75</v>
      </c>
      <c r="AB366" t="s">
        <v>76</v>
      </c>
      <c r="AC366" t="s">
        <v>75</v>
      </c>
      <c r="AD366" t="s">
        <v>75</v>
      </c>
      <c r="AE366" t="s">
        <v>75</v>
      </c>
      <c r="AF366" t="s">
        <v>75</v>
      </c>
      <c r="AG366" t="s">
        <v>77</v>
      </c>
      <c r="AH366" t="s">
        <v>77</v>
      </c>
      <c r="AI366" t="s">
        <v>77</v>
      </c>
      <c r="AJ366" t="s">
        <v>77</v>
      </c>
      <c r="AK366" t="s">
        <v>75</v>
      </c>
      <c r="AL366" t="s">
        <v>77</v>
      </c>
      <c r="AM366" t="s">
        <v>77</v>
      </c>
      <c r="AN366" t="s">
        <v>77</v>
      </c>
      <c r="AO366" t="s">
        <v>77</v>
      </c>
      <c r="AP366" t="s">
        <v>75</v>
      </c>
      <c r="AQ366" t="s">
        <v>75</v>
      </c>
      <c r="AR366" t="s">
        <v>75</v>
      </c>
      <c r="AS366" t="s">
        <v>75</v>
      </c>
      <c r="AT366" t="s">
        <v>77</v>
      </c>
      <c r="AU366" t="s">
        <v>77</v>
      </c>
      <c r="AV366" t="s">
        <v>75</v>
      </c>
      <c r="AW366" t="s">
        <v>78</v>
      </c>
      <c r="AX366" t="s">
        <v>78</v>
      </c>
      <c r="AY366" t="s">
        <v>78</v>
      </c>
      <c r="AZ366" t="s">
        <v>78</v>
      </c>
      <c r="BA366" t="s">
        <v>80</v>
      </c>
      <c r="BB366" t="s">
        <v>80</v>
      </c>
      <c r="BC366" t="s">
        <v>80</v>
      </c>
      <c r="BD366" t="s">
        <v>80</v>
      </c>
      <c r="BE366" t="s">
        <v>80</v>
      </c>
      <c r="BF366" t="s">
        <v>80</v>
      </c>
      <c r="BG366" t="s">
        <v>80</v>
      </c>
      <c r="BH366" t="s">
        <v>80</v>
      </c>
      <c r="BI366" t="s">
        <v>80</v>
      </c>
      <c r="BJ366" t="s">
        <v>78</v>
      </c>
      <c r="BK366" t="s">
        <v>78</v>
      </c>
      <c r="BL366" t="s">
        <v>78</v>
      </c>
      <c r="BM366" t="s">
        <v>78</v>
      </c>
      <c r="BN366" t="s">
        <v>78</v>
      </c>
      <c r="BO366" t="s">
        <v>81</v>
      </c>
      <c r="BP366" t="s">
        <v>103</v>
      </c>
      <c r="BQ366" t="s">
        <v>98</v>
      </c>
      <c r="BR366" t="s">
        <v>99</v>
      </c>
      <c r="BS366" t="s">
        <v>120</v>
      </c>
      <c r="BT366" t="s">
        <v>120</v>
      </c>
    </row>
    <row r="367" spans="1:72" x14ac:dyDescent="0.55000000000000004">
      <c r="A367">
        <v>6.3458811811937498E+17</v>
      </c>
      <c r="B367" t="s">
        <v>133</v>
      </c>
      <c r="C367" t="s">
        <v>91</v>
      </c>
      <c r="D367">
        <v>2011</v>
      </c>
      <c r="E367" t="s">
        <v>117</v>
      </c>
      <c r="F367" t="s">
        <v>74</v>
      </c>
      <c r="G367" t="s">
        <v>74</v>
      </c>
      <c r="H367" t="s">
        <v>74</v>
      </c>
      <c r="I367" t="s">
        <v>74</v>
      </c>
      <c r="J367" t="s">
        <v>74</v>
      </c>
      <c r="K367" t="s">
        <v>74</v>
      </c>
      <c r="L367" t="s">
        <v>74</v>
      </c>
      <c r="M367" t="s">
        <v>74</v>
      </c>
      <c r="N367" t="s">
        <v>74</v>
      </c>
      <c r="O367" t="s">
        <v>74</v>
      </c>
      <c r="P367" t="s">
        <v>74</v>
      </c>
      <c r="Q367" t="s">
        <v>74</v>
      </c>
      <c r="R367" t="s">
        <v>74</v>
      </c>
      <c r="S367" t="s">
        <v>76</v>
      </c>
      <c r="T367" t="s">
        <v>77</v>
      </c>
      <c r="U367" t="s">
        <v>77</v>
      </c>
      <c r="V367" t="s">
        <v>75</v>
      </c>
      <c r="W367" t="s">
        <v>75</v>
      </c>
      <c r="X367" t="s">
        <v>76</v>
      </c>
      <c r="Y367" t="s">
        <v>75</v>
      </c>
      <c r="Z367" t="s">
        <v>75</v>
      </c>
      <c r="AA367" t="s">
        <v>76</v>
      </c>
      <c r="AB367" t="s">
        <v>75</v>
      </c>
      <c r="AC367" t="s">
        <v>76</v>
      </c>
      <c r="AD367" t="s">
        <v>76</v>
      </c>
      <c r="AE367" t="s">
        <v>75</v>
      </c>
      <c r="AF367" t="s">
        <v>75</v>
      </c>
      <c r="AG367" t="s">
        <v>75</v>
      </c>
      <c r="AH367" t="s">
        <v>75</v>
      </c>
      <c r="AI367" t="s">
        <v>75</v>
      </c>
      <c r="AJ367" t="s">
        <v>75</v>
      </c>
      <c r="AK367" t="s">
        <v>75</v>
      </c>
      <c r="AL367" t="s">
        <v>75</v>
      </c>
      <c r="AM367" t="s">
        <v>75</v>
      </c>
      <c r="AN367" t="s">
        <v>75</v>
      </c>
      <c r="AO367" t="s">
        <v>75</v>
      </c>
      <c r="AP367" t="s">
        <v>89</v>
      </c>
      <c r="AQ367" t="s">
        <v>89</v>
      </c>
      <c r="AR367" t="s">
        <v>75</v>
      </c>
      <c r="AS367" t="s">
        <v>89</v>
      </c>
      <c r="AT367" t="s">
        <v>76</v>
      </c>
      <c r="AU367" t="s">
        <v>76</v>
      </c>
      <c r="AV367" t="s">
        <v>75</v>
      </c>
      <c r="AW367" t="s">
        <v>78</v>
      </c>
      <c r="AX367" t="s">
        <v>90</v>
      </c>
      <c r="AY367" t="s">
        <v>78</v>
      </c>
      <c r="AZ367" t="s">
        <v>78</v>
      </c>
      <c r="BA367" t="s">
        <v>80</v>
      </c>
      <c r="BB367" t="s">
        <v>80</v>
      </c>
      <c r="BC367" t="s">
        <v>80</v>
      </c>
      <c r="BD367" t="s">
        <v>79</v>
      </c>
      <c r="BE367" t="s">
        <v>80</v>
      </c>
      <c r="BF367" t="s">
        <v>80</v>
      </c>
      <c r="BG367" t="s">
        <v>79</v>
      </c>
      <c r="BH367" t="s">
        <v>80</v>
      </c>
      <c r="BI367" t="s">
        <v>80</v>
      </c>
      <c r="BJ367" t="s">
        <v>78</v>
      </c>
      <c r="BK367" t="s">
        <v>78</v>
      </c>
      <c r="BL367" t="s">
        <v>78</v>
      </c>
      <c r="BM367" t="s">
        <v>78</v>
      </c>
      <c r="BN367" t="s">
        <v>78</v>
      </c>
      <c r="BO367" t="s">
        <v>81</v>
      </c>
      <c r="BP367" t="s">
        <v>97</v>
      </c>
      <c r="BQ367" t="s">
        <v>119</v>
      </c>
      <c r="BR367" t="s">
        <v>99</v>
      </c>
      <c r="BS367" t="s">
        <v>120</v>
      </c>
      <c r="BT367" t="s">
        <v>85</v>
      </c>
    </row>
    <row r="368" spans="1:72" x14ac:dyDescent="0.55000000000000004">
      <c r="A368">
        <v>6.3458820656312499E+17</v>
      </c>
      <c r="B368" t="s">
        <v>133</v>
      </c>
      <c r="C368" t="s">
        <v>72</v>
      </c>
      <c r="D368">
        <v>2011</v>
      </c>
      <c r="E368" t="s">
        <v>117</v>
      </c>
      <c r="F368" t="s">
        <v>74</v>
      </c>
      <c r="G368" t="s">
        <v>74</v>
      </c>
      <c r="H368" t="s">
        <v>74</v>
      </c>
      <c r="I368" t="s">
        <v>74</v>
      </c>
      <c r="J368" t="s">
        <v>74</v>
      </c>
      <c r="K368" t="s">
        <v>74</v>
      </c>
      <c r="L368" t="s">
        <v>74</v>
      </c>
      <c r="M368" t="s">
        <v>74</v>
      </c>
      <c r="N368" t="s">
        <v>74</v>
      </c>
      <c r="O368" t="s">
        <v>74</v>
      </c>
      <c r="P368" t="s">
        <v>74</v>
      </c>
      <c r="Q368" t="s">
        <v>74</v>
      </c>
      <c r="R368" t="s">
        <v>74</v>
      </c>
      <c r="S368" t="s">
        <v>74</v>
      </c>
      <c r="T368" t="s">
        <v>74</v>
      </c>
      <c r="U368" t="s">
        <v>74</v>
      </c>
      <c r="V368" t="s">
        <v>74</v>
      </c>
      <c r="W368" t="s">
        <v>74</v>
      </c>
      <c r="X368" t="s">
        <v>74</v>
      </c>
      <c r="Y368" t="s">
        <v>74</v>
      </c>
      <c r="Z368" t="s">
        <v>74</v>
      </c>
      <c r="AA368" t="s">
        <v>74</v>
      </c>
      <c r="AB368" t="s">
        <v>74</v>
      </c>
      <c r="AC368" t="s">
        <v>74</v>
      </c>
      <c r="AD368" t="s">
        <v>74</v>
      </c>
      <c r="AE368" t="s">
        <v>74</v>
      </c>
      <c r="AF368" t="s">
        <v>74</v>
      </c>
      <c r="AG368" t="s">
        <v>74</v>
      </c>
      <c r="AH368" t="s">
        <v>74</v>
      </c>
      <c r="AI368" t="s">
        <v>74</v>
      </c>
      <c r="AJ368" t="s">
        <v>74</v>
      </c>
      <c r="AK368" t="s">
        <v>74</v>
      </c>
      <c r="AL368" t="s">
        <v>74</v>
      </c>
      <c r="AM368" t="s">
        <v>74</v>
      </c>
      <c r="AN368" t="s">
        <v>74</v>
      </c>
      <c r="AO368" t="s">
        <v>74</v>
      </c>
      <c r="AP368" t="s">
        <v>74</v>
      </c>
      <c r="AQ368" t="s">
        <v>74</v>
      </c>
      <c r="AR368" t="s">
        <v>74</v>
      </c>
      <c r="AS368" t="s">
        <v>74</v>
      </c>
      <c r="AT368" t="s">
        <v>74</v>
      </c>
      <c r="AU368" t="s">
        <v>74</v>
      </c>
      <c r="AV368" t="s">
        <v>74</v>
      </c>
      <c r="AW368" t="s">
        <v>74</v>
      </c>
      <c r="AX368" t="s">
        <v>74</v>
      </c>
      <c r="AY368" t="s">
        <v>74</v>
      </c>
      <c r="AZ368" t="s">
        <v>74</v>
      </c>
      <c r="BA368" t="s">
        <v>80</v>
      </c>
      <c r="BB368" t="s">
        <v>80</v>
      </c>
      <c r="BC368" t="s">
        <v>80</v>
      </c>
      <c r="BD368" t="s">
        <v>80</v>
      </c>
      <c r="BE368" t="s">
        <v>80</v>
      </c>
      <c r="BF368" t="s">
        <v>80</v>
      </c>
      <c r="BG368" t="s">
        <v>80</v>
      </c>
      <c r="BH368" t="s">
        <v>80</v>
      </c>
      <c r="BI368" t="s">
        <v>80</v>
      </c>
      <c r="BJ368" t="s">
        <v>74</v>
      </c>
      <c r="BK368" t="s">
        <v>74</v>
      </c>
      <c r="BL368" t="s">
        <v>74</v>
      </c>
      <c r="BM368" t="s">
        <v>74</v>
      </c>
      <c r="BN368" t="s">
        <v>74</v>
      </c>
      <c r="BO368" t="s">
        <v>74</v>
      </c>
      <c r="BP368" t="s">
        <v>74</v>
      </c>
      <c r="BQ368" t="s">
        <v>74</v>
      </c>
      <c r="BR368" t="s">
        <v>74</v>
      </c>
      <c r="BS368" t="s">
        <v>74</v>
      </c>
      <c r="BT368" t="s">
        <v>74</v>
      </c>
    </row>
    <row r="369" spans="1:72" x14ac:dyDescent="0.55000000000000004">
      <c r="A369">
        <v>6.3458897269671898E+17</v>
      </c>
      <c r="B369" t="s">
        <v>147</v>
      </c>
      <c r="C369" t="s">
        <v>91</v>
      </c>
      <c r="D369">
        <v>2011</v>
      </c>
      <c r="E369" t="s">
        <v>87</v>
      </c>
      <c r="F369" t="s">
        <v>80</v>
      </c>
      <c r="G369" t="s">
        <v>80</v>
      </c>
      <c r="H369" t="s">
        <v>80</v>
      </c>
      <c r="I369" t="s">
        <v>80</v>
      </c>
      <c r="J369" t="s">
        <v>80</v>
      </c>
      <c r="K369" t="s">
        <v>80</v>
      </c>
      <c r="L369" t="s">
        <v>80</v>
      </c>
      <c r="M369" t="s">
        <v>80</v>
      </c>
      <c r="N369" t="s">
        <v>80</v>
      </c>
      <c r="O369" t="s">
        <v>80</v>
      </c>
      <c r="P369" t="s">
        <v>80</v>
      </c>
      <c r="Q369" t="s">
        <v>92</v>
      </c>
      <c r="R369" t="s">
        <v>74</v>
      </c>
      <c r="S369" t="s">
        <v>74</v>
      </c>
      <c r="T369" t="s">
        <v>74</v>
      </c>
      <c r="U369" t="s">
        <v>74</v>
      </c>
      <c r="V369" t="s">
        <v>74</v>
      </c>
      <c r="W369" t="s">
        <v>74</v>
      </c>
      <c r="X369" t="s">
        <v>74</v>
      </c>
      <c r="Y369" t="s">
        <v>74</v>
      </c>
      <c r="Z369" t="s">
        <v>74</v>
      </c>
      <c r="AA369" t="s">
        <v>74</v>
      </c>
      <c r="AB369" t="s">
        <v>74</v>
      </c>
      <c r="AC369" t="s">
        <v>74</v>
      </c>
      <c r="AD369" t="s">
        <v>74</v>
      </c>
      <c r="AE369" t="s">
        <v>74</v>
      </c>
      <c r="AF369" t="s">
        <v>74</v>
      </c>
      <c r="AG369" t="s">
        <v>74</v>
      </c>
      <c r="AH369" t="s">
        <v>74</v>
      </c>
      <c r="AI369" t="s">
        <v>74</v>
      </c>
      <c r="AJ369" t="s">
        <v>74</v>
      </c>
      <c r="AK369" t="s">
        <v>74</v>
      </c>
      <c r="AL369" t="s">
        <v>74</v>
      </c>
      <c r="AM369" t="s">
        <v>74</v>
      </c>
      <c r="AN369" t="s">
        <v>74</v>
      </c>
      <c r="AO369" t="s">
        <v>74</v>
      </c>
      <c r="AP369" t="s">
        <v>74</v>
      </c>
      <c r="AQ369" t="s">
        <v>74</v>
      </c>
      <c r="AR369" t="s">
        <v>74</v>
      </c>
      <c r="AS369" t="s">
        <v>74</v>
      </c>
      <c r="AT369" t="s">
        <v>74</v>
      </c>
      <c r="AU369" t="s">
        <v>74</v>
      </c>
      <c r="AV369" t="s">
        <v>74</v>
      </c>
      <c r="AW369" t="s">
        <v>74</v>
      </c>
      <c r="AX369" t="s">
        <v>74</v>
      </c>
      <c r="AY369" t="s">
        <v>74</v>
      </c>
      <c r="AZ369" t="s">
        <v>74</v>
      </c>
      <c r="BA369" t="s">
        <v>80</v>
      </c>
      <c r="BB369" t="s">
        <v>80</v>
      </c>
      <c r="BC369" t="s">
        <v>80</v>
      </c>
      <c r="BD369" t="s">
        <v>80</v>
      </c>
      <c r="BE369" t="s">
        <v>80</v>
      </c>
      <c r="BF369" t="s">
        <v>80</v>
      </c>
      <c r="BG369" t="s">
        <v>80</v>
      </c>
      <c r="BH369" t="s">
        <v>80</v>
      </c>
      <c r="BI369" t="s">
        <v>80</v>
      </c>
      <c r="BJ369" t="s">
        <v>74</v>
      </c>
      <c r="BK369" t="s">
        <v>74</v>
      </c>
      <c r="BL369" t="s">
        <v>74</v>
      </c>
      <c r="BM369" t="s">
        <v>74</v>
      </c>
      <c r="BN369" t="s">
        <v>74</v>
      </c>
      <c r="BO369" t="s">
        <v>74</v>
      </c>
      <c r="BP369" t="s">
        <v>74</v>
      </c>
      <c r="BQ369" t="s">
        <v>74</v>
      </c>
      <c r="BR369" t="s">
        <v>74</v>
      </c>
      <c r="BS369" t="s">
        <v>74</v>
      </c>
      <c r="BT369" t="s">
        <v>74</v>
      </c>
    </row>
    <row r="370" spans="1:72" x14ac:dyDescent="0.55000000000000004">
      <c r="A370">
        <v>6.3458900485937498E+17</v>
      </c>
      <c r="B370" t="s">
        <v>133</v>
      </c>
      <c r="C370" t="s">
        <v>72</v>
      </c>
      <c r="D370">
        <v>2011</v>
      </c>
      <c r="E370" t="s">
        <v>117</v>
      </c>
      <c r="F370" t="s">
        <v>74</v>
      </c>
      <c r="G370" t="s">
        <v>74</v>
      </c>
      <c r="H370" t="s">
        <v>74</v>
      </c>
      <c r="I370" t="s">
        <v>74</v>
      </c>
      <c r="J370" t="s">
        <v>74</v>
      </c>
      <c r="K370" t="s">
        <v>74</v>
      </c>
      <c r="L370" t="s">
        <v>74</v>
      </c>
      <c r="M370" t="s">
        <v>74</v>
      </c>
      <c r="N370" t="s">
        <v>74</v>
      </c>
      <c r="O370" t="s">
        <v>74</v>
      </c>
      <c r="P370" t="s">
        <v>74</v>
      </c>
      <c r="Q370" t="s">
        <v>74</v>
      </c>
      <c r="R370" t="s">
        <v>74</v>
      </c>
      <c r="S370" t="s">
        <v>76</v>
      </c>
      <c r="T370" t="s">
        <v>75</v>
      </c>
      <c r="U370" t="s">
        <v>76</v>
      </c>
      <c r="V370" t="s">
        <v>109</v>
      </c>
      <c r="W370" t="s">
        <v>75</v>
      </c>
      <c r="X370" t="s">
        <v>76</v>
      </c>
      <c r="Y370" t="s">
        <v>76</v>
      </c>
      <c r="Z370" t="s">
        <v>76</v>
      </c>
      <c r="AA370" t="s">
        <v>89</v>
      </c>
      <c r="AB370" t="s">
        <v>89</v>
      </c>
      <c r="AC370" t="s">
        <v>89</v>
      </c>
      <c r="AD370" t="s">
        <v>89</v>
      </c>
      <c r="AE370" t="s">
        <v>75</v>
      </c>
      <c r="AF370" t="s">
        <v>75</v>
      </c>
      <c r="AG370" t="s">
        <v>75</v>
      </c>
      <c r="AH370" t="s">
        <v>75</v>
      </c>
      <c r="AI370" t="s">
        <v>75</v>
      </c>
      <c r="AJ370" t="s">
        <v>75</v>
      </c>
      <c r="AK370" t="s">
        <v>75</v>
      </c>
      <c r="AL370" t="s">
        <v>75</v>
      </c>
      <c r="AM370" t="s">
        <v>75</v>
      </c>
      <c r="AN370" t="s">
        <v>75</v>
      </c>
      <c r="AO370" t="s">
        <v>75</v>
      </c>
      <c r="AP370" t="s">
        <v>76</v>
      </c>
      <c r="AQ370" t="s">
        <v>76</v>
      </c>
      <c r="AR370" t="s">
        <v>75</v>
      </c>
      <c r="AS370" t="s">
        <v>75</v>
      </c>
      <c r="AT370" t="s">
        <v>75</v>
      </c>
      <c r="AU370" t="s">
        <v>75</v>
      </c>
      <c r="AV370" t="s">
        <v>76</v>
      </c>
      <c r="AW370" t="s">
        <v>78</v>
      </c>
      <c r="AX370" t="s">
        <v>78</v>
      </c>
      <c r="AY370" t="s">
        <v>78</v>
      </c>
      <c r="AZ370" t="s">
        <v>90</v>
      </c>
      <c r="BA370" t="s">
        <v>79</v>
      </c>
      <c r="BB370" t="s">
        <v>80</v>
      </c>
      <c r="BC370" t="s">
        <v>80</v>
      </c>
      <c r="BD370" t="s">
        <v>79</v>
      </c>
      <c r="BE370" t="s">
        <v>80</v>
      </c>
      <c r="BF370" t="s">
        <v>80</v>
      </c>
      <c r="BG370" t="s">
        <v>80</v>
      </c>
      <c r="BH370" t="s">
        <v>80</v>
      </c>
      <c r="BI370" t="s">
        <v>80</v>
      </c>
      <c r="BJ370" t="s">
        <v>78</v>
      </c>
      <c r="BK370" t="s">
        <v>78</v>
      </c>
      <c r="BL370" t="s">
        <v>78</v>
      </c>
      <c r="BM370" t="s">
        <v>78</v>
      </c>
      <c r="BN370" t="s">
        <v>78</v>
      </c>
      <c r="BO370" t="s">
        <v>96</v>
      </c>
      <c r="BP370" t="s">
        <v>121</v>
      </c>
      <c r="BQ370" t="s">
        <v>98</v>
      </c>
      <c r="BR370" t="s">
        <v>84</v>
      </c>
      <c r="BS370" t="s">
        <v>120</v>
      </c>
      <c r="BT370" t="s">
        <v>129</v>
      </c>
    </row>
    <row r="371" spans="1:72" x14ac:dyDescent="0.55000000000000004">
      <c r="A371">
        <v>6.3458905692687501E+17</v>
      </c>
      <c r="B371" t="s">
        <v>147</v>
      </c>
      <c r="C371" t="s">
        <v>91</v>
      </c>
      <c r="D371">
        <v>2011</v>
      </c>
      <c r="E371" t="s">
        <v>87</v>
      </c>
      <c r="F371" t="s">
        <v>80</v>
      </c>
      <c r="G371" t="s">
        <v>80</v>
      </c>
      <c r="H371" t="s">
        <v>80</v>
      </c>
      <c r="I371" t="s">
        <v>80</v>
      </c>
      <c r="J371" t="s">
        <v>80</v>
      </c>
      <c r="K371" t="s">
        <v>80</v>
      </c>
      <c r="L371" t="s">
        <v>80</v>
      </c>
      <c r="M371" t="s">
        <v>80</v>
      </c>
      <c r="N371" t="s">
        <v>80</v>
      </c>
      <c r="O371" t="s">
        <v>80</v>
      </c>
      <c r="P371" t="s">
        <v>80</v>
      </c>
      <c r="Q371" t="s">
        <v>92</v>
      </c>
      <c r="R371" t="s">
        <v>74</v>
      </c>
      <c r="S371" t="s">
        <v>76</v>
      </c>
      <c r="T371" t="s">
        <v>76</v>
      </c>
      <c r="U371" t="s">
        <v>75</v>
      </c>
      <c r="V371" t="s">
        <v>118</v>
      </c>
      <c r="W371" t="s">
        <v>75</v>
      </c>
      <c r="X371" t="s">
        <v>76</v>
      </c>
      <c r="Y371" t="s">
        <v>76</v>
      </c>
      <c r="Z371" t="s">
        <v>76</v>
      </c>
      <c r="AA371" t="s">
        <v>75</v>
      </c>
      <c r="AB371" t="s">
        <v>76</v>
      </c>
      <c r="AC371" t="s">
        <v>76</v>
      </c>
      <c r="AD371" t="s">
        <v>76</v>
      </c>
      <c r="AE371" t="s">
        <v>76</v>
      </c>
      <c r="AF371" t="s">
        <v>76</v>
      </c>
      <c r="AG371" t="s">
        <v>75</v>
      </c>
      <c r="AH371" t="s">
        <v>76</v>
      </c>
      <c r="AI371" t="s">
        <v>76</v>
      </c>
      <c r="AJ371" t="s">
        <v>76</v>
      </c>
      <c r="AK371" t="s">
        <v>75</v>
      </c>
      <c r="AL371" t="s">
        <v>75</v>
      </c>
      <c r="AM371" t="s">
        <v>75</v>
      </c>
      <c r="AN371" t="s">
        <v>75</v>
      </c>
      <c r="AO371" t="s">
        <v>75</v>
      </c>
      <c r="AP371" t="s">
        <v>75</v>
      </c>
      <c r="AQ371" t="s">
        <v>75</v>
      </c>
      <c r="AR371" t="s">
        <v>76</v>
      </c>
      <c r="AS371" t="s">
        <v>76</v>
      </c>
      <c r="AT371" t="s">
        <v>76</v>
      </c>
      <c r="AU371" t="s">
        <v>75</v>
      </c>
      <c r="AV371" t="s">
        <v>76</v>
      </c>
      <c r="AW371" t="s">
        <v>78</v>
      </c>
      <c r="AX371" t="s">
        <v>74</v>
      </c>
      <c r="AY371" t="s">
        <v>78</v>
      </c>
      <c r="AZ371" t="s">
        <v>74</v>
      </c>
      <c r="BA371" t="s">
        <v>80</v>
      </c>
      <c r="BB371" t="s">
        <v>80</v>
      </c>
      <c r="BC371" t="s">
        <v>80</v>
      </c>
      <c r="BD371" t="s">
        <v>80</v>
      </c>
      <c r="BE371" t="s">
        <v>102</v>
      </c>
      <c r="BF371" t="s">
        <v>80</v>
      </c>
      <c r="BG371" t="s">
        <v>80</v>
      </c>
      <c r="BH371" t="s">
        <v>80</v>
      </c>
      <c r="BI371" t="s">
        <v>80</v>
      </c>
      <c r="BJ371" t="s">
        <v>90</v>
      </c>
      <c r="BK371" t="s">
        <v>78</v>
      </c>
      <c r="BL371" t="s">
        <v>78</v>
      </c>
      <c r="BM371" t="s">
        <v>78</v>
      </c>
      <c r="BN371" t="s">
        <v>78</v>
      </c>
      <c r="BO371" t="s">
        <v>96</v>
      </c>
      <c r="BP371" t="s">
        <v>121</v>
      </c>
      <c r="BQ371" t="s">
        <v>98</v>
      </c>
      <c r="BR371" t="s">
        <v>99</v>
      </c>
      <c r="BS371" t="s">
        <v>131</v>
      </c>
      <c r="BT371" t="s">
        <v>131</v>
      </c>
    </row>
    <row r="372" spans="1:72" x14ac:dyDescent="0.55000000000000004">
      <c r="A372">
        <v>6.3458912414890598E+17</v>
      </c>
      <c r="B372" t="s">
        <v>133</v>
      </c>
      <c r="C372" t="s">
        <v>72</v>
      </c>
      <c r="D372">
        <v>2011</v>
      </c>
      <c r="E372" t="s">
        <v>117</v>
      </c>
      <c r="F372" t="s">
        <v>74</v>
      </c>
      <c r="G372" t="s">
        <v>74</v>
      </c>
      <c r="H372" t="s">
        <v>74</v>
      </c>
      <c r="I372" t="s">
        <v>74</v>
      </c>
      <c r="J372" t="s">
        <v>74</v>
      </c>
      <c r="K372" t="s">
        <v>74</v>
      </c>
      <c r="L372" t="s">
        <v>74</v>
      </c>
      <c r="M372" t="s">
        <v>74</v>
      </c>
      <c r="N372" t="s">
        <v>74</v>
      </c>
      <c r="O372" t="s">
        <v>74</v>
      </c>
      <c r="P372" t="s">
        <v>74</v>
      </c>
      <c r="Q372" t="s">
        <v>74</v>
      </c>
      <c r="R372" t="s">
        <v>74</v>
      </c>
      <c r="S372" t="s">
        <v>75</v>
      </c>
      <c r="T372" t="s">
        <v>75</v>
      </c>
      <c r="U372" t="s">
        <v>75</v>
      </c>
      <c r="V372" t="s">
        <v>76</v>
      </c>
      <c r="W372" t="s">
        <v>76</v>
      </c>
      <c r="X372" t="s">
        <v>75</v>
      </c>
      <c r="Y372" t="s">
        <v>75</v>
      </c>
      <c r="Z372" t="s">
        <v>75</v>
      </c>
      <c r="AA372" t="s">
        <v>75</v>
      </c>
      <c r="AB372" t="s">
        <v>75</v>
      </c>
      <c r="AC372" t="s">
        <v>75</v>
      </c>
      <c r="AD372" t="s">
        <v>75</v>
      </c>
      <c r="AE372" t="s">
        <v>75</v>
      </c>
      <c r="AF372" t="s">
        <v>75</v>
      </c>
      <c r="AG372" t="s">
        <v>75</v>
      </c>
      <c r="AH372" t="s">
        <v>75</v>
      </c>
      <c r="AI372" t="s">
        <v>76</v>
      </c>
      <c r="AJ372" t="s">
        <v>75</v>
      </c>
      <c r="AK372" t="s">
        <v>75</v>
      </c>
      <c r="AL372" t="s">
        <v>76</v>
      </c>
      <c r="AM372" t="s">
        <v>76</v>
      </c>
      <c r="AN372" t="s">
        <v>76</v>
      </c>
      <c r="AO372" t="s">
        <v>75</v>
      </c>
      <c r="AP372" t="s">
        <v>75</v>
      </c>
      <c r="AQ372" t="s">
        <v>75</v>
      </c>
      <c r="AR372" t="s">
        <v>75</v>
      </c>
      <c r="AS372" t="s">
        <v>75</v>
      </c>
      <c r="AT372" t="s">
        <v>75</v>
      </c>
      <c r="AU372" t="s">
        <v>75</v>
      </c>
      <c r="AV372" t="s">
        <v>75</v>
      </c>
      <c r="AW372" t="s">
        <v>78</v>
      </c>
      <c r="AX372" t="s">
        <v>90</v>
      </c>
      <c r="AY372" t="s">
        <v>90</v>
      </c>
      <c r="AZ372" t="s">
        <v>74</v>
      </c>
      <c r="BA372" t="s">
        <v>80</v>
      </c>
      <c r="BB372" t="s">
        <v>80</v>
      </c>
      <c r="BC372" t="s">
        <v>80</v>
      </c>
      <c r="BD372" t="s">
        <v>80</v>
      </c>
      <c r="BE372" t="s">
        <v>80</v>
      </c>
      <c r="BF372" t="s">
        <v>80</v>
      </c>
      <c r="BG372" t="s">
        <v>79</v>
      </c>
      <c r="BH372" t="s">
        <v>80</v>
      </c>
      <c r="BI372" t="s">
        <v>80</v>
      </c>
      <c r="BJ372" t="s">
        <v>78</v>
      </c>
      <c r="BK372" t="s">
        <v>78</v>
      </c>
      <c r="BL372" t="s">
        <v>78</v>
      </c>
      <c r="BM372" t="s">
        <v>78</v>
      </c>
      <c r="BN372" t="s">
        <v>78</v>
      </c>
      <c r="BO372" t="s">
        <v>96</v>
      </c>
      <c r="BP372" t="s">
        <v>103</v>
      </c>
      <c r="BQ372" t="s">
        <v>98</v>
      </c>
      <c r="BR372" t="s">
        <v>126</v>
      </c>
      <c r="BS372" t="s">
        <v>129</v>
      </c>
      <c r="BT372" t="s">
        <v>129</v>
      </c>
    </row>
    <row r="373" spans="1:72" x14ac:dyDescent="0.55000000000000004">
      <c r="A373">
        <v>6.3458915317921894E+17</v>
      </c>
      <c r="B373" t="s">
        <v>71</v>
      </c>
      <c r="C373" t="s">
        <v>91</v>
      </c>
      <c r="D373">
        <v>2011</v>
      </c>
      <c r="E373" t="s">
        <v>93</v>
      </c>
      <c r="F373" t="s">
        <v>80</v>
      </c>
      <c r="G373" t="s">
        <v>80</v>
      </c>
      <c r="H373" t="s">
        <v>80</v>
      </c>
      <c r="I373" t="s">
        <v>80</v>
      </c>
      <c r="J373" t="s">
        <v>80</v>
      </c>
      <c r="K373" t="s">
        <v>80</v>
      </c>
      <c r="L373" t="s">
        <v>80</v>
      </c>
      <c r="M373" t="s">
        <v>80</v>
      </c>
      <c r="N373" t="s">
        <v>80</v>
      </c>
      <c r="O373" t="s">
        <v>80</v>
      </c>
      <c r="P373" t="s">
        <v>101</v>
      </c>
      <c r="Q373" t="s">
        <v>80</v>
      </c>
      <c r="R373" t="s">
        <v>74</v>
      </c>
      <c r="S373" t="s">
        <v>77</v>
      </c>
      <c r="T373" t="s">
        <v>77</v>
      </c>
      <c r="U373" t="s">
        <v>77</v>
      </c>
      <c r="V373" t="s">
        <v>76</v>
      </c>
      <c r="W373" t="s">
        <v>75</v>
      </c>
      <c r="X373" t="s">
        <v>77</v>
      </c>
      <c r="Y373" t="s">
        <v>77</v>
      </c>
      <c r="Z373" t="s">
        <v>77</v>
      </c>
      <c r="AA373" t="s">
        <v>77</v>
      </c>
      <c r="AB373" t="s">
        <v>77</v>
      </c>
      <c r="AC373" t="s">
        <v>75</v>
      </c>
      <c r="AD373" t="s">
        <v>75</v>
      </c>
      <c r="AE373" t="s">
        <v>75</v>
      </c>
      <c r="AF373" t="s">
        <v>77</v>
      </c>
      <c r="AG373" t="s">
        <v>77</v>
      </c>
      <c r="AH373" t="s">
        <v>77</v>
      </c>
      <c r="AI373" t="s">
        <v>77</v>
      </c>
      <c r="AJ373" t="s">
        <v>77</v>
      </c>
      <c r="AK373" t="s">
        <v>77</v>
      </c>
      <c r="AL373" t="s">
        <v>77</v>
      </c>
      <c r="AM373" t="s">
        <v>77</v>
      </c>
      <c r="AN373" t="s">
        <v>77</v>
      </c>
      <c r="AO373" t="s">
        <v>77</v>
      </c>
      <c r="AP373" t="s">
        <v>75</v>
      </c>
      <c r="AQ373" t="s">
        <v>75</v>
      </c>
      <c r="AR373" t="s">
        <v>77</v>
      </c>
      <c r="AS373" t="s">
        <v>77</v>
      </c>
      <c r="AT373" t="s">
        <v>77</v>
      </c>
      <c r="AU373" t="s">
        <v>77</v>
      </c>
      <c r="AV373" t="s">
        <v>77</v>
      </c>
      <c r="AW373" t="s">
        <v>78</v>
      </c>
      <c r="AX373" t="s">
        <v>78</v>
      </c>
      <c r="AY373" t="s">
        <v>78</v>
      </c>
      <c r="AZ373" t="s">
        <v>78</v>
      </c>
      <c r="BA373" t="s">
        <v>79</v>
      </c>
      <c r="BB373" t="s">
        <v>80</v>
      </c>
      <c r="BC373" t="s">
        <v>80</v>
      </c>
      <c r="BD373" t="s">
        <v>79</v>
      </c>
      <c r="BE373" t="s">
        <v>80</v>
      </c>
      <c r="BF373" t="s">
        <v>80</v>
      </c>
      <c r="BG373" t="s">
        <v>79</v>
      </c>
      <c r="BH373" t="s">
        <v>80</v>
      </c>
      <c r="BI373" t="s">
        <v>80</v>
      </c>
      <c r="BJ373" t="s">
        <v>90</v>
      </c>
      <c r="BK373" t="s">
        <v>78</v>
      </c>
      <c r="BL373" t="s">
        <v>78</v>
      </c>
      <c r="BM373" t="s">
        <v>78</v>
      </c>
      <c r="BN373" t="s">
        <v>78</v>
      </c>
      <c r="BO373" t="s">
        <v>81</v>
      </c>
      <c r="BP373" t="s">
        <v>121</v>
      </c>
      <c r="BQ373" t="s">
        <v>104</v>
      </c>
      <c r="BR373" t="s">
        <v>99</v>
      </c>
      <c r="BS373" t="s">
        <v>116</v>
      </c>
      <c r="BT373" t="s">
        <v>116</v>
      </c>
    </row>
    <row r="374" spans="1:72" x14ac:dyDescent="0.55000000000000004">
      <c r="A374">
        <v>6.3458997121656294E+17</v>
      </c>
      <c r="B374" t="s">
        <v>133</v>
      </c>
      <c r="C374" t="s">
        <v>91</v>
      </c>
      <c r="D374">
        <v>2011</v>
      </c>
      <c r="E374" t="s">
        <v>117</v>
      </c>
      <c r="F374" t="s">
        <v>74</v>
      </c>
      <c r="G374" t="s">
        <v>74</v>
      </c>
      <c r="H374" t="s">
        <v>74</v>
      </c>
      <c r="I374" t="s">
        <v>74</v>
      </c>
      <c r="J374" t="s">
        <v>74</v>
      </c>
      <c r="K374" t="s">
        <v>74</v>
      </c>
      <c r="L374" t="s">
        <v>74</v>
      </c>
      <c r="M374" t="s">
        <v>74</v>
      </c>
      <c r="N374" t="s">
        <v>74</v>
      </c>
      <c r="O374" t="s">
        <v>74</v>
      </c>
      <c r="P374" t="s">
        <v>74</v>
      </c>
      <c r="Q374" t="s">
        <v>74</v>
      </c>
      <c r="R374" t="s">
        <v>74</v>
      </c>
      <c r="S374" t="s">
        <v>76</v>
      </c>
      <c r="T374" t="s">
        <v>76</v>
      </c>
      <c r="U374" t="s">
        <v>76</v>
      </c>
      <c r="V374" t="s">
        <v>89</v>
      </c>
      <c r="W374" t="s">
        <v>75</v>
      </c>
      <c r="X374" t="s">
        <v>75</v>
      </c>
      <c r="Y374" t="s">
        <v>75</v>
      </c>
      <c r="Z374" t="s">
        <v>75</v>
      </c>
      <c r="AA374" t="s">
        <v>75</v>
      </c>
      <c r="AB374" t="s">
        <v>89</v>
      </c>
      <c r="AC374" t="s">
        <v>89</v>
      </c>
      <c r="AD374" t="s">
        <v>89</v>
      </c>
      <c r="AE374" t="s">
        <v>75</v>
      </c>
      <c r="AF374" t="s">
        <v>75</v>
      </c>
      <c r="AG374" t="s">
        <v>77</v>
      </c>
      <c r="AH374" t="s">
        <v>75</v>
      </c>
      <c r="AI374" t="s">
        <v>77</v>
      </c>
      <c r="AJ374" t="s">
        <v>77</v>
      </c>
      <c r="AK374" t="s">
        <v>75</v>
      </c>
      <c r="AL374" t="s">
        <v>77</v>
      </c>
      <c r="AM374" t="s">
        <v>77</v>
      </c>
      <c r="AN374" t="s">
        <v>77</v>
      </c>
      <c r="AO374" t="s">
        <v>75</v>
      </c>
      <c r="AP374" t="s">
        <v>75</v>
      </c>
      <c r="AQ374" t="s">
        <v>77</v>
      </c>
      <c r="AR374" t="s">
        <v>75</v>
      </c>
      <c r="AS374" t="s">
        <v>89</v>
      </c>
      <c r="AT374" t="s">
        <v>75</v>
      </c>
      <c r="AU374" t="s">
        <v>77</v>
      </c>
      <c r="AV374" t="s">
        <v>75</v>
      </c>
      <c r="AW374" t="s">
        <v>90</v>
      </c>
      <c r="AX374" t="s">
        <v>74</v>
      </c>
      <c r="AY374" t="s">
        <v>74</v>
      </c>
      <c r="AZ374" t="s">
        <v>74</v>
      </c>
      <c r="BA374" t="s">
        <v>74</v>
      </c>
      <c r="BB374" t="s">
        <v>74</v>
      </c>
      <c r="BC374" t="s">
        <v>74</v>
      </c>
      <c r="BD374" t="s">
        <v>74</v>
      </c>
      <c r="BE374" t="s">
        <v>74</v>
      </c>
      <c r="BF374" t="s">
        <v>74</v>
      </c>
      <c r="BG374" t="s">
        <v>74</v>
      </c>
      <c r="BH374" t="s">
        <v>74</v>
      </c>
      <c r="BI374" t="s">
        <v>74</v>
      </c>
      <c r="BJ374" t="s">
        <v>78</v>
      </c>
      <c r="BK374" t="s">
        <v>78</v>
      </c>
      <c r="BL374" t="s">
        <v>78</v>
      </c>
      <c r="BM374" t="s">
        <v>78</v>
      </c>
      <c r="BN374" t="s">
        <v>78</v>
      </c>
      <c r="BO374" t="s">
        <v>96</v>
      </c>
      <c r="BP374" t="s">
        <v>103</v>
      </c>
      <c r="BQ374" t="s">
        <v>98</v>
      </c>
      <c r="BR374" t="s">
        <v>99</v>
      </c>
      <c r="BS374" t="s">
        <v>131</v>
      </c>
      <c r="BT374" t="s">
        <v>131</v>
      </c>
    </row>
    <row r="375" spans="1:72" x14ac:dyDescent="0.55000000000000004">
      <c r="A375">
        <v>6.3459250085375002E+17</v>
      </c>
      <c r="B375" t="s">
        <v>135</v>
      </c>
      <c r="C375" t="s">
        <v>72</v>
      </c>
      <c r="D375">
        <v>2011</v>
      </c>
      <c r="E375" t="s">
        <v>93</v>
      </c>
      <c r="F375" t="s">
        <v>80</v>
      </c>
      <c r="G375" t="s">
        <v>80</v>
      </c>
      <c r="H375" t="s">
        <v>80</v>
      </c>
      <c r="I375" t="s">
        <v>80</v>
      </c>
      <c r="J375" t="s">
        <v>80</v>
      </c>
      <c r="K375" t="s">
        <v>124</v>
      </c>
      <c r="L375" t="s">
        <v>125</v>
      </c>
      <c r="M375" t="s">
        <v>140</v>
      </c>
      <c r="N375" t="s">
        <v>80</v>
      </c>
      <c r="O375" t="s">
        <v>80</v>
      </c>
      <c r="P375" t="s">
        <v>80</v>
      </c>
      <c r="Q375" t="s">
        <v>80</v>
      </c>
      <c r="R375" t="s">
        <v>74</v>
      </c>
      <c r="S375" t="s">
        <v>74</v>
      </c>
      <c r="T375" t="s">
        <v>74</v>
      </c>
      <c r="U375" t="s">
        <v>74</v>
      </c>
      <c r="V375" t="s">
        <v>74</v>
      </c>
      <c r="W375" t="s">
        <v>74</v>
      </c>
      <c r="X375" t="s">
        <v>74</v>
      </c>
      <c r="Y375" t="s">
        <v>74</v>
      </c>
      <c r="Z375" t="s">
        <v>74</v>
      </c>
      <c r="AA375" t="s">
        <v>74</v>
      </c>
      <c r="AB375" t="s">
        <v>74</v>
      </c>
      <c r="AC375" t="s">
        <v>74</v>
      </c>
      <c r="AD375" t="s">
        <v>74</v>
      </c>
      <c r="AE375" t="s">
        <v>74</v>
      </c>
      <c r="AF375" t="s">
        <v>74</v>
      </c>
      <c r="AG375" t="s">
        <v>74</v>
      </c>
      <c r="AH375" t="s">
        <v>74</v>
      </c>
      <c r="AI375" t="s">
        <v>74</v>
      </c>
      <c r="AJ375" t="s">
        <v>74</v>
      </c>
      <c r="AK375" t="s">
        <v>74</v>
      </c>
      <c r="AL375" t="s">
        <v>74</v>
      </c>
      <c r="AM375" t="s">
        <v>74</v>
      </c>
      <c r="AN375" t="s">
        <v>74</v>
      </c>
      <c r="AO375" t="s">
        <v>74</v>
      </c>
      <c r="AP375" t="s">
        <v>74</v>
      </c>
      <c r="AQ375" t="s">
        <v>74</v>
      </c>
      <c r="AR375" t="s">
        <v>74</v>
      </c>
      <c r="AS375" t="s">
        <v>74</v>
      </c>
      <c r="AT375" t="s">
        <v>74</v>
      </c>
      <c r="AU375" t="s">
        <v>74</v>
      </c>
      <c r="AV375" t="s">
        <v>74</v>
      </c>
      <c r="AW375" t="s">
        <v>74</v>
      </c>
      <c r="AX375" t="s">
        <v>74</v>
      </c>
      <c r="AY375" t="s">
        <v>74</v>
      </c>
      <c r="AZ375" t="s">
        <v>74</v>
      </c>
      <c r="BA375" t="s">
        <v>74</v>
      </c>
      <c r="BB375" t="s">
        <v>74</v>
      </c>
      <c r="BC375" t="s">
        <v>74</v>
      </c>
      <c r="BD375" t="s">
        <v>74</v>
      </c>
      <c r="BE375" t="s">
        <v>74</v>
      </c>
      <c r="BF375" t="s">
        <v>74</v>
      </c>
      <c r="BG375" t="s">
        <v>74</v>
      </c>
      <c r="BH375" t="s">
        <v>74</v>
      </c>
      <c r="BI375" t="s">
        <v>74</v>
      </c>
      <c r="BJ375" t="s">
        <v>74</v>
      </c>
      <c r="BK375" t="s">
        <v>74</v>
      </c>
      <c r="BL375" t="s">
        <v>74</v>
      </c>
      <c r="BM375" t="s">
        <v>74</v>
      </c>
      <c r="BN375" t="s">
        <v>74</v>
      </c>
      <c r="BO375" t="s">
        <v>74</v>
      </c>
      <c r="BP375" t="s">
        <v>74</v>
      </c>
      <c r="BQ375" t="s">
        <v>74</v>
      </c>
      <c r="BR375" t="s">
        <v>74</v>
      </c>
      <c r="BS375" t="s">
        <v>74</v>
      </c>
      <c r="BT375" t="s">
        <v>74</v>
      </c>
    </row>
    <row r="376" spans="1:72" x14ac:dyDescent="0.55000000000000004">
      <c r="A376">
        <v>6.3459254949328102E+17</v>
      </c>
      <c r="B376" t="s">
        <v>71</v>
      </c>
      <c r="C376" t="s">
        <v>72</v>
      </c>
      <c r="D376">
        <v>2011</v>
      </c>
      <c r="E376" t="s">
        <v>93</v>
      </c>
      <c r="F376" t="s">
        <v>80</v>
      </c>
      <c r="G376" t="s">
        <v>80</v>
      </c>
      <c r="H376" t="s">
        <v>80</v>
      </c>
      <c r="I376" t="s">
        <v>80</v>
      </c>
      <c r="J376" t="s">
        <v>80</v>
      </c>
      <c r="K376" t="s">
        <v>80</v>
      </c>
      <c r="L376" t="s">
        <v>80</v>
      </c>
      <c r="M376" t="s">
        <v>80</v>
      </c>
      <c r="N376" t="s">
        <v>80</v>
      </c>
      <c r="O376" t="s">
        <v>80</v>
      </c>
      <c r="P376" t="s">
        <v>101</v>
      </c>
      <c r="Q376" t="s">
        <v>80</v>
      </c>
      <c r="R376" t="s">
        <v>74</v>
      </c>
      <c r="S376" t="s">
        <v>75</v>
      </c>
      <c r="T376" t="s">
        <v>76</v>
      </c>
      <c r="U376" t="s">
        <v>76</v>
      </c>
      <c r="V376" t="s">
        <v>76</v>
      </c>
      <c r="W376" t="s">
        <v>89</v>
      </c>
      <c r="X376" t="s">
        <v>75</v>
      </c>
      <c r="Y376" t="s">
        <v>75</v>
      </c>
      <c r="Z376" t="s">
        <v>75</v>
      </c>
      <c r="AA376" t="s">
        <v>76</v>
      </c>
      <c r="AB376" t="s">
        <v>76</v>
      </c>
      <c r="AC376" t="s">
        <v>75</v>
      </c>
      <c r="AD376" t="s">
        <v>75</v>
      </c>
      <c r="AE376" t="s">
        <v>75</v>
      </c>
      <c r="AF376" t="s">
        <v>75</v>
      </c>
      <c r="AG376" t="s">
        <v>75</v>
      </c>
      <c r="AH376" t="s">
        <v>75</v>
      </c>
      <c r="AI376" t="s">
        <v>75</v>
      </c>
      <c r="AJ376" t="s">
        <v>75</v>
      </c>
      <c r="AK376" t="s">
        <v>75</v>
      </c>
      <c r="AL376" t="s">
        <v>75</v>
      </c>
      <c r="AM376" t="s">
        <v>75</v>
      </c>
      <c r="AN376" t="s">
        <v>75</v>
      </c>
      <c r="AO376" t="s">
        <v>75</v>
      </c>
      <c r="AP376" t="s">
        <v>75</v>
      </c>
      <c r="AQ376" t="s">
        <v>75</v>
      </c>
      <c r="AR376" t="s">
        <v>75</v>
      </c>
      <c r="AS376" t="s">
        <v>75</v>
      </c>
      <c r="AT376" t="s">
        <v>89</v>
      </c>
      <c r="AU376" t="s">
        <v>75</v>
      </c>
      <c r="AV376" t="s">
        <v>76</v>
      </c>
      <c r="AW376" t="s">
        <v>78</v>
      </c>
      <c r="AX376" t="s">
        <v>74</v>
      </c>
      <c r="AY376" t="s">
        <v>78</v>
      </c>
      <c r="AZ376" t="s">
        <v>74</v>
      </c>
      <c r="BA376" t="s">
        <v>80</v>
      </c>
      <c r="BB376" t="s">
        <v>80</v>
      </c>
      <c r="BC376" t="s">
        <v>80</v>
      </c>
      <c r="BD376" t="s">
        <v>79</v>
      </c>
      <c r="BE376" t="s">
        <v>80</v>
      </c>
      <c r="BF376" t="s">
        <v>95</v>
      </c>
      <c r="BG376" t="s">
        <v>80</v>
      </c>
      <c r="BH376" t="s">
        <v>80</v>
      </c>
      <c r="BI376" t="s">
        <v>80</v>
      </c>
      <c r="BJ376" t="s">
        <v>90</v>
      </c>
      <c r="BK376" t="s">
        <v>78</v>
      </c>
      <c r="BL376" t="s">
        <v>78</v>
      </c>
      <c r="BM376" t="s">
        <v>78</v>
      </c>
      <c r="BN376" t="s">
        <v>78</v>
      </c>
      <c r="BO376" t="s">
        <v>81</v>
      </c>
      <c r="BP376" t="s">
        <v>110</v>
      </c>
      <c r="BQ376" t="s">
        <v>115</v>
      </c>
      <c r="BR376" t="s">
        <v>84</v>
      </c>
      <c r="BS376" t="s">
        <v>100</v>
      </c>
      <c r="BT376" t="s">
        <v>100</v>
      </c>
    </row>
    <row r="377" spans="1:72" x14ac:dyDescent="0.55000000000000004">
      <c r="A377">
        <v>6.3459338610718694E+17</v>
      </c>
      <c r="B377" t="s">
        <v>71</v>
      </c>
      <c r="C377" t="s">
        <v>72</v>
      </c>
      <c r="D377">
        <v>2011</v>
      </c>
      <c r="E377" t="s">
        <v>93</v>
      </c>
      <c r="F377" t="s">
        <v>80</v>
      </c>
      <c r="G377" t="s">
        <v>80</v>
      </c>
      <c r="H377" t="s">
        <v>80</v>
      </c>
      <c r="I377" t="s">
        <v>80</v>
      </c>
      <c r="J377" t="s">
        <v>80</v>
      </c>
      <c r="K377" t="s">
        <v>80</v>
      </c>
      <c r="L377" t="s">
        <v>80</v>
      </c>
      <c r="M377" t="s">
        <v>80</v>
      </c>
      <c r="N377" t="s">
        <v>80</v>
      </c>
      <c r="O377" t="s">
        <v>80</v>
      </c>
      <c r="P377" t="s">
        <v>101</v>
      </c>
      <c r="Q377" t="s">
        <v>80</v>
      </c>
      <c r="R377" t="s">
        <v>74</v>
      </c>
      <c r="S377" t="s">
        <v>75</v>
      </c>
      <c r="T377" t="s">
        <v>77</v>
      </c>
      <c r="U377" t="s">
        <v>76</v>
      </c>
      <c r="V377" t="s">
        <v>75</v>
      </c>
      <c r="W377" t="s">
        <v>76</v>
      </c>
      <c r="X377" t="s">
        <v>77</v>
      </c>
      <c r="Y377" t="s">
        <v>77</v>
      </c>
      <c r="Z377" t="s">
        <v>77</v>
      </c>
      <c r="AA377" t="s">
        <v>77</v>
      </c>
      <c r="AB377" t="s">
        <v>75</v>
      </c>
      <c r="AC377" t="s">
        <v>118</v>
      </c>
      <c r="AD377" t="s">
        <v>118</v>
      </c>
      <c r="AE377" t="s">
        <v>118</v>
      </c>
      <c r="AF377" t="s">
        <v>77</v>
      </c>
      <c r="AG377" t="s">
        <v>77</v>
      </c>
      <c r="AH377" t="s">
        <v>75</v>
      </c>
      <c r="AI377" t="s">
        <v>77</v>
      </c>
      <c r="AJ377" t="s">
        <v>77</v>
      </c>
      <c r="AK377" t="s">
        <v>77</v>
      </c>
      <c r="AL377" t="s">
        <v>89</v>
      </c>
      <c r="AM377" t="s">
        <v>89</v>
      </c>
      <c r="AN377" t="s">
        <v>89</v>
      </c>
      <c r="AO377" t="s">
        <v>76</v>
      </c>
      <c r="AP377" t="s">
        <v>75</v>
      </c>
      <c r="AQ377" t="s">
        <v>75</v>
      </c>
      <c r="AR377" t="s">
        <v>77</v>
      </c>
      <c r="AS377" t="s">
        <v>77</v>
      </c>
      <c r="AT377" t="s">
        <v>75</v>
      </c>
      <c r="AU377" t="s">
        <v>77</v>
      </c>
      <c r="AV377" t="s">
        <v>77</v>
      </c>
      <c r="AW377" t="s">
        <v>78</v>
      </c>
      <c r="AX377" t="s">
        <v>78</v>
      </c>
      <c r="AY377" t="s">
        <v>90</v>
      </c>
      <c r="AZ377" t="s">
        <v>90</v>
      </c>
      <c r="BA377" t="s">
        <v>79</v>
      </c>
      <c r="BB377" t="s">
        <v>80</v>
      </c>
      <c r="BC377" t="s">
        <v>80</v>
      </c>
      <c r="BD377" t="s">
        <v>80</v>
      </c>
      <c r="BE377" t="s">
        <v>80</v>
      </c>
      <c r="BF377" t="s">
        <v>80</v>
      </c>
      <c r="BG377" t="s">
        <v>80</v>
      </c>
      <c r="BH377" t="s">
        <v>80</v>
      </c>
      <c r="BI377" t="s">
        <v>80</v>
      </c>
      <c r="BJ377" t="s">
        <v>78</v>
      </c>
      <c r="BK377" t="s">
        <v>78</v>
      </c>
      <c r="BL377" t="s">
        <v>78</v>
      </c>
      <c r="BM377" t="s">
        <v>78</v>
      </c>
      <c r="BN377" t="s">
        <v>78</v>
      </c>
      <c r="BO377" t="s">
        <v>81</v>
      </c>
      <c r="BP377" t="s">
        <v>97</v>
      </c>
      <c r="BQ377" t="s">
        <v>83</v>
      </c>
      <c r="BR377" t="s">
        <v>84</v>
      </c>
      <c r="BS377" t="s">
        <v>85</v>
      </c>
      <c r="BT377" t="s">
        <v>85</v>
      </c>
    </row>
    <row r="378" spans="1:72" x14ac:dyDescent="0.55000000000000004">
      <c r="A378">
        <v>6.3459509644859405E+17</v>
      </c>
      <c r="B378" t="s">
        <v>71</v>
      </c>
      <c r="C378" t="s">
        <v>72</v>
      </c>
      <c r="D378">
        <v>2011</v>
      </c>
      <c r="E378" t="s">
        <v>87</v>
      </c>
      <c r="F378" t="s">
        <v>80</v>
      </c>
      <c r="G378" t="s">
        <v>80</v>
      </c>
      <c r="H378" t="s">
        <v>80</v>
      </c>
      <c r="I378" t="s">
        <v>141</v>
      </c>
      <c r="J378" t="s">
        <v>80</v>
      </c>
      <c r="K378" t="s">
        <v>80</v>
      </c>
      <c r="L378" t="s">
        <v>80</v>
      </c>
      <c r="M378" t="s">
        <v>80</v>
      </c>
      <c r="N378" t="s">
        <v>80</v>
      </c>
      <c r="O378" t="s">
        <v>80</v>
      </c>
      <c r="P378" t="s">
        <v>80</v>
      </c>
      <c r="Q378" t="s">
        <v>80</v>
      </c>
      <c r="R378" t="s">
        <v>74</v>
      </c>
      <c r="S378" t="s">
        <v>75</v>
      </c>
      <c r="T378" t="s">
        <v>77</v>
      </c>
      <c r="U378" t="s">
        <v>77</v>
      </c>
      <c r="V378" t="s">
        <v>76</v>
      </c>
      <c r="W378" t="s">
        <v>75</v>
      </c>
      <c r="X378" t="s">
        <v>75</v>
      </c>
      <c r="Y378" t="s">
        <v>75</v>
      </c>
      <c r="Z378" t="s">
        <v>75</v>
      </c>
      <c r="AA378" t="s">
        <v>76</v>
      </c>
      <c r="AB378" t="s">
        <v>75</v>
      </c>
      <c r="AC378" t="s">
        <v>75</v>
      </c>
      <c r="AD378" t="s">
        <v>75</v>
      </c>
      <c r="AE378" t="s">
        <v>118</v>
      </c>
      <c r="AF378" t="s">
        <v>77</v>
      </c>
      <c r="AG378" t="s">
        <v>77</v>
      </c>
      <c r="AH378" t="s">
        <v>75</v>
      </c>
      <c r="AI378" t="s">
        <v>75</v>
      </c>
      <c r="AJ378" t="s">
        <v>77</v>
      </c>
      <c r="AK378" t="s">
        <v>77</v>
      </c>
      <c r="AL378" t="s">
        <v>75</v>
      </c>
      <c r="AM378" t="s">
        <v>75</v>
      </c>
      <c r="AN378" t="s">
        <v>75</v>
      </c>
      <c r="AO378" t="s">
        <v>76</v>
      </c>
      <c r="AP378" t="s">
        <v>77</v>
      </c>
      <c r="AQ378" t="s">
        <v>77</v>
      </c>
      <c r="AR378" t="s">
        <v>77</v>
      </c>
      <c r="AS378" t="s">
        <v>77</v>
      </c>
      <c r="AT378" t="s">
        <v>74</v>
      </c>
      <c r="AU378" t="s">
        <v>77</v>
      </c>
      <c r="AV378" t="s">
        <v>77</v>
      </c>
      <c r="AW378" t="s">
        <v>78</v>
      </c>
      <c r="AX378" t="s">
        <v>78</v>
      </c>
      <c r="AY378" t="s">
        <v>74</v>
      </c>
      <c r="AZ378" t="s">
        <v>74</v>
      </c>
      <c r="BA378" t="s">
        <v>80</v>
      </c>
      <c r="BB378" t="s">
        <v>80</v>
      </c>
      <c r="BC378" t="s">
        <v>95</v>
      </c>
      <c r="BD378" t="s">
        <v>80</v>
      </c>
      <c r="BE378" t="s">
        <v>80</v>
      </c>
      <c r="BF378" t="s">
        <v>80</v>
      </c>
      <c r="BG378" t="s">
        <v>80</v>
      </c>
      <c r="BH378" t="s">
        <v>80</v>
      </c>
      <c r="BI378" t="s">
        <v>80</v>
      </c>
      <c r="BJ378" t="s">
        <v>78</v>
      </c>
      <c r="BK378" t="s">
        <v>78</v>
      </c>
      <c r="BL378" t="s">
        <v>78</v>
      </c>
      <c r="BM378" t="s">
        <v>78</v>
      </c>
      <c r="BN378" t="s">
        <v>78</v>
      </c>
      <c r="BO378" t="s">
        <v>81</v>
      </c>
      <c r="BP378" t="s">
        <v>103</v>
      </c>
      <c r="BQ378" t="s">
        <v>119</v>
      </c>
      <c r="BR378" t="s">
        <v>84</v>
      </c>
      <c r="BS378" t="s">
        <v>105</v>
      </c>
      <c r="BT378" t="s">
        <v>105</v>
      </c>
    </row>
    <row r="379" spans="1:72" x14ac:dyDescent="0.55000000000000004">
      <c r="A379">
        <v>6.3459586709890598E+17</v>
      </c>
      <c r="B379" t="s">
        <v>123</v>
      </c>
      <c r="C379" t="s">
        <v>72</v>
      </c>
      <c r="D379">
        <v>2011</v>
      </c>
      <c r="E379" t="s">
        <v>93</v>
      </c>
      <c r="F379" t="s">
        <v>80</v>
      </c>
      <c r="G379" t="s">
        <v>94</v>
      </c>
      <c r="H379" t="s">
        <v>80</v>
      </c>
      <c r="I379" t="s">
        <v>80</v>
      </c>
      <c r="J379" t="s">
        <v>80</v>
      </c>
      <c r="K379" t="s">
        <v>80</v>
      </c>
      <c r="L379" t="s">
        <v>80</v>
      </c>
      <c r="M379" t="s">
        <v>80</v>
      </c>
      <c r="N379" t="s">
        <v>80</v>
      </c>
      <c r="O379" t="s">
        <v>80</v>
      </c>
      <c r="P379" t="s">
        <v>80</v>
      </c>
      <c r="Q379" t="s">
        <v>80</v>
      </c>
      <c r="R379" t="s">
        <v>74</v>
      </c>
      <c r="S379" t="s">
        <v>76</v>
      </c>
      <c r="T379" t="s">
        <v>76</v>
      </c>
      <c r="U379" t="s">
        <v>76</v>
      </c>
      <c r="V379" t="s">
        <v>76</v>
      </c>
      <c r="W379" t="s">
        <v>75</v>
      </c>
      <c r="X379" t="s">
        <v>75</v>
      </c>
      <c r="Y379" t="s">
        <v>76</v>
      </c>
      <c r="Z379" t="s">
        <v>76</v>
      </c>
      <c r="AA379" t="s">
        <v>76</v>
      </c>
      <c r="AB379" t="s">
        <v>89</v>
      </c>
      <c r="AC379" t="s">
        <v>76</v>
      </c>
      <c r="AD379" t="s">
        <v>76</v>
      </c>
      <c r="AE379" t="s">
        <v>76</v>
      </c>
      <c r="AF379" t="s">
        <v>76</v>
      </c>
      <c r="AG379" t="s">
        <v>75</v>
      </c>
      <c r="AH379" t="s">
        <v>75</v>
      </c>
      <c r="AI379" t="s">
        <v>75</v>
      </c>
      <c r="AJ379" t="s">
        <v>75</v>
      </c>
      <c r="AK379" t="s">
        <v>75</v>
      </c>
      <c r="AL379" t="s">
        <v>75</v>
      </c>
      <c r="AM379" t="s">
        <v>75</v>
      </c>
      <c r="AN379" t="s">
        <v>75</v>
      </c>
      <c r="AO379" t="s">
        <v>75</v>
      </c>
      <c r="AP379" t="s">
        <v>76</v>
      </c>
      <c r="AQ379" t="s">
        <v>76</v>
      </c>
      <c r="AR379" t="s">
        <v>75</v>
      </c>
      <c r="AS379" t="s">
        <v>75</v>
      </c>
      <c r="AT379" t="s">
        <v>118</v>
      </c>
      <c r="AU379" t="s">
        <v>75</v>
      </c>
      <c r="AV379" t="s">
        <v>75</v>
      </c>
      <c r="AW379" t="s">
        <v>78</v>
      </c>
      <c r="AX379" t="s">
        <v>74</v>
      </c>
      <c r="AY379" t="s">
        <v>78</v>
      </c>
      <c r="AZ379" t="s">
        <v>74</v>
      </c>
      <c r="BA379" t="s">
        <v>80</v>
      </c>
      <c r="BB379" t="s">
        <v>80</v>
      </c>
      <c r="BC379" t="s">
        <v>80</v>
      </c>
      <c r="BD379" t="s">
        <v>80</v>
      </c>
      <c r="BE379" t="s">
        <v>102</v>
      </c>
      <c r="BF379" t="s">
        <v>80</v>
      </c>
      <c r="BG379" t="s">
        <v>80</v>
      </c>
      <c r="BH379" t="s">
        <v>80</v>
      </c>
      <c r="BI379" t="s">
        <v>80</v>
      </c>
      <c r="BJ379" t="s">
        <v>90</v>
      </c>
      <c r="BK379" t="s">
        <v>78</v>
      </c>
      <c r="BL379" t="s">
        <v>78</v>
      </c>
      <c r="BM379" t="s">
        <v>78</v>
      </c>
      <c r="BN379" t="s">
        <v>78</v>
      </c>
      <c r="BO379" t="s">
        <v>81</v>
      </c>
      <c r="BP379" t="s">
        <v>97</v>
      </c>
      <c r="BQ379" t="s">
        <v>83</v>
      </c>
      <c r="BR379" t="s">
        <v>84</v>
      </c>
      <c r="BS379" t="s">
        <v>100</v>
      </c>
      <c r="BT379" t="s">
        <v>100</v>
      </c>
    </row>
    <row r="380" spans="1:72" x14ac:dyDescent="0.55000000000000004">
      <c r="A380">
        <v>6.3459602105687501E+17</v>
      </c>
      <c r="B380" t="s">
        <v>127</v>
      </c>
      <c r="C380" t="s">
        <v>72</v>
      </c>
      <c r="D380">
        <v>2011</v>
      </c>
      <c r="E380" t="s">
        <v>73</v>
      </c>
      <c r="F380" t="s">
        <v>74</v>
      </c>
      <c r="G380" t="s">
        <v>74</v>
      </c>
      <c r="H380" t="s">
        <v>74</v>
      </c>
      <c r="I380" t="s">
        <v>74</v>
      </c>
      <c r="J380" t="s">
        <v>74</v>
      </c>
      <c r="K380" t="s">
        <v>74</v>
      </c>
      <c r="L380" t="s">
        <v>74</v>
      </c>
      <c r="M380" t="s">
        <v>74</v>
      </c>
      <c r="N380" t="s">
        <v>74</v>
      </c>
      <c r="O380" t="s">
        <v>74</v>
      </c>
      <c r="P380" t="s">
        <v>74</v>
      </c>
      <c r="Q380" t="s">
        <v>74</v>
      </c>
      <c r="R380" t="s">
        <v>74</v>
      </c>
      <c r="S380" t="s">
        <v>75</v>
      </c>
      <c r="T380" t="s">
        <v>75</v>
      </c>
      <c r="U380" t="s">
        <v>75</v>
      </c>
      <c r="V380" t="s">
        <v>118</v>
      </c>
      <c r="W380" t="s">
        <v>75</v>
      </c>
      <c r="X380" t="s">
        <v>77</v>
      </c>
      <c r="Y380" t="s">
        <v>77</v>
      </c>
      <c r="Z380" t="s">
        <v>77</v>
      </c>
      <c r="AA380" t="s">
        <v>75</v>
      </c>
      <c r="AB380" t="s">
        <v>75</v>
      </c>
      <c r="AC380" t="s">
        <v>75</v>
      </c>
      <c r="AD380" t="s">
        <v>75</v>
      </c>
      <c r="AE380" t="s">
        <v>75</v>
      </c>
      <c r="AF380" t="s">
        <v>77</v>
      </c>
      <c r="AG380" t="s">
        <v>77</v>
      </c>
      <c r="AH380" t="s">
        <v>77</v>
      </c>
      <c r="AI380" t="s">
        <v>77</v>
      </c>
      <c r="AJ380" t="s">
        <v>75</v>
      </c>
      <c r="AK380" t="s">
        <v>75</v>
      </c>
      <c r="AL380" t="s">
        <v>75</v>
      </c>
      <c r="AM380" t="s">
        <v>75</v>
      </c>
      <c r="AN380" t="s">
        <v>75</v>
      </c>
      <c r="AO380" t="s">
        <v>75</v>
      </c>
      <c r="AP380" t="s">
        <v>89</v>
      </c>
      <c r="AQ380" t="s">
        <v>76</v>
      </c>
      <c r="AR380" t="s">
        <v>77</v>
      </c>
      <c r="AS380" t="s">
        <v>75</v>
      </c>
      <c r="AT380" t="s">
        <v>75</v>
      </c>
      <c r="AU380" t="s">
        <v>75</v>
      </c>
      <c r="AV380" t="s">
        <v>75</v>
      </c>
      <c r="AW380" t="s">
        <v>78</v>
      </c>
      <c r="AX380" t="s">
        <v>90</v>
      </c>
      <c r="AY380" t="s">
        <v>78</v>
      </c>
      <c r="AZ380" t="s">
        <v>78</v>
      </c>
      <c r="BA380" t="s">
        <v>80</v>
      </c>
      <c r="BB380" t="s">
        <v>80</v>
      </c>
      <c r="BC380" t="s">
        <v>80</v>
      </c>
      <c r="BD380" t="s">
        <v>79</v>
      </c>
      <c r="BE380" t="s">
        <v>80</v>
      </c>
      <c r="BF380" t="s">
        <v>80</v>
      </c>
      <c r="BG380" t="s">
        <v>79</v>
      </c>
      <c r="BH380" t="s">
        <v>80</v>
      </c>
      <c r="BI380" t="s">
        <v>80</v>
      </c>
      <c r="BJ380" t="s">
        <v>78</v>
      </c>
      <c r="BK380" t="s">
        <v>78</v>
      </c>
      <c r="BL380" t="s">
        <v>78</v>
      </c>
      <c r="BM380" t="s">
        <v>78</v>
      </c>
      <c r="BN380" t="s">
        <v>78</v>
      </c>
      <c r="BO380" t="s">
        <v>81</v>
      </c>
      <c r="BP380" t="s">
        <v>82</v>
      </c>
      <c r="BQ380" t="s">
        <v>83</v>
      </c>
      <c r="BR380" t="s">
        <v>126</v>
      </c>
      <c r="BS380" t="s">
        <v>116</v>
      </c>
      <c r="BT380" t="s">
        <v>116</v>
      </c>
    </row>
    <row r="381" spans="1:72" x14ac:dyDescent="0.55000000000000004">
      <c r="A381">
        <v>6.3459605834687501E+17</v>
      </c>
      <c r="B381" t="s">
        <v>127</v>
      </c>
      <c r="C381" t="s">
        <v>72</v>
      </c>
      <c r="D381">
        <v>2012</v>
      </c>
      <c r="E381" t="s">
        <v>73</v>
      </c>
      <c r="F381" t="s">
        <v>74</v>
      </c>
      <c r="G381" t="s">
        <v>74</v>
      </c>
      <c r="H381" t="s">
        <v>74</v>
      </c>
      <c r="I381" t="s">
        <v>74</v>
      </c>
      <c r="J381" t="s">
        <v>74</v>
      </c>
      <c r="K381" t="s">
        <v>74</v>
      </c>
      <c r="L381" t="s">
        <v>74</v>
      </c>
      <c r="M381" t="s">
        <v>74</v>
      </c>
      <c r="N381" t="s">
        <v>74</v>
      </c>
      <c r="O381" t="s">
        <v>74</v>
      </c>
      <c r="P381" t="s">
        <v>74</v>
      </c>
      <c r="Q381" t="s">
        <v>74</v>
      </c>
      <c r="R381" t="s">
        <v>74</v>
      </c>
      <c r="S381" t="s">
        <v>77</v>
      </c>
      <c r="T381" t="s">
        <v>76</v>
      </c>
      <c r="U381" t="s">
        <v>75</v>
      </c>
      <c r="V381" t="s">
        <v>76</v>
      </c>
      <c r="W381" t="s">
        <v>77</v>
      </c>
      <c r="X381" t="s">
        <v>77</v>
      </c>
      <c r="Y381" t="s">
        <v>77</v>
      </c>
      <c r="Z381" t="s">
        <v>77</v>
      </c>
      <c r="AA381" t="s">
        <v>77</v>
      </c>
      <c r="AB381" t="s">
        <v>77</v>
      </c>
      <c r="AC381" t="s">
        <v>76</v>
      </c>
      <c r="AD381" t="s">
        <v>76</v>
      </c>
      <c r="AE381" t="s">
        <v>76</v>
      </c>
      <c r="AF381" t="s">
        <v>75</v>
      </c>
      <c r="AG381" t="s">
        <v>77</v>
      </c>
      <c r="AH381" t="s">
        <v>75</v>
      </c>
      <c r="AI381" t="s">
        <v>77</v>
      </c>
      <c r="AJ381" t="s">
        <v>77</v>
      </c>
      <c r="AK381" t="s">
        <v>77</v>
      </c>
      <c r="AL381" t="s">
        <v>76</v>
      </c>
      <c r="AM381" t="s">
        <v>76</v>
      </c>
      <c r="AN381" t="s">
        <v>76</v>
      </c>
      <c r="AO381" t="s">
        <v>75</v>
      </c>
      <c r="AP381" t="s">
        <v>75</v>
      </c>
      <c r="AQ381" t="s">
        <v>76</v>
      </c>
      <c r="AR381" t="s">
        <v>75</v>
      </c>
      <c r="AS381" t="s">
        <v>77</v>
      </c>
      <c r="AT381" t="s">
        <v>76</v>
      </c>
      <c r="AU381" t="s">
        <v>75</v>
      </c>
      <c r="AV381" t="s">
        <v>77</v>
      </c>
      <c r="AW381" t="s">
        <v>90</v>
      </c>
      <c r="AX381" t="s">
        <v>74</v>
      </c>
      <c r="AY381" t="s">
        <v>74</v>
      </c>
      <c r="AZ381" t="s">
        <v>74</v>
      </c>
      <c r="BA381" t="s">
        <v>74</v>
      </c>
      <c r="BB381" t="s">
        <v>74</v>
      </c>
      <c r="BC381" t="s">
        <v>74</v>
      </c>
      <c r="BD381" t="s">
        <v>74</v>
      </c>
      <c r="BE381" t="s">
        <v>74</v>
      </c>
      <c r="BF381" t="s">
        <v>74</v>
      </c>
      <c r="BG381" t="s">
        <v>74</v>
      </c>
      <c r="BH381" t="s">
        <v>74</v>
      </c>
      <c r="BI381" t="s">
        <v>74</v>
      </c>
      <c r="BJ381" t="s">
        <v>90</v>
      </c>
      <c r="BK381" t="s">
        <v>78</v>
      </c>
      <c r="BL381" t="s">
        <v>78</v>
      </c>
      <c r="BM381" t="s">
        <v>78</v>
      </c>
      <c r="BN381" t="s">
        <v>78</v>
      </c>
      <c r="BO381" t="s">
        <v>74</v>
      </c>
      <c r="BP381" t="s">
        <v>74</v>
      </c>
      <c r="BQ381" t="s">
        <v>74</v>
      </c>
      <c r="BR381" t="s">
        <v>74</v>
      </c>
      <c r="BS381" t="s">
        <v>74</v>
      </c>
      <c r="BT381" t="s">
        <v>74</v>
      </c>
    </row>
    <row r="382" spans="1:72" x14ac:dyDescent="0.55000000000000004">
      <c r="A382">
        <v>6.3459871226937498E+17</v>
      </c>
      <c r="B382" t="s">
        <v>127</v>
      </c>
      <c r="C382" t="s">
        <v>72</v>
      </c>
      <c r="D382">
        <v>2012</v>
      </c>
      <c r="E382" t="s">
        <v>73</v>
      </c>
      <c r="F382" t="s">
        <v>74</v>
      </c>
      <c r="G382" t="s">
        <v>74</v>
      </c>
      <c r="H382" t="s">
        <v>74</v>
      </c>
      <c r="I382" t="s">
        <v>74</v>
      </c>
      <c r="J382" t="s">
        <v>74</v>
      </c>
      <c r="K382" t="s">
        <v>74</v>
      </c>
      <c r="L382" t="s">
        <v>74</v>
      </c>
      <c r="M382" t="s">
        <v>74</v>
      </c>
      <c r="N382" t="s">
        <v>74</v>
      </c>
      <c r="O382" t="s">
        <v>74</v>
      </c>
      <c r="P382" t="s">
        <v>74</v>
      </c>
      <c r="Q382" t="s">
        <v>74</v>
      </c>
      <c r="R382" t="s">
        <v>74</v>
      </c>
      <c r="S382" t="s">
        <v>76</v>
      </c>
      <c r="T382" t="s">
        <v>77</v>
      </c>
      <c r="U382" t="s">
        <v>77</v>
      </c>
      <c r="V382" t="s">
        <v>76</v>
      </c>
      <c r="W382" t="s">
        <v>75</v>
      </c>
      <c r="X382" t="s">
        <v>89</v>
      </c>
      <c r="Y382" t="s">
        <v>75</v>
      </c>
      <c r="Z382" t="s">
        <v>76</v>
      </c>
      <c r="AA382" t="s">
        <v>109</v>
      </c>
      <c r="AB382" t="s">
        <v>89</v>
      </c>
      <c r="AC382" t="s">
        <v>89</v>
      </c>
      <c r="AD382" t="s">
        <v>89</v>
      </c>
      <c r="AE382" t="s">
        <v>89</v>
      </c>
      <c r="AF382" t="s">
        <v>75</v>
      </c>
      <c r="AG382" t="s">
        <v>75</v>
      </c>
      <c r="AH382" t="s">
        <v>75</v>
      </c>
      <c r="AI382" t="s">
        <v>76</v>
      </c>
      <c r="AJ382" t="s">
        <v>76</v>
      </c>
      <c r="AK382" t="s">
        <v>76</v>
      </c>
      <c r="AL382" t="s">
        <v>76</v>
      </c>
      <c r="AM382" t="s">
        <v>76</v>
      </c>
      <c r="AN382" t="s">
        <v>76</v>
      </c>
      <c r="AO382" t="s">
        <v>76</v>
      </c>
      <c r="AP382" t="s">
        <v>75</v>
      </c>
      <c r="AQ382" t="s">
        <v>75</v>
      </c>
      <c r="AR382" t="s">
        <v>76</v>
      </c>
      <c r="AS382" t="s">
        <v>75</v>
      </c>
      <c r="AT382" t="s">
        <v>77</v>
      </c>
      <c r="AU382" t="s">
        <v>75</v>
      </c>
      <c r="AV382" t="s">
        <v>75</v>
      </c>
      <c r="AW382" t="s">
        <v>78</v>
      </c>
      <c r="AX382" t="s">
        <v>78</v>
      </c>
      <c r="AY382" t="s">
        <v>78</v>
      </c>
      <c r="AZ382" t="s">
        <v>78</v>
      </c>
      <c r="BA382" t="s">
        <v>80</v>
      </c>
      <c r="BB382" t="s">
        <v>80</v>
      </c>
      <c r="BC382" t="s">
        <v>80</v>
      </c>
      <c r="BD382" t="s">
        <v>80</v>
      </c>
      <c r="BE382" t="s">
        <v>80</v>
      </c>
      <c r="BF382" t="s">
        <v>80</v>
      </c>
      <c r="BG382" t="s">
        <v>80</v>
      </c>
      <c r="BH382" t="s">
        <v>80</v>
      </c>
      <c r="BI382" t="s">
        <v>80</v>
      </c>
      <c r="BJ382" t="s">
        <v>78</v>
      </c>
      <c r="BK382" t="s">
        <v>78</v>
      </c>
      <c r="BL382" t="s">
        <v>78</v>
      </c>
      <c r="BM382" t="s">
        <v>78</v>
      </c>
      <c r="BN382" t="s">
        <v>78</v>
      </c>
      <c r="BO382" t="s">
        <v>96</v>
      </c>
      <c r="BP382" t="s">
        <v>110</v>
      </c>
      <c r="BQ382" t="s">
        <v>98</v>
      </c>
      <c r="BR382" t="s">
        <v>99</v>
      </c>
      <c r="BS382" t="s">
        <v>116</v>
      </c>
      <c r="BT382" t="s">
        <v>116</v>
      </c>
    </row>
    <row r="383" spans="1:72" x14ac:dyDescent="0.55000000000000004">
      <c r="A383">
        <v>6.3459935259015603E+17</v>
      </c>
      <c r="B383" t="s">
        <v>123</v>
      </c>
      <c r="C383" t="s">
        <v>72</v>
      </c>
      <c r="D383">
        <v>2011</v>
      </c>
      <c r="E383" t="s">
        <v>73</v>
      </c>
      <c r="F383" t="s">
        <v>74</v>
      </c>
      <c r="G383" t="s">
        <v>74</v>
      </c>
      <c r="H383" t="s">
        <v>74</v>
      </c>
      <c r="I383" t="s">
        <v>74</v>
      </c>
      <c r="J383" t="s">
        <v>74</v>
      </c>
      <c r="K383" t="s">
        <v>74</v>
      </c>
      <c r="L383" t="s">
        <v>74</v>
      </c>
      <c r="M383" t="s">
        <v>74</v>
      </c>
      <c r="N383" t="s">
        <v>74</v>
      </c>
      <c r="O383" t="s">
        <v>74</v>
      </c>
      <c r="P383" t="s">
        <v>74</v>
      </c>
      <c r="Q383" t="s">
        <v>74</v>
      </c>
      <c r="R383" t="s">
        <v>74</v>
      </c>
      <c r="S383" t="s">
        <v>76</v>
      </c>
      <c r="T383" t="s">
        <v>75</v>
      </c>
      <c r="U383" t="s">
        <v>75</v>
      </c>
      <c r="V383" t="s">
        <v>75</v>
      </c>
      <c r="W383" t="s">
        <v>75</v>
      </c>
      <c r="X383" t="s">
        <v>89</v>
      </c>
      <c r="Y383" t="s">
        <v>75</v>
      </c>
      <c r="Z383" t="s">
        <v>75</v>
      </c>
      <c r="AA383" t="s">
        <v>89</v>
      </c>
      <c r="AB383" t="s">
        <v>89</v>
      </c>
      <c r="AC383" t="s">
        <v>89</v>
      </c>
      <c r="AD383" t="s">
        <v>76</v>
      </c>
      <c r="AE383" t="s">
        <v>75</v>
      </c>
      <c r="AF383" t="s">
        <v>75</v>
      </c>
      <c r="AG383" t="s">
        <v>77</v>
      </c>
      <c r="AH383" t="s">
        <v>77</v>
      </c>
      <c r="AI383" t="s">
        <v>77</v>
      </c>
      <c r="AJ383" t="s">
        <v>77</v>
      </c>
      <c r="AK383" t="s">
        <v>77</v>
      </c>
      <c r="AL383" t="s">
        <v>77</v>
      </c>
      <c r="AM383" t="s">
        <v>77</v>
      </c>
      <c r="AN383" t="s">
        <v>77</v>
      </c>
      <c r="AO383" t="s">
        <v>77</v>
      </c>
      <c r="AP383" t="s">
        <v>77</v>
      </c>
      <c r="AQ383" t="s">
        <v>77</v>
      </c>
      <c r="AR383" t="s">
        <v>76</v>
      </c>
      <c r="AS383" t="s">
        <v>77</v>
      </c>
      <c r="AT383" t="s">
        <v>77</v>
      </c>
      <c r="AU383" t="s">
        <v>77</v>
      </c>
      <c r="AV383" t="s">
        <v>77</v>
      </c>
      <c r="AW383" t="s">
        <v>78</v>
      </c>
      <c r="AX383" t="s">
        <v>74</v>
      </c>
      <c r="AY383" t="s">
        <v>78</v>
      </c>
      <c r="AZ383" t="s">
        <v>74</v>
      </c>
      <c r="BA383" t="s">
        <v>80</v>
      </c>
      <c r="BB383" t="s">
        <v>80</v>
      </c>
      <c r="BC383" t="s">
        <v>80</v>
      </c>
      <c r="BD383" t="s">
        <v>80</v>
      </c>
      <c r="BE383" t="s">
        <v>80</v>
      </c>
      <c r="BF383" t="s">
        <v>80</v>
      </c>
      <c r="BG383" t="s">
        <v>80</v>
      </c>
      <c r="BH383" t="s">
        <v>80</v>
      </c>
      <c r="BI383" t="s">
        <v>80</v>
      </c>
      <c r="BJ383" t="s">
        <v>90</v>
      </c>
      <c r="BK383" t="s">
        <v>78</v>
      </c>
      <c r="BL383" t="s">
        <v>78</v>
      </c>
      <c r="BM383" t="s">
        <v>78</v>
      </c>
      <c r="BN383" t="s">
        <v>78</v>
      </c>
      <c r="BO383" t="s">
        <v>81</v>
      </c>
      <c r="BP383" t="s">
        <v>121</v>
      </c>
      <c r="BQ383" t="s">
        <v>115</v>
      </c>
      <c r="BR383" t="s">
        <v>132</v>
      </c>
      <c r="BS383" t="s">
        <v>100</v>
      </c>
      <c r="BT383" t="s">
        <v>116</v>
      </c>
    </row>
    <row r="384" spans="1:72" x14ac:dyDescent="0.55000000000000004">
      <c r="A384">
        <v>6.3460020712468698E+17</v>
      </c>
      <c r="B384" t="s">
        <v>127</v>
      </c>
      <c r="C384" t="s">
        <v>91</v>
      </c>
      <c r="D384">
        <v>2011</v>
      </c>
      <c r="E384" t="s">
        <v>73</v>
      </c>
      <c r="F384" t="s">
        <v>74</v>
      </c>
      <c r="G384" t="s">
        <v>74</v>
      </c>
      <c r="H384" t="s">
        <v>74</v>
      </c>
      <c r="I384" t="s">
        <v>74</v>
      </c>
      <c r="J384" t="s">
        <v>74</v>
      </c>
      <c r="K384" t="s">
        <v>74</v>
      </c>
      <c r="L384" t="s">
        <v>74</v>
      </c>
      <c r="M384" t="s">
        <v>74</v>
      </c>
      <c r="N384" t="s">
        <v>74</v>
      </c>
      <c r="O384" t="s">
        <v>74</v>
      </c>
      <c r="P384" t="s">
        <v>74</v>
      </c>
      <c r="Q384" t="s">
        <v>74</v>
      </c>
      <c r="R384" t="s">
        <v>74</v>
      </c>
      <c r="S384" t="s">
        <v>109</v>
      </c>
      <c r="T384" t="s">
        <v>109</v>
      </c>
      <c r="U384" t="s">
        <v>109</v>
      </c>
      <c r="V384" t="s">
        <v>109</v>
      </c>
      <c r="W384" t="s">
        <v>109</v>
      </c>
      <c r="X384" t="s">
        <v>89</v>
      </c>
      <c r="Y384" t="s">
        <v>76</v>
      </c>
      <c r="Z384" t="s">
        <v>109</v>
      </c>
      <c r="AA384" t="s">
        <v>76</v>
      </c>
      <c r="AB384" t="s">
        <v>89</v>
      </c>
      <c r="AC384" t="s">
        <v>109</v>
      </c>
      <c r="AD384" t="s">
        <v>109</v>
      </c>
      <c r="AE384" t="s">
        <v>109</v>
      </c>
      <c r="AF384" t="s">
        <v>89</v>
      </c>
      <c r="AG384" t="s">
        <v>75</v>
      </c>
      <c r="AH384" t="s">
        <v>77</v>
      </c>
      <c r="AI384" t="s">
        <v>75</v>
      </c>
      <c r="AJ384" t="s">
        <v>77</v>
      </c>
      <c r="AK384" t="s">
        <v>77</v>
      </c>
      <c r="AL384" t="s">
        <v>76</v>
      </c>
      <c r="AM384" t="s">
        <v>76</v>
      </c>
      <c r="AN384" t="s">
        <v>76</v>
      </c>
      <c r="AO384" t="s">
        <v>75</v>
      </c>
      <c r="AP384" t="s">
        <v>75</v>
      </c>
      <c r="AQ384" t="s">
        <v>75</v>
      </c>
      <c r="AR384" t="s">
        <v>109</v>
      </c>
      <c r="AS384" t="s">
        <v>75</v>
      </c>
      <c r="AT384" t="s">
        <v>109</v>
      </c>
      <c r="AU384" t="s">
        <v>75</v>
      </c>
      <c r="AV384" t="s">
        <v>109</v>
      </c>
      <c r="AW384" t="s">
        <v>78</v>
      </c>
      <c r="AX384" t="s">
        <v>74</v>
      </c>
      <c r="AY384" t="s">
        <v>78</v>
      </c>
      <c r="AZ384" t="s">
        <v>78</v>
      </c>
      <c r="BA384" t="s">
        <v>80</v>
      </c>
      <c r="BB384" t="s">
        <v>80</v>
      </c>
      <c r="BC384" t="s">
        <v>80</v>
      </c>
      <c r="BD384" t="s">
        <v>80</v>
      </c>
      <c r="BE384" t="s">
        <v>80</v>
      </c>
      <c r="BF384" t="s">
        <v>80</v>
      </c>
      <c r="BG384" t="s">
        <v>79</v>
      </c>
      <c r="BH384" t="s">
        <v>80</v>
      </c>
      <c r="BI384" t="s">
        <v>80</v>
      </c>
      <c r="BJ384" t="s">
        <v>90</v>
      </c>
      <c r="BK384" t="s">
        <v>90</v>
      </c>
      <c r="BL384" t="s">
        <v>78</v>
      </c>
      <c r="BM384" t="s">
        <v>78</v>
      </c>
      <c r="BN384" t="s">
        <v>74</v>
      </c>
      <c r="BO384" t="s">
        <v>81</v>
      </c>
      <c r="BP384" t="s">
        <v>97</v>
      </c>
      <c r="BQ384" t="s">
        <v>115</v>
      </c>
      <c r="BR384" t="s">
        <v>145</v>
      </c>
      <c r="BS384" t="s">
        <v>100</v>
      </c>
      <c r="BT384" t="s">
        <v>100</v>
      </c>
    </row>
    <row r="385" spans="1:72" x14ac:dyDescent="0.55000000000000004">
      <c r="A385">
        <v>6.34600285342656E+17</v>
      </c>
      <c r="B385" t="s">
        <v>123</v>
      </c>
      <c r="C385" t="s">
        <v>72</v>
      </c>
      <c r="D385">
        <v>2011</v>
      </c>
      <c r="E385" t="s">
        <v>93</v>
      </c>
      <c r="F385" t="s">
        <v>80</v>
      </c>
      <c r="G385" t="s">
        <v>80</v>
      </c>
      <c r="H385" t="s">
        <v>80</v>
      </c>
      <c r="I385" t="s">
        <v>141</v>
      </c>
      <c r="J385" t="s">
        <v>80</v>
      </c>
      <c r="K385" t="s">
        <v>80</v>
      </c>
      <c r="L385" t="s">
        <v>80</v>
      </c>
      <c r="M385" t="s">
        <v>80</v>
      </c>
      <c r="N385" t="s">
        <v>80</v>
      </c>
      <c r="O385" t="s">
        <v>80</v>
      </c>
      <c r="P385" t="s">
        <v>101</v>
      </c>
      <c r="Q385" t="s">
        <v>80</v>
      </c>
      <c r="R385" t="s">
        <v>101</v>
      </c>
      <c r="S385" t="s">
        <v>77</v>
      </c>
      <c r="T385" t="s">
        <v>77</v>
      </c>
      <c r="U385" t="s">
        <v>77</v>
      </c>
      <c r="V385" t="s">
        <v>77</v>
      </c>
      <c r="W385" t="s">
        <v>77</v>
      </c>
      <c r="X385" t="s">
        <v>77</v>
      </c>
      <c r="Y385" t="s">
        <v>77</v>
      </c>
      <c r="Z385" t="s">
        <v>77</v>
      </c>
      <c r="AA385" t="s">
        <v>77</v>
      </c>
      <c r="AB385" t="s">
        <v>77</v>
      </c>
      <c r="AC385" t="s">
        <v>77</v>
      </c>
      <c r="AD385" t="s">
        <v>77</v>
      </c>
      <c r="AE385" t="s">
        <v>77</v>
      </c>
      <c r="AF385" t="s">
        <v>77</v>
      </c>
      <c r="AG385" t="s">
        <v>77</v>
      </c>
      <c r="AH385" t="s">
        <v>77</v>
      </c>
      <c r="AI385" t="s">
        <v>77</v>
      </c>
      <c r="AJ385" t="s">
        <v>77</v>
      </c>
      <c r="AK385" t="s">
        <v>77</v>
      </c>
      <c r="AL385" t="s">
        <v>77</v>
      </c>
      <c r="AM385" t="s">
        <v>77</v>
      </c>
      <c r="AN385" t="s">
        <v>77</v>
      </c>
      <c r="AO385" t="s">
        <v>77</v>
      </c>
      <c r="AP385" t="s">
        <v>77</v>
      </c>
      <c r="AQ385" t="s">
        <v>77</v>
      </c>
      <c r="AR385" t="s">
        <v>77</v>
      </c>
      <c r="AS385" t="s">
        <v>77</v>
      </c>
      <c r="AT385" t="s">
        <v>77</v>
      </c>
      <c r="AU385" t="s">
        <v>77</v>
      </c>
      <c r="AV385" t="s">
        <v>77</v>
      </c>
      <c r="AW385" t="s">
        <v>78</v>
      </c>
      <c r="AX385" t="s">
        <v>90</v>
      </c>
      <c r="AY385" t="s">
        <v>78</v>
      </c>
      <c r="AZ385" t="s">
        <v>90</v>
      </c>
      <c r="BA385" t="s">
        <v>80</v>
      </c>
      <c r="BB385" t="s">
        <v>80</v>
      </c>
      <c r="BC385" t="s">
        <v>80</v>
      </c>
      <c r="BD385" t="s">
        <v>79</v>
      </c>
      <c r="BE385" t="s">
        <v>80</v>
      </c>
      <c r="BF385" t="s">
        <v>80</v>
      </c>
      <c r="BG385" t="s">
        <v>80</v>
      </c>
      <c r="BH385" t="s">
        <v>80</v>
      </c>
      <c r="BI385" t="s">
        <v>80</v>
      </c>
      <c r="BJ385" t="s">
        <v>90</v>
      </c>
      <c r="BK385" t="s">
        <v>78</v>
      </c>
      <c r="BL385" t="s">
        <v>78</v>
      </c>
      <c r="BM385" t="s">
        <v>78</v>
      </c>
      <c r="BN385" t="s">
        <v>78</v>
      </c>
      <c r="BO385" t="s">
        <v>81</v>
      </c>
      <c r="BP385" t="s">
        <v>97</v>
      </c>
      <c r="BQ385" t="s">
        <v>83</v>
      </c>
      <c r="BR385" t="s">
        <v>84</v>
      </c>
      <c r="BS385" t="s">
        <v>116</v>
      </c>
      <c r="BT385" t="s">
        <v>116</v>
      </c>
    </row>
    <row r="386" spans="1:72" x14ac:dyDescent="0.55000000000000004">
      <c r="A386">
        <v>6.3460122792609395E+17</v>
      </c>
      <c r="B386" t="s">
        <v>127</v>
      </c>
      <c r="C386" t="s">
        <v>72</v>
      </c>
      <c r="D386">
        <v>2012</v>
      </c>
      <c r="E386" t="s">
        <v>138</v>
      </c>
      <c r="F386" t="s">
        <v>80</v>
      </c>
      <c r="G386" t="s">
        <v>80</v>
      </c>
      <c r="H386" t="s">
        <v>80</v>
      </c>
      <c r="I386" t="s">
        <v>80</v>
      </c>
      <c r="J386" t="s">
        <v>80</v>
      </c>
      <c r="K386" t="s">
        <v>80</v>
      </c>
      <c r="L386" t="s">
        <v>80</v>
      </c>
      <c r="M386" t="s">
        <v>80</v>
      </c>
      <c r="N386" t="s">
        <v>80</v>
      </c>
      <c r="O386" t="s">
        <v>80</v>
      </c>
      <c r="P386" t="s">
        <v>101</v>
      </c>
      <c r="Q386" t="s">
        <v>80</v>
      </c>
      <c r="R386" t="s">
        <v>74</v>
      </c>
      <c r="S386" t="s">
        <v>75</v>
      </c>
      <c r="T386" t="s">
        <v>75</v>
      </c>
      <c r="U386" t="s">
        <v>76</v>
      </c>
      <c r="V386" t="s">
        <v>75</v>
      </c>
      <c r="W386" t="s">
        <v>75</v>
      </c>
      <c r="X386" t="s">
        <v>75</v>
      </c>
      <c r="Y386" t="s">
        <v>77</v>
      </c>
      <c r="Z386" t="s">
        <v>75</v>
      </c>
      <c r="AA386" t="s">
        <v>75</v>
      </c>
      <c r="AB386" t="s">
        <v>76</v>
      </c>
      <c r="AC386" t="s">
        <v>75</v>
      </c>
      <c r="AD386" t="s">
        <v>75</v>
      </c>
      <c r="AE386" t="s">
        <v>75</v>
      </c>
      <c r="AF386" t="s">
        <v>75</v>
      </c>
      <c r="AG386" t="s">
        <v>75</v>
      </c>
      <c r="AH386" t="s">
        <v>75</v>
      </c>
      <c r="AI386" t="s">
        <v>76</v>
      </c>
      <c r="AJ386" t="s">
        <v>75</v>
      </c>
      <c r="AK386" t="s">
        <v>75</v>
      </c>
      <c r="AL386" t="s">
        <v>75</v>
      </c>
      <c r="AM386" t="s">
        <v>75</v>
      </c>
      <c r="AN386" t="s">
        <v>75</v>
      </c>
      <c r="AO386" t="s">
        <v>76</v>
      </c>
      <c r="AP386" t="s">
        <v>75</v>
      </c>
      <c r="AQ386" t="s">
        <v>76</v>
      </c>
      <c r="AR386" t="s">
        <v>76</v>
      </c>
      <c r="AS386" t="s">
        <v>77</v>
      </c>
      <c r="AT386" t="s">
        <v>89</v>
      </c>
      <c r="AU386" t="s">
        <v>75</v>
      </c>
      <c r="AV386" t="s">
        <v>76</v>
      </c>
      <c r="AW386" t="s">
        <v>78</v>
      </c>
      <c r="AX386" t="s">
        <v>90</v>
      </c>
      <c r="AY386" t="s">
        <v>78</v>
      </c>
      <c r="AZ386" t="s">
        <v>78</v>
      </c>
      <c r="BA386" t="s">
        <v>80</v>
      </c>
      <c r="BB386" t="s">
        <v>80</v>
      </c>
      <c r="BC386" t="s">
        <v>80</v>
      </c>
      <c r="BD386" t="s">
        <v>79</v>
      </c>
      <c r="BE386" t="s">
        <v>80</v>
      </c>
      <c r="BF386" t="s">
        <v>80</v>
      </c>
      <c r="BG386" t="s">
        <v>79</v>
      </c>
      <c r="BH386" t="s">
        <v>80</v>
      </c>
      <c r="BI386" t="s">
        <v>80</v>
      </c>
      <c r="BJ386" t="s">
        <v>78</v>
      </c>
      <c r="BK386" t="s">
        <v>78</v>
      </c>
      <c r="BL386" t="s">
        <v>78</v>
      </c>
      <c r="BM386" t="s">
        <v>78</v>
      </c>
      <c r="BN386" t="s">
        <v>78</v>
      </c>
      <c r="BO386" t="s">
        <v>81</v>
      </c>
      <c r="BP386" t="s">
        <v>122</v>
      </c>
      <c r="BQ386" t="s">
        <v>98</v>
      </c>
      <c r="BR386" t="s">
        <v>84</v>
      </c>
      <c r="BS386" t="s">
        <v>100</v>
      </c>
      <c r="BT386" t="s">
        <v>85</v>
      </c>
    </row>
    <row r="387" spans="1:72" x14ac:dyDescent="0.55000000000000004">
      <c r="A387">
        <v>6.3461237390687501E+17</v>
      </c>
      <c r="B387" t="s">
        <v>127</v>
      </c>
      <c r="C387" t="s">
        <v>72</v>
      </c>
      <c r="D387">
        <v>2012</v>
      </c>
      <c r="E387" t="s">
        <v>87</v>
      </c>
      <c r="F387" t="s">
        <v>80</v>
      </c>
      <c r="G387" t="s">
        <v>80</v>
      </c>
      <c r="H387" t="s">
        <v>80</v>
      </c>
      <c r="I387" t="s">
        <v>80</v>
      </c>
      <c r="J387" t="s">
        <v>80</v>
      </c>
      <c r="K387" t="s">
        <v>80</v>
      </c>
      <c r="L387" t="s">
        <v>80</v>
      </c>
      <c r="M387" t="s">
        <v>80</v>
      </c>
      <c r="N387" t="s">
        <v>80</v>
      </c>
      <c r="O387" t="s">
        <v>80</v>
      </c>
      <c r="P387" t="s">
        <v>80</v>
      </c>
      <c r="Q387" t="s">
        <v>92</v>
      </c>
      <c r="R387" t="s">
        <v>74</v>
      </c>
      <c r="S387" t="s">
        <v>89</v>
      </c>
      <c r="T387" t="s">
        <v>76</v>
      </c>
      <c r="U387" t="s">
        <v>89</v>
      </c>
      <c r="V387" t="s">
        <v>89</v>
      </c>
      <c r="W387" t="s">
        <v>75</v>
      </c>
      <c r="X387" t="s">
        <v>89</v>
      </c>
      <c r="Y387" t="s">
        <v>75</v>
      </c>
      <c r="Z387" t="s">
        <v>75</v>
      </c>
      <c r="AA387" t="s">
        <v>75</v>
      </c>
      <c r="AB387" t="s">
        <v>109</v>
      </c>
      <c r="AC387" t="s">
        <v>75</v>
      </c>
      <c r="AD387" t="s">
        <v>75</v>
      </c>
      <c r="AE387" t="s">
        <v>75</v>
      </c>
      <c r="AF387" t="s">
        <v>75</v>
      </c>
      <c r="AG387" t="s">
        <v>77</v>
      </c>
      <c r="AH387" t="s">
        <v>89</v>
      </c>
      <c r="AI387" t="s">
        <v>89</v>
      </c>
      <c r="AJ387" t="s">
        <v>75</v>
      </c>
      <c r="AK387" t="s">
        <v>77</v>
      </c>
      <c r="AL387" t="s">
        <v>89</v>
      </c>
      <c r="AM387" t="s">
        <v>75</v>
      </c>
      <c r="AN387" t="s">
        <v>75</v>
      </c>
      <c r="AO387" t="s">
        <v>75</v>
      </c>
      <c r="AP387" t="s">
        <v>75</v>
      </c>
      <c r="AQ387" t="s">
        <v>75</v>
      </c>
      <c r="AR387" t="s">
        <v>75</v>
      </c>
      <c r="AS387" t="s">
        <v>75</v>
      </c>
      <c r="AT387" t="s">
        <v>75</v>
      </c>
      <c r="AU387" t="s">
        <v>75</v>
      </c>
      <c r="AV387" t="s">
        <v>75</v>
      </c>
      <c r="AW387" t="s">
        <v>78</v>
      </c>
      <c r="AX387" t="s">
        <v>90</v>
      </c>
      <c r="AY387" t="s">
        <v>78</v>
      </c>
      <c r="AZ387" t="s">
        <v>90</v>
      </c>
      <c r="BA387" t="s">
        <v>80</v>
      </c>
      <c r="BB387" t="s">
        <v>80</v>
      </c>
      <c r="BC387" t="s">
        <v>80</v>
      </c>
      <c r="BD387" t="s">
        <v>80</v>
      </c>
      <c r="BE387" t="s">
        <v>80</v>
      </c>
      <c r="BF387" t="s">
        <v>80</v>
      </c>
      <c r="BG387" t="s">
        <v>80</v>
      </c>
      <c r="BH387" t="s">
        <v>80</v>
      </c>
      <c r="BI387" t="s">
        <v>80</v>
      </c>
      <c r="BJ387" t="s">
        <v>78</v>
      </c>
      <c r="BK387" t="s">
        <v>78</v>
      </c>
      <c r="BL387" t="s">
        <v>78</v>
      </c>
      <c r="BM387" t="s">
        <v>78</v>
      </c>
      <c r="BN387" t="s">
        <v>90</v>
      </c>
      <c r="BO387" t="s">
        <v>81</v>
      </c>
      <c r="BP387" t="s">
        <v>103</v>
      </c>
      <c r="BQ387" t="s">
        <v>98</v>
      </c>
      <c r="BR387" t="s">
        <v>84</v>
      </c>
      <c r="BS387" t="s">
        <v>131</v>
      </c>
      <c r="BT387" t="s">
        <v>131</v>
      </c>
    </row>
    <row r="388" spans="1:72" x14ac:dyDescent="0.55000000000000004">
      <c r="A388">
        <v>6.3461765063546906E+17</v>
      </c>
      <c r="B388" t="s">
        <v>71</v>
      </c>
      <c r="C388" t="s">
        <v>91</v>
      </c>
      <c r="D388">
        <v>2012</v>
      </c>
      <c r="E388" t="s">
        <v>93</v>
      </c>
      <c r="F388" t="s">
        <v>80</v>
      </c>
      <c r="G388" t="s">
        <v>80</v>
      </c>
      <c r="H388" t="s">
        <v>80</v>
      </c>
      <c r="I388" t="s">
        <v>80</v>
      </c>
      <c r="J388" t="s">
        <v>107</v>
      </c>
      <c r="K388" t="s">
        <v>124</v>
      </c>
      <c r="L388" t="s">
        <v>80</v>
      </c>
      <c r="M388" t="s">
        <v>80</v>
      </c>
      <c r="N388" t="s">
        <v>80</v>
      </c>
      <c r="O388" t="s">
        <v>80</v>
      </c>
      <c r="P388" t="s">
        <v>80</v>
      </c>
      <c r="Q388" t="s">
        <v>80</v>
      </c>
      <c r="R388" t="s">
        <v>74</v>
      </c>
      <c r="S388" t="s">
        <v>89</v>
      </c>
      <c r="T388" t="s">
        <v>76</v>
      </c>
      <c r="U388" t="s">
        <v>76</v>
      </c>
      <c r="V388" t="s">
        <v>76</v>
      </c>
      <c r="W388" t="s">
        <v>76</v>
      </c>
      <c r="X388" t="s">
        <v>109</v>
      </c>
      <c r="Y388" t="s">
        <v>76</v>
      </c>
      <c r="Z388" t="s">
        <v>89</v>
      </c>
      <c r="AA388" t="s">
        <v>76</v>
      </c>
      <c r="AB388" t="s">
        <v>89</v>
      </c>
      <c r="AC388" t="s">
        <v>76</v>
      </c>
      <c r="AD388" t="s">
        <v>76</v>
      </c>
      <c r="AE388" t="s">
        <v>75</v>
      </c>
      <c r="AF388" t="s">
        <v>75</v>
      </c>
      <c r="AG388" t="s">
        <v>77</v>
      </c>
      <c r="AH388" t="s">
        <v>77</v>
      </c>
      <c r="AI388" t="s">
        <v>76</v>
      </c>
      <c r="AJ388" t="s">
        <v>75</v>
      </c>
      <c r="AK388" t="s">
        <v>75</v>
      </c>
      <c r="AL388" t="s">
        <v>76</v>
      </c>
      <c r="AM388" t="s">
        <v>76</v>
      </c>
      <c r="AN388" t="s">
        <v>74</v>
      </c>
      <c r="AO388" t="s">
        <v>75</v>
      </c>
      <c r="AP388" t="s">
        <v>75</v>
      </c>
      <c r="AQ388" t="s">
        <v>109</v>
      </c>
      <c r="AR388" t="s">
        <v>75</v>
      </c>
      <c r="AS388" t="s">
        <v>89</v>
      </c>
      <c r="AT388" t="s">
        <v>109</v>
      </c>
      <c r="AU388" t="s">
        <v>77</v>
      </c>
      <c r="AV388" t="s">
        <v>76</v>
      </c>
      <c r="AW388" t="s">
        <v>74</v>
      </c>
      <c r="AX388" t="s">
        <v>74</v>
      </c>
      <c r="AY388" t="s">
        <v>74</v>
      </c>
      <c r="AZ388" t="s">
        <v>74</v>
      </c>
      <c r="BA388" t="s">
        <v>80</v>
      </c>
      <c r="BB388" t="s">
        <v>80</v>
      </c>
      <c r="BC388" t="s">
        <v>80</v>
      </c>
      <c r="BD388" t="s">
        <v>80</v>
      </c>
      <c r="BE388" t="s">
        <v>80</v>
      </c>
      <c r="BF388" t="s">
        <v>80</v>
      </c>
      <c r="BG388" t="s">
        <v>80</v>
      </c>
      <c r="BH388" t="s">
        <v>80</v>
      </c>
      <c r="BI388" t="s">
        <v>80</v>
      </c>
      <c r="BJ388" t="s">
        <v>74</v>
      </c>
      <c r="BK388" t="s">
        <v>74</v>
      </c>
      <c r="BL388" t="s">
        <v>74</v>
      </c>
      <c r="BM388" t="s">
        <v>74</v>
      </c>
      <c r="BN388" t="s">
        <v>74</v>
      </c>
      <c r="BO388" t="s">
        <v>96</v>
      </c>
      <c r="BP388" t="s">
        <v>97</v>
      </c>
      <c r="BQ388" t="s">
        <v>98</v>
      </c>
      <c r="BR388" t="s">
        <v>99</v>
      </c>
      <c r="BS388" t="s">
        <v>100</v>
      </c>
      <c r="BT388" t="s">
        <v>100</v>
      </c>
    </row>
    <row r="389" spans="1:72" x14ac:dyDescent="0.55000000000000004">
      <c r="A389">
        <v>6.3461945381828096E+17</v>
      </c>
      <c r="B389" t="s">
        <v>133</v>
      </c>
      <c r="C389" t="s">
        <v>91</v>
      </c>
      <c r="D389">
        <v>2012</v>
      </c>
      <c r="E389" t="s">
        <v>73</v>
      </c>
      <c r="F389" t="s">
        <v>74</v>
      </c>
      <c r="G389" t="s">
        <v>74</v>
      </c>
      <c r="H389" t="s">
        <v>74</v>
      </c>
      <c r="I389" t="s">
        <v>74</v>
      </c>
      <c r="J389" t="s">
        <v>74</v>
      </c>
      <c r="K389" t="s">
        <v>74</v>
      </c>
      <c r="L389" t="s">
        <v>74</v>
      </c>
      <c r="M389" t="s">
        <v>74</v>
      </c>
      <c r="N389" t="s">
        <v>74</v>
      </c>
      <c r="O389" t="s">
        <v>74</v>
      </c>
      <c r="P389" t="s">
        <v>74</v>
      </c>
      <c r="Q389" t="s">
        <v>74</v>
      </c>
      <c r="R389" t="s">
        <v>74</v>
      </c>
      <c r="S389" t="s">
        <v>77</v>
      </c>
      <c r="T389" t="s">
        <v>77</v>
      </c>
      <c r="U389" t="s">
        <v>77</v>
      </c>
      <c r="V389" t="s">
        <v>77</v>
      </c>
      <c r="W389" t="s">
        <v>75</v>
      </c>
      <c r="X389" t="s">
        <v>75</v>
      </c>
      <c r="Y389" t="s">
        <v>75</v>
      </c>
      <c r="Z389" t="s">
        <v>75</v>
      </c>
      <c r="AA389" t="s">
        <v>75</v>
      </c>
      <c r="AB389" t="s">
        <v>75</v>
      </c>
      <c r="AC389" t="s">
        <v>75</v>
      </c>
      <c r="AD389" t="s">
        <v>75</v>
      </c>
      <c r="AE389" t="s">
        <v>75</v>
      </c>
      <c r="AF389" t="s">
        <v>75</v>
      </c>
      <c r="AG389" t="s">
        <v>75</v>
      </c>
      <c r="AH389" t="s">
        <v>75</v>
      </c>
      <c r="AI389" t="s">
        <v>75</v>
      </c>
      <c r="AJ389" t="s">
        <v>75</v>
      </c>
      <c r="AK389" t="s">
        <v>75</v>
      </c>
      <c r="AL389" t="s">
        <v>75</v>
      </c>
      <c r="AM389" t="s">
        <v>75</v>
      </c>
      <c r="AN389" t="s">
        <v>75</v>
      </c>
      <c r="AO389" t="s">
        <v>75</v>
      </c>
      <c r="AP389" t="s">
        <v>76</v>
      </c>
      <c r="AQ389" t="s">
        <v>76</v>
      </c>
      <c r="AR389" t="s">
        <v>76</v>
      </c>
      <c r="AS389" t="s">
        <v>76</v>
      </c>
      <c r="AT389" t="s">
        <v>76</v>
      </c>
      <c r="AU389" t="s">
        <v>76</v>
      </c>
      <c r="AV389" t="s">
        <v>76</v>
      </c>
      <c r="AW389" t="s">
        <v>90</v>
      </c>
      <c r="AX389" t="s">
        <v>74</v>
      </c>
      <c r="AY389" t="s">
        <v>74</v>
      </c>
      <c r="AZ389" t="s">
        <v>74</v>
      </c>
      <c r="BA389" t="s">
        <v>74</v>
      </c>
      <c r="BB389" t="s">
        <v>74</v>
      </c>
      <c r="BC389" t="s">
        <v>74</v>
      </c>
      <c r="BD389" t="s">
        <v>74</v>
      </c>
      <c r="BE389" t="s">
        <v>74</v>
      </c>
      <c r="BF389" t="s">
        <v>74</v>
      </c>
      <c r="BG389" t="s">
        <v>74</v>
      </c>
      <c r="BH389" t="s">
        <v>74</v>
      </c>
      <c r="BI389" t="s">
        <v>74</v>
      </c>
      <c r="BJ389" t="s">
        <v>90</v>
      </c>
      <c r="BK389" t="s">
        <v>90</v>
      </c>
      <c r="BL389" t="s">
        <v>90</v>
      </c>
      <c r="BM389" t="s">
        <v>90</v>
      </c>
      <c r="BN389" t="s">
        <v>90</v>
      </c>
      <c r="BO389" t="s">
        <v>96</v>
      </c>
      <c r="BP389" t="s">
        <v>122</v>
      </c>
      <c r="BQ389" t="s">
        <v>98</v>
      </c>
      <c r="BR389" t="s">
        <v>144</v>
      </c>
      <c r="BS389" t="s">
        <v>116</v>
      </c>
      <c r="BT389" t="s">
        <v>131</v>
      </c>
    </row>
    <row r="390" spans="1:72" x14ac:dyDescent="0.55000000000000004">
      <c r="A390">
        <v>6.3462011250218803E+17</v>
      </c>
      <c r="B390" t="s">
        <v>127</v>
      </c>
      <c r="C390" t="s">
        <v>72</v>
      </c>
      <c r="D390">
        <v>2012</v>
      </c>
      <c r="E390" t="s">
        <v>138</v>
      </c>
      <c r="F390" t="s">
        <v>80</v>
      </c>
      <c r="G390" t="s">
        <v>80</v>
      </c>
      <c r="H390" t="s">
        <v>80</v>
      </c>
      <c r="I390" t="s">
        <v>80</v>
      </c>
      <c r="J390" t="s">
        <v>80</v>
      </c>
      <c r="K390" t="s">
        <v>80</v>
      </c>
      <c r="L390" t="s">
        <v>80</v>
      </c>
      <c r="M390" t="s">
        <v>80</v>
      </c>
      <c r="N390" t="s">
        <v>80</v>
      </c>
      <c r="O390" t="s">
        <v>80</v>
      </c>
      <c r="P390" t="s">
        <v>80</v>
      </c>
      <c r="Q390" t="s">
        <v>92</v>
      </c>
      <c r="R390" t="s">
        <v>74</v>
      </c>
      <c r="S390" t="s">
        <v>75</v>
      </c>
      <c r="T390" t="s">
        <v>76</v>
      </c>
      <c r="U390" t="s">
        <v>76</v>
      </c>
      <c r="V390" t="s">
        <v>76</v>
      </c>
      <c r="W390" t="s">
        <v>76</v>
      </c>
      <c r="X390" t="s">
        <v>75</v>
      </c>
      <c r="Y390" t="s">
        <v>75</v>
      </c>
      <c r="Z390" t="s">
        <v>75</v>
      </c>
      <c r="AA390" t="s">
        <v>75</v>
      </c>
      <c r="AB390" t="s">
        <v>76</v>
      </c>
      <c r="AC390" t="s">
        <v>75</v>
      </c>
      <c r="AD390" t="s">
        <v>76</v>
      </c>
      <c r="AE390" t="s">
        <v>89</v>
      </c>
      <c r="AF390" t="s">
        <v>75</v>
      </c>
      <c r="AG390" t="s">
        <v>75</v>
      </c>
      <c r="AH390" t="s">
        <v>75</v>
      </c>
      <c r="AI390" t="s">
        <v>75</v>
      </c>
      <c r="AJ390" t="s">
        <v>75</v>
      </c>
      <c r="AK390" t="s">
        <v>75</v>
      </c>
      <c r="AL390" t="s">
        <v>75</v>
      </c>
      <c r="AM390" t="s">
        <v>75</v>
      </c>
      <c r="AN390" t="s">
        <v>76</v>
      </c>
      <c r="AO390" t="s">
        <v>75</v>
      </c>
      <c r="AP390" t="s">
        <v>75</v>
      </c>
      <c r="AQ390" t="s">
        <v>75</v>
      </c>
      <c r="AR390" t="s">
        <v>75</v>
      </c>
      <c r="AS390" t="s">
        <v>75</v>
      </c>
      <c r="AT390" t="s">
        <v>75</v>
      </c>
      <c r="AU390" t="s">
        <v>75</v>
      </c>
      <c r="AV390" t="s">
        <v>75</v>
      </c>
      <c r="AW390" t="s">
        <v>78</v>
      </c>
      <c r="AX390" t="s">
        <v>78</v>
      </c>
      <c r="AY390" t="s">
        <v>78</v>
      </c>
      <c r="AZ390" t="s">
        <v>78</v>
      </c>
      <c r="BA390" t="s">
        <v>79</v>
      </c>
      <c r="BB390" t="s">
        <v>80</v>
      </c>
      <c r="BC390" t="s">
        <v>80</v>
      </c>
      <c r="BD390" t="s">
        <v>79</v>
      </c>
      <c r="BE390" t="s">
        <v>80</v>
      </c>
      <c r="BF390" t="s">
        <v>80</v>
      </c>
      <c r="BG390" t="s">
        <v>79</v>
      </c>
      <c r="BH390" t="s">
        <v>80</v>
      </c>
      <c r="BI390" t="s">
        <v>80</v>
      </c>
      <c r="BJ390" t="s">
        <v>78</v>
      </c>
      <c r="BK390" t="s">
        <v>78</v>
      </c>
      <c r="BL390" t="s">
        <v>78</v>
      </c>
      <c r="BM390" t="s">
        <v>78</v>
      </c>
      <c r="BN390" t="s">
        <v>78</v>
      </c>
      <c r="BO390" t="s">
        <v>96</v>
      </c>
      <c r="BP390" t="s">
        <v>121</v>
      </c>
      <c r="BQ390" t="s">
        <v>98</v>
      </c>
      <c r="BR390" t="s">
        <v>132</v>
      </c>
      <c r="BS390" t="s">
        <v>116</v>
      </c>
      <c r="BT390" t="s">
        <v>120</v>
      </c>
    </row>
    <row r="391" spans="1:72" x14ac:dyDescent="0.55000000000000004">
      <c r="A391">
        <v>6.3462013429968794E+17</v>
      </c>
      <c r="B391" t="s">
        <v>135</v>
      </c>
      <c r="C391" t="s">
        <v>72</v>
      </c>
      <c r="D391">
        <v>2012</v>
      </c>
      <c r="E391" t="s">
        <v>93</v>
      </c>
      <c r="F391" t="s">
        <v>113</v>
      </c>
      <c r="G391" t="s">
        <v>80</v>
      </c>
      <c r="H391" t="s">
        <v>80</v>
      </c>
      <c r="I391" t="s">
        <v>80</v>
      </c>
      <c r="J391" t="s">
        <v>107</v>
      </c>
      <c r="K391" t="s">
        <v>80</v>
      </c>
      <c r="L391" t="s">
        <v>80</v>
      </c>
      <c r="M391" t="s">
        <v>80</v>
      </c>
      <c r="N391" t="s">
        <v>80</v>
      </c>
      <c r="O391" t="s">
        <v>80</v>
      </c>
      <c r="P391" t="s">
        <v>80</v>
      </c>
      <c r="Q391" t="s">
        <v>80</v>
      </c>
      <c r="R391" t="s">
        <v>107</v>
      </c>
      <c r="S391" t="s">
        <v>75</v>
      </c>
      <c r="T391" t="s">
        <v>75</v>
      </c>
      <c r="U391" t="s">
        <v>75</v>
      </c>
      <c r="V391" t="s">
        <v>109</v>
      </c>
      <c r="W391" t="s">
        <v>75</v>
      </c>
      <c r="X391" t="s">
        <v>89</v>
      </c>
      <c r="Y391" t="s">
        <v>75</v>
      </c>
      <c r="Z391" t="s">
        <v>75</v>
      </c>
      <c r="AA391" t="s">
        <v>75</v>
      </c>
      <c r="AB391" t="s">
        <v>75</v>
      </c>
      <c r="AC391" t="s">
        <v>75</v>
      </c>
      <c r="AD391" t="s">
        <v>89</v>
      </c>
      <c r="AE391" t="s">
        <v>75</v>
      </c>
      <c r="AF391" t="s">
        <v>89</v>
      </c>
      <c r="AG391" t="s">
        <v>75</v>
      </c>
      <c r="AH391" t="s">
        <v>75</v>
      </c>
      <c r="AI391" t="s">
        <v>75</v>
      </c>
      <c r="AJ391" t="s">
        <v>109</v>
      </c>
      <c r="AK391" t="s">
        <v>75</v>
      </c>
      <c r="AL391" t="s">
        <v>75</v>
      </c>
      <c r="AM391" t="s">
        <v>75</v>
      </c>
      <c r="AN391" t="s">
        <v>75</v>
      </c>
      <c r="AO391" t="s">
        <v>75</v>
      </c>
      <c r="AP391" t="s">
        <v>76</v>
      </c>
      <c r="AQ391" t="s">
        <v>74</v>
      </c>
      <c r="AR391" t="s">
        <v>89</v>
      </c>
      <c r="AS391" t="s">
        <v>75</v>
      </c>
      <c r="AT391" t="s">
        <v>109</v>
      </c>
      <c r="AU391" t="s">
        <v>74</v>
      </c>
      <c r="AV391" t="s">
        <v>76</v>
      </c>
      <c r="AW391" t="s">
        <v>78</v>
      </c>
      <c r="AX391" t="s">
        <v>74</v>
      </c>
      <c r="AY391" t="s">
        <v>78</v>
      </c>
      <c r="AZ391" t="s">
        <v>74</v>
      </c>
      <c r="BA391" t="s">
        <v>80</v>
      </c>
      <c r="BB391" t="s">
        <v>80</v>
      </c>
      <c r="BC391" t="s">
        <v>80</v>
      </c>
      <c r="BD391" t="s">
        <v>79</v>
      </c>
      <c r="BE391" t="s">
        <v>80</v>
      </c>
      <c r="BF391" t="s">
        <v>95</v>
      </c>
      <c r="BG391" t="s">
        <v>80</v>
      </c>
      <c r="BH391" t="s">
        <v>80</v>
      </c>
      <c r="BI391" t="s">
        <v>80</v>
      </c>
      <c r="BJ391" t="s">
        <v>78</v>
      </c>
      <c r="BK391" t="s">
        <v>78</v>
      </c>
      <c r="BL391" t="s">
        <v>78</v>
      </c>
      <c r="BM391" t="s">
        <v>78</v>
      </c>
      <c r="BN391" t="s">
        <v>78</v>
      </c>
      <c r="BO391" t="s">
        <v>81</v>
      </c>
      <c r="BP391" t="s">
        <v>111</v>
      </c>
      <c r="BQ391" t="s">
        <v>83</v>
      </c>
      <c r="BR391" t="s">
        <v>84</v>
      </c>
      <c r="BS391" t="s">
        <v>129</v>
      </c>
      <c r="BT391" t="s">
        <v>85</v>
      </c>
    </row>
    <row r="392" spans="1:72" x14ac:dyDescent="0.55000000000000004">
      <c r="A392">
        <v>6.3462352806843802E+17</v>
      </c>
      <c r="B392" t="s">
        <v>127</v>
      </c>
      <c r="C392" t="s">
        <v>72</v>
      </c>
      <c r="D392">
        <v>2012</v>
      </c>
      <c r="E392" t="s">
        <v>73</v>
      </c>
      <c r="F392" t="s">
        <v>74</v>
      </c>
      <c r="G392" t="s">
        <v>74</v>
      </c>
      <c r="H392" t="s">
        <v>74</v>
      </c>
      <c r="I392" t="s">
        <v>74</v>
      </c>
      <c r="J392" t="s">
        <v>74</v>
      </c>
      <c r="K392" t="s">
        <v>74</v>
      </c>
      <c r="L392" t="s">
        <v>74</v>
      </c>
      <c r="M392" t="s">
        <v>74</v>
      </c>
      <c r="N392" t="s">
        <v>74</v>
      </c>
      <c r="O392" t="s">
        <v>74</v>
      </c>
      <c r="P392" t="s">
        <v>74</v>
      </c>
      <c r="Q392" t="s">
        <v>74</v>
      </c>
      <c r="R392" t="s">
        <v>74</v>
      </c>
      <c r="S392" t="s">
        <v>77</v>
      </c>
      <c r="T392" t="s">
        <v>77</v>
      </c>
      <c r="U392" t="s">
        <v>77</v>
      </c>
      <c r="V392" t="s">
        <v>76</v>
      </c>
      <c r="W392" t="s">
        <v>77</v>
      </c>
      <c r="X392" t="s">
        <v>77</v>
      </c>
      <c r="Y392" t="s">
        <v>77</v>
      </c>
      <c r="Z392" t="s">
        <v>77</v>
      </c>
      <c r="AA392" t="s">
        <v>77</v>
      </c>
      <c r="AB392" t="s">
        <v>75</v>
      </c>
      <c r="AC392" t="s">
        <v>77</v>
      </c>
      <c r="AD392" t="s">
        <v>77</v>
      </c>
      <c r="AE392" t="s">
        <v>77</v>
      </c>
      <c r="AF392" t="s">
        <v>77</v>
      </c>
      <c r="AG392" t="s">
        <v>77</v>
      </c>
      <c r="AH392" t="s">
        <v>77</v>
      </c>
      <c r="AI392" t="s">
        <v>77</v>
      </c>
      <c r="AJ392" t="s">
        <v>77</v>
      </c>
      <c r="AK392" t="s">
        <v>77</v>
      </c>
      <c r="AL392" t="s">
        <v>75</v>
      </c>
      <c r="AM392" t="s">
        <v>75</v>
      </c>
      <c r="AN392" t="s">
        <v>75</v>
      </c>
      <c r="AO392" t="s">
        <v>75</v>
      </c>
      <c r="AP392" t="s">
        <v>77</v>
      </c>
      <c r="AQ392" t="s">
        <v>77</v>
      </c>
      <c r="AR392" t="s">
        <v>77</v>
      </c>
      <c r="AS392" t="s">
        <v>77</v>
      </c>
      <c r="AT392" t="s">
        <v>76</v>
      </c>
      <c r="AU392" t="s">
        <v>77</v>
      </c>
      <c r="AV392" t="s">
        <v>77</v>
      </c>
      <c r="AW392" t="s">
        <v>78</v>
      </c>
      <c r="AX392" t="s">
        <v>90</v>
      </c>
      <c r="AY392" t="s">
        <v>78</v>
      </c>
      <c r="AZ392" t="s">
        <v>78</v>
      </c>
      <c r="BA392" t="s">
        <v>80</v>
      </c>
      <c r="BB392" t="s">
        <v>80</v>
      </c>
      <c r="BC392" t="s">
        <v>80</v>
      </c>
      <c r="BD392" t="s">
        <v>79</v>
      </c>
      <c r="BE392" t="s">
        <v>80</v>
      </c>
      <c r="BF392" t="s">
        <v>80</v>
      </c>
      <c r="BG392" t="s">
        <v>79</v>
      </c>
      <c r="BH392" t="s">
        <v>80</v>
      </c>
      <c r="BI392" t="s">
        <v>80</v>
      </c>
      <c r="BJ392" t="s">
        <v>78</v>
      </c>
      <c r="BK392" t="s">
        <v>78</v>
      </c>
      <c r="BL392" t="s">
        <v>78</v>
      </c>
      <c r="BM392" t="s">
        <v>78</v>
      </c>
      <c r="BN392" t="s">
        <v>78</v>
      </c>
      <c r="BO392" t="s">
        <v>81</v>
      </c>
      <c r="BP392" t="s">
        <v>108</v>
      </c>
      <c r="BQ392" t="s">
        <v>83</v>
      </c>
      <c r="BR392" t="s">
        <v>84</v>
      </c>
      <c r="BS392" t="s">
        <v>116</v>
      </c>
      <c r="BT392" t="s">
        <v>116</v>
      </c>
    </row>
    <row r="393" spans="1:72" x14ac:dyDescent="0.55000000000000004">
      <c r="A393">
        <v>6.3462359923484403E+17</v>
      </c>
      <c r="B393" t="s">
        <v>71</v>
      </c>
      <c r="C393" t="s">
        <v>72</v>
      </c>
      <c r="D393">
        <v>2012</v>
      </c>
      <c r="E393" t="s">
        <v>93</v>
      </c>
      <c r="F393" t="s">
        <v>80</v>
      </c>
      <c r="G393" t="s">
        <v>80</v>
      </c>
      <c r="H393" t="s">
        <v>80</v>
      </c>
      <c r="I393" t="s">
        <v>141</v>
      </c>
      <c r="J393" t="s">
        <v>80</v>
      </c>
      <c r="K393" t="s">
        <v>80</v>
      </c>
      <c r="L393" t="s">
        <v>80</v>
      </c>
      <c r="M393" t="s">
        <v>80</v>
      </c>
      <c r="N393" t="s">
        <v>80</v>
      </c>
      <c r="O393" t="s">
        <v>80</v>
      </c>
      <c r="P393" t="s">
        <v>80</v>
      </c>
      <c r="Q393" t="s">
        <v>80</v>
      </c>
      <c r="R393" t="s">
        <v>74</v>
      </c>
      <c r="S393" t="s">
        <v>75</v>
      </c>
      <c r="T393" t="s">
        <v>75</v>
      </c>
      <c r="U393" t="s">
        <v>76</v>
      </c>
      <c r="V393" t="s">
        <v>76</v>
      </c>
      <c r="W393" t="s">
        <v>75</v>
      </c>
      <c r="X393" t="s">
        <v>76</v>
      </c>
      <c r="Y393" t="s">
        <v>75</v>
      </c>
      <c r="Z393" t="s">
        <v>75</v>
      </c>
      <c r="AA393" t="s">
        <v>75</v>
      </c>
      <c r="AB393" t="s">
        <v>76</v>
      </c>
      <c r="AC393" t="s">
        <v>76</v>
      </c>
      <c r="AD393" t="s">
        <v>76</v>
      </c>
      <c r="AE393" t="s">
        <v>75</v>
      </c>
      <c r="AF393" t="s">
        <v>76</v>
      </c>
      <c r="AG393" t="s">
        <v>75</v>
      </c>
      <c r="AH393" t="s">
        <v>76</v>
      </c>
      <c r="AI393" t="s">
        <v>76</v>
      </c>
      <c r="AJ393" t="s">
        <v>75</v>
      </c>
      <c r="AK393" t="s">
        <v>76</v>
      </c>
      <c r="AL393" t="s">
        <v>76</v>
      </c>
      <c r="AM393" t="s">
        <v>75</v>
      </c>
      <c r="AN393" t="s">
        <v>76</v>
      </c>
      <c r="AO393" t="s">
        <v>76</v>
      </c>
      <c r="AP393" t="s">
        <v>76</v>
      </c>
      <c r="AQ393" t="s">
        <v>76</v>
      </c>
      <c r="AR393" t="s">
        <v>76</v>
      </c>
      <c r="AS393" t="s">
        <v>75</v>
      </c>
      <c r="AT393" t="s">
        <v>76</v>
      </c>
      <c r="AU393" t="s">
        <v>76</v>
      </c>
      <c r="AV393" t="s">
        <v>76</v>
      </c>
      <c r="AW393" t="s">
        <v>78</v>
      </c>
      <c r="AX393" t="s">
        <v>78</v>
      </c>
      <c r="AY393" t="s">
        <v>78</v>
      </c>
      <c r="AZ393" t="s">
        <v>78</v>
      </c>
      <c r="BA393" t="s">
        <v>79</v>
      </c>
      <c r="BB393" t="s">
        <v>80</v>
      </c>
      <c r="BC393" t="s">
        <v>80</v>
      </c>
      <c r="BD393" t="s">
        <v>79</v>
      </c>
      <c r="BE393" t="s">
        <v>80</v>
      </c>
      <c r="BF393" t="s">
        <v>80</v>
      </c>
      <c r="BG393" t="s">
        <v>79</v>
      </c>
      <c r="BH393" t="s">
        <v>80</v>
      </c>
      <c r="BI393" t="s">
        <v>80</v>
      </c>
      <c r="BJ393" t="s">
        <v>78</v>
      </c>
      <c r="BK393" t="s">
        <v>78</v>
      </c>
      <c r="BL393" t="s">
        <v>78</v>
      </c>
      <c r="BM393" t="s">
        <v>78</v>
      </c>
      <c r="BN393" t="s">
        <v>78</v>
      </c>
      <c r="BO393" t="s">
        <v>81</v>
      </c>
      <c r="BP393" t="s">
        <v>103</v>
      </c>
      <c r="BQ393" t="s">
        <v>98</v>
      </c>
      <c r="BR393" t="s">
        <v>84</v>
      </c>
      <c r="BS393" t="s">
        <v>120</v>
      </c>
      <c r="BT393" t="s">
        <v>85</v>
      </c>
    </row>
    <row r="394" spans="1:72" x14ac:dyDescent="0.55000000000000004">
      <c r="A394">
        <v>6.3462549099421901E+17</v>
      </c>
      <c r="B394" t="s">
        <v>127</v>
      </c>
      <c r="C394" t="s">
        <v>91</v>
      </c>
      <c r="D394">
        <v>2012</v>
      </c>
      <c r="E394" t="s">
        <v>87</v>
      </c>
      <c r="F394" t="s">
        <v>74</v>
      </c>
      <c r="G394" t="s">
        <v>74</v>
      </c>
      <c r="H394" t="s">
        <v>74</v>
      </c>
      <c r="I394" t="s">
        <v>74</v>
      </c>
      <c r="J394" t="s">
        <v>74</v>
      </c>
      <c r="K394" t="s">
        <v>74</v>
      </c>
      <c r="L394" t="s">
        <v>74</v>
      </c>
      <c r="M394" t="s">
        <v>74</v>
      </c>
      <c r="N394" t="s">
        <v>74</v>
      </c>
      <c r="O394" t="s">
        <v>74</v>
      </c>
      <c r="P394" t="s">
        <v>74</v>
      </c>
      <c r="Q394" t="s">
        <v>74</v>
      </c>
      <c r="R394" t="s">
        <v>74</v>
      </c>
      <c r="S394" t="s">
        <v>74</v>
      </c>
      <c r="T394" t="s">
        <v>74</v>
      </c>
      <c r="U394" t="s">
        <v>74</v>
      </c>
      <c r="V394" t="s">
        <v>74</v>
      </c>
      <c r="W394" t="s">
        <v>74</v>
      </c>
      <c r="X394" t="s">
        <v>74</v>
      </c>
      <c r="Y394" t="s">
        <v>74</v>
      </c>
      <c r="Z394" t="s">
        <v>74</v>
      </c>
      <c r="AA394" t="s">
        <v>74</v>
      </c>
      <c r="AB394" t="s">
        <v>74</v>
      </c>
      <c r="AC394" t="s">
        <v>74</v>
      </c>
      <c r="AD394" t="s">
        <v>74</v>
      </c>
      <c r="AE394" t="s">
        <v>74</v>
      </c>
      <c r="AF394" t="s">
        <v>74</v>
      </c>
      <c r="AG394" t="s">
        <v>74</v>
      </c>
      <c r="AH394" t="s">
        <v>74</v>
      </c>
      <c r="AI394" t="s">
        <v>74</v>
      </c>
      <c r="AJ394" t="s">
        <v>74</v>
      </c>
      <c r="AK394" t="s">
        <v>74</v>
      </c>
      <c r="AL394" t="s">
        <v>74</v>
      </c>
      <c r="AM394" t="s">
        <v>74</v>
      </c>
      <c r="AN394" t="s">
        <v>74</v>
      </c>
      <c r="AO394" t="s">
        <v>74</v>
      </c>
      <c r="AP394" t="s">
        <v>74</v>
      </c>
      <c r="AQ394" t="s">
        <v>74</v>
      </c>
      <c r="AR394" t="s">
        <v>74</v>
      </c>
      <c r="AS394" t="s">
        <v>74</v>
      </c>
      <c r="AT394" t="s">
        <v>74</v>
      </c>
      <c r="AU394" t="s">
        <v>74</v>
      </c>
      <c r="AV394" t="s">
        <v>74</v>
      </c>
      <c r="AW394" t="s">
        <v>74</v>
      </c>
      <c r="AX394" t="s">
        <v>74</v>
      </c>
      <c r="AY394" t="s">
        <v>74</v>
      </c>
      <c r="AZ394" t="s">
        <v>74</v>
      </c>
      <c r="BA394" t="s">
        <v>74</v>
      </c>
      <c r="BB394" t="s">
        <v>74</v>
      </c>
      <c r="BC394" t="s">
        <v>74</v>
      </c>
      <c r="BD394" t="s">
        <v>74</v>
      </c>
      <c r="BE394" t="s">
        <v>74</v>
      </c>
      <c r="BF394" t="s">
        <v>74</v>
      </c>
      <c r="BG394" t="s">
        <v>74</v>
      </c>
      <c r="BH394" t="s">
        <v>74</v>
      </c>
      <c r="BI394" t="s">
        <v>74</v>
      </c>
      <c r="BJ394" t="s">
        <v>74</v>
      </c>
      <c r="BK394" t="s">
        <v>74</v>
      </c>
      <c r="BL394" t="s">
        <v>74</v>
      </c>
      <c r="BM394" t="s">
        <v>74</v>
      </c>
      <c r="BN394" t="s">
        <v>74</v>
      </c>
      <c r="BO394" t="s">
        <v>74</v>
      </c>
      <c r="BP394" t="s">
        <v>74</v>
      </c>
      <c r="BQ394" t="s">
        <v>74</v>
      </c>
      <c r="BR394" t="s">
        <v>74</v>
      </c>
      <c r="BS394" t="s">
        <v>74</v>
      </c>
      <c r="BT394" t="s">
        <v>74</v>
      </c>
    </row>
    <row r="395" spans="1:72" x14ac:dyDescent="0.55000000000000004">
      <c r="A395">
        <v>6.3462554892343706E+17</v>
      </c>
      <c r="B395" t="s">
        <v>127</v>
      </c>
      <c r="C395" t="s">
        <v>91</v>
      </c>
      <c r="D395">
        <v>2012</v>
      </c>
      <c r="E395" t="s">
        <v>87</v>
      </c>
      <c r="F395" t="s">
        <v>80</v>
      </c>
      <c r="G395" t="s">
        <v>80</v>
      </c>
      <c r="H395" t="s">
        <v>134</v>
      </c>
      <c r="I395" t="s">
        <v>80</v>
      </c>
      <c r="J395" t="s">
        <v>80</v>
      </c>
      <c r="K395" t="s">
        <v>80</v>
      </c>
      <c r="L395" t="s">
        <v>80</v>
      </c>
      <c r="M395" t="s">
        <v>80</v>
      </c>
      <c r="N395" t="s">
        <v>80</v>
      </c>
      <c r="O395" t="s">
        <v>80</v>
      </c>
      <c r="P395" t="s">
        <v>80</v>
      </c>
      <c r="Q395" t="s">
        <v>80</v>
      </c>
      <c r="R395" t="s">
        <v>74</v>
      </c>
      <c r="S395" t="s">
        <v>75</v>
      </c>
      <c r="T395" t="s">
        <v>76</v>
      </c>
      <c r="U395" t="s">
        <v>76</v>
      </c>
      <c r="V395" t="s">
        <v>76</v>
      </c>
      <c r="W395" t="s">
        <v>76</v>
      </c>
      <c r="X395" t="s">
        <v>89</v>
      </c>
      <c r="Y395" t="s">
        <v>76</v>
      </c>
      <c r="Z395" t="s">
        <v>76</v>
      </c>
      <c r="AA395" t="s">
        <v>75</v>
      </c>
      <c r="AB395" t="s">
        <v>109</v>
      </c>
      <c r="AC395" t="s">
        <v>75</v>
      </c>
      <c r="AD395" t="s">
        <v>75</v>
      </c>
      <c r="AE395" t="s">
        <v>76</v>
      </c>
      <c r="AF395" t="s">
        <v>75</v>
      </c>
      <c r="AG395" t="s">
        <v>89</v>
      </c>
      <c r="AH395" t="s">
        <v>76</v>
      </c>
      <c r="AI395" t="s">
        <v>74</v>
      </c>
      <c r="AJ395" t="s">
        <v>89</v>
      </c>
      <c r="AK395" t="s">
        <v>89</v>
      </c>
      <c r="AL395" t="s">
        <v>89</v>
      </c>
      <c r="AM395" t="s">
        <v>89</v>
      </c>
      <c r="AN395" t="s">
        <v>89</v>
      </c>
      <c r="AO395" t="s">
        <v>76</v>
      </c>
      <c r="AP395" t="s">
        <v>74</v>
      </c>
      <c r="AQ395" t="s">
        <v>76</v>
      </c>
      <c r="AR395" t="s">
        <v>75</v>
      </c>
      <c r="AS395" t="s">
        <v>75</v>
      </c>
      <c r="AT395" t="s">
        <v>76</v>
      </c>
      <c r="AU395" t="s">
        <v>89</v>
      </c>
      <c r="AV395" t="s">
        <v>89</v>
      </c>
      <c r="AW395" t="s">
        <v>78</v>
      </c>
      <c r="AX395" t="s">
        <v>90</v>
      </c>
      <c r="AY395" t="s">
        <v>90</v>
      </c>
      <c r="AZ395" t="s">
        <v>90</v>
      </c>
      <c r="BA395" t="s">
        <v>80</v>
      </c>
      <c r="BB395" t="s">
        <v>80</v>
      </c>
      <c r="BC395" t="s">
        <v>80</v>
      </c>
      <c r="BD395" t="s">
        <v>80</v>
      </c>
      <c r="BE395" t="s">
        <v>80</v>
      </c>
      <c r="BF395" t="s">
        <v>80</v>
      </c>
      <c r="BG395" t="s">
        <v>80</v>
      </c>
      <c r="BH395" t="s">
        <v>80</v>
      </c>
      <c r="BI395" t="s">
        <v>80</v>
      </c>
      <c r="BJ395" t="s">
        <v>90</v>
      </c>
      <c r="BK395" t="s">
        <v>90</v>
      </c>
      <c r="BL395" t="s">
        <v>90</v>
      </c>
      <c r="BM395" t="s">
        <v>78</v>
      </c>
      <c r="BN395" t="s">
        <v>78</v>
      </c>
      <c r="BO395" t="s">
        <v>96</v>
      </c>
      <c r="BP395" t="s">
        <v>103</v>
      </c>
      <c r="BQ395" t="s">
        <v>98</v>
      </c>
      <c r="BR395" t="s">
        <v>99</v>
      </c>
      <c r="BS395" t="s">
        <v>120</v>
      </c>
      <c r="BT395" t="s">
        <v>100</v>
      </c>
    </row>
    <row r="396" spans="1:72" x14ac:dyDescent="0.55000000000000004">
      <c r="A396">
        <v>6.3462870082031206E+17</v>
      </c>
      <c r="B396" t="s">
        <v>127</v>
      </c>
      <c r="C396" t="s">
        <v>72</v>
      </c>
      <c r="D396">
        <v>2012</v>
      </c>
      <c r="E396" t="s">
        <v>73</v>
      </c>
      <c r="F396" t="s">
        <v>74</v>
      </c>
      <c r="G396" t="s">
        <v>74</v>
      </c>
      <c r="H396" t="s">
        <v>74</v>
      </c>
      <c r="I396" t="s">
        <v>74</v>
      </c>
      <c r="J396" t="s">
        <v>74</v>
      </c>
      <c r="K396" t="s">
        <v>74</v>
      </c>
      <c r="L396" t="s">
        <v>74</v>
      </c>
      <c r="M396" t="s">
        <v>74</v>
      </c>
      <c r="N396" t="s">
        <v>74</v>
      </c>
      <c r="O396" t="s">
        <v>74</v>
      </c>
      <c r="P396" t="s">
        <v>74</v>
      </c>
      <c r="Q396" t="s">
        <v>74</v>
      </c>
      <c r="R396" t="s">
        <v>74</v>
      </c>
      <c r="S396" t="s">
        <v>75</v>
      </c>
      <c r="T396" t="s">
        <v>77</v>
      </c>
      <c r="U396" t="s">
        <v>77</v>
      </c>
      <c r="V396" t="s">
        <v>76</v>
      </c>
      <c r="W396" t="s">
        <v>75</v>
      </c>
      <c r="X396" t="s">
        <v>75</v>
      </c>
      <c r="Y396" t="s">
        <v>75</v>
      </c>
      <c r="Z396" t="s">
        <v>75</v>
      </c>
      <c r="AA396" t="s">
        <v>75</v>
      </c>
      <c r="AB396" t="s">
        <v>76</v>
      </c>
      <c r="AC396" t="s">
        <v>75</v>
      </c>
      <c r="AD396" t="s">
        <v>75</v>
      </c>
      <c r="AE396" t="s">
        <v>75</v>
      </c>
      <c r="AF396" t="s">
        <v>77</v>
      </c>
      <c r="AG396" t="s">
        <v>77</v>
      </c>
      <c r="AH396" t="s">
        <v>77</v>
      </c>
      <c r="AI396" t="s">
        <v>77</v>
      </c>
      <c r="AJ396" t="s">
        <v>77</v>
      </c>
      <c r="AK396" t="s">
        <v>77</v>
      </c>
      <c r="AL396" t="s">
        <v>75</v>
      </c>
      <c r="AM396" t="s">
        <v>75</v>
      </c>
      <c r="AN396" t="s">
        <v>75</v>
      </c>
      <c r="AO396" t="s">
        <v>77</v>
      </c>
      <c r="AP396" t="s">
        <v>77</v>
      </c>
      <c r="AQ396" t="s">
        <v>77</v>
      </c>
      <c r="AR396" t="s">
        <v>77</v>
      </c>
      <c r="AS396" t="s">
        <v>77</v>
      </c>
      <c r="AT396" t="s">
        <v>77</v>
      </c>
      <c r="AU396" t="s">
        <v>77</v>
      </c>
      <c r="AV396" t="s">
        <v>77</v>
      </c>
      <c r="AW396" t="s">
        <v>78</v>
      </c>
      <c r="AX396" t="s">
        <v>78</v>
      </c>
      <c r="AY396" t="s">
        <v>78</v>
      </c>
      <c r="AZ396" t="s">
        <v>78</v>
      </c>
      <c r="BA396" t="s">
        <v>80</v>
      </c>
      <c r="BB396" t="s">
        <v>80</v>
      </c>
      <c r="BC396" t="s">
        <v>80</v>
      </c>
      <c r="BD396" t="s">
        <v>80</v>
      </c>
      <c r="BE396" t="s">
        <v>80</v>
      </c>
      <c r="BF396" t="s">
        <v>80</v>
      </c>
      <c r="BG396" t="s">
        <v>80</v>
      </c>
      <c r="BH396" t="s">
        <v>80</v>
      </c>
      <c r="BI396" t="s">
        <v>80</v>
      </c>
      <c r="BJ396" t="s">
        <v>78</v>
      </c>
      <c r="BK396" t="s">
        <v>78</v>
      </c>
      <c r="BL396" t="s">
        <v>78</v>
      </c>
      <c r="BM396" t="s">
        <v>78</v>
      </c>
      <c r="BN396" t="s">
        <v>78</v>
      </c>
      <c r="BO396" t="s">
        <v>96</v>
      </c>
      <c r="BP396" t="s">
        <v>97</v>
      </c>
      <c r="BQ396" t="s">
        <v>98</v>
      </c>
      <c r="BR396" t="s">
        <v>99</v>
      </c>
      <c r="BS396" t="s">
        <v>85</v>
      </c>
      <c r="BT396" t="s">
        <v>120</v>
      </c>
    </row>
    <row r="397" spans="1:72" x14ac:dyDescent="0.55000000000000004">
      <c r="A397">
        <v>6.3463483342906304E+17</v>
      </c>
      <c r="B397" t="s">
        <v>127</v>
      </c>
      <c r="C397" t="s">
        <v>91</v>
      </c>
      <c r="D397">
        <v>2012</v>
      </c>
      <c r="E397" t="s">
        <v>93</v>
      </c>
      <c r="F397" t="s">
        <v>80</v>
      </c>
      <c r="G397" t="s">
        <v>80</v>
      </c>
      <c r="H397" t="s">
        <v>80</v>
      </c>
      <c r="I397" t="s">
        <v>80</v>
      </c>
      <c r="J397" t="s">
        <v>80</v>
      </c>
      <c r="K397" t="s">
        <v>124</v>
      </c>
      <c r="L397" t="s">
        <v>80</v>
      </c>
      <c r="M397" t="s">
        <v>80</v>
      </c>
      <c r="N397" t="s">
        <v>80</v>
      </c>
      <c r="O397" t="s">
        <v>80</v>
      </c>
      <c r="P397" t="s">
        <v>80</v>
      </c>
      <c r="Q397" t="s">
        <v>80</v>
      </c>
      <c r="R397" t="s">
        <v>74</v>
      </c>
      <c r="S397" t="s">
        <v>89</v>
      </c>
      <c r="T397" t="s">
        <v>76</v>
      </c>
      <c r="U397" t="s">
        <v>75</v>
      </c>
      <c r="V397" t="s">
        <v>89</v>
      </c>
      <c r="W397" t="s">
        <v>89</v>
      </c>
      <c r="X397" t="s">
        <v>109</v>
      </c>
      <c r="Y397" t="s">
        <v>109</v>
      </c>
      <c r="Z397" t="s">
        <v>109</v>
      </c>
      <c r="AA397" t="s">
        <v>109</v>
      </c>
      <c r="AB397" t="s">
        <v>109</v>
      </c>
      <c r="AC397" t="s">
        <v>109</v>
      </c>
      <c r="AD397" t="s">
        <v>109</v>
      </c>
      <c r="AE397" t="s">
        <v>109</v>
      </c>
      <c r="AF397" t="s">
        <v>89</v>
      </c>
      <c r="AG397" t="s">
        <v>75</v>
      </c>
      <c r="AH397" t="s">
        <v>76</v>
      </c>
      <c r="AI397" t="s">
        <v>76</v>
      </c>
      <c r="AJ397" t="s">
        <v>76</v>
      </c>
      <c r="AK397" t="s">
        <v>89</v>
      </c>
      <c r="AL397" t="s">
        <v>77</v>
      </c>
      <c r="AM397" t="s">
        <v>77</v>
      </c>
      <c r="AN397" t="s">
        <v>76</v>
      </c>
      <c r="AO397" t="s">
        <v>76</v>
      </c>
      <c r="AP397" t="s">
        <v>89</v>
      </c>
      <c r="AQ397" t="s">
        <v>89</v>
      </c>
      <c r="AR397" t="s">
        <v>109</v>
      </c>
      <c r="AS397" t="s">
        <v>89</v>
      </c>
      <c r="AT397" t="s">
        <v>89</v>
      </c>
      <c r="AU397" t="s">
        <v>76</v>
      </c>
      <c r="AV397" t="s">
        <v>89</v>
      </c>
      <c r="AW397" t="s">
        <v>78</v>
      </c>
      <c r="AX397" t="s">
        <v>78</v>
      </c>
      <c r="AY397" t="s">
        <v>78</v>
      </c>
      <c r="AZ397" t="s">
        <v>78</v>
      </c>
      <c r="BA397" t="s">
        <v>80</v>
      </c>
      <c r="BB397" t="s">
        <v>80</v>
      </c>
      <c r="BC397" t="s">
        <v>80</v>
      </c>
      <c r="BD397" t="s">
        <v>80</v>
      </c>
      <c r="BE397" t="s">
        <v>80</v>
      </c>
      <c r="BF397" t="s">
        <v>80</v>
      </c>
      <c r="BG397" t="s">
        <v>80</v>
      </c>
      <c r="BH397" t="s">
        <v>80</v>
      </c>
      <c r="BI397" t="s">
        <v>80</v>
      </c>
      <c r="BJ397" t="s">
        <v>90</v>
      </c>
      <c r="BK397" t="s">
        <v>90</v>
      </c>
      <c r="BL397" t="s">
        <v>90</v>
      </c>
      <c r="BM397" t="s">
        <v>90</v>
      </c>
      <c r="BN397" t="s">
        <v>90</v>
      </c>
      <c r="BO397" t="s">
        <v>81</v>
      </c>
      <c r="BP397" t="s">
        <v>122</v>
      </c>
      <c r="BQ397" t="s">
        <v>98</v>
      </c>
      <c r="BR397" t="s">
        <v>99</v>
      </c>
      <c r="BS397" t="s">
        <v>85</v>
      </c>
      <c r="BT397" t="s">
        <v>85</v>
      </c>
    </row>
    <row r="398" spans="1:72" x14ac:dyDescent="0.55000000000000004">
      <c r="A398">
        <v>6.3463500935453094E+17</v>
      </c>
      <c r="B398" t="s">
        <v>123</v>
      </c>
      <c r="C398" t="s">
        <v>72</v>
      </c>
      <c r="D398">
        <v>2012</v>
      </c>
      <c r="E398" t="s">
        <v>93</v>
      </c>
      <c r="F398" t="s">
        <v>80</v>
      </c>
      <c r="G398" t="s">
        <v>94</v>
      </c>
      <c r="H398" t="s">
        <v>80</v>
      </c>
      <c r="I398" t="s">
        <v>80</v>
      </c>
      <c r="J398" t="s">
        <v>80</v>
      </c>
      <c r="K398" t="s">
        <v>80</v>
      </c>
      <c r="L398" t="s">
        <v>80</v>
      </c>
      <c r="M398" t="s">
        <v>80</v>
      </c>
      <c r="N398" t="s">
        <v>80</v>
      </c>
      <c r="O398" t="s">
        <v>80</v>
      </c>
      <c r="P398" t="s">
        <v>80</v>
      </c>
      <c r="Q398" t="s">
        <v>80</v>
      </c>
      <c r="R398" t="s">
        <v>74</v>
      </c>
      <c r="S398" t="s">
        <v>75</v>
      </c>
      <c r="T398" t="s">
        <v>75</v>
      </c>
      <c r="U398" t="s">
        <v>77</v>
      </c>
      <c r="V398" t="s">
        <v>75</v>
      </c>
      <c r="W398" t="s">
        <v>75</v>
      </c>
      <c r="X398" t="s">
        <v>75</v>
      </c>
      <c r="Y398" t="s">
        <v>77</v>
      </c>
      <c r="Z398" t="s">
        <v>77</v>
      </c>
      <c r="AA398" t="s">
        <v>77</v>
      </c>
      <c r="AB398" t="s">
        <v>77</v>
      </c>
      <c r="AC398" t="s">
        <v>77</v>
      </c>
      <c r="AD398" t="s">
        <v>77</v>
      </c>
      <c r="AE398" t="s">
        <v>77</v>
      </c>
      <c r="AF398" t="s">
        <v>77</v>
      </c>
      <c r="AG398" t="s">
        <v>77</v>
      </c>
      <c r="AH398" t="s">
        <v>75</v>
      </c>
      <c r="AI398" t="s">
        <v>77</v>
      </c>
      <c r="AJ398" t="s">
        <v>77</v>
      </c>
      <c r="AK398" t="s">
        <v>77</v>
      </c>
      <c r="AL398" t="s">
        <v>77</v>
      </c>
      <c r="AM398" t="s">
        <v>77</v>
      </c>
      <c r="AN398" t="s">
        <v>77</v>
      </c>
      <c r="AO398" t="s">
        <v>75</v>
      </c>
      <c r="AP398" t="s">
        <v>77</v>
      </c>
      <c r="AQ398" t="s">
        <v>77</v>
      </c>
      <c r="AR398" t="s">
        <v>77</v>
      </c>
      <c r="AS398" t="s">
        <v>77</v>
      </c>
      <c r="AT398" t="s">
        <v>75</v>
      </c>
      <c r="AU398" t="s">
        <v>77</v>
      </c>
      <c r="AV398" t="s">
        <v>77</v>
      </c>
      <c r="AW398" t="s">
        <v>78</v>
      </c>
      <c r="AX398" t="s">
        <v>74</v>
      </c>
      <c r="AY398" t="s">
        <v>74</v>
      </c>
      <c r="AZ398" t="s">
        <v>78</v>
      </c>
      <c r="BA398" t="s">
        <v>80</v>
      </c>
      <c r="BB398" t="s">
        <v>80</v>
      </c>
      <c r="BC398" t="s">
        <v>80</v>
      </c>
      <c r="BD398" t="s">
        <v>80</v>
      </c>
      <c r="BE398" t="s">
        <v>80</v>
      </c>
      <c r="BF398" t="s">
        <v>80</v>
      </c>
      <c r="BG398" t="s">
        <v>79</v>
      </c>
      <c r="BH398" t="s">
        <v>80</v>
      </c>
      <c r="BI398" t="s">
        <v>80</v>
      </c>
      <c r="BJ398" t="s">
        <v>90</v>
      </c>
      <c r="BK398" t="s">
        <v>78</v>
      </c>
      <c r="BL398" t="s">
        <v>78</v>
      </c>
      <c r="BM398" t="s">
        <v>78</v>
      </c>
      <c r="BN398" t="s">
        <v>78</v>
      </c>
      <c r="BO398" t="s">
        <v>81</v>
      </c>
      <c r="BP398" t="s">
        <v>122</v>
      </c>
      <c r="BQ398" t="s">
        <v>115</v>
      </c>
      <c r="BR398" t="s">
        <v>84</v>
      </c>
      <c r="BS398" t="s">
        <v>116</v>
      </c>
      <c r="BT398" t="s">
        <v>116</v>
      </c>
    </row>
    <row r="399" spans="1:72" x14ac:dyDescent="0.55000000000000004">
      <c r="A399">
        <v>6.3463567046218803E+17</v>
      </c>
      <c r="B399" t="s">
        <v>71</v>
      </c>
      <c r="C399" t="s">
        <v>72</v>
      </c>
      <c r="D399">
        <v>2012</v>
      </c>
      <c r="E399" t="s">
        <v>137</v>
      </c>
      <c r="F399" t="s">
        <v>74</v>
      </c>
      <c r="G399" t="s">
        <v>74</v>
      </c>
      <c r="H399" t="s">
        <v>74</v>
      </c>
      <c r="I399" t="s">
        <v>74</v>
      </c>
      <c r="J399" t="s">
        <v>74</v>
      </c>
      <c r="K399" t="s">
        <v>74</v>
      </c>
      <c r="L399" t="s">
        <v>74</v>
      </c>
      <c r="M399" t="s">
        <v>74</v>
      </c>
      <c r="N399" t="s">
        <v>74</v>
      </c>
      <c r="O399" t="s">
        <v>74</v>
      </c>
      <c r="P399" t="s">
        <v>74</v>
      </c>
      <c r="Q399" t="s">
        <v>74</v>
      </c>
      <c r="R399" t="s">
        <v>74</v>
      </c>
      <c r="S399" t="s">
        <v>89</v>
      </c>
      <c r="T399" t="s">
        <v>77</v>
      </c>
      <c r="U399" t="s">
        <v>77</v>
      </c>
      <c r="V399" t="s">
        <v>77</v>
      </c>
      <c r="W399" t="s">
        <v>77</v>
      </c>
      <c r="X399" t="s">
        <v>75</v>
      </c>
      <c r="Y399" t="s">
        <v>77</v>
      </c>
      <c r="Z399" t="s">
        <v>89</v>
      </c>
      <c r="AA399" t="s">
        <v>109</v>
      </c>
      <c r="AB399" t="s">
        <v>76</v>
      </c>
      <c r="AC399" t="s">
        <v>77</v>
      </c>
      <c r="AD399" t="s">
        <v>77</v>
      </c>
      <c r="AE399" t="s">
        <v>77</v>
      </c>
      <c r="AF399" t="s">
        <v>77</v>
      </c>
      <c r="AG399" t="s">
        <v>77</v>
      </c>
      <c r="AH399" t="s">
        <v>77</v>
      </c>
      <c r="AI399" t="s">
        <v>77</v>
      </c>
      <c r="AJ399" t="s">
        <v>77</v>
      </c>
      <c r="AK399" t="s">
        <v>77</v>
      </c>
      <c r="AL399" t="s">
        <v>77</v>
      </c>
      <c r="AM399" t="s">
        <v>77</v>
      </c>
      <c r="AN399" t="s">
        <v>77</v>
      </c>
      <c r="AO399" t="s">
        <v>77</v>
      </c>
      <c r="AP399" t="s">
        <v>77</v>
      </c>
      <c r="AQ399" t="s">
        <v>77</v>
      </c>
      <c r="AR399" t="s">
        <v>77</v>
      </c>
      <c r="AS399" t="s">
        <v>77</v>
      </c>
      <c r="AT399" t="s">
        <v>109</v>
      </c>
      <c r="AU399" t="s">
        <v>75</v>
      </c>
      <c r="AV399" t="s">
        <v>76</v>
      </c>
      <c r="AW399" t="s">
        <v>78</v>
      </c>
      <c r="AX399" t="s">
        <v>78</v>
      </c>
      <c r="AY399" t="s">
        <v>74</v>
      </c>
      <c r="AZ399" t="s">
        <v>74</v>
      </c>
      <c r="BA399" t="s">
        <v>80</v>
      </c>
      <c r="BB399" t="s">
        <v>80</v>
      </c>
      <c r="BC399" t="s">
        <v>95</v>
      </c>
      <c r="BD399" t="s">
        <v>80</v>
      </c>
      <c r="BE399" t="s">
        <v>80</v>
      </c>
      <c r="BF399" t="s">
        <v>80</v>
      </c>
      <c r="BG399" t="s">
        <v>80</v>
      </c>
      <c r="BH399" t="s">
        <v>80</v>
      </c>
      <c r="BI399" t="s">
        <v>80</v>
      </c>
      <c r="BJ399" t="s">
        <v>90</v>
      </c>
      <c r="BK399" t="s">
        <v>78</v>
      </c>
      <c r="BL399" t="s">
        <v>78</v>
      </c>
      <c r="BM399" t="s">
        <v>78</v>
      </c>
      <c r="BN399" t="s">
        <v>78</v>
      </c>
      <c r="BO399" t="s">
        <v>81</v>
      </c>
      <c r="BP399" t="s">
        <v>97</v>
      </c>
      <c r="BQ399" t="s">
        <v>83</v>
      </c>
      <c r="BR399" t="s">
        <v>84</v>
      </c>
      <c r="BS399" t="s">
        <v>116</v>
      </c>
      <c r="BT399" t="s">
        <v>116</v>
      </c>
    </row>
    <row r="400" spans="1:72" x14ac:dyDescent="0.55000000000000004">
      <c r="A400">
        <v>6.3463819868765594E+17</v>
      </c>
      <c r="B400" t="s">
        <v>71</v>
      </c>
      <c r="C400" t="s">
        <v>91</v>
      </c>
      <c r="D400">
        <v>2012</v>
      </c>
      <c r="E400" t="s">
        <v>93</v>
      </c>
      <c r="F400" t="s">
        <v>80</v>
      </c>
      <c r="G400" t="s">
        <v>94</v>
      </c>
      <c r="H400" t="s">
        <v>80</v>
      </c>
      <c r="I400" t="s">
        <v>80</v>
      </c>
      <c r="J400" t="s">
        <v>80</v>
      </c>
      <c r="K400" t="s">
        <v>80</v>
      </c>
      <c r="L400" t="s">
        <v>80</v>
      </c>
      <c r="M400" t="s">
        <v>80</v>
      </c>
      <c r="N400" t="s">
        <v>80</v>
      </c>
      <c r="O400" t="s">
        <v>80</v>
      </c>
      <c r="P400" t="s">
        <v>80</v>
      </c>
      <c r="Q400" t="s">
        <v>80</v>
      </c>
      <c r="R400" t="s">
        <v>74</v>
      </c>
      <c r="S400" t="s">
        <v>76</v>
      </c>
      <c r="T400" t="s">
        <v>77</v>
      </c>
      <c r="U400" t="s">
        <v>77</v>
      </c>
      <c r="V400" t="s">
        <v>76</v>
      </c>
      <c r="W400" t="s">
        <v>89</v>
      </c>
      <c r="X400" t="s">
        <v>75</v>
      </c>
      <c r="Y400" t="s">
        <v>75</v>
      </c>
      <c r="Z400" t="s">
        <v>74</v>
      </c>
      <c r="AA400" t="s">
        <v>75</v>
      </c>
      <c r="AB400" t="s">
        <v>76</v>
      </c>
      <c r="AC400" t="s">
        <v>76</v>
      </c>
      <c r="AD400" t="s">
        <v>76</v>
      </c>
      <c r="AE400" t="s">
        <v>76</v>
      </c>
      <c r="AF400" t="s">
        <v>77</v>
      </c>
      <c r="AG400" t="s">
        <v>77</v>
      </c>
      <c r="AH400" t="s">
        <v>75</v>
      </c>
      <c r="AI400" t="s">
        <v>75</v>
      </c>
      <c r="AJ400" t="s">
        <v>77</v>
      </c>
      <c r="AK400" t="s">
        <v>75</v>
      </c>
      <c r="AL400" t="s">
        <v>75</v>
      </c>
      <c r="AM400" t="s">
        <v>76</v>
      </c>
      <c r="AN400" t="s">
        <v>76</v>
      </c>
      <c r="AO400" t="s">
        <v>75</v>
      </c>
      <c r="AP400" t="s">
        <v>75</v>
      </c>
      <c r="AQ400" t="s">
        <v>75</v>
      </c>
      <c r="AR400" t="s">
        <v>77</v>
      </c>
      <c r="AS400" t="s">
        <v>75</v>
      </c>
      <c r="AT400" t="s">
        <v>75</v>
      </c>
      <c r="AU400" t="s">
        <v>75</v>
      </c>
      <c r="AV400" t="s">
        <v>76</v>
      </c>
      <c r="AW400" t="s">
        <v>90</v>
      </c>
      <c r="AX400" t="s">
        <v>74</v>
      </c>
      <c r="AY400" t="s">
        <v>74</v>
      </c>
      <c r="AZ400" t="s">
        <v>74</v>
      </c>
      <c r="BA400" t="s">
        <v>74</v>
      </c>
      <c r="BB400" t="s">
        <v>74</v>
      </c>
      <c r="BC400" t="s">
        <v>74</v>
      </c>
      <c r="BD400" t="s">
        <v>74</v>
      </c>
      <c r="BE400" t="s">
        <v>74</v>
      </c>
      <c r="BF400" t="s">
        <v>74</v>
      </c>
      <c r="BG400" t="s">
        <v>74</v>
      </c>
      <c r="BH400" t="s">
        <v>74</v>
      </c>
      <c r="BI400" t="s">
        <v>74</v>
      </c>
      <c r="BJ400" t="s">
        <v>74</v>
      </c>
      <c r="BK400" t="s">
        <v>74</v>
      </c>
      <c r="BL400" t="s">
        <v>74</v>
      </c>
      <c r="BM400" t="s">
        <v>74</v>
      </c>
      <c r="BN400" t="s">
        <v>74</v>
      </c>
      <c r="BO400" t="s">
        <v>96</v>
      </c>
      <c r="BP400" t="s">
        <v>111</v>
      </c>
      <c r="BQ400" t="s">
        <v>98</v>
      </c>
      <c r="BR400" t="s">
        <v>99</v>
      </c>
      <c r="BS400" t="s">
        <v>105</v>
      </c>
      <c r="BT400" t="s">
        <v>105</v>
      </c>
    </row>
    <row r="401" spans="1:72" x14ac:dyDescent="0.55000000000000004">
      <c r="A401">
        <v>6.3463826696125005E+17</v>
      </c>
      <c r="B401" t="s">
        <v>71</v>
      </c>
      <c r="C401" t="s">
        <v>91</v>
      </c>
      <c r="D401">
        <v>2012</v>
      </c>
      <c r="E401" t="s">
        <v>93</v>
      </c>
      <c r="F401" t="s">
        <v>113</v>
      </c>
      <c r="G401" t="s">
        <v>80</v>
      </c>
      <c r="H401" t="s">
        <v>80</v>
      </c>
      <c r="I401" t="s">
        <v>80</v>
      </c>
      <c r="J401" t="s">
        <v>80</v>
      </c>
      <c r="K401" t="s">
        <v>80</v>
      </c>
      <c r="L401" t="s">
        <v>125</v>
      </c>
      <c r="M401" t="s">
        <v>80</v>
      </c>
      <c r="N401" t="s">
        <v>80</v>
      </c>
      <c r="O401" t="s">
        <v>80</v>
      </c>
      <c r="P401" t="s">
        <v>80</v>
      </c>
      <c r="Q401" t="s">
        <v>80</v>
      </c>
      <c r="R401" t="s">
        <v>113</v>
      </c>
      <c r="S401" t="s">
        <v>75</v>
      </c>
      <c r="T401" t="s">
        <v>77</v>
      </c>
      <c r="U401" t="s">
        <v>77</v>
      </c>
      <c r="V401" t="s">
        <v>118</v>
      </c>
      <c r="W401" t="s">
        <v>75</v>
      </c>
      <c r="X401" t="s">
        <v>77</v>
      </c>
      <c r="Y401" t="s">
        <v>77</v>
      </c>
      <c r="Z401" t="s">
        <v>77</v>
      </c>
      <c r="AA401" t="s">
        <v>77</v>
      </c>
      <c r="AB401" t="s">
        <v>75</v>
      </c>
      <c r="AC401" t="s">
        <v>75</v>
      </c>
      <c r="AD401" t="s">
        <v>75</v>
      </c>
      <c r="AE401" t="s">
        <v>77</v>
      </c>
      <c r="AF401" t="s">
        <v>77</v>
      </c>
      <c r="AG401" t="s">
        <v>77</v>
      </c>
      <c r="AH401" t="s">
        <v>89</v>
      </c>
      <c r="AI401" t="s">
        <v>77</v>
      </c>
      <c r="AJ401" t="s">
        <v>75</v>
      </c>
      <c r="AK401" t="s">
        <v>77</v>
      </c>
      <c r="AL401" t="s">
        <v>109</v>
      </c>
      <c r="AM401" t="s">
        <v>109</v>
      </c>
      <c r="AN401" t="s">
        <v>109</v>
      </c>
      <c r="AO401" t="s">
        <v>109</v>
      </c>
      <c r="AP401" t="s">
        <v>75</v>
      </c>
      <c r="AQ401" t="s">
        <v>75</v>
      </c>
      <c r="AR401" t="s">
        <v>77</v>
      </c>
      <c r="AS401" t="s">
        <v>77</v>
      </c>
      <c r="AT401" t="s">
        <v>75</v>
      </c>
      <c r="AU401" t="s">
        <v>77</v>
      </c>
      <c r="AV401" t="s">
        <v>75</v>
      </c>
      <c r="AW401" t="s">
        <v>78</v>
      </c>
      <c r="AX401" t="s">
        <v>74</v>
      </c>
      <c r="AY401" t="s">
        <v>78</v>
      </c>
      <c r="AZ401" t="s">
        <v>78</v>
      </c>
      <c r="BA401" t="s">
        <v>80</v>
      </c>
      <c r="BB401" t="s">
        <v>80</v>
      </c>
      <c r="BC401" t="s">
        <v>80</v>
      </c>
      <c r="BD401" t="s">
        <v>79</v>
      </c>
      <c r="BE401" t="s">
        <v>80</v>
      </c>
      <c r="BF401" t="s">
        <v>95</v>
      </c>
      <c r="BG401" t="s">
        <v>79</v>
      </c>
      <c r="BH401" t="s">
        <v>80</v>
      </c>
      <c r="BI401" t="s">
        <v>80</v>
      </c>
      <c r="BJ401" t="s">
        <v>78</v>
      </c>
      <c r="BK401" t="s">
        <v>78</v>
      </c>
      <c r="BL401" t="s">
        <v>78</v>
      </c>
      <c r="BM401" t="s">
        <v>78</v>
      </c>
      <c r="BN401" t="s">
        <v>78</v>
      </c>
      <c r="BO401" t="s">
        <v>96</v>
      </c>
      <c r="BP401" t="s">
        <v>97</v>
      </c>
      <c r="BQ401" t="s">
        <v>83</v>
      </c>
      <c r="BR401" t="s">
        <v>99</v>
      </c>
      <c r="BS401" t="s">
        <v>85</v>
      </c>
      <c r="BT401" t="s">
        <v>85</v>
      </c>
    </row>
    <row r="402" spans="1:72" x14ac:dyDescent="0.55000000000000004">
      <c r="A402">
        <v>6.3463827415421901E+17</v>
      </c>
      <c r="B402" t="s">
        <v>127</v>
      </c>
      <c r="C402" t="s">
        <v>72</v>
      </c>
      <c r="D402">
        <v>2012</v>
      </c>
      <c r="E402" t="s">
        <v>93</v>
      </c>
      <c r="F402" t="s">
        <v>113</v>
      </c>
      <c r="G402" t="s">
        <v>94</v>
      </c>
      <c r="H402" t="s">
        <v>80</v>
      </c>
      <c r="I402" t="s">
        <v>80</v>
      </c>
      <c r="J402" t="s">
        <v>80</v>
      </c>
      <c r="K402" t="s">
        <v>80</v>
      </c>
      <c r="L402" t="s">
        <v>80</v>
      </c>
      <c r="M402" t="s">
        <v>80</v>
      </c>
      <c r="N402" t="s">
        <v>80</v>
      </c>
      <c r="O402" t="s">
        <v>80</v>
      </c>
      <c r="P402" t="s">
        <v>101</v>
      </c>
      <c r="Q402" t="s">
        <v>80</v>
      </c>
      <c r="R402" t="s">
        <v>101</v>
      </c>
      <c r="S402" t="s">
        <v>75</v>
      </c>
      <c r="T402" t="s">
        <v>77</v>
      </c>
      <c r="U402" t="s">
        <v>77</v>
      </c>
      <c r="V402" t="s">
        <v>76</v>
      </c>
      <c r="W402" t="s">
        <v>75</v>
      </c>
      <c r="X402" t="s">
        <v>75</v>
      </c>
      <c r="Y402" t="s">
        <v>75</v>
      </c>
      <c r="Z402" t="s">
        <v>75</v>
      </c>
      <c r="AA402" t="s">
        <v>76</v>
      </c>
      <c r="AB402" t="s">
        <v>76</v>
      </c>
      <c r="AC402" t="s">
        <v>89</v>
      </c>
      <c r="AD402" t="s">
        <v>89</v>
      </c>
      <c r="AE402" t="s">
        <v>77</v>
      </c>
      <c r="AF402" t="s">
        <v>75</v>
      </c>
      <c r="AG402" t="s">
        <v>77</v>
      </c>
      <c r="AH402" t="s">
        <v>77</v>
      </c>
      <c r="AI402" t="s">
        <v>77</v>
      </c>
      <c r="AJ402" t="s">
        <v>77</v>
      </c>
      <c r="AK402" t="s">
        <v>77</v>
      </c>
      <c r="AL402" t="s">
        <v>75</v>
      </c>
      <c r="AM402" t="s">
        <v>75</v>
      </c>
      <c r="AN402" t="s">
        <v>75</v>
      </c>
      <c r="AO402" t="s">
        <v>75</v>
      </c>
      <c r="AP402" t="s">
        <v>77</v>
      </c>
      <c r="AQ402" t="s">
        <v>77</v>
      </c>
      <c r="AR402" t="s">
        <v>75</v>
      </c>
      <c r="AS402" t="s">
        <v>77</v>
      </c>
      <c r="AT402" t="s">
        <v>77</v>
      </c>
      <c r="AU402" t="s">
        <v>75</v>
      </c>
      <c r="AV402" t="s">
        <v>76</v>
      </c>
      <c r="AW402" t="s">
        <v>78</v>
      </c>
      <c r="AX402" t="s">
        <v>90</v>
      </c>
      <c r="AY402" t="s">
        <v>78</v>
      </c>
      <c r="AZ402" t="s">
        <v>90</v>
      </c>
      <c r="BA402" t="s">
        <v>80</v>
      </c>
      <c r="BB402" t="s">
        <v>80</v>
      </c>
      <c r="BC402" t="s">
        <v>80</v>
      </c>
      <c r="BD402" t="s">
        <v>79</v>
      </c>
      <c r="BE402" t="s">
        <v>80</v>
      </c>
      <c r="BF402" t="s">
        <v>80</v>
      </c>
      <c r="BG402" t="s">
        <v>80</v>
      </c>
      <c r="BH402" t="s">
        <v>80</v>
      </c>
      <c r="BI402" t="s">
        <v>80</v>
      </c>
      <c r="BJ402" t="s">
        <v>78</v>
      </c>
      <c r="BK402" t="s">
        <v>78</v>
      </c>
      <c r="BL402" t="s">
        <v>78</v>
      </c>
      <c r="BM402" t="s">
        <v>78</v>
      </c>
      <c r="BN402" t="s">
        <v>78</v>
      </c>
      <c r="BO402" t="s">
        <v>81</v>
      </c>
      <c r="BP402" t="s">
        <v>82</v>
      </c>
      <c r="BQ402" t="s">
        <v>83</v>
      </c>
      <c r="BR402" t="s">
        <v>84</v>
      </c>
      <c r="BS402" t="s">
        <v>85</v>
      </c>
      <c r="BT402" t="s">
        <v>85</v>
      </c>
    </row>
    <row r="403" spans="1:72" x14ac:dyDescent="0.55000000000000004">
      <c r="A403">
        <v>6.3463840168390605E+17</v>
      </c>
      <c r="B403" t="s">
        <v>123</v>
      </c>
      <c r="C403" t="s">
        <v>91</v>
      </c>
      <c r="D403">
        <v>2012</v>
      </c>
      <c r="E403" t="s">
        <v>93</v>
      </c>
      <c r="F403" t="s">
        <v>80</v>
      </c>
      <c r="G403" t="s">
        <v>80</v>
      </c>
      <c r="H403" t="s">
        <v>80</v>
      </c>
      <c r="I403" t="s">
        <v>80</v>
      </c>
      <c r="J403" t="s">
        <v>80</v>
      </c>
      <c r="K403" t="s">
        <v>124</v>
      </c>
      <c r="L403" t="s">
        <v>80</v>
      </c>
      <c r="M403" t="s">
        <v>80</v>
      </c>
      <c r="N403" t="s">
        <v>80</v>
      </c>
      <c r="O403" t="s">
        <v>80</v>
      </c>
      <c r="P403" t="s">
        <v>80</v>
      </c>
      <c r="Q403" t="s">
        <v>80</v>
      </c>
      <c r="R403" t="s">
        <v>74</v>
      </c>
      <c r="S403" t="s">
        <v>76</v>
      </c>
      <c r="T403" t="s">
        <v>109</v>
      </c>
      <c r="U403" t="s">
        <v>109</v>
      </c>
      <c r="V403" t="s">
        <v>76</v>
      </c>
      <c r="W403" t="s">
        <v>75</v>
      </c>
      <c r="X403" t="s">
        <v>89</v>
      </c>
      <c r="Y403" t="s">
        <v>89</v>
      </c>
      <c r="Z403" t="s">
        <v>89</v>
      </c>
      <c r="AA403" t="s">
        <v>75</v>
      </c>
      <c r="AB403" t="s">
        <v>109</v>
      </c>
      <c r="AC403" t="s">
        <v>109</v>
      </c>
      <c r="AD403" t="s">
        <v>109</v>
      </c>
      <c r="AE403" t="s">
        <v>118</v>
      </c>
      <c r="AF403" t="s">
        <v>75</v>
      </c>
      <c r="AG403" t="s">
        <v>77</v>
      </c>
      <c r="AH403" t="s">
        <v>89</v>
      </c>
      <c r="AI403" t="s">
        <v>89</v>
      </c>
      <c r="AJ403" t="s">
        <v>75</v>
      </c>
      <c r="AK403" t="s">
        <v>75</v>
      </c>
      <c r="AL403" t="s">
        <v>89</v>
      </c>
      <c r="AM403" t="s">
        <v>89</v>
      </c>
      <c r="AN403" t="s">
        <v>89</v>
      </c>
      <c r="AO403" t="s">
        <v>75</v>
      </c>
      <c r="AP403" t="s">
        <v>75</v>
      </c>
      <c r="AQ403" t="s">
        <v>75</v>
      </c>
      <c r="AR403" t="s">
        <v>75</v>
      </c>
      <c r="AS403" t="s">
        <v>109</v>
      </c>
      <c r="AT403" t="s">
        <v>76</v>
      </c>
      <c r="AU403" t="s">
        <v>109</v>
      </c>
      <c r="AV403" t="s">
        <v>109</v>
      </c>
      <c r="AW403" t="s">
        <v>90</v>
      </c>
      <c r="AX403" t="s">
        <v>74</v>
      </c>
      <c r="AY403" t="s">
        <v>74</v>
      </c>
      <c r="AZ403" t="s">
        <v>74</v>
      </c>
      <c r="BA403" t="s">
        <v>74</v>
      </c>
      <c r="BB403" t="s">
        <v>74</v>
      </c>
      <c r="BC403" t="s">
        <v>74</v>
      </c>
      <c r="BD403" t="s">
        <v>74</v>
      </c>
      <c r="BE403" t="s">
        <v>74</v>
      </c>
      <c r="BF403" t="s">
        <v>74</v>
      </c>
      <c r="BG403" t="s">
        <v>74</v>
      </c>
      <c r="BH403" t="s">
        <v>74</v>
      </c>
      <c r="BI403" t="s">
        <v>74</v>
      </c>
      <c r="BJ403" t="s">
        <v>90</v>
      </c>
      <c r="BK403" t="s">
        <v>78</v>
      </c>
      <c r="BL403" t="s">
        <v>78</v>
      </c>
      <c r="BM403" t="s">
        <v>90</v>
      </c>
      <c r="BN403" t="s">
        <v>90</v>
      </c>
      <c r="BO403" t="s">
        <v>96</v>
      </c>
      <c r="BP403" t="s">
        <v>103</v>
      </c>
      <c r="BQ403" t="s">
        <v>98</v>
      </c>
      <c r="BR403" t="s">
        <v>99</v>
      </c>
      <c r="BS403" t="s">
        <v>120</v>
      </c>
      <c r="BT403" t="s">
        <v>120</v>
      </c>
    </row>
    <row r="404" spans="1:72" x14ac:dyDescent="0.55000000000000004">
      <c r="A404">
        <v>6.3464088315562496E+17</v>
      </c>
      <c r="B404" t="s">
        <v>127</v>
      </c>
      <c r="C404" t="s">
        <v>72</v>
      </c>
      <c r="D404">
        <v>2012</v>
      </c>
      <c r="E404" t="s">
        <v>87</v>
      </c>
      <c r="F404" t="s">
        <v>80</v>
      </c>
      <c r="G404" t="s">
        <v>80</v>
      </c>
      <c r="H404" t="s">
        <v>80</v>
      </c>
      <c r="I404" t="s">
        <v>80</v>
      </c>
      <c r="J404" t="s">
        <v>80</v>
      </c>
      <c r="K404" t="s">
        <v>80</v>
      </c>
      <c r="L404" t="s">
        <v>80</v>
      </c>
      <c r="M404" t="s">
        <v>80</v>
      </c>
      <c r="N404" t="s">
        <v>80</v>
      </c>
      <c r="O404" t="s">
        <v>80</v>
      </c>
      <c r="P404" t="s">
        <v>80</v>
      </c>
      <c r="Q404" t="s">
        <v>92</v>
      </c>
      <c r="R404" t="s">
        <v>74</v>
      </c>
      <c r="S404" t="s">
        <v>76</v>
      </c>
      <c r="T404" t="s">
        <v>75</v>
      </c>
      <c r="U404" t="s">
        <v>75</v>
      </c>
      <c r="V404" t="s">
        <v>75</v>
      </c>
      <c r="W404" t="s">
        <v>75</v>
      </c>
      <c r="X404" t="s">
        <v>75</v>
      </c>
      <c r="Y404" t="s">
        <v>75</v>
      </c>
      <c r="Z404" t="s">
        <v>75</v>
      </c>
      <c r="AA404" t="s">
        <v>75</v>
      </c>
      <c r="AB404" t="s">
        <v>76</v>
      </c>
      <c r="AC404" t="s">
        <v>75</v>
      </c>
      <c r="AD404" t="s">
        <v>75</v>
      </c>
      <c r="AE404" t="s">
        <v>75</v>
      </c>
      <c r="AF404" t="s">
        <v>77</v>
      </c>
      <c r="AG404" t="s">
        <v>75</v>
      </c>
      <c r="AH404" t="s">
        <v>75</v>
      </c>
      <c r="AI404" t="s">
        <v>75</v>
      </c>
      <c r="AJ404" t="s">
        <v>75</v>
      </c>
      <c r="AK404" t="s">
        <v>75</v>
      </c>
      <c r="AL404" t="s">
        <v>75</v>
      </c>
      <c r="AM404" t="s">
        <v>75</v>
      </c>
      <c r="AN404" t="s">
        <v>75</v>
      </c>
      <c r="AO404" t="s">
        <v>75</v>
      </c>
      <c r="AP404" t="s">
        <v>75</v>
      </c>
      <c r="AQ404" t="s">
        <v>75</v>
      </c>
      <c r="AR404" t="s">
        <v>75</v>
      </c>
      <c r="AS404" t="s">
        <v>75</v>
      </c>
      <c r="AT404" t="s">
        <v>75</v>
      </c>
      <c r="AU404" t="s">
        <v>75</v>
      </c>
      <c r="AV404" t="s">
        <v>75</v>
      </c>
      <c r="AW404" t="s">
        <v>78</v>
      </c>
      <c r="AX404" t="s">
        <v>74</v>
      </c>
      <c r="AY404" t="s">
        <v>78</v>
      </c>
      <c r="AZ404" t="s">
        <v>74</v>
      </c>
      <c r="BA404" t="s">
        <v>80</v>
      </c>
      <c r="BB404" t="s">
        <v>80</v>
      </c>
      <c r="BC404" t="s">
        <v>80</v>
      </c>
      <c r="BD404" t="s">
        <v>80</v>
      </c>
      <c r="BE404" t="s">
        <v>80</v>
      </c>
      <c r="BF404" t="s">
        <v>80</v>
      </c>
      <c r="BG404" t="s">
        <v>80</v>
      </c>
      <c r="BH404" t="s">
        <v>80</v>
      </c>
      <c r="BI404" t="s">
        <v>80</v>
      </c>
      <c r="BJ404" t="s">
        <v>78</v>
      </c>
      <c r="BK404" t="s">
        <v>78</v>
      </c>
      <c r="BL404" t="s">
        <v>78</v>
      </c>
      <c r="BM404" t="s">
        <v>78</v>
      </c>
      <c r="BN404" t="s">
        <v>78</v>
      </c>
      <c r="BO404" t="s">
        <v>81</v>
      </c>
      <c r="BP404" t="s">
        <v>103</v>
      </c>
      <c r="BQ404" t="s">
        <v>119</v>
      </c>
      <c r="BR404" t="s">
        <v>84</v>
      </c>
      <c r="BS404" t="s">
        <v>120</v>
      </c>
      <c r="BT404" t="s">
        <v>85</v>
      </c>
    </row>
    <row r="405" spans="1:72" x14ac:dyDescent="0.55000000000000004">
      <c r="A405">
        <v>6.3464778612843802E+17</v>
      </c>
      <c r="B405" t="s">
        <v>135</v>
      </c>
      <c r="C405" t="s">
        <v>72</v>
      </c>
      <c r="D405">
        <v>2012</v>
      </c>
      <c r="E405" t="s">
        <v>137</v>
      </c>
      <c r="F405" t="s">
        <v>74</v>
      </c>
      <c r="G405" t="s">
        <v>74</v>
      </c>
      <c r="H405" t="s">
        <v>74</v>
      </c>
      <c r="I405" t="s">
        <v>74</v>
      </c>
      <c r="J405" t="s">
        <v>74</v>
      </c>
      <c r="K405" t="s">
        <v>74</v>
      </c>
      <c r="L405" t="s">
        <v>74</v>
      </c>
      <c r="M405" t="s">
        <v>74</v>
      </c>
      <c r="N405" t="s">
        <v>74</v>
      </c>
      <c r="O405" t="s">
        <v>74</v>
      </c>
      <c r="P405" t="s">
        <v>74</v>
      </c>
      <c r="Q405" t="s">
        <v>74</v>
      </c>
      <c r="R405" t="s">
        <v>74</v>
      </c>
      <c r="S405" t="s">
        <v>75</v>
      </c>
      <c r="T405" t="s">
        <v>76</v>
      </c>
      <c r="U405" t="s">
        <v>76</v>
      </c>
      <c r="V405" t="s">
        <v>76</v>
      </c>
      <c r="W405" t="s">
        <v>75</v>
      </c>
      <c r="X405" t="s">
        <v>75</v>
      </c>
      <c r="Y405" t="s">
        <v>75</v>
      </c>
      <c r="Z405" t="s">
        <v>75</v>
      </c>
      <c r="AA405" t="s">
        <v>75</v>
      </c>
      <c r="AB405" t="s">
        <v>89</v>
      </c>
      <c r="AC405" t="s">
        <v>118</v>
      </c>
      <c r="AD405" t="s">
        <v>118</v>
      </c>
      <c r="AE405" t="s">
        <v>118</v>
      </c>
      <c r="AF405" t="s">
        <v>89</v>
      </c>
      <c r="AG405" t="s">
        <v>75</v>
      </c>
      <c r="AH405" t="s">
        <v>109</v>
      </c>
      <c r="AI405" t="s">
        <v>89</v>
      </c>
      <c r="AJ405" t="s">
        <v>75</v>
      </c>
      <c r="AK405" t="s">
        <v>76</v>
      </c>
      <c r="AL405" t="s">
        <v>109</v>
      </c>
      <c r="AM405" t="s">
        <v>109</v>
      </c>
      <c r="AN405" t="s">
        <v>109</v>
      </c>
      <c r="AO405" t="s">
        <v>109</v>
      </c>
      <c r="AP405" t="s">
        <v>76</v>
      </c>
      <c r="AQ405" t="s">
        <v>75</v>
      </c>
      <c r="AR405" t="s">
        <v>109</v>
      </c>
      <c r="AS405" t="s">
        <v>109</v>
      </c>
      <c r="AT405" t="s">
        <v>76</v>
      </c>
      <c r="AU405" t="s">
        <v>75</v>
      </c>
      <c r="AV405" t="s">
        <v>75</v>
      </c>
      <c r="AW405" t="s">
        <v>78</v>
      </c>
      <c r="AX405" t="s">
        <v>90</v>
      </c>
      <c r="AY405" t="s">
        <v>90</v>
      </c>
      <c r="AZ405" t="s">
        <v>90</v>
      </c>
      <c r="BA405" t="s">
        <v>80</v>
      </c>
      <c r="BB405" t="s">
        <v>80</v>
      </c>
      <c r="BC405" t="s">
        <v>80</v>
      </c>
      <c r="BD405" t="s">
        <v>80</v>
      </c>
      <c r="BE405" t="s">
        <v>80</v>
      </c>
      <c r="BF405" t="s">
        <v>80</v>
      </c>
      <c r="BG405" t="s">
        <v>80</v>
      </c>
      <c r="BH405" t="s">
        <v>80</v>
      </c>
      <c r="BI405" t="s">
        <v>80</v>
      </c>
      <c r="BJ405" t="s">
        <v>78</v>
      </c>
      <c r="BK405" t="s">
        <v>78</v>
      </c>
      <c r="BL405" t="s">
        <v>78</v>
      </c>
      <c r="BM405" t="s">
        <v>78</v>
      </c>
      <c r="BN405" t="s">
        <v>78</v>
      </c>
      <c r="BO405" t="s">
        <v>81</v>
      </c>
      <c r="BP405" t="s">
        <v>97</v>
      </c>
      <c r="BQ405" t="s">
        <v>104</v>
      </c>
      <c r="BR405" t="s">
        <v>84</v>
      </c>
      <c r="BS405" t="s">
        <v>116</v>
      </c>
      <c r="BT405" t="s">
        <v>116</v>
      </c>
    </row>
    <row r="406" spans="1:72" x14ac:dyDescent="0.55000000000000004">
      <c r="A406">
        <v>6.3464874473890598E+17</v>
      </c>
      <c r="B406" t="s">
        <v>127</v>
      </c>
      <c r="C406" t="s">
        <v>91</v>
      </c>
      <c r="D406">
        <v>2012</v>
      </c>
      <c r="E406" t="s">
        <v>93</v>
      </c>
      <c r="F406" t="s">
        <v>113</v>
      </c>
      <c r="G406" t="s">
        <v>80</v>
      </c>
      <c r="H406" t="s">
        <v>80</v>
      </c>
      <c r="I406" t="s">
        <v>80</v>
      </c>
      <c r="J406" t="s">
        <v>80</v>
      </c>
      <c r="K406" t="s">
        <v>80</v>
      </c>
      <c r="L406" t="s">
        <v>80</v>
      </c>
      <c r="M406" t="s">
        <v>140</v>
      </c>
      <c r="N406" t="s">
        <v>80</v>
      </c>
      <c r="O406" t="s">
        <v>80</v>
      </c>
      <c r="P406" t="s">
        <v>80</v>
      </c>
      <c r="Q406" t="s">
        <v>80</v>
      </c>
      <c r="R406" t="s">
        <v>140</v>
      </c>
      <c r="S406" t="s">
        <v>77</v>
      </c>
      <c r="T406" t="s">
        <v>77</v>
      </c>
      <c r="U406" t="s">
        <v>77</v>
      </c>
      <c r="V406" t="s">
        <v>89</v>
      </c>
      <c r="W406" t="s">
        <v>89</v>
      </c>
      <c r="X406" t="s">
        <v>75</v>
      </c>
      <c r="Y406" t="s">
        <v>77</v>
      </c>
      <c r="Z406" t="s">
        <v>77</v>
      </c>
      <c r="AA406" t="s">
        <v>77</v>
      </c>
      <c r="AB406" t="s">
        <v>75</v>
      </c>
      <c r="AC406" t="s">
        <v>75</v>
      </c>
      <c r="AD406" t="s">
        <v>75</v>
      </c>
      <c r="AE406" t="s">
        <v>77</v>
      </c>
      <c r="AF406" t="s">
        <v>77</v>
      </c>
      <c r="AG406" t="s">
        <v>75</v>
      </c>
      <c r="AH406" t="s">
        <v>75</v>
      </c>
      <c r="AI406" t="s">
        <v>76</v>
      </c>
      <c r="AJ406" t="s">
        <v>75</v>
      </c>
      <c r="AK406" t="s">
        <v>76</v>
      </c>
      <c r="AL406" t="s">
        <v>76</v>
      </c>
      <c r="AM406" t="s">
        <v>76</v>
      </c>
      <c r="AN406" t="s">
        <v>76</v>
      </c>
      <c r="AO406" t="s">
        <v>75</v>
      </c>
      <c r="AP406" t="s">
        <v>75</v>
      </c>
      <c r="AQ406" t="s">
        <v>77</v>
      </c>
      <c r="AR406" t="s">
        <v>77</v>
      </c>
      <c r="AS406" t="s">
        <v>89</v>
      </c>
      <c r="AT406" t="s">
        <v>89</v>
      </c>
      <c r="AU406" t="s">
        <v>76</v>
      </c>
      <c r="AV406" t="s">
        <v>75</v>
      </c>
      <c r="AW406" t="s">
        <v>78</v>
      </c>
      <c r="AX406" t="s">
        <v>78</v>
      </c>
      <c r="AY406" t="s">
        <v>78</v>
      </c>
      <c r="AZ406" t="s">
        <v>78</v>
      </c>
      <c r="BA406" t="s">
        <v>79</v>
      </c>
      <c r="BB406" t="s">
        <v>80</v>
      </c>
      <c r="BC406" t="s">
        <v>80</v>
      </c>
      <c r="BD406" t="s">
        <v>79</v>
      </c>
      <c r="BE406" t="s">
        <v>80</v>
      </c>
      <c r="BF406" t="s">
        <v>80</v>
      </c>
      <c r="BG406" t="s">
        <v>79</v>
      </c>
      <c r="BH406" t="s">
        <v>80</v>
      </c>
      <c r="BI406" t="s">
        <v>80</v>
      </c>
      <c r="BJ406" t="s">
        <v>90</v>
      </c>
      <c r="BK406" t="s">
        <v>78</v>
      </c>
      <c r="BL406" t="s">
        <v>78</v>
      </c>
      <c r="BM406" t="s">
        <v>78</v>
      </c>
      <c r="BN406" t="s">
        <v>78</v>
      </c>
      <c r="BO406" t="s">
        <v>81</v>
      </c>
      <c r="BP406" t="s">
        <v>121</v>
      </c>
      <c r="BQ406" t="s">
        <v>83</v>
      </c>
      <c r="BR406" t="s">
        <v>99</v>
      </c>
      <c r="BS406" t="s">
        <v>85</v>
      </c>
      <c r="BT406" t="s">
        <v>85</v>
      </c>
    </row>
    <row r="407" spans="1:72" x14ac:dyDescent="0.55000000000000004">
      <c r="A407">
        <v>6.3464874704718694E+17</v>
      </c>
      <c r="B407" t="s">
        <v>123</v>
      </c>
      <c r="C407" t="s">
        <v>72</v>
      </c>
      <c r="D407">
        <v>2012</v>
      </c>
      <c r="E407" t="s">
        <v>93</v>
      </c>
      <c r="F407" t="s">
        <v>80</v>
      </c>
      <c r="G407" t="s">
        <v>94</v>
      </c>
      <c r="H407" t="s">
        <v>80</v>
      </c>
      <c r="I407" t="s">
        <v>80</v>
      </c>
      <c r="J407" t="s">
        <v>80</v>
      </c>
      <c r="K407" t="s">
        <v>80</v>
      </c>
      <c r="L407" t="s">
        <v>80</v>
      </c>
      <c r="M407" t="s">
        <v>80</v>
      </c>
      <c r="N407" t="s">
        <v>80</v>
      </c>
      <c r="O407" t="s">
        <v>80</v>
      </c>
      <c r="P407" t="s">
        <v>80</v>
      </c>
      <c r="Q407" t="s">
        <v>80</v>
      </c>
      <c r="R407" t="s">
        <v>74</v>
      </c>
      <c r="S407" t="s">
        <v>89</v>
      </c>
      <c r="T407" t="s">
        <v>75</v>
      </c>
      <c r="U407" t="s">
        <v>75</v>
      </c>
      <c r="V407" t="s">
        <v>76</v>
      </c>
      <c r="W407" t="s">
        <v>109</v>
      </c>
      <c r="X407" t="s">
        <v>75</v>
      </c>
      <c r="Y407" t="s">
        <v>76</v>
      </c>
      <c r="Z407" t="s">
        <v>76</v>
      </c>
      <c r="AA407" t="s">
        <v>75</v>
      </c>
      <c r="AB407" t="s">
        <v>89</v>
      </c>
      <c r="AC407" t="s">
        <v>109</v>
      </c>
      <c r="AD407" t="s">
        <v>109</v>
      </c>
      <c r="AE407" t="s">
        <v>75</v>
      </c>
      <c r="AF407" t="s">
        <v>89</v>
      </c>
      <c r="AG407" t="s">
        <v>77</v>
      </c>
      <c r="AH407" t="s">
        <v>77</v>
      </c>
      <c r="AI407" t="s">
        <v>77</v>
      </c>
      <c r="AJ407" t="s">
        <v>77</v>
      </c>
      <c r="AK407" t="s">
        <v>77</v>
      </c>
      <c r="AL407" t="s">
        <v>77</v>
      </c>
      <c r="AM407" t="s">
        <v>77</v>
      </c>
      <c r="AN407" t="s">
        <v>77</v>
      </c>
      <c r="AO407" t="s">
        <v>77</v>
      </c>
      <c r="AP407" t="s">
        <v>89</v>
      </c>
      <c r="AQ407" t="s">
        <v>89</v>
      </c>
      <c r="AR407" t="s">
        <v>76</v>
      </c>
      <c r="AS407" t="s">
        <v>76</v>
      </c>
      <c r="AT407" t="s">
        <v>77</v>
      </c>
      <c r="AU407" t="s">
        <v>77</v>
      </c>
      <c r="AV407" t="s">
        <v>77</v>
      </c>
      <c r="AW407" t="s">
        <v>78</v>
      </c>
      <c r="AX407" t="s">
        <v>90</v>
      </c>
      <c r="AY407" t="s">
        <v>78</v>
      </c>
      <c r="AZ407" t="s">
        <v>90</v>
      </c>
      <c r="BA407" t="s">
        <v>80</v>
      </c>
      <c r="BB407" t="s">
        <v>80</v>
      </c>
      <c r="BC407" t="s">
        <v>80</v>
      </c>
      <c r="BD407" t="s">
        <v>79</v>
      </c>
      <c r="BE407" t="s">
        <v>80</v>
      </c>
      <c r="BF407" t="s">
        <v>80</v>
      </c>
      <c r="BG407" t="s">
        <v>80</v>
      </c>
      <c r="BH407" t="s">
        <v>80</v>
      </c>
      <c r="BI407" t="s">
        <v>80</v>
      </c>
      <c r="BJ407" t="s">
        <v>78</v>
      </c>
      <c r="BK407" t="s">
        <v>78</v>
      </c>
      <c r="BL407" t="s">
        <v>78</v>
      </c>
      <c r="BM407" t="s">
        <v>78</v>
      </c>
      <c r="BN407" t="s">
        <v>78</v>
      </c>
      <c r="BO407" t="s">
        <v>96</v>
      </c>
      <c r="BP407" t="s">
        <v>121</v>
      </c>
      <c r="BQ407" t="s">
        <v>98</v>
      </c>
      <c r="BR407" t="s">
        <v>145</v>
      </c>
      <c r="BS407" t="s">
        <v>120</v>
      </c>
      <c r="BT407" t="s">
        <v>120</v>
      </c>
    </row>
    <row r="408" spans="1:72" x14ac:dyDescent="0.55000000000000004">
      <c r="A408">
        <v>6.3465054565031194E+17</v>
      </c>
      <c r="B408" t="s">
        <v>71</v>
      </c>
      <c r="C408" t="s">
        <v>72</v>
      </c>
      <c r="D408">
        <v>2012</v>
      </c>
      <c r="E408" t="s">
        <v>87</v>
      </c>
      <c r="F408" t="s">
        <v>80</v>
      </c>
      <c r="G408" t="s">
        <v>80</v>
      </c>
      <c r="H408" t="s">
        <v>80</v>
      </c>
      <c r="I408" t="s">
        <v>80</v>
      </c>
      <c r="J408" t="s">
        <v>80</v>
      </c>
      <c r="K408" t="s">
        <v>80</v>
      </c>
      <c r="L408" t="s">
        <v>80</v>
      </c>
      <c r="M408" t="s">
        <v>80</v>
      </c>
      <c r="N408" t="s">
        <v>80</v>
      </c>
      <c r="O408" t="s">
        <v>80</v>
      </c>
      <c r="P408" t="s">
        <v>101</v>
      </c>
      <c r="Q408" t="s">
        <v>80</v>
      </c>
      <c r="R408" t="s">
        <v>74</v>
      </c>
      <c r="S408" t="s">
        <v>75</v>
      </c>
      <c r="T408" t="s">
        <v>75</v>
      </c>
      <c r="U408" t="s">
        <v>75</v>
      </c>
      <c r="V408" t="s">
        <v>89</v>
      </c>
      <c r="W408" t="s">
        <v>75</v>
      </c>
      <c r="X408" t="s">
        <v>75</v>
      </c>
      <c r="Y408" t="s">
        <v>75</v>
      </c>
      <c r="Z408" t="s">
        <v>75</v>
      </c>
      <c r="AA408" t="s">
        <v>75</v>
      </c>
      <c r="AB408" t="s">
        <v>76</v>
      </c>
      <c r="AC408" t="s">
        <v>75</v>
      </c>
      <c r="AD408" t="s">
        <v>75</v>
      </c>
      <c r="AE408" t="s">
        <v>75</v>
      </c>
      <c r="AF408" t="s">
        <v>75</v>
      </c>
      <c r="AG408" t="s">
        <v>77</v>
      </c>
      <c r="AH408" t="s">
        <v>89</v>
      </c>
      <c r="AI408" t="s">
        <v>75</v>
      </c>
      <c r="AJ408" t="s">
        <v>76</v>
      </c>
      <c r="AK408" t="s">
        <v>75</v>
      </c>
      <c r="AL408" t="s">
        <v>89</v>
      </c>
      <c r="AM408" t="s">
        <v>89</v>
      </c>
      <c r="AN408" t="s">
        <v>89</v>
      </c>
      <c r="AO408" t="s">
        <v>89</v>
      </c>
      <c r="AP408" t="s">
        <v>77</v>
      </c>
      <c r="AQ408" t="s">
        <v>77</v>
      </c>
      <c r="AR408" t="s">
        <v>77</v>
      </c>
      <c r="AS408" t="s">
        <v>77</v>
      </c>
      <c r="AT408" t="s">
        <v>89</v>
      </c>
      <c r="AU408" t="s">
        <v>75</v>
      </c>
      <c r="AV408" t="s">
        <v>75</v>
      </c>
      <c r="AW408" t="s">
        <v>78</v>
      </c>
      <c r="AX408" t="s">
        <v>74</v>
      </c>
      <c r="AY408" t="s">
        <v>78</v>
      </c>
      <c r="AZ408" t="s">
        <v>74</v>
      </c>
      <c r="BA408" t="s">
        <v>80</v>
      </c>
      <c r="BB408" t="s">
        <v>80</v>
      </c>
      <c r="BC408" t="s">
        <v>80</v>
      </c>
      <c r="BD408" t="s">
        <v>79</v>
      </c>
      <c r="BE408" t="s">
        <v>80</v>
      </c>
      <c r="BF408" t="s">
        <v>80</v>
      </c>
      <c r="BG408" t="s">
        <v>80</v>
      </c>
      <c r="BH408" t="s">
        <v>80</v>
      </c>
      <c r="BI408" t="s">
        <v>80</v>
      </c>
      <c r="BJ408" t="s">
        <v>78</v>
      </c>
      <c r="BK408" t="s">
        <v>78</v>
      </c>
      <c r="BL408" t="s">
        <v>78</v>
      </c>
      <c r="BM408" t="s">
        <v>78</v>
      </c>
      <c r="BN408" t="s">
        <v>78</v>
      </c>
      <c r="BO408" t="s">
        <v>81</v>
      </c>
      <c r="BP408" t="s">
        <v>103</v>
      </c>
      <c r="BQ408" t="s">
        <v>98</v>
      </c>
      <c r="BR408" t="s">
        <v>84</v>
      </c>
      <c r="BS408" t="s">
        <v>120</v>
      </c>
      <c r="BT408" t="s">
        <v>120</v>
      </c>
    </row>
    <row r="409" spans="1:72" x14ac:dyDescent="0.55000000000000004">
      <c r="A409">
        <v>6.3465312629328102E+17</v>
      </c>
      <c r="B409" t="s">
        <v>127</v>
      </c>
      <c r="C409" t="s">
        <v>91</v>
      </c>
      <c r="D409">
        <v>2012</v>
      </c>
      <c r="E409" t="s">
        <v>93</v>
      </c>
      <c r="F409" t="s">
        <v>80</v>
      </c>
      <c r="G409" t="s">
        <v>80</v>
      </c>
      <c r="H409" t="s">
        <v>80</v>
      </c>
      <c r="I409" t="s">
        <v>80</v>
      </c>
      <c r="J409" t="s">
        <v>80</v>
      </c>
      <c r="K409" t="s">
        <v>80</v>
      </c>
      <c r="L409" t="s">
        <v>80</v>
      </c>
      <c r="M409" t="s">
        <v>80</v>
      </c>
      <c r="N409" t="s">
        <v>142</v>
      </c>
      <c r="O409" t="s">
        <v>80</v>
      </c>
      <c r="P409" t="s">
        <v>80</v>
      </c>
      <c r="Q409" t="s">
        <v>80</v>
      </c>
      <c r="R409" t="s">
        <v>74</v>
      </c>
      <c r="S409" t="s">
        <v>76</v>
      </c>
      <c r="T409" t="s">
        <v>75</v>
      </c>
      <c r="U409" t="s">
        <v>77</v>
      </c>
      <c r="V409" t="s">
        <v>89</v>
      </c>
      <c r="W409" t="s">
        <v>75</v>
      </c>
      <c r="X409" t="s">
        <v>89</v>
      </c>
      <c r="Y409" t="s">
        <v>75</v>
      </c>
      <c r="Z409" t="s">
        <v>76</v>
      </c>
      <c r="AA409" t="s">
        <v>75</v>
      </c>
      <c r="AB409" t="s">
        <v>89</v>
      </c>
      <c r="AC409" t="s">
        <v>76</v>
      </c>
      <c r="AD409" t="s">
        <v>76</v>
      </c>
      <c r="AE409" t="s">
        <v>76</v>
      </c>
      <c r="AF409" t="s">
        <v>89</v>
      </c>
      <c r="AG409" t="s">
        <v>75</v>
      </c>
      <c r="AH409" t="s">
        <v>89</v>
      </c>
      <c r="AI409" t="s">
        <v>75</v>
      </c>
      <c r="AJ409" t="s">
        <v>75</v>
      </c>
      <c r="AK409" t="s">
        <v>75</v>
      </c>
      <c r="AL409" t="s">
        <v>89</v>
      </c>
      <c r="AM409" t="s">
        <v>89</v>
      </c>
      <c r="AN409" t="s">
        <v>89</v>
      </c>
      <c r="AO409" t="s">
        <v>89</v>
      </c>
      <c r="AP409" t="s">
        <v>75</v>
      </c>
      <c r="AQ409" t="s">
        <v>77</v>
      </c>
      <c r="AR409" t="s">
        <v>89</v>
      </c>
      <c r="AS409" t="s">
        <v>75</v>
      </c>
      <c r="AT409" t="s">
        <v>89</v>
      </c>
      <c r="AU409" t="s">
        <v>75</v>
      </c>
      <c r="AV409" t="s">
        <v>89</v>
      </c>
      <c r="AW409" t="s">
        <v>78</v>
      </c>
      <c r="AX409" t="s">
        <v>90</v>
      </c>
      <c r="AY409" t="s">
        <v>78</v>
      </c>
      <c r="AZ409" t="s">
        <v>78</v>
      </c>
      <c r="BA409" t="s">
        <v>80</v>
      </c>
      <c r="BB409" t="s">
        <v>80</v>
      </c>
      <c r="BC409" t="s">
        <v>80</v>
      </c>
      <c r="BD409" t="s">
        <v>79</v>
      </c>
      <c r="BE409" t="s">
        <v>80</v>
      </c>
      <c r="BF409" t="s">
        <v>80</v>
      </c>
      <c r="BG409" t="s">
        <v>79</v>
      </c>
      <c r="BH409" t="s">
        <v>80</v>
      </c>
      <c r="BI409" t="s">
        <v>80</v>
      </c>
      <c r="BJ409" t="s">
        <v>78</v>
      </c>
      <c r="BK409" t="s">
        <v>78</v>
      </c>
      <c r="BL409" t="s">
        <v>78</v>
      </c>
      <c r="BM409" t="s">
        <v>78</v>
      </c>
      <c r="BN409" t="s">
        <v>90</v>
      </c>
      <c r="BO409" t="s">
        <v>96</v>
      </c>
      <c r="BP409" t="s">
        <v>82</v>
      </c>
      <c r="BQ409" t="s">
        <v>98</v>
      </c>
      <c r="BR409" t="s">
        <v>84</v>
      </c>
      <c r="BS409" t="s">
        <v>105</v>
      </c>
      <c r="BT409" t="s">
        <v>105</v>
      </c>
    </row>
    <row r="410" spans="1:72" x14ac:dyDescent="0.55000000000000004">
      <c r="A410">
        <v>6.3465493684328102E+17</v>
      </c>
      <c r="B410" t="s">
        <v>135</v>
      </c>
      <c r="C410" t="s">
        <v>91</v>
      </c>
      <c r="D410">
        <v>2012</v>
      </c>
      <c r="E410" t="s">
        <v>73</v>
      </c>
      <c r="F410" t="s">
        <v>74</v>
      </c>
      <c r="G410" t="s">
        <v>74</v>
      </c>
      <c r="H410" t="s">
        <v>74</v>
      </c>
      <c r="I410" t="s">
        <v>74</v>
      </c>
      <c r="J410" t="s">
        <v>74</v>
      </c>
      <c r="K410" t="s">
        <v>74</v>
      </c>
      <c r="L410" t="s">
        <v>74</v>
      </c>
      <c r="M410" t="s">
        <v>74</v>
      </c>
      <c r="N410" t="s">
        <v>74</v>
      </c>
      <c r="O410" t="s">
        <v>74</v>
      </c>
      <c r="P410" t="s">
        <v>74</v>
      </c>
      <c r="Q410" t="s">
        <v>74</v>
      </c>
      <c r="R410" t="s">
        <v>74</v>
      </c>
      <c r="S410" t="s">
        <v>109</v>
      </c>
      <c r="T410" t="s">
        <v>109</v>
      </c>
      <c r="U410" t="s">
        <v>75</v>
      </c>
      <c r="V410" t="s">
        <v>109</v>
      </c>
      <c r="W410" t="s">
        <v>75</v>
      </c>
      <c r="X410" t="s">
        <v>109</v>
      </c>
      <c r="Y410" t="s">
        <v>109</v>
      </c>
      <c r="Z410" t="s">
        <v>109</v>
      </c>
      <c r="AA410" t="s">
        <v>109</v>
      </c>
      <c r="AB410" t="s">
        <v>109</v>
      </c>
      <c r="AC410" t="s">
        <v>109</v>
      </c>
      <c r="AD410" t="s">
        <v>109</v>
      </c>
      <c r="AE410" t="s">
        <v>76</v>
      </c>
      <c r="AF410" t="s">
        <v>109</v>
      </c>
      <c r="AG410" t="s">
        <v>77</v>
      </c>
      <c r="AH410" t="s">
        <v>77</v>
      </c>
      <c r="AI410" t="s">
        <v>76</v>
      </c>
      <c r="AJ410" t="s">
        <v>75</v>
      </c>
      <c r="AK410" t="s">
        <v>75</v>
      </c>
      <c r="AL410" t="s">
        <v>77</v>
      </c>
      <c r="AM410" t="s">
        <v>77</v>
      </c>
      <c r="AN410" t="s">
        <v>77</v>
      </c>
      <c r="AO410" t="s">
        <v>76</v>
      </c>
      <c r="AP410" t="s">
        <v>77</v>
      </c>
      <c r="AQ410" t="s">
        <v>77</v>
      </c>
      <c r="AR410" t="s">
        <v>89</v>
      </c>
      <c r="AS410" t="s">
        <v>77</v>
      </c>
      <c r="AT410" t="s">
        <v>109</v>
      </c>
      <c r="AU410" t="s">
        <v>76</v>
      </c>
      <c r="AV410" t="s">
        <v>109</v>
      </c>
      <c r="AW410" t="s">
        <v>90</v>
      </c>
      <c r="AX410" t="s">
        <v>74</v>
      </c>
      <c r="AY410" t="s">
        <v>74</v>
      </c>
      <c r="AZ410" t="s">
        <v>74</v>
      </c>
      <c r="BA410" t="s">
        <v>74</v>
      </c>
      <c r="BB410" t="s">
        <v>74</v>
      </c>
      <c r="BC410" t="s">
        <v>74</v>
      </c>
      <c r="BD410" t="s">
        <v>74</v>
      </c>
      <c r="BE410" t="s">
        <v>74</v>
      </c>
      <c r="BF410" t="s">
        <v>74</v>
      </c>
      <c r="BG410" t="s">
        <v>74</v>
      </c>
      <c r="BH410" t="s">
        <v>74</v>
      </c>
      <c r="BI410" t="s">
        <v>74</v>
      </c>
      <c r="BJ410" t="s">
        <v>78</v>
      </c>
      <c r="BK410" t="s">
        <v>90</v>
      </c>
      <c r="BL410" t="s">
        <v>90</v>
      </c>
      <c r="BM410" t="s">
        <v>90</v>
      </c>
      <c r="BN410" t="s">
        <v>90</v>
      </c>
      <c r="BO410" t="s">
        <v>96</v>
      </c>
      <c r="BP410" t="s">
        <v>97</v>
      </c>
      <c r="BQ410" t="s">
        <v>83</v>
      </c>
      <c r="BR410" t="s">
        <v>112</v>
      </c>
      <c r="BS410" t="s">
        <v>129</v>
      </c>
      <c r="BT410" t="s">
        <v>129</v>
      </c>
    </row>
    <row r="411" spans="1:72" x14ac:dyDescent="0.55000000000000004">
      <c r="A411">
        <v>6.3466247749015603E+17</v>
      </c>
      <c r="B411" t="s">
        <v>127</v>
      </c>
      <c r="C411" t="s">
        <v>91</v>
      </c>
      <c r="D411">
        <v>2012</v>
      </c>
      <c r="E411" t="s">
        <v>93</v>
      </c>
      <c r="F411" t="s">
        <v>80</v>
      </c>
      <c r="G411" t="s">
        <v>94</v>
      </c>
      <c r="H411" t="s">
        <v>80</v>
      </c>
      <c r="I411" t="s">
        <v>80</v>
      </c>
      <c r="J411" t="s">
        <v>80</v>
      </c>
      <c r="K411" t="s">
        <v>80</v>
      </c>
      <c r="L411" t="s">
        <v>80</v>
      </c>
      <c r="M411" t="s">
        <v>80</v>
      </c>
      <c r="N411" t="s">
        <v>80</v>
      </c>
      <c r="O411" t="s">
        <v>80</v>
      </c>
      <c r="P411" t="s">
        <v>80</v>
      </c>
      <c r="Q411" t="s">
        <v>80</v>
      </c>
      <c r="R411" t="s">
        <v>74</v>
      </c>
      <c r="S411" t="s">
        <v>76</v>
      </c>
      <c r="T411" t="s">
        <v>89</v>
      </c>
      <c r="U411" t="s">
        <v>75</v>
      </c>
      <c r="V411" t="s">
        <v>76</v>
      </c>
      <c r="W411" t="s">
        <v>75</v>
      </c>
      <c r="X411" t="s">
        <v>76</v>
      </c>
      <c r="Y411" t="s">
        <v>89</v>
      </c>
      <c r="Z411" t="s">
        <v>89</v>
      </c>
      <c r="AA411" t="s">
        <v>89</v>
      </c>
      <c r="AB411" t="s">
        <v>109</v>
      </c>
      <c r="AC411" t="s">
        <v>89</v>
      </c>
      <c r="AD411" t="s">
        <v>89</v>
      </c>
      <c r="AE411" t="s">
        <v>89</v>
      </c>
      <c r="AF411" t="s">
        <v>109</v>
      </c>
      <c r="AG411" t="s">
        <v>77</v>
      </c>
      <c r="AH411" t="s">
        <v>75</v>
      </c>
      <c r="AI411" t="s">
        <v>75</v>
      </c>
      <c r="AJ411" t="s">
        <v>75</v>
      </c>
      <c r="AK411" t="s">
        <v>75</v>
      </c>
      <c r="AL411" t="s">
        <v>75</v>
      </c>
      <c r="AM411" t="s">
        <v>75</v>
      </c>
      <c r="AN411" t="s">
        <v>75</v>
      </c>
      <c r="AO411" t="s">
        <v>76</v>
      </c>
      <c r="AP411" t="s">
        <v>75</v>
      </c>
      <c r="AQ411" t="s">
        <v>89</v>
      </c>
      <c r="AR411" t="s">
        <v>89</v>
      </c>
      <c r="AS411" t="s">
        <v>76</v>
      </c>
      <c r="AT411" t="s">
        <v>76</v>
      </c>
      <c r="AU411" t="s">
        <v>75</v>
      </c>
      <c r="AV411" t="s">
        <v>109</v>
      </c>
      <c r="AW411" t="s">
        <v>78</v>
      </c>
      <c r="AX411" t="s">
        <v>90</v>
      </c>
      <c r="AY411" t="s">
        <v>78</v>
      </c>
      <c r="AZ411" t="s">
        <v>90</v>
      </c>
      <c r="BA411" t="s">
        <v>80</v>
      </c>
      <c r="BB411" t="s">
        <v>80</v>
      </c>
      <c r="BC411" t="s">
        <v>80</v>
      </c>
      <c r="BD411" t="s">
        <v>79</v>
      </c>
      <c r="BE411" t="s">
        <v>80</v>
      </c>
      <c r="BF411" t="s">
        <v>80</v>
      </c>
      <c r="BG411" t="s">
        <v>80</v>
      </c>
      <c r="BH411" t="s">
        <v>80</v>
      </c>
      <c r="BI411" t="s">
        <v>80</v>
      </c>
      <c r="BJ411" t="s">
        <v>90</v>
      </c>
      <c r="BK411" t="s">
        <v>78</v>
      </c>
      <c r="BL411" t="s">
        <v>78</v>
      </c>
      <c r="BM411" t="s">
        <v>90</v>
      </c>
      <c r="BN411" t="s">
        <v>90</v>
      </c>
      <c r="BO411" t="s">
        <v>81</v>
      </c>
      <c r="BP411" t="s">
        <v>122</v>
      </c>
      <c r="BQ411" t="s">
        <v>83</v>
      </c>
      <c r="BR411" t="s">
        <v>145</v>
      </c>
      <c r="BS411" t="s">
        <v>116</v>
      </c>
      <c r="BT411" t="s">
        <v>116</v>
      </c>
    </row>
    <row r="412" spans="1:72" x14ac:dyDescent="0.55000000000000004">
      <c r="A412">
        <v>6.34665151952656E+17</v>
      </c>
      <c r="B412" t="s">
        <v>123</v>
      </c>
      <c r="C412" t="s">
        <v>91</v>
      </c>
      <c r="D412">
        <v>2012</v>
      </c>
      <c r="E412" t="s">
        <v>117</v>
      </c>
      <c r="F412" t="s">
        <v>74</v>
      </c>
      <c r="G412" t="s">
        <v>74</v>
      </c>
      <c r="H412" t="s">
        <v>74</v>
      </c>
      <c r="I412" t="s">
        <v>74</v>
      </c>
      <c r="J412" t="s">
        <v>74</v>
      </c>
      <c r="K412" t="s">
        <v>74</v>
      </c>
      <c r="L412" t="s">
        <v>74</v>
      </c>
      <c r="M412" t="s">
        <v>74</v>
      </c>
      <c r="N412" t="s">
        <v>74</v>
      </c>
      <c r="O412" t="s">
        <v>74</v>
      </c>
      <c r="P412" t="s">
        <v>74</v>
      </c>
      <c r="Q412" t="s">
        <v>74</v>
      </c>
      <c r="R412" t="s">
        <v>74</v>
      </c>
      <c r="S412" t="s">
        <v>76</v>
      </c>
      <c r="T412" t="s">
        <v>75</v>
      </c>
      <c r="U412" t="s">
        <v>75</v>
      </c>
      <c r="V412" t="s">
        <v>75</v>
      </c>
      <c r="W412" t="s">
        <v>75</v>
      </c>
      <c r="X412" t="s">
        <v>76</v>
      </c>
      <c r="Y412" t="s">
        <v>76</v>
      </c>
      <c r="Z412" t="s">
        <v>76</v>
      </c>
      <c r="AA412" t="s">
        <v>76</v>
      </c>
      <c r="AB412" t="s">
        <v>109</v>
      </c>
      <c r="AC412" t="s">
        <v>89</v>
      </c>
      <c r="AD412" t="s">
        <v>89</v>
      </c>
      <c r="AE412" t="s">
        <v>76</v>
      </c>
      <c r="AF412" t="s">
        <v>75</v>
      </c>
      <c r="AG412" t="s">
        <v>76</v>
      </c>
      <c r="AH412" t="s">
        <v>75</v>
      </c>
      <c r="AI412" t="s">
        <v>75</v>
      </c>
      <c r="AJ412" t="s">
        <v>75</v>
      </c>
      <c r="AK412" t="s">
        <v>75</v>
      </c>
      <c r="AL412" t="s">
        <v>75</v>
      </c>
      <c r="AM412" t="s">
        <v>75</v>
      </c>
      <c r="AN412" t="s">
        <v>75</v>
      </c>
      <c r="AO412" t="s">
        <v>75</v>
      </c>
      <c r="AP412" t="s">
        <v>76</v>
      </c>
      <c r="AQ412" t="s">
        <v>75</v>
      </c>
      <c r="AR412" t="s">
        <v>89</v>
      </c>
      <c r="AS412" t="s">
        <v>89</v>
      </c>
      <c r="AT412" t="s">
        <v>89</v>
      </c>
      <c r="AU412" t="s">
        <v>76</v>
      </c>
      <c r="AV412" t="s">
        <v>76</v>
      </c>
      <c r="AW412" t="s">
        <v>78</v>
      </c>
      <c r="AX412" t="s">
        <v>90</v>
      </c>
      <c r="AY412" t="s">
        <v>78</v>
      </c>
      <c r="AZ412" t="s">
        <v>90</v>
      </c>
      <c r="BA412" t="s">
        <v>80</v>
      </c>
      <c r="BB412" t="s">
        <v>80</v>
      </c>
      <c r="BC412" t="s">
        <v>80</v>
      </c>
      <c r="BD412" t="s">
        <v>79</v>
      </c>
      <c r="BE412" t="s">
        <v>80</v>
      </c>
      <c r="BF412" t="s">
        <v>80</v>
      </c>
      <c r="BG412" t="s">
        <v>80</v>
      </c>
      <c r="BH412" t="s">
        <v>80</v>
      </c>
      <c r="BI412" t="s">
        <v>80</v>
      </c>
      <c r="BJ412" t="s">
        <v>78</v>
      </c>
      <c r="BK412" t="s">
        <v>78</v>
      </c>
      <c r="BL412" t="s">
        <v>78</v>
      </c>
      <c r="BM412" t="s">
        <v>78</v>
      </c>
      <c r="BN412" t="s">
        <v>78</v>
      </c>
      <c r="BO412" t="s">
        <v>81</v>
      </c>
      <c r="BP412" t="s">
        <v>121</v>
      </c>
      <c r="BQ412" t="s">
        <v>98</v>
      </c>
      <c r="BR412" t="s">
        <v>84</v>
      </c>
      <c r="BS412" t="s">
        <v>105</v>
      </c>
      <c r="BT412" t="s">
        <v>105</v>
      </c>
    </row>
    <row r="413" spans="1:72" x14ac:dyDescent="0.55000000000000004">
      <c r="A413">
        <v>6.3466519001890598E+17</v>
      </c>
      <c r="B413" t="s">
        <v>123</v>
      </c>
      <c r="C413" t="s">
        <v>91</v>
      </c>
      <c r="D413">
        <v>2012</v>
      </c>
      <c r="E413" t="s">
        <v>87</v>
      </c>
      <c r="F413" t="s">
        <v>80</v>
      </c>
      <c r="G413" t="s">
        <v>80</v>
      </c>
      <c r="H413" t="s">
        <v>80</v>
      </c>
      <c r="I413" t="s">
        <v>80</v>
      </c>
      <c r="J413" t="s">
        <v>80</v>
      </c>
      <c r="K413" t="s">
        <v>124</v>
      </c>
      <c r="L413" t="s">
        <v>80</v>
      </c>
      <c r="M413" t="s">
        <v>80</v>
      </c>
      <c r="N413" t="s">
        <v>80</v>
      </c>
      <c r="O413" t="s">
        <v>80</v>
      </c>
      <c r="P413" t="s">
        <v>80</v>
      </c>
      <c r="Q413" t="s">
        <v>80</v>
      </c>
      <c r="R413" t="s">
        <v>74</v>
      </c>
      <c r="S413" t="s">
        <v>109</v>
      </c>
      <c r="T413" t="s">
        <v>76</v>
      </c>
      <c r="U413" t="s">
        <v>76</v>
      </c>
      <c r="V413" t="s">
        <v>89</v>
      </c>
      <c r="W413" t="s">
        <v>89</v>
      </c>
      <c r="X413" t="s">
        <v>109</v>
      </c>
      <c r="Y413" t="s">
        <v>76</v>
      </c>
      <c r="Z413" t="s">
        <v>89</v>
      </c>
      <c r="AA413" t="s">
        <v>75</v>
      </c>
      <c r="AB413" t="s">
        <v>109</v>
      </c>
      <c r="AC413" t="s">
        <v>89</v>
      </c>
      <c r="AD413" t="s">
        <v>89</v>
      </c>
      <c r="AE413" t="s">
        <v>76</v>
      </c>
      <c r="AF413" t="s">
        <v>89</v>
      </c>
      <c r="AG413" t="s">
        <v>75</v>
      </c>
      <c r="AH413" t="s">
        <v>75</v>
      </c>
      <c r="AI413" t="s">
        <v>75</v>
      </c>
      <c r="AJ413" t="s">
        <v>75</v>
      </c>
      <c r="AK413" t="s">
        <v>75</v>
      </c>
      <c r="AL413" t="s">
        <v>76</v>
      </c>
      <c r="AM413" t="s">
        <v>75</v>
      </c>
      <c r="AN413" t="s">
        <v>76</v>
      </c>
      <c r="AO413" t="s">
        <v>76</v>
      </c>
      <c r="AP413" t="s">
        <v>76</v>
      </c>
      <c r="AQ413" t="s">
        <v>75</v>
      </c>
      <c r="AR413" t="s">
        <v>89</v>
      </c>
      <c r="AS413" t="s">
        <v>75</v>
      </c>
      <c r="AT413" t="s">
        <v>89</v>
      </c>
      <c r="AU413" t="s">
        <v>77</v>
      </c>
      <c r="AV413" t="s">
        <v>89</v>
      </c>
      <c r="AW413" t="s">
        <v>78</v>
      </c>
      <c r="AX413" t="s">
        <v>74</v>
      </c>
      <c r="AY413" t="s">
        <v>78</v>
      </c>
      <c r="AZ413" t="s">
        <v>74</v>
      </c>
      <c r="BA413" t="s">
        <v>80</v>
      </c>
      <c r="BB413" t="s">
        <v>80</v>
      </c>
      <c r="BC413" t="s">
        <v>80</v>
      </c>
      <c r="BD413" t="s">
        <v>79</v>
      </c>
      <c r="BE413" t="s">
        <v>80</v>
      </c>
      <c r="BF413" t="s">
        <v>95</v>
      </c>
      <c r="BG413" t="s">
        <v>80</v>
      </c>
      <c r="BH413" t="s">
        <v>80</v>
      </c>
      <c r="BI413" t="s">
        <v>80</v>
      </c>
      <c r="BJ413" t="s">
        <v>78</v>
      </c>
      <c r="BK413" t="s">
        <v>78</v>
      </c>
      <c r="BL413" t="s">
        <v>78</v>
      </c>
      <c r="BM413" t="s">
        <v>90</v>
      </c>
      <c r="BN413" t="s">
        <v>90</v>
      </c>
      <c r="BO413" t="s">
        <v>96</v>
      </c>
      <c r="BP413" t="s">
        <v>103</v>
      </c>
      <c r="BQ413" t="s">
        <v>98</v>
      </c>
      <c r="BR413" t="s">
        <v>99</v>
      </c>
      <c r="BS413" t="s">
        <v>129</v>
      </c>
      <c r="BT413" t="s">
        <v>129</v>
      </c>
    </row>
    <row r="414" spans="1:72" x14ac:dyDescent="0.55000000000000004">
      <c r="A414">
        <v>6.3466682844968806E+17</v>
      </c>
      <c r="B414" t="s">
        <v>127</v>
      </c>
      <c r="C414" t="s">
        <v>91</v>
      </c>
      <c r="D414">
        <v>2012</v>
      </c>
      <c r="E414" t="s">
        <v>93</v>
      </c>
      <c r="F414" t="s">
        <v>80</v>
      </c>
      <c r="G414" t="s">
        <v>80</v>
      </c>
      <c r="H414" t="s">
        <v>80</v>
      </c>
      <c r="I414" t="s">
        <v>80</v>
      </c>
      <c r="J414" t="s">
        <v>80</v>
      </c>
      <c r="K414" t="s">
        <v>80</v>
      </c>
      <c r="L414" t="s">
        <v>125</v>
      </c>
      <c r="M414" t="s">
        <v>80</v>
      </c>
      <c r="N414" t="s">
        <v>80</v>
      </c>
      <c r="O414" t="s">
        <v>80</v>
      </c>
      <c r="P414" t="s">
        <v>80</v>
      </c>
      <c r="Q414" t="s">
        <v>80</v>
      </c>
      <c r="R414" t="s">
        <v>74</v>
      </c>
      <c r="S414" t="s">
        <v>74</v>
      </c>
      <c r="T414" t="s">
        <v>74</v>
      </c>
      <c r="U414" t="s">
        <v>74</v>
      </c>
      <c r="V414" t="s">
        <v>74</v>
      </c>
      <c r="W414" t="s">
        <v>74</v>
      </c>
      <c r="X414" t="s">
        <v>74</v>
      </c>
      <c r="Y414" t="s">
        <v>74</v>
      </c>
      <c r="Z414" t="s">
        <v>74</v>
      </c>
      <c r="AA414" t="s">
        <v>74</v>
      </c>
      <c r="AB414" t="s">
        <v>74</v>
      </c>
      <c r="AC414" t="s">
        <v>74</v>
      </c>
      <c r="AD414" t="s">
        <v>74</v>
      </c>
      <c r="AE414" t="s">
        <v>74</v>
      </c>
      <c r="AF414" t="s">
        <v>74</v>
      </c>
      <c r="AG414" t="s">
        <v>74</v>
      </c>
      <c r="AH414" t="s">
        <v>74</v>
      </c>
      <c r="AI414" t="s">
        <v>74</v>
      </c>
      <c r="AJ414" t="s">
        <v>74</v>
      </c>
      <c r="AK414" t="s">
        <v>74</v>
      </c>
      <c r="AL414" t="s">
        <v>74</v>
      </c>
      <c r="AM414" t="s">
        <v>74</v>
      </c>
      <c r="AN414" t="s">
        <v>74</v>
      </c>
      <c r="AO414" t="s">
        <v>74</v>
      </c>
      <c r="AP414" t="s">
        <v>74</v>
      </c>
      <c r="AQ414" t="s">
        <v>74</v>
      </c>
      <c r="AR414" t="s">
        <v>74</v>
      </c>
      <c r="AS414" t="s">
        <v>74</v>
      </c>
      <c r="AT414" t="s">
        <v>74</v>
      </c>
      <c r="AU414" t="s">
        <v>74</v>
      </c>
      <c r="AV414" t="s">
        <v>74</v>
      </c>
      <c r="AW414" t="s">
        <v>74</v>
      </c>
      <c r="AX414" t="s">
        <v>74</v>
      </c>
      <c r="AY414" t="s">
        <v>74</v>
      </c>
      <c r="AZ414" t="s">
        <v>74</v>
      </c>
      <c r="BA414" t="s">
        <v>74</v>
      </c>
      <c r="BB414" t="s">
        <v>74</v>
      </c>
      <c r="BC414" t="s">
        <v>74</v>
      </c>
      <c r="BD414" t="s">
        <v>74</v>
      </c>
      <c r="BE414" t="s">
        <v>74</v>
      </c>
      <c r="BF414" t="s">
        <v>74</v>
      </c>
      <c r="BG414" t="s">
        <v>74</v>
      </c>
      <c r="BH414" t="s">
        <v>74</v>
      </c>
      <c r="BI414" t="s">
        <v>74</v>
      </c>
      <c r="BJ414" t="s">
        <v>74</v>
      </c>
      <c r="BK414" t="s">
        <v>74</v>
      </c>
      <c r="BL414" t="s">
        <v>74</v>
      </c>
      <c r="BM414" t="s">
        <v>74</v>
      </c>
      <c r="BN414" t="s">
        <v>74</v>
      </c>
      <c r="BO414" t="s">
        <v>74</v>
      </c>
      <c r="BP414" t="s">
        <v>74</v>
      </c>
      <c r="BQ414" t="s">
        <v>74</v>
      </c>
      <c r="BR414" t="s">
        <v>74</v>
      </c>
      <c r="BS414" t="s">
        <v>74</v>
      </c>
      <c r="BT414" t="s">
        <v>74</v>
      </c>
    </row>
    <row r="415" spans="1:72" x14ac:dyDescent="0.55000000000000004">
      <c r="A415">
        <v>6.3466685478953101E+17</v>
      </c>
      <c r="B415" t="s">
        <v>127</v>
      </c>
      <c r="C415" t="s">
        <v>72</v>
      </c>
      <c r="D415">
        <v>2012</v>
      </c>
      <c r="E415" t="s">
        <v>93</v>
      </c>
      <c r="F415" t="s">
        <v>113</v>
      </c>
      <c r="G415" t="s">
        <v>80</v>
      </c>
      <c r="H415" t="s">
        <v>80</v>
      </c>
      <c r="I415" t="s">
        <v>80</v>
      </c>
      <c r="J415" t="s">
        <v>80</v>
      </c>
      <c r="K415" t="s">
        <v>80</v>
      </c>
      <c r="L415" t="s">
        <v>80</v>
      </c>
      <c r="M415" t="s">
        <v>80</v>
      </c>
      <c r="N415" t="s">
        <v>80</v>
      </c>
      <c r="O415" t="s">
        <v>80</v>
      </c>
      <c r="P415" t="s">
        <v>80</v>
      </c>
      <c r="Q415" t="s">
        <v>80</v>
      </c>
      <c r="R415" t="s">
        <v>74</v>
      </c>
      <c r="S415" t="s">
        <v>75</v>
      </c>
      <c r="T415" t="s">
        <v>77</v>
      </c>
      <c r="U415" t="s">
        <v>75</v>
      </c>
      <c r="V415" t="s">
        <v>75</v>
      </c>
      <c r="W415" t="s">
        <v>75</v>
      </c>
      <c r="X415" t="s">
        <v>75</v>
      </c>
      <c r="Y415" t="s">
        <v>77</v>
      </c>
      <c r="Z415" t="s">
        <v>77</v>
      </c>
      <c r="AA415" t="s">
        <v>75</v>
      </c>
      <c r="AB415" t="s">
        <v>75</v>
      </c>
      <c r="AC415" t="s">
        <v>75</v>
      </c>
      <c r="AD415" t="s">
        <v>75</v>
      </c>
      <c r="AE415" t="s">
        <v>75</v>
      </c>
      <c r="AF415" t="s">
        <v>77</v>
      </c>
      <c r="AG415" t="s">
        <v>77</v>
      </c>
      <c r="AH415" t="s">
        <v>77</v>
      </c>
      <c r="AI415" t="s">
        <v>77</v>
      </c>
      <c r="AJ415" t="s">
        <v>77</v>
      </c>
      <c r="AK415" t="s">
        <v>77</v>
      </c>
      <c r="AL415" t="s">
        <v>77</v>
      </c>
      <c r="AM415" t="s">
        <v>77</v>
      </c>
      <c r="AN415" t="s">
        <v>77</v>
      </c>
      <c r="AO415" t="s">
        <v>77</v>
      </c>
      <c r="AP415" t="s">
        <v>77</v>
      </c>
      <c r="AQ415" t="s">
        <v>75</v>
      </c>
      <c r="AR415" t="s">
        <v>77</v>
      </c>
      <c r="AS415" t="s">
        <v>77</v>
      </c>
      <c r="AT415" t="s">
        <v>77</v>
      </c>
      <c r="AU415" t="s">
        <v>77</v>
      </c>
      <c r="AV415" t="s">
        <v>77</v>
      </c>
      <c r="AW415" t="s">
        <v>78</v>
      </c>
      <c r="AX415" t="s">
        <v>90</v>
      </c>
      <c r="AY415" t="s">
        <v>78</v>
      </c>
      <c r="AZ415" t="s">
        <v>78</v>
      </c>
      <c r="BA415" t="s">
        <v>80</v>
      </c>
      <c r="BB415" t="s">
        <v>80</v>
      </c>
      <c r="BC415" t="s">
        <v>80</v>
      </c>
      <c r="BD415" t="s">
        <v>79</v>
      </c>
      <c r="BE415" t="s">
        <v>80</v>
      </c>
      <c r="BF415" t="s">
        <v>80</v>
      </c>
      <c r="BG415" t="s">
        <v>79</v>
      </c>
      <c r="BH415" t="s">
        <v>80</v>
      </c>
      <c r="BI415" t="s">
        <v>80</v>
      </c>
      <c r="BJ415" t="s">
        <v>78</v>
      </c>
      <c r="BK415" t="s">
        <v>78</v>
      </c>
      <c r="BL415" t="s">
        <v>78</v>
      </c>
      <c r="BM415" t="s">
        <v>78</v>
      </c>
      <c r="BN415" t="s">
        <v>78</v>
      </c>
      <c r="BO415" t="s">
        <v>81</v>
      </c>
      <c r="BP415" t="s">
        <v>97</v>
      </c>
      <c r="BQ415" t="s">
        <v>98</v>
      </c>
      <c r="BR415" t="s">
        <v>132</v>
      </c>
      <c r="BS415" t="s">
        <v>120</v>
      </c>
      <c r="BT415" t="s">
        <v>120</v>
      </c>
    </row>
    <row r="416" spans="1:72" x14ac:dyDescent="0.55000000000000004">
      <c r="A416">
        <v>6.3466755145812506E+17</v>
      </c>
      <c r="B416" t="s">
        <v>127</v>
      </c>
      <c r="C416" t="s">
        <v>72</v>
      </c>
      <c r="D416">
        <v>2012</v>
      </c>
      <c r="E416" t="s">
        <v>87</v>
      </c>
      <c r="F416" t="s">
        <v>80</v>
      </c>
      <c r="G416" t="s">
        <v>80</v>
      </c>
      <c r="H416" t="s">
        <v>80</v>
      </c>
      <c r="I416" t="s">
        <v>80</v>
      </c>
      <c r="J416" t="s">
        <v>80</v>
      </c>
      <c r="K416" t="s">
        <v>80</v>
      </c>
      <c r="L416" t="s">
        <v>80</v>
      </c>
      <c r="M416" t="s">
        <v>80</v>
      </c>
      <c r="N416" t="s">
        <v>80</v>
      </c>
      <c r="O416" t="s">
        <v>80</v>
      </c>
      <c r="P416" t="s">
        <v>101</v>
      </c>
      <c r="Q416" t="s">
        <v>80</v>
      </c>
      <c r="R416" t="s">
        <v>74</v>
      </c>
      <c r="S416" t="s">
        <v>75</v>
      </c>
      <c r="T416" t="s">
        <v>77</v>
      </c>
      <c r="U416" t="s">
        <v>77</v>
      </c>
      <c r="V416" t="s">
        <v>77</v>
      </c>
      <c r="W416" t="s">
        <v>77</v>
      </c>
      <c r="X416" t="s">
        <v>75</v>
      </c>
      <c r="Y416" t="s">
        <v>75</v>
      </c>
      <c r="Z416" t="s">
        <v>75</v>
      </c>
      <c r="AA416" t="s">
        <v>89</v>
      </c>
      <c r="AB416" t="s">
        <v>89</v>
      </c>
      <c r="AC416" t="s">
        <v>75</v>
      </c>
      <c r="AD416" t="s">
        <v>75</v>
      </c>
      <c r="AE416" t="s">
        <v>75</v>
      </c>
      <c r="AF416" t="s">
        <v>77</v>
      </c>
      <c r="AG416" t="s">
        <v>77</v>
      </c>
      <c r="AH416" t="s">
        <v>75</v>
      </c>
      <c r="AI416" t="s">
        <v>77</v>
      </c>
      <c r="AJ416" t="s">
        <v>77</v>
      </c>
      <c r="AK416" t="s">
        <v>77</v>
      </c>
      <c r="AL416" t="s">
        <v>77</v>
      </c>
      <c r="AM416" t="s">
        <v>77</v>
      </c>
      <c r="AN416" t="s">
        <v>77</v>
      </c>
      <c r="AO416" t="s">
        <v>77</v>
      </c>
      <c r="AP416" t="s">
        <v>75</v>
      </c>
      <c r="AQ416" t="s">
        <v>77</v>
      </c>
      <c r="AR416" t="s">
        <v>77</v>
      </c>
      <c r="AS416" t="s">
        <v>77</v>
      </c>
      <c r="AT416" t="s">
        <v>75</v>
      </c>
      <c r="AU416" t="s">
        <v>77</v>
      </c>
      <c r="AV416" t="s">
        <v>75</v>
      </c>
      <c r="AW416" t="s">
        <v>78</v>
      </c>
      <c r="AX416" t="s">
        <v>78</v>
      </c>
      <c r="AY416" t="s">
        <v>74</v>
      </c>
      <c r="AZ416" t="s">
        <v>74</v>
      </c>
      <c r="BA416" t="s">
        <v>80</v>
      </c>
      <c r="BB416" t="s">
        <v>80</v>
      </c>
      <c r="BC416" t="s">
        <v>80</v>
      </c>
      <c r="BD416" t="s">
        <v>80</v>
      </c>
      <c r="BE416" t="s">
        <v>80</v>
      </c>
      <c r="BF416" t="s">
        <v>80</v>
      </c>
      <c r="BG416" t="s">
        <v>80</v>
      </c>
      <c r="BH416" t="s">
        <v>80</v>
      </c>
      <c r="BI416" t="s">
        <v>80</v>
      </c>
      <c r="BJ416" t="s">
        <v>78</v>
      </c>
      <c r="BK416" t="s">
        <v>78</v>
      </c>
      <c r="BL416" t="s">
        <v>78</v>
      </c>
      <c r="BM416" t="s">
        <v>78</v>
      </c>
      <c r="BN416" t="s">
        <v>78</v>
      </c>
      <c r="BO416" t="s">
        <v>81</v>
      </c>
      <c r="BP416" t="s">
        <v>103</v>
      </c>
      <c r="BQ416" t="s">
        <v>98</v>
      </c>
      <c r="BR416" t="s">
        <v>84</v>
      </c>
      <c r="BS416" t="s">
        <v>120</v>
      </c>
      <c r="BT416" t="s">
        <v>120</v>
      </c>
    </row>
    <row r="417" spans="1:72" x14ac:dyDescent="0.55000000000000004">
      <c r="A417">
        <v>6.3466778279421901E+17</v>
      </c>
      <c r="B417" t="s">
        <v>127</v>
      </c>
      <c r="C417" t="s">
        <v>72</v>
      </c>
      <c r="D417">
        <v>2012</v>
      </c>
      <c r="E417" t="s">
        <v>73</v>
      </c>
      <c r="F417" t="s">
        <v>74</v>
      </c>
      <c r="G417" t="s">
        <v>74</v>
      </c>
      <c r="H417" t="s">
        <v>74</v>
      </c>
      <c r="I417" t="s">
        <v>74</v>
      </c>
      <c r="J417" t="s">
        <v>74</v>
      </c>
      <c r="K417" t="s">
        <v>74</v>
      </c>
      <c r="L417" t="s">
        <v>74</v>
      </c>
      <c r="M417" t="s">
        <v>74</v>
      </c>
      <c r="N417" t="s">
        <v>74</v>
      </c>
      <c r="O417" t="s">
        <v>74</v>
      </c>
      <c r="P417" t="s">
        <v>74</v>
      </c>
      <c r="Q417" t="s">
        <v>74</v>
      </c>
      <c r="R417" t="s">
        <v>74</v>
      </c>
      <c r="S417" t="s">
        <v>74</v>
      </c>
      <c r="T417" t="s">
        <v>74</v>
      </c>
      <c r="U417" t="s">
        <v>74</v>
      </c>
      <c r="V417" t="s">
        <v>74</v>
      </c>
      <c r="W417" t="s">
        <v>74</v>
      </c>
      <c r="X417" t="s">
        <v>74</v>
      </c>
      <c r="Y417" t="s">
        <v>74</v>
      </c>
      <c r="Z417" t="s">
        <v>74</v>
      </c>
      <c r="AA417" t="s">
        <v>74</v>
      </c>
      <c r="AB417" t="s">
        <v>74</v>
      </c>
      <c r="AC417" t="s">
        <v>74</v>
      </c>
      <c r="AD417" t="s">
        <v>74</v>
      </c>
      <c r="AE417" t="s">
        <v>74</v>
      </c>
      <c r="AF417" t="s">
        <v>74</v>
      </c>
      <c r="AG417" t="s">
        <v>74</v>
      </c>
      <c r="AH417" t="s">
        <v>74</v>
      </c>
      <c r="AI417" t="s">
        <v>74</v>
      </c>
      <c r="AJ417" t="s">
        <v>74</v>
      </c>
      <c r="AK417" t="s">
        <v>74</v>
      </c>
      <c r="AL417" t="s">
        <v>74</v>
      </c>
      <c r="AM417" t="s">
        <v>74</v>
      </c>
      <c r="AN417" t="s">
        <v>74</v>
      </c>
      <c r="AO417" t="s">
        <v>74</v>
      </c>
      <c r="AP417" t="s">
        <v>74</v>
      </c>
      <c r="AQ417" t="s">
        <v>74</v>
      </c>
      <c r="AR417" t="s">
        <v>74</v>
      </c>
      <c r="AS417" t="s">
        <v>74</v>
      </c>
      <c r="AT417" t="s">
        <v>74</v>
      </c>
      <c r="AU417" t="s">
        <v>74</v>
      </c>
      <c r="AV417" t="s">
        <v>74</v>
      </c>
      <c r="AW417" t="s">
        <v>74</v>
      </c>
      <c r="AX417" t="s">
        <v>74</v>
      </c>
      <c r="AY417" t="s">
        <v>74</v>
      </c>
      <c r="AZ417" t="s">
        <v>74</v>
      </c>
      <c r="BA417" t="s">
        <v>74</v>
      </c>
      <c r="BB417" t="s">
        <v>74</v>
      </c>
      <c r="BC417" t="s">
        <v>74</v>
      </c>
      <c r="BD417" t="s">
        <v>74</v>
      </c>
      <c r="BE417" t="s">
        <v>74</v>
      </c>
      <c r="BF417" t="s">
        <v>74</v>
      </c>
      <c r="BG417" t="s">
        <v>74</v>
      </c>
      <c r="BH417" t="s">
        <v>74</v>
      </c>
      <c r="BI417" t="s">
        <v>74</v>
      </c>
      <c r="BJ417" t="s">
        <v>74</v>
      </c>
      <c r="BK417" t="s">
        <v>74</v>
      </c>
      <c r="BL417" t="s">
        <v>74</v>
      </c>
      <c r="BM417" t="s">
        <v>74</v>
      </c>
      <c r="BN417" t="s">
        <v>74</v>
      </c>
      <c r="BO417" t="s">
        <v>74</v>
      </c>
      <c r="BP417" t="s">
        <v>74</v>
      </c>
      <c r="BQ417" t="s">
        <v>74</v>
      </c>
      <c r="BR417" t="s">
        <v>74</v>
      </c>
      <c r="BS417" t="s">
        <v>74</v>
      </c>
      <c r="BT417" t="s">
        <v>74</v>
      </c>
    </row>
    <row r="418" spans="1:72" x14ac:dyDescent="0.55000000000000004">
      <c r="A418">
        <v>6.3466861153703104E+17</v>
      </c>
      <c r="B418" t="s">
        <v>71</v>
      </c>
      <c r="C418" t="s">
        <v>72</v>
      </c>
      <c r="D418">
        <v>2012</v>
      </c>
      <c r="E418" t="s">
        <v>93</v>
      </c>
      <c r="F418" t="s">
        <v>80</v>
      </c>
      <c r="G418" t="s">
        <v>80</v>
      </c>
      <c r="H418" t="s">
        <v>80</v>
      </c>
      <c r="I418" t="s">
        <v>80</v>
      </c>
      <c r="J418" t="s">
        <v>80</v>
      </c>
      <c r="K418" t="s">
        <v>80</v>
      </c>
      <c r="L418" t="s">
        <v>80</v>
      </c>
      <c r="M418" t="s">
        <v>80</v>
      </c>
      <c r="N418" t="s">
        <v>80</v>
      </c>
      <c r="O418" t="s">
        <v>80</v>
      </c>
      <c r="P418" t="s">
        <v>101</v>
      </c>
      <c r="Q418" t="s">
        <v>80</v>
      </c>
      <c r="R418" t="s">
        <v>74</v>
      </c>
      <c r="S418" t="s">
        <v>75</v>
      </c>
      <c r="T418" t="s">
        <v>75</v>
      </c>
      <c r="U418" t="s">
        <v>75</v>
      </c>
      <c r="V418" t="s">
        <v>75</v>
      </c>
      <c r="W418" t="s">
        <v>75</v>
      </c>
      <c r="X418" t="s">
        <v>75</v>
      </c>
      <c r="Y418" t="s">
        <v>75</v>
      </c>
      <c r="Z418" t="s">
        <v>75</v>
      </c>
      <c r="AA418" t="s">
        <v>75</v>
      </c>
      <c r="AB418" t="s">
        <v>89</v>
      </c>
      <c r="AC418" t="s">
        <v>75</v>
      </c>
      <c r="AD418" t="s">
        <v>75</v>
      </c>
      <c r="AE418" t="s">
        <v>75</v>
      </c>
      <c r="AF418" t="s">
        <v>77</v>
      </c>
      <c r="AG418" t="s">
        <v>77</v>
      </c>
      <c r="AH418" t="s">
        <v>77</v>
      </c>
      <c r="AI418" t="s">
        <v>77</v>
      </c>
      <c r="AJ418" t="s">
        <v>77</v>
      </c>
      <c r="AK418" t="s">
        <v>77</v>
      </c>
      <c r="AL418" t="s">
        <v>77</v>
      </c>
      <c r="AM418" t="s">
        <v>77</v>
      </c>
      <c r="AN418" t="s">
        <v>77</v>
      </c>
      <c r="AO418" t="s">
        <v>77</v>
      </c>
      <c r="AP418" t="s">
        <v>77</v>
      </c>
      <c r="AQ418" t="s">
        <v>77</v>
      </c>
      <c r="AR418" t="s">
        <v>77</v>
      </c>
      <c r="AS418" t="s">
        <v>77</v>
      </c>
      <c r="AT418" t="s">
        <v>77</v>
      </c>
      <c r="AU418" t="s">
        <v>77</v>
      </c>
      <c r="AV418" t="s">
        <v>89</v>
      </c>
      <c r="AW418" t="s">
        <v>78</v>
      </c>
      <c r="AX418" t="s">
        <v>78</v>
      </c>
      <c r="AY418" t="s">
        <v>78</v>
      </c>
      <c r="AZ418" t="s">
        <v>90</v>
      </c>
      <c r="BA418" t="s">
        <v>79</v>
      </c>
      <c r="BB418" t="s">
        <v>80</v>
      </c>
      <c r="BC418" t="s">
        <v>80</v>
      </c>
      <c r="BD418" t="s">
        <v>79</v>
      </c>
      <c r="BE418" t="s">
        <v>102</v>
      </c>
      <c r="BF418" t="s">
        <v>80</v>
      </c>
      <c r="BG418" t="s">
        <v>80</v>
      </c>
      <c r="BH418" t="s">
        <v>80</v>
      </c>
      <c r="BI418" t="s">
        <v>80</v>
      </c>
      <c r="BJ418" t="s">
        <v>78</v>
      </c>
      <c r="BK418" t="s">
        <v>78</v>
      </c>
      <c r="BL418" t="s">
        <v>78</v>
      </c>
      <c r="BM418" t="s">
        <v>78</v>
      </c>
      <c r="BN418" t="s">
        <v>78</v>
      </c>
      <c r="BO418" t="s">
        <v>81</v>
      </c>
      <c r="BP418" t="s">
        <v>122</v>
      </c>
      <c r="BQ418" t="s">
        <v>83</v>
      </c>
      <c r="BR418" t="s">
        <v>84</v>
      </c>
      <c r="BS418" t="s">
        <v>100</v>
      </c>
      <c r="BT418" t="s">
        <v>100</v>
      </c>
    </row>
    <row r="419" spans="1:72" x14ac:dyDescent="0.55000000000000004">
      <c r="A419">
        <v>6.3466863937750003E+17</v>
      </c>
      <c r="B419" t="s">
        <v>127</v>
      </c>
      <c r="C419" t="s">
        <v>72</v>
      </c>
      <c r="D419">
        <v>2012</v>
      </c>
      <c r="E419" t="s">
        <v>73</v>
      </c>
      <c r="F419" t="s">
        <v>74</v>
      </c>
      <c r="G419" t="s">
        <v>74</v>
      </c>
      <c r="H419" t="s">
        <v>74</v>
      </c>
      <c r="I419" t="s">
        <v>74</v>
      </c>
      <c r="J419" t="s">
        <v>74</v>
      </c>
      <c r="K419" t="s">
        <v>74</v>
      </c>
      <c r="L419" t="s">
        <v>74</v>
      </c>
      <c r="M419" t="s">
        <v>74</v>
      </c>
      <c r="N419" t="s">
        <v>74</v>
      </c>
      <c r="O419" t="s">
        <v>74</v>
      </c>
      <c r="P419" t="s">
        <v>74</v>
      </c>
      <c r="Q419" t="s">
        <v>74</v>
      </c>
      <c r="R419" t="s">
        <v>74</v>
      </c>
      <c r="S419" t="s">
        <v>89</v>
      </c>
      <c r="T419" t="s">
        <v>89</v>
      </c>
      <c r="U419" t="s">
        <v>89</v>
      </c>
      <c r="V419" t="s">
        <v>109</v>
      </c>
      <c r="W419" t="s">
        <v>89</v>
      </c>
      <c r="X419" t="s">
        <v>75</v>
      </c>
      <c r="Y419" t="s">
        <v>89</v>
      </c>
      <c r="Z419" t="s">
        <v>75</v>
      </c>
      <c r="AA419" t="s">
        <v>89</v>
      </c>
      <c r="AB419" t="s">
        <v>76</v>
      </c>
      <c r="AC419" t="s">
        <v>89</v>
      </c>
      <c r="AD419" t="s">
        <v>89</v>
      </c>
      <c r="AE419" t="s">
        <v>75</v>
      </c>
      <c r="AF419" t="s">
        <v>89</v>
      </c>
      <c r="AG419" t="s">
        <v>75</v>
      </c>
      <c r="AH419" t="s">
        <v>77</v>
      </c>
      <c r="AI419" t="s">
        <v>89</v>
      </c>
      <c r="AJ419" t="s">
        <v>75</v>
      </c>
      <c r="AK419" t="s">
        <v>76</v>
      </c>
      <c r="AL419" t="s">
        <v>89</v>
      </c>
      <c r="AM419" t="s">
        <v>89</v>
      </c>
      <c r="AN419" t="s">
        <v>75</v>
      </c>
      <c r="AO419" t="s">
        <v>75</v>
      </c>
      <c r="AP419" t="s">
        <v>77</v>
      </c>
      <c r="AQ419" t="s">
        <v>75</v>
      </c>
      <c r="AR419" t="s">
        <v>76</v>
      </c>
      <c r="AS419" t="s">
        <v>77</v>
      </c>
      <c r="AT419" t="s">
        <v>75</v>
      </c>
      <c r="AU419" t="s">
        <v>89</v>
      </c>
      <c r="AV419" t="s">
        <v>89</v>
      </c>
      <c r="AW419" t="s">
        <v>78</v>
      </c>
      <c r="AX419" t="s">
        <v>78</v>
      </c>
      <c r="AY419" t="s">
        <v>78</v>
      </c>
      <c r="AZ419" t="s">
        <v>90</v>
      </c>
      <c r="BA419" t="s">
        <v>79</v>
      </c>
      <c r="BB419" t="s">
        <v>80</v>
      </c>
      <c r="BC419" t="s">
        <v>80</v>
      </c>
      <c r="BD419" t="s">
        <v>79</v>
      </c>
      <c r="BE419" t="s">
        <v>80</v>
      </c>
      <c r="BF419" t="s">
        <v>80</v>
      </c>
      <c r="BG419" t="s">
        <v>80</v>
      </c>
      <c r="BH419" t="s">
        <v>80</v>
      </c>
      <c r="BI419" t="s">
        <v>80</v>
      </c>
      <c r="BJ419" t="s">
        <v>78</v>
      </c>
      <c r="BK419" t="s">
        <v>78</v>
      </c>
      <c r="BL419" t="s">
        <v>90</v>
      </c>
      <c r="BM419" t="s">
        <v>90</v>
      </c>
      <c r="BN419" t="s">
        <v>74</v>
      </c>
      <c r="BO419" t="s">
        <v>81</v>
      </c>
      <c r="BP419" t="s">
        <v>82</v>
      </c>
      <c r="BQ419" t="s">
        <v>83</v>
      </c>
      <c r="BR419" t="s">
        <v>84</v>
      </c>
      <c r="BS419" t="s">
        <v>116</v>
      </c>
      <c r="BT419" t="s">
        <v>116</v>
      </c>
    </row>
    <row r="420" spans="1:72" x14ac:dyDescent="0.55000000000000004">
      <c r="A420">
        <v>6.3467103810078106E+17</v>
      </c>
      <c r="B420" t="s">
        <v>71</v>
      </c>
      <c r="C420" t="s">
        <v>72</v>
      </c>
      <c r="D420">
        <v>2012</v>
      </c>
      <c r="E420" t="s">
        <v>73</v>
      </c>
      <c r="F420" t="s">
        <v>74</v>
      </c>
      <c r="G420" t="s">
        <v>74</v>
      </c>
      <c r="H420" t="s">
        <v>74</v>
      </c>
      <c r="I420" t="s">
        <v>74</v>
      </c>
      <c r="J420" t="s">
        <v>74</v>
      </c>
      <c r="K420" t="s">
        <v>74</v>
      </c>
      <c r="L420" t="s">
        <v>74</v>
      </c>
      <c r="M420" t="s">
        <v>74</v>
      </c>
      <c r="N420" t="s">
        <v>74</v>
      </c>
      <c r="O420" t="s">
        <v>74</v>
      </c>
      <c r="P420" t="s">
        <v>74</v>
      </c>
      <c r="Q420" t="s">
        <v>74</v>
      </c>
      <c r="R420" t="s">
        <v>74</v>
      </c>
      <c r="S420" t="s">
        <v>109</v>
      </c>
      <c r="T420" t="s">
        <v>109</v>
      </c>
      <c r="U420" t="s">
        <v>109</v>
      </c>
      <c r="V420" t="s">
        <v>109</v>
      </c>
      <c r="W420" t="s">
        <v>109</v>
      </c>
      <c r="X420" t="s">
        <v>109</v>
      </c>
      <c r="Y420" t="s">
        <v>109</v>
      </c>
      <c r="Z420" t="s">
        <v>109</v>
      </c>
      <c r="AA420" t="s">
        <v>89</v>
      </c>
      <c r="AB420" t="s">
        <v>89</v>
      </c>
      <c r="AC420" t="s">
        <v>118</v>
      </c>
      <c r="AD420" t="s">
        <v>118</v>
      </c>
      <c r="AE420" t="s">
        <v>75</v>
      </c>
      <c r="AF420" t="s">
        <v>75</v>
      </c>
      <c r="AG420" t="s">
        <v>75</v>
      </c>
      <c r="AH420" t="s">
        <v>77</v>
      </c>
      <c r="AI420" t="s">
        <v>77</v>
      </c>
      <c r="AJ420" t="s">
        <v>75</v>
      </c>
      <c r="AK420" t="s">
        <v>77</v>
      </c>
      <c r="AL420" t="s">
        <v>75</v>
      </c>
      <c r="AM420" t="s">
        <v>75</v>
      </c>
      <c r="AN420" t="s">
        <v>75</v>
      </c>
      <c r="AO420" t="s">
        <v>75</v>
      </c>
      <c r="AP420" t="s">
        <v>75</v>
      </c>
      <c r="AQ420" t="s">
        <v>77</v>
      </c>
      <c r="AR420" t="s">
        <v>75</v>
      </c>
      <c r="AS420" t="s">
        <v>75</v>
      </c>
      <c r="AT420" t="s">
        <v>109</v>
      </c>
      <c r="AU420" t="s">
        <v>75</v>
      </c>
      <c r="AV420" t="s">
        <v>75</v>
      </c>
      <c r="AW420" t="s">
        <v>78</v>
      </c>
      <c r="AX420" t="s">
        <v>78</v>
      </c>
      <c r="AY420" t="s">
        <v>74</v>
      </c>
      <c r="AZ420" t="s">
        <v>74</v>
      </c>
      <c r="BA420" t="s">
        <v>79</v>
      </c>
      <c r="BB420" t="s">
        <v>80</v>
      </c>
      <c r="BC420" t="s">
        <v>80</v>
      </c>
      <c r="BD420" t="s">
        <v>80</v>
      </c>
      <c r="BE420" t="s">
        <v>80</v>
      </c>
      <c r="BF420" t="s">
        <v>80</v>
      </c>
      <c r="BG420" t="s">
        <v>80</v>
      </c>
      <c r="BH420" t="s">
        <v>80</v>
      </c>
      <c r="BI420" t="s">
        <v>80</v>
      </c>
      <c r="BJ420" t="s">
        <v>90</v>
      </c>
      <c r="BK420" t="s">
        <v>78</v>
      </c>
      <c r="BL420" t="s">
        <v>90</v>
      </c>
      <c r="BM420" t="s">
        <v>78</v>
      </c>
      <c r="BN420" t="s">
        <v>90</v>
      </c>
      <c r="BO420" t="s">
        <v>81</v>
      </c>
      <c r="BP420" t="s">
        <v>122</v>
      </c>
      <c r="BQ420" t="s">
        <v>83</v>
      </c>
      <c r="BR420" t="s">
        <v>84</v>
      </c>
      <c r="BS420" t="s">
        <v>116</v>
      </c>
      <c r="BT420" t="s">
        <v>116</v>
      </c>
    </row>
    <row r="421" spans="1:72" x14ac:dyDescent="0.55000000000000004">
      <c r="A421">
        <v>6.3467126303109402E+17</v>
      </c>
      <c r="B421" t="s">
        <v>127</v>
      </c>
      <c r="C421" t="s">
        <v>72</v>
      </c>
      <c r="D421">
        <v>2012</v>
      </c>
      <c r="E421" t="s">
        <v>93</v>
      </c>
      <c r="F421" t="s">
        <v>80</v>
      </c>
      <c r="G421" t="s">
        <v>80</v>
      </c>
      <c r="H421" t="s">
        <v>80</v>
      </c>
      <c r="I421" t="s">
        <v>80</v>
      </c>
      <c r="J421" t="s">
        <v>80</v>
      </c>
      <c r="K421" t="s">
        <v>124</v>
      </c>
      <c r="L421" t="s">
        <v>125</v>
      </c>
      <c r="M421" t="s">
        <v>80</v>
      </c>
      <c r="N421" t="s">
        <v>142</v>
      </c>
      <c r="O421" t="s">
        <v>80</v>
      </c>
      <c r="P421" t="s">
        <v>80</v>
      </c>
      <c r="Q421" t="s">
        <v>80</v>
      </c>
      <c r="R421" t="s">
        <v>142</v>
      </c>
      <c r="S421" t="s">
        <v>109</v>
      </c>
      <c r="T421" t="s">
        <v>89</v>
      </c>
      <c r="U421" t="s">
        <v>109</v>
      </c>
      <c r="V421" t="s">
        <v>109</v>
      </c>
      <c r="W421" t="s">
        <v>75</v>
      </c>
      <c r="X421" t="s">
        <v>109</v>
      </c>
      <c r="Y421" t="s">
        <v>89</v>
      </c>
      <c r="Z421" t="s">
        <v>89</v>
      </c>
      <c r="AA421" t="s">
        <v>89</v>
      </c>
      <c r="AB421" t="s">
        <v>109</v>
      </c>
      <c r="AC421" t="s">
        <v>109</v>
      </c>
      <c r="AD421" t="s">
        <v>89</v>
      </c>
      <c r="AE421" t="s">
        <v>89</v>
      </c>
      <c r="AF421" t="s">
        <v>89</v>
      </c>
      <c r="AG421" t="s">
        <v>75</v>
      </c>
      <c r="AH421" t="s">
        <v>89</v>
      </c>
      <c r="AI421" t="s">
        <v>109</v>
      </c>
      <c r="AJ421" t="s">
        <v>75</v>
      </c>
      <c r="AK421" t="s">
        <v>75</v>
      </c>
      <c r="AL421" t="s">
        <v>76</v>
      </c>
      <c r="AM421" t="s">
        <v>76</v>
      </c>
      <c r="AN421" t="s">
        <v>109</v>
      </c>
      <c r="AO421" t="s">
        <v>109</v>
      </c>
      <c r="AP421" t="s">
        <v>76</v>
      </c>
      <c r="AQ421" t="s">
        <v>75</v>
      </c>
      <c r="AR421" t="s">
        <v>109</v>
      </c>
      <c r="AS421" t="s">
        <v>76</v>
      </c>
      <c r="AT421" t="s">
        <v>89</v>
      </c>
      <c r="AU421" t="s">
        <v>109</v>
      </c>
      <c r="AV421" t="s">
        <v>109</v>
      </c>
      <c r="AW421" t="s">
        <v>78</v>
      </c>
      <c r="AX421" t="s">
        <v>90</v>
      </c>
      <c r="AY421" t="s">
        <v>78</v>
      </c>
      <c r="AZ421" t="s">
        <v>78</v>
      </c>
      <c r="BA421" t="s">
        <v>80</v>
      </c>
      <c r="BB421" t="s">
        <v>80</v>
      </c>
      <c r="BC421" t="s">
        <v>80</v>
      </c>
      <c r="BD421" t="s">
        <v>79</v>
      </c>
      <c r="BE421" t="s">
        <v>80</v>
      </c>
      <c r="BF421" t="s">
        <v>80</v>
      </c>
      <c r="BG421" t="s">
        <v>79</v>
      </c>
      <c r="BH421" t="s">
        <v>80</v>
      </c>
      <c r="BI421" t="s">
        <v>80</v>
      </c>
      <c r="BJ421" t="s">
        <v>78</v>
      </c>
      <c r="BK421" t="s">
        <v>78</v>
      </c>
      <c r="BL421" t="s">
        <v>78</v>
      </c>
      <c r="BM421" t="s">
        <v>78</v>
      </c>
      <c r="BN421" t="s">
        <v>90</v>
      </c>
      <c r="BO421" t="s">
        <v>81</v>
      </c>
      <c r="BP421" t="s">
        <v>82</v>
      </c>
      <c r="BQ421" t="s">
        <v>98</v>
      </c>
      <c r="BR421" t="s">
        <v>84</v>
      </c>
      <c r="BS421" t="s">
        <v>129</v>
      </c>
      <c r="BT421" t="s">
        <v>129</v>
      </c>
    </row>
    <row r="422" spans="1:72" x14ac:dyDescent="0.55000000000000004">
      <c r="A422">
        <v>6.3467129728671898E+17</v>
      </c>
      <c r="B422" t="s">
        <v>123</v>
      </c>
      <c r="C422" t="s">
        <v>91</v>
      </c>
      <c r="D422">
        <v>2012</v>
      </c>
      <c r="E422" t="s">
        <v>93</v>
      </c>
      <c r="F422" t="s">
        <v>80</v>
      </c>
      <c r="G422" t="s">
        <v>80</v>
      </c>
      <c r="H422" t="s">
        <v>80</v>
      </c>
      <c r="I422" t="s">
        <v>80</v>
      </c>
      <c r="J422" t="s">
        <v>80</v>
      </c>
      <c r="K422" t="s">
        <v>80</v>
      </c>
      <c r="L422" t="s">
        <v>80</v>
      </c>
      <c r="M422" t="s">
        <v>80</v>
      </c>
      <c r="N422" t="s">
        <v>80</v>
      </c>
      <c r="O422" t="s">
        <v>80</v>
      </c>
      <c r="P422" t="s">
        <v>101</v>
      </c>
      <c r="Q422" t="s">
        <v>80</v>
      </c>
      <c r="R422" t="s">
        <v>74</v>
      </c>
      <c r="S422" t="s">
        <v>109</v>
      </c>
      <c r="T422" t="s">
        <v>75</v>
      </c>
      <c r="U422" t="s">
        <v>75</v>
      </c>
      <c r="V422" t="s">
        <v>76</v>
      </c>
      <c r="W422" t="s">
        <v>76</v>
      </c>
      <c r="X422" t="s">
        <v>76</v>
      </c>
      <c r="Y422" t="s">
        <v>76</v>
      </c>
      <c r="Z422" t="s">
        <v>76</v>
      </c>
      <c r="AA422" t="s">
        <v>76</v>
      </c>
      <c r="AB422" t="s">
        <v>76</v>
      </c>
      <c r="AC422" t="s">
        <v>76</v>
      </c>
      <c r="AD422" t="s">
        <v>76</v>
      </c>
      <c r="AE422" t="s">
        <v>76</v>
      </c>
      <c r="AF422" t="s">
        <v>76</v>
      </c>
      <c r="AG422" t="s">
        <v>75</v>
      </c>
      <c r="AH422" t="s">
        <v>76</v>
      </c>
      <c r="AI422" t="s">
        <v>76</v>
      </c>
      <c r="AJ422" t="s">
        <v>75</v>
      </c>
      <c r="AK422" t="s">
        <v>75</v>
      </c>
      <c r="AL422" t="s">
        <v>89</v>
      </c>
      <c r="AM422" t="s">
        <v>89</v>
      </c>
      <c r="AN422" t="s">
        <v>89</v>
      </c>
      <c r="AO422" t="s">
        <v>76</v>
      </c>
      <c r="AP422" t="s">
        <v>75</v>
      </c>
      <c r="AQ422" t="s">
        <v>75</v>
      </c>
      <c r="AR422" t="s">
        <v>76</v>
      </c>
      <c r="AS422" t="s">
        <v>76</v>
      </c>
      <c r="AT422" t="s">
        <v>89</v>
      </c>
      <c r="AU422" t="s">
        <v>75</v>
      </c>
      <c r="AV422" t="s">
        <v>75</v>
      </c>
      <c r="AW422" t="s">
        <v>78</v>
      </c>
      <c r="AX422" t="s">
        <v>90</v>
      </c>
      <c r="AY422" t="s">
        <v>78</v>
      </c>
      <c r="AZ422" t="s">
        <v>78</v>
      </c>
      <c r="BA422" t="s">
        <v>80</v>
      </c>
      <c r="BB422" t="s">
        <v>80</v>
      </c>
      <c r="BC422" t="s">
        <v>80</v>
      </c>
      <c r="BD422" t="s">
        <v>80</v>
      </c>
      <c r="BE422" t="s">
        <v>102</v>
      </c>
      <c r="BF422" t="s">
        <v>80</v>
      </c>
      <c r="BG422" t="s">
        <v>79</v>
      </c>
      <c r="BH422" t="s">
        <v>80</v>
      </c>
      <c r="BI422" t="s">
        <v>80</v>
      </c>
      <c r="BJ422" t="s">
        <v>78</v>
      </c>
      <c r="BK422" t="s">
        <v>78</v>
      </c>
      <c r="BL422" t="s">
        <v>78</v>
      </c>
      <c r="BM422" t="s">
        <v>78</v>
      </c>
      <c r="BN422" t="s">
        <v>78</v>
      </c>
      <c r="BO422" t="s">
        <v>81</v>
      </c>
      <c r="BP422" t="s">
        <v>121</v>
      </c>
      <c r="BQ422" t="s">
        <v>104</v>
      </c>
      <c r="BR422" t="s">
        <v>99</v>
      </c>
      <c r="BS422" t="s">
        <v>85</v>
      </c>
      <c r="BT422" t="s">
        <v>85</v>
      </c>
    </row>
    <row r="423" spans="1:72" x14ac:dyDescent="0.55000000000000004">
      <c r="A423">
        <v>6.3467451566015603E+17</v>
      </c>
      <c r="B423" t="s">
        <v>127</v>
      </c>
      <c r="C423" t="s">
        <v>91</v>
      </c>
      <c r="D423">
        <v>2012</v>
      </c>
      <c r="E423" t="s">
        <v>93</v>
      </c>
      <c r="F423" t="s">
        <v>80</v>
      </c>
      <c r="G423" t="s">
        <v>94</v>
      </c>
      <c r="H423" t="s">
        <v>134</v>
      </c>
      <c r="I423" t="s">
        <v>80</v>
      </c>
      <c r="J423" t="s">
        <v>80</v>
      </c>
      <c r="K423" t="s">
        <v>80</v>
      </c>
      <c r="L423" t="s">
        <v>125</v>
      </c>
      <c r="M423" t="s">
        <v>80</v>
      </c>
      <c r="N423" t="s">
        <v>80</v>
      </c>
      <c r="O423" t="s">
        <v>80</v>
      </c>
      <c r="P423" t="s">
        <v>80</v>
      </c>
      <c r="Q423" t="s">
        <v>80</v>
      </c>
      <c r="R423" t="s">
        <v>134</v>
      </c>
      <c r="S423" t="s">
        <v>76</v>
      </c>
      <c r="T423" t="s">
        <v>75</v>
      </c>
      <c r="U423" t="s">
        <v>89</v>
      </c>
      <c r="V423" t="s">
        <v>109</v>
      </c>
      <c r="W423" t="s">
        <v>76</v>
      </c>
      <c r="X423" t="s">
        <v>89</v>
      </c>
      <c r="Y423" t="s">
        <v>75</v>
      </c>
      <c r="Z423" t="s">
        <v>75</v>
      </c>
      <c r="AA423" t="s">
        <v>76</v>
      </c>
      <c r="AB423" t="s">
        <v>89</v>
      </c>
      <c r="AC423" t="s">
        <v>76</v>
      </c>
      <c r="AD423" t="s">
        <v>76</v>
      </c>
      <c r="AE423" t="s">
        <v>75</v>
      </c>
      <c r="AF423" t="s">
        <v>75</v>
      </c>
      <c r="AG423" t="s">
        <v>77</v>
      </c>
      <c r="AH423" t="s">
        <v>89</v>
      </c>
      <c r="AI423" t="s">
        <v>75</v>
      </c>
      <c r="AJ423" t="s">
        <v>77</v>
      </c>
      <c r="AK423" t="s">
        <v>75</v>
      </c>
      <c r="AL423" t="s">
        <v>89</v>
      </c>
      <c r="AM423" t="s">
        <v>89</v>
      </c>
      <c r="AN423" t="s">
        <v>89</v>
      </c>
      <c r="AO423" t="s">
        <v>89</v>
      </c>
      <c r="AP423" t="s">
        <v>75</v>
      </c>
      <c r="AQ423" t="s">
        <v>76</v>
      </c>
      <c r="AR423" t="s">
        <v>75</v>
      </c>
      <c r="AS423" t="s">
        <v>75</v>
      </c>
      <c r="AT423" t="s">
        <v>118</v>
      </c>
      <c r="AU423" t="s">
        <v>75</v>
      </c>
      <c r="AV423" t="s">
        <v>76</v>
      </c>
      <c r="AW423" t="s">
        <v>78</v>
      </c>
      <c r="AX423" t="s">
        <v>74</v>
      </c>
      <c r="AY423" t="s">
        <v>78</v>
      </c>
      <c r="AZ423" t="s">
        <v>74</v>
      </c>
      <c r="BA423" t="s">
        <v>80</v>
      </c>
      <c r="BB423" t="s">
        <v>80</v>
      </c>
      <c r="BC423" t="s">
        <v>80</v>
      </c>
      <c r="BD423" t="s">
        <v>79</v>
      </c>
      <c r="BE423" t="s">
        <v>80</v>
      </c>
      <c r="BF423" t="s">
        <v>80</v>
      </c>
      <c r="BG423" t="s">
        <v>80</v>
      </c>
      <c r="BH423" t="s">
        <v>80</v>
      </c>
      <c r="BI423" t="s">
        <v>80</v>
      </c>
      <c r="BJ423" t="s">
        <v>78</v>
      </c>
      <c r="BK423" t="s">
        <v>78</v>
      </c>
      <c r="BL423" t="s">
        <v>78</v>
      </c>
      <c r="BM423" t="s">
        <v>78</v>
      </c>
      <c r="BN423" t="s">
        <v>90</v>
      </c>
      <c r="BO423" t="s">
        <v>96</v>
      </c>
      <c r="BP423" t="s">
        <v>111</v>
      </c>
      <c r="BQ423" t="s">
        <v>98</v>
      </c>
      <c r="BR423" t="s">
        <v>99</v>
      </c>
      <c r="BS423" t="s">
        <v>120</v>
      </c>
      <c r="BT423" t="s">
        <v>120</v>
      </c>
    </row>
    <row r="424" spans="1:72" x14ac:dyDescent="0.55000000000000004">
      <c r="A424">
        <v>6.3467985093546906E+17</v>
      </c>
      <c r="B424" t="s">
        <v>127</v>
      </c>
      <c r="C424" t="s">
        <v>72</v>
      </c>
      <c r="D424">
        <v>2012</v>
      </c>
      <c r="E424" t="s">
        <v>87</v>
      </c>
      <c r="F424" t="s">
        <v>80</v>
      </c>
      <c r="G424" t="s">
        <v>80</v>
      </c>
      <c r="H424" t="s">
        <v>80</v>
      </c>
      <c r="I424" t="s">
        <v>80</v>
      </c>
      <c r="J424" t="s">
        <v>80</v>
      </c>
      <c r="K424" t="s">
        <v>80</v>
      </c>
      <c r="L424" t="s">
        <v>80</v>
      </c>
      <c r="M424" t="s">
        <v>80</v>
      </c>
      <c r="N424" t="s">
        <v>80</v>
      </c>
      <c r="O424" t="s">
        <v>80</v>
      </c>
      <c r="P424" t="s">
        <v>80</v>
      </c>
      <c r="Q424" t="s">
        <v>92</v>
      </c>
      <c r="R424" t="s">
        <v>74</v>
      </c>
      <c r="S424" t="s">
        <v>75</v>
      </c>
      <c r="T424" t="s">
        <v>75</v>
      </c>
      <c r="U424" t="s">
        <v>75</v>
      </c>
      <c r="V424" t="s">
        <v>76</v>
      </c>
      <c r="W424" t="s">
        <v>89</v>
      </c>
      <c r="X424" t="s">
        <v>75</v>
      </c>
      <c r="Y424" t="s">
        <v>75</v>
      </c>
      <c r="Z424" t="s">
        <v>75</v>
      </c>
      <c r="AA424" t="s">
        <v>75</v>
      </c>
      <c r="AB424" t="s">
        <v>76</v>
      </c>
      <c r="AC424" t="s">
        <v>75</v>
      </c>
      <c r="AD424" t="s">
        <v>75</v>
      </c>
      <c r="AE424" t="s">
        <v>75</v>
      </c>
      <c r="AF424" t="s">
        <v>75</v>
      </c>
      <c r="AG424" t="s">
        <v>77</v>
      </c>
      <c r="AH424" t="s">
        <v>77</v>
      </c>
      <c r="AI424" t="s">
        <v>77</v>
      </c>
      <c r="AJ424" t="s">
        <v>77</v>
      </c>
      <c r="AK424" t="s">
        <v>77</v>
      </c>
      <c r="AL424" t="s">
        <v>75</v>
      </c>
      <c r="AM424" t="s">
        <v>75</v>
      </c>
      <c r="AN424" t="s">
        <v>75</v>
      </c>
      <c r="AO424" t="s">
        <v>75</v>
      </c>
      <c r="AP424" t="s">
        <v>77</v>
      </c>
      <c r="AQ424" t="s">
        <v>76</v>
      </c>
      <c r="AR424" t="s">
        <v>75</v>
      </c>
      <c r="AS424" t="s">
        <v>75</v>
      </c>
      <c r="AT424" t="s">
        <v>75</v>
      </c>
      <c r="AU424" t="s">
        <v>75</v>
      </c>
      <c r="AV424" t="s">
        <v>75</v>
      </c>
      <c r="AW424" t="s">
        <v>90</v>
      </c>
      <c r="AX424" t="s">
        <v>74</v>
      </c>
      <c r="AY424" t="s">
        <v>74</v>
      </c>
      <c r="AZ424" t="s">
        <v>74</v>
      </c>
      <c r="BA424" t="s">
        <v>74</v>
      </c>
      <c r="BB424" t="s">
        <v>74</v>
      </c>
      <c r="BC424" t="s">
        <v>74</v>
      </c>
      <c r="BD424" t="s">
        <v>74</v>
      </c>
      <c r="BE424" t="s">
        <v>74</v>
      </c>
      <c r="BF424" t="s">
        <v>74</v>
      </c>
      <c r="BG424" t="s">
        <v>74</v>
      </c>
      <c r="BH424" t="s">
        <v>74</v>
      </c>
      <c r="BI424" t="s">
        <v>74</v>
      </c>
      <c r="BJ424" t="s">
        <v>78</v>
      </c>
      <c r="BK424" t="s">
        <v>78</v>
      </c>
      <c r="BL424" t="s">
        <v>78</v>
      </c>
      <c r="BM424" t="s">
        <v>78</v>
      </c>
      <c r="BN424" t="s">
        <v>78</v>
      </c>
      <c r="BO424" t="s">
        <v>81</v>
      </c>
      <c r="BP424" t="s">
        <v>103</v>
      </c>
      <c r="BQ424" t="s">
        <v>119</v>
      </c>
      <c r="BR424" t="s">
        <v>84</v>
      </c>
      <c r="BS424" t="s">
        <v>120</v>
      </c>
      <c r="BT424" t="s">
        <v>105</v>
      </c>
    </row>
    <row r="425" spans="1:72" x14ac:dyDescent="0.55000000000000004">
      <c r="A425">
        <v>6.3468315402E+17</v>
      </c>
      <c r="B425" t="s">
        <v>123</v>
      </c>
      <c r="C425" t="s">
        <v>72</v>
      </c>
      <c r="D425">
        <v>2012</v>
      </c>
      <c r="E425" t="s">
        <v>93</v>
      </c>
      <c r="F425" t="s">
        <v>80</v>
      </c>
      <c r="G425" t="s">
        <v>80</v>
      </c>
      <c r="H425" t="s">
        <v>80</v>
      </c>
      <c r="I425" t="s">
        <v>80</v>
      </c>
      <c r="J425" t="s">
        <v>80</v>
      </c>
      <c r="K425" t="s">
        <v>80</v>
      </c>
      <c r="L425" t="s">
        <v>80</v>
      </c>
      <c r="M425" t="s">
        <v>80</v>
      </c>
      <c r="N425" t="s">
        <v>80</v>
      </c>
      <c r="O425" t="s">
        <v>80</v>
      </c>
      <c r="P425" t="s">
        <v>101</v>
      </c>
      <c r="Q425" t="s">
        <v>80</v>
      </c>
      <c r="R425" t="s">
        <v>74</v>
      </c>
      <c r="S425" t="s">
        <v>74</v>
      </c>
      <c r="T425" t="s">
        <v>74</v>
      </c>
      <c r="U425" t="s">
        <v>74</v>
      </c>
      <c r="V425" t="s">
        <v>74</v>
      </c>
      <c r="W425" t="s">
        <v>74</v>
      </c>
      <c r="X425" t="s">
        <v>74</v>
      </c>
      <c r="Y425" t="s">
        <v>74</v>
      </c>
      <c r="Z425" t="s">
        <v>74</v>
      </c>
      <c r="AA425" t="s">
        <v>74</v>
      </c>
      <c r="AB425" t="s">
        <v>74</v>
      </c>
      <c r="AC425" t="s">
        <v>74</v>
      </c>
      <c r="AD425" t="s">
        <v>74</v>
      </c>
      <c r="AE425" t="s">
        <v>74</v>
      </c>
      <c r="AF425" t="s">
        <v>74</v>
      </c>
      <c r="AG425" t="s">
        <v>74</v>
      </c>
      <c r="AH425" t="s">
        <v>74</v>
      </c>
      <c r="AI425" t="s">
        <v>74</v>
      </c>
      <c r="AJ425" t="s">
        <v>74</v>
      </c>
      <c r="AK425" t="s">
        <v>74</v>
      </c>
      <c r="AL425" t="s">
        <v>74</v>
      </c>
      <c r="AM425" t="s">
        <v>74</v>
      </c>
      <c r="AN425" t="s">
        <v>74</v>
      </c>
      <c r="AO425" t="s">
        <v>74</v>
      </c>
      <c r="AP425" t="s">
        <v>74</v>
      </c>
      <c r="AQ425" t="s">
        <v>74</v>
      </c>
      <c r="AR425" t="s">
        <v>74</v>
      </c>
      <c r="AS425" t="s">
        <v>74</v>
      </c>
      <c r="AT425" t="s">
        <v>74</v>
      </c>
      <c r="AU425" t="s">
        <v>74</v>
      </c>
      <c r="AV425" t="s">
        <v>74</v>
      </c>
      <c r="AW425" t="s">
        <v>74</v>
      </c>
      <c r="AX425" t="s">
        <v>74</v>
      </c>
      <c r="AY425" t="s">
        <v>74</v>
      </c>
      <c r="AZ425" t="s">
        <v>74</v>
      </c>
      <c r="BA425" t="s">
        <v>74</v>
      </c>
      <c r="BB425" t="s">
        <v>74</v>
      </c>
      <c r="BC425" t="s">
        <v>74</v>
      </c>
      <c r="BD425" t="s">
        <v>74</v>
      </c>
      <c r="BE425" t="s">
        <v>74</v>
      </c>
      <c r="BF425" t="s">
        <v>74</v>
      </c>
      <c r="BG425" t="s">
        <v>74</v>
      </c>
      <c r="BH425" t="s">
        <v>74</v>
      </c>
      <c r="BI425" t="s">
        <v>74</v>
      </c>
      <c r="BJ425" t="s">
        <v>74</v>
      </c>
      <c r="BK425" t="s">
        <v>74</v>
      </c>
      <c r="BL425" t="s">
        <v>74</v>
      </c>
      <c r="BM425" t="s">
        <v>74</v>
      </c>
      <c r="BN425" t="s">
        <v>74</v>
      </c>
      <c r="BO425" t="s">
        <v>74</v>
      </c>
      <c r="BP425" t="s">
        <v>74</v>
      </c>
      <c r="BQ425" t="s">
        <v>74</v>
      </c>
      <c r="BR425" t="s">
        <v>74</v>
      </c>
      <c r="BS425" t="s">
        <v>74</v>
      </c>
      <c r="BT425" t="s">
        <v>74</v>
      </c>
    </row>
    <row r="426" spans="1:72" x14ac:dyDescent="0.55000000000000004">
      <c r="A426">
        <v>6.3468335674453094E+17</v>
      </c>
      <c r="B426" t="s">
        <v>123</v>
      </c>
      <c r="C426" t="s">
        <v>72</v>
      </c>
      <c r="D426">
        <v>2012</v>
      </c>
      <c r="E426" t="s">
        <v>93</v>
      </c>
      <c r="F426" t="s">
        <v>80</v>
      </c>
      <c r="G426" t="s">
        <v>80</v>
      </c>
      <c r="H426" t="s">
        <v>80</v>
      </c>
      <c r="I426" t="s">
        <v>80</v>
      </c>
      <c r="J426" t="s">
        <v>80</v>
      </c>
      <c r="K426" t="s">
        <v>80</v>
      </c>
      <c r="L426" t="s">
        <v>80</v>
      </c>
      <c r="M426" t="s">
        <v>80</v>
      </c>
      <c r="N426" t="s">
        <v>80</v>
      </c>
      <c r="O426" t="s">
        <v>80</v>
      </c>
      <c r="P426" t="s">
        <v>101</v>
      </c>
      <c r="Q426" t="s">
        <v>80</v>
      </c>
      <c r="R426" t="s">
        <v>74</v>
      </c>
      <c r="S426" t="s">
        <v>89</v>
      </c>
      <c r="T426" t="s">
        <v>77</v>
      </c>
      <c r="U426" t="s">
        <v>77</v>
      </c>
      <c r="V426" t="s">
        <v>76</v>
      </c>
      <c r="W426" t="s">
        <v>109</v>
      </c>
      <c r="X426" t="s">
        <v>89</v>
      </c>
      <c r="Y426" t="s">
        <v>109</v>
      </c>
      <c r="Z426" t="s">
        <v>109</v>
      </c>
      <c r="AA426" t="s">
        <v>109</v>
      </c>
      <c r="AB426" t="s">
        <v>109</v>
      </c>
      <c r="AC426" t="s">
        <v>109</v>
      </c>
      <c r="AD426" t="s">
        <v>109</v>
      </c>
      <c r="AE426" t="s">
        <v>109</v>
      </c>
      <c r="AF426" t="s">
        <v>109</v>
      </c>
      <c r="AG426" t="s">
        <v>75</v>
      </c>
      <c r="AH426" t="s">
        <v>76</v>
      </c>
      <c r="AI426" t="s">
        <v>77</v>
      </c>
      <c r="AJ426" t="s">
        <v>77</v>
      </c>
      <c r="AK426" t="s">
        <v>109</v>
      </c>
      <c r="AL426" t="s">
        <v>77</v>
      </c>
      <c r="AM426" t="s">
        <v>77</v>
      </c>
      <c r="AN426" t="s">
        <v>77</v>
      </c>
      <c r="AO426" t="s">
        <v>76</v>
      </c>
      <c r="AP426" t="s">
        <v>109</v>
      </c>
      <c r="AQ426" t="s">
        <v>109</v>
      </c>
      <c r="AR426" t="s">
        <v>109</v>
      </c>
      <c r="AS426" t="s">
        <v>77</v>
      </c>
      <c r="AT426" t="s">
        <v>76</v>
      </c>
      <c r="AU426" t="s">
        <v>109</v>
      </c>
      <c r="AV426" t="s">
        <v>109</v>
      </c>
      <c r="AW426" t="s">
        <v>78</v>
      </c>
      <c r="AX426" t="s">
        <v>90</v>
      </c>
      <c r="AY426" t="s">
        <v>90</v>
      </c>
      <c r="AZ426" t="s">
        <v>90</v>
      </c>
      <c r="BA426" t="s">
        <v>80</v>
      </c>
      <c r="BB426" t="s">
        <v>80</v>
      </c>
      <c r="BC426" t="s">
        <v>80</v>
      </c>
      <c r="BD426" t="s">
        <v>80</v>
      </c>
      <c r="BE426" t="s">
        <v>80</v>
      </c>
      <c r="BF426" t="s">
        <v>80</v>
      </c>
      <c r="BG426" t="s">
        <v>80</v>
      </c>
      <c r="BH426" t="s">
        <v>80</v>
      </c>
      <c r="BI426" t="s">
        <v>80</v>
      </c>
      <c r="BJ426" t="s">
        <v>90</v>
      </c>
      <c r="BK426" t="s">
        <v>78</v>
      </c>
      <c r="BL426" t="s">
        <v>78</v>
      </c>
      <c r="BM426" t="s">
        <v>78</v>
      </c>
      <c r="BN426" t="s">
        <v>78</v>
      </c>
      <c r="BO426" t="s">
        <v>81</v>
      </c>
      <c r="BP426" t="s">
        <v>108</v>
      </c>
      <c r="BQ426" t="s">
        <v>98</v>
      </c>
      <c r="BR426" t="s">
        <v>84</v>
      </c>
      <c r="BS426" t="s">
        <v>100</v>
      </c>
      <c r="BT426" t="s">
        <v>85</v>
      </c>
    </row>
    <row r="427" spans="1:72" x14ac:dyDescent="0.55000000000000004">
      <c r="A427">
        <v>6.3468339868890598E+17</v>
      </c>
      <c r="B427" t="s">
        <v>135</v>
      </c>
      <c r="C427" t="s">
        <v>72</v>
      </c>
      <c r="D427">
        <v>2012</v>
      </c>
      <c r="E427" t="s">
        <v>87</v>
      </c>
      <c r="F427" t="s">
        <v>80</v>
      </c>
      <c r="G427" t="s">
        <v>80</v>
      </c>
      <c r="H427" t="s">
        <v>80</v>
      </c>
      <c r="I427" t="s">
        <v>80</v>
      </c>
      <c r="J427" t="s">
        <v>80</v>
      </c>
      <c r="K427" t="s">
        <v>80</v>
      </c>
      <c r="L427" t="s">
        <v>80</v>
      </c>
      <c r="M427" t="s">
        <v>80</v>
      </c>
      <c r="N427" t="s">
        <v>80</v>
      </c>
      <c r="O427" t="s">
        <v>80</v>
      </c>
      <c r="P427" t="s">
        <v>101</v>
      </c>
      <c r="Q427" t="s">
        <v>80</v>
      </c>
      <c r="R427" t="s">
        <v>74</v>
      </c>
      <c r="S427" t="s">
        <v>74</v>
      </c>
      <c r="T427" t="s">
        <v>74</v>
      </c>
      <c r="U427" t="s">
        <v>74</v>
      </c>
      <c r="V427" t="s">
        <v>74</v>
      </c>
      <c r="W427" t="s">
        <v>74</v>
      </c>
      <c r="X427" t="s">
        <v>74</v>
      </c>
      <c r="Y427" t="s">
        <v>74</v>
      </c>
      <c r="Z427" t="s">
        <v>74</v>
      </c>
      <c r="AA427" t="s">
        <v>74</v>
      </c>
      <c r="AB427" t="s">
        <v>74</v>
      </c>
      <c r="AC427" t="s">
        <v>74</v>
      </c>
      <c r="AD427" t="s">
        <v>74</v>
      </c>
      <c r="AE427" t="s">
        <v>74</v>
      </c>
      <c r="AF427" t="s">
        <v>74</v>
      </c>
      <c r="AG427" t="s">
        <v>74</v>
      </c>
      <c r="AH427" t="s">
        <v>74</v>
      </c>
      <c r="AI427" t="s">
        <v>74</v>
      </c>
      <c r="AJ427" t="s">
        <v>74</v>
      </c>
      <c r="AK427" t="s">
        <v>74</v>
      </c>
      <c r="AL427" t="s">
        <v>74</v>
      </c>
      <c r="AM427" t="s">
        <v>74</v>
      </c>
      <c r="AN427" t="s">
        <v>74</v>
      </c>
      <c r="AO427" t="s">
        <v>74</v>
      </c>
      <c r="AP427" t="s">
        <v>74</v>
      </c>
      <c r="AQ427" t="s">
        <v>74</v>
      </c>
      <c r="AR427" t="s">
        <v>74</v>
      </c>
      <c r="AS427" t="s">
        <v>74</v>
      </c>
      <c r="AT427" t="s">
        <v>74</v>
      </c>
      <c r="AU427" t="s">
        <v>74</v>
      </c>
      <c r="AV427" t="s">
        <v>74</v>
      </c>
      <c r="AW427" t="s">
        <v>74</v>
      </c>
      <c r="AX427" t="s">
        <v>74</v>
      </c>
      <c r="AY427" t="s">
        <v>74</v>
      </c>
      <c r="AZ427" t="s">
        <v>74</v>
      </c>
      <c r="BA427" t="s">
        <v>74</v>
      </c>
      <c r="BB427" t="s">
        <v>74</v>
      </c>
      <c r="BC427" t="s">
        <v>74</v>
      </c>
      <c r="BD427" t="s">
        <v>74</v>
      </c>
      <c r="BE427" t="s">
        <v>74</v>
      </c>
      <c r="BF427" t="s">
        <v>74</v>
      </c>
      <c r="BG427" t="s">
        <v>74</v>
      </c>
      <c r="BH427" t="s">
        <v>74</v>
      </c>
      <c r="BI427" t="s">
        <v>74</v>
      </c>
      <c r="BJ427" t="s">
        <v>74</v>
      </c>
      <c r="BK427" t="s">
        <v>74</v>
      </c>
      <c r="BL427" t="s">
        <v>74</v>
      </c>
      <c r="BM427" t="s">
        <v>74</v>
      </c>
      <c r="BN427" t="s">
        <v>74</v>
      </c>
      <c r="BO427" t="s">
        <v>74</v>
      </c>
      <c r="BP427" t="s">
        <v>74</v>
      </c>
      <c r="BQ427" t="s">
        <v>74</v>
      </c>
      <c r="BR427" t="s">
        <v>74</v>
      </c>
      <c r="BS427" t="s">
        <v>74</v>
      </c>
      <c r="BT427" t="s">
        <v>74</v>
      </c>
    </row>
    <row r="428" spans="1:72" x14ac:dyDescent="0.55000000000000004">
      <c r="A428">
        <v>6.3468399192343706E+17</v>
      </c>
      <c r="B428" t="s">
        <v>127</v>
      </c>
      <c r="C428" t="s">
        <v>72</v>
      </c>
      <c r="D428">
        <v>2012</v>
      </c>
      <c r="E428" t="s">
        <v>73</v>
      </c>
      <c r="F428" t="s">
        <v>74</v>
      </c>
      <c r="G428" t="s">
        <v>74</v>
      </c>
      <c r="H428" t="s">
        <v>74</v>
      </c>
      <c r="I428" t="s">
        <v>74</v>
      </c>
      <c r="J428" t="s">
        <v>74</v>
      </c>
      <c r="K428" t="s">
        <v>74</v>
      </c>
      <c r="L428" t="s">
        <v>74</v>
      </c>
      <c r="M428" t="s">
        <v>74</v>
      </c>
      <c r="N428" t="s">
        <v>74</v>
      </c>
      <c r="O428" t="s">
        <v>74</v>
      </c>
      <c r="P428" t="s">
        <v>74</v>
      </c>
      <c r="Q428" t="s">
        <v>74</v>
      </c>
      <c r="R428" t="s">
        <v>74</v>
      </c>
      <c r="S428" t="s">
        <v>75</v>
      </c>
      <c r="T428" t="s">
        <v>75</v>
      </c>
      <c r="U428" t="s">
        <v>75</v>
      </c>
      <c r="V428" t="s">
        <v>76</v>
      </c>
      <c r="W428" t="s">
        <v>75</v>
      </c>
      <c r="X428" t="s">
        <v>75</v>
      </c>
      <c r="Y428" t="s">
        <v>77</v>
      </c>
      <c r="Z428" t="s">
        <v>77</v>
      </c>
      <c r="AA428" t="s">
        <v>75</v>
      </c>
      <c r="AB428" t="s">
        <v>75</v>
      </c>
      <c r="AC428" t="s">
        <v>75</v>
      </c>
      <c r="AD428" t="s">
        <v>75</v>
      </c>
      <c r="AE428" t="s">
        <v>75</v>
      </c>
      <c r="AF428" t="s">
        <v>77</v>
      </c>
      <c r="AG428" t="s">
        <v>77</v>
      </c>
      <c r="AH428" t="s">
        <v>76</v>
      </c>
      <c r="AI428" t="s">
        <v>75</v>
      </c>
      <c r="AJ428" t="s">
        <v>75</v>
      </c>
      <c r="AK428" t="s">
        <v>75</v>
      </c>
      <c r="AL428" t="s">
        <v>76</v>
      </c>
      <c r="AM428" t="s">
        <v>76</v>
      </c>
      <c r="AN428" t="s">
        <v>76</v>
      </c>
      <c r="AO428" t="s">
        <v>76</v>
      </c>
      <c r="AP428" t="s">
        <v>77</v>
      </c>
      <c r="AQ428" t="s">
        <v>77</v>
      </c>
      <c r="AR428" t="s">
        <v>77</v>
      </c>
      <c r="AS428" t="s">
        <v>77</v>
      </c>
      <c r="AT428" t="s">
        <v>77</v>
      </c>
      <c r="AU428" t="s">
        <v>77</v>
      </c>
      <c r="AV428" t="s">
        <v>76</v>
      </c>
      <c r="AW428" t="s">
        <v>78</v>
      </c>
      <c r="AX428" t="s">
        <v>74</v>
      </c>
      <c r="AY428" t="s">
        <v>78</v>
      </c>
      <c r="AZ428" t="s">
        <v>74</v>
      </c>
      <c r="BA428" t="s">
        <v>80</v>
      </c>
      <c r="BB428" t="s">
        <v>80</v>
      </c>
      <c r="BC428" t="s">
        <v>80</v>
      </c>
      <c r="BD428" t="s">
        <v>79</v>
      </c>
      <c r="BE428" t="s">
        <v>80</v>
      </c>
      <c r="BF428" t="s">
        <v>80</v>
      </c>
      <c r="BG428" t="s">
        <v>80</v>
      </c>
      <c r="BH428" t="s">
        <v>80</v>
      </c>
      <c r="BI428" t="s">
        <v>80</v>
      </c>
      <c r="BJ428" t="s">
        <v>90</v>
      </c>
      <c r="BK428" t="s">
        <v>78</v>
      </c>
      <c r="BL428" t="s">
        <v>78</v>
      </c>
      <c r="BM428" t="s">
        <v>78</v>
      </c>
      <c r="BN428" t="s">
        <v>78</v>
      </c>
      <c r="BO428" t="s">
        <v>96</v>
      </c>
      <c r="BP428" t="s">
        <v>103</v>
      </c>
      <c r="BQ428" t="s">
        <v>83</v>
      </c>
      <c r="BR428" t="s">
        <v>139</v>
      </c>
      <c r="BS428" t="s">
        <v>116</v>
      </c>
      <c r="BT428" t="s">
        <v>116</v>
      </c>
    </row>
    <row r="429" spans="1:72" x14ac:dyDescent="0.55000000000000004">
      <c r="A429">
        <v>6.3468485830546906E+17</v>
      </c>
      <c r="B429" t="s">
        <v>71</v>
      </c>
      <c r="C429" t="s">
        <v>72</v>
      </c>
      <c r="D429">
        <v>2012</v>
      </c>
      <c r="E429" t="s">
        <v>73</v>
      </c>
      <c r="F429" t="s">
        <v>74</v>
      </c>
      <c r="G429" t="s">
        <v>74</v>
      </c>
      <c r="H429" t="s">
        <v>74</v>
      </c>
      <c r="I429" t="s">
        <v>74</v>
      </c>
      <c r="J429" t="s">
        <v>74</v>
      </c>
      <c r="K429" t="s">
        <v>74</v>
      </c>
      <c r="L429" t="s">
        <v>74</v>
      </c>
      <c r="M429" t="s">
        <v>74</v>
      </c>
      <c r="N429" t="s">
        <v>74</v>
      </c>
      <c r="O429" t="s">
        <v>74</v>
      </c>
      <c r="P429" t="s">
        <v>74</v>
      </c>
      <c r="Q429" t="s">
        <v>74</v>
      </c>
      <c r="R429" t="s">
        <v>74</v>
      </c>
      <c r="S429" t="s">
        <v>77</v>
      </c>
      <c r="T429" t="s">
        <v>75</v>
      </c>
      <c r="U429" t="s">
        <v>75</v>
      </c>
      <c r="V429" t="s">
        <v>118</v>
      </c>
      <c r="W429" t="s">
        <v>77</v>
      </c>
      <c r="X429" t="s">
        <v>75</v>
      </c>
      <c r="Y429" t="s">
        <v>77</v>
      </c>
      <c r="Z429" t="s">
        <v>77</v>
      </c>
      <c r="AA429" t="s">
        <v>75</v>
      </c>
      <c r="AB429" t="s">
        <v>76</v>
      </c>
      <c r="AC429" t="s">
        <v>75</v>
      </c>
      <c r="AD429" t="s">
        <v>75</v>
      </c>
      <c r="AE429" t="s">
        <v>75</v>
      </c>
      <c r="AF429" t="s">
        <v>77</v>
      </c>
      <c r="AG429" t="s">
        <v>77</v>
      </c>
      <c r="AH429" t="s">
        <v>75</v>
      </c>
      <c r="AI429" t="s">
        <v>77</v>
      </c>
      <c r="AJ429" t="s">
        <v>77</v>
      </c>
      <c r="AK429" t="s">
        <v>77</v>
      </c>
      <c r="AL429" t="s">
        <v>89</v>
      </c>
      <c r="AM429" t="s">
        <v>89</v>
      </c>
      <c r="AN429" t="s">
        <v>89</v>
      </c>
      <c r="AO429" t="s">
        <v>75</v>
      </c>
      <c r="AP429" t="s">
        <v>77</v>
      </c>
      <c r="AQ429" t="s">
        <v>77</v>
      </c>
      <c r="AR429" t="s">
        <v>75</v>
      </c>
      <c r="AS429" t="s">
        <v>77</v>
      </c>
      <c r="AT429" t="s">
        <v>118</v>
      </c>
      <c r="AU429" t="s">
        <v>75</v>
      </c>
      <c r="AV429" t="s">
        <v>75</v>
      </c>
      <c r="AW429" t="s">
        <v>78</v>
      </c>
      <c r="AX429" t="s">
        <v>78</v>
      </c>
      <c r="AY429" t="s">
        <v>78</v>
      </c>
      <c r="AZ429" t="s">
        <v>78</v>
      </c>
      <c r="BA429" t="s">
        <v>79</v>
      </c>
      <c r="BB429" t="s">
        <v>80</v>
      </c>
      <c r="BC429" t="s">
        <v>80</v>
      </c>
      <c r="BD429" t="s">
        <v>79</v>
      </c>
      <c r="BE429" t="s">
        <v>80</v>
      </c>
      <c r="BF429" t="s">
        <v>80</v>
      </c>
      <c r="BG429" t="s">
        <v>79</v>
      </c>
      <c r="BH429" t="s">
        <v>80</v>
      </c>
      <c r="BI429" t="s">
        <v>80</v>
      </c>
      <c r="BJ429" t="s">
        <v>78</v>
      </c>
      <c r="BK429" t="s">
        <v>78</v>
      </c>
      <c r="BL429" t="s">
        <v>78</v>
      </c>
      <c r="BM429" t="s">
        <v>78</v>
      </c>
      <c r="BN429" t="s">
        <v>78</v>
      </c>
      <c r="BO429" t="s">
        <v>81</v>
      </c>
      <c r="BP429" t="s">
        <v>121</v>
      </c>
      <c r="BQ429" t="s">
        <v>83</v>
      </c>
      <c r="BR429" t="s">
        <v>132</v>
      </c>
      <c r="BS429" t="s">
        <v>100</v>
      </c>
      <c r="BT429" t="s">
        <v>85</v>
      </c>
    </row>
    <row r="430" spans="1:72" x14ac:dyDescent="0.55000000000000004">
      <c r="A430">
        <v>6.3468580827249997E+17</v>
      </c>
      <c r="B430" t="s">
        <v>127</v>
      </c>
      <c r="C430" t="s">
        <v>72</v>
      </c>
      <c r="D430">
        <v>2012</v>
      </c>
      <c r="E430" t="s">
        <v>73</v>
      </c>
      <c r="F430" t="s">
        <v>74</v>
      </c>
      <c r="G430" t="s">
        <v>74</v>
      </c>
      <c r="H430" t="s">
        <v>74</v>
      </c>
      <c r="I430" t="s">
        <v>74</v>
      </c>
      <c r="J430" t="s">
        <v>74</v>
      </c>
      <c r="K430" t="s">
        <v>74</v>
      </c>
      <c r="L430" t="s">
        <v>74</v>
      </c>
      <c r="M430" t="s">
        <v>74</v>
      </c>
      <c r="N430" t="s">
        <v>74</v>
      </c>
      <c r="O430" t="s">
        <v>74</v>
      </c>
      <c r="P430" t="s">
        <v>74</v>
      </c>
      <c r="Q430" t="s">
        <v>74</v>
      </c>
      <c r="R430" t="s">
        <v>74</v>
      </c>
      <c r="S430" t="s">
        <v>75</v>
      </c>
      <c r="T430" t="s">
        <v>77</v>
      </c>
      <c r="U430" t="s">
        <v>76</v>
      </c>
      <c r="V430" t="s">
        <v>76</v>
      </c>
      <c r="W430" t="s">
        <v>75</v>
      </c>
      <c r="X430" t="s">
        <v>77</v>
      </c>
      <c r="Y430" t="s">
        <v>77</v>
      </c>
      <c r="Z430" t="s">
        <v>77</v>
      </c>
      <c r="AA430" t="s">
        <v>75</v>
      </c>
      <c r="AB430" t="s">
        <v>75</v>
      </c>
      <c r="AC430" t="s">
        <v>76</v>
      </c>
      <c r="AD430" t="s">
        <v>76</v>
      </c>
      <c r="AE430" t="s">
        <v>76</v>
      </c>
      <c r="AF430" t="s">
        <v>77</v>
      </c>
      <c r="AG430" t="s">
        <v>77</v>
      </c>
      <c r="AH430" t="s">
        <v>77</v>
      </c>
      <c r="AI430" t="s">
        <v>77</v>
      </c>
      <c r="AJ430" t="s">
        <v>77</v>
      </c>
      <c r="AK430" t="s">
        <v>77</v>
      </c>
      <c r="AL430" t="s">
        <v>74</v>
      </c>
      <c r="AM430" t="s">
        <v>77</v>
      </c>
      <c r="AN430" t="s">
        <v>77</v>
      </c>
      <c r="AO430" t="s">
        <v>77</v>
      </c>
      <c r="AP430" t="s">
        <v>77</v>
      </c>
      <c r="AQ430" t="s">
        <v>77</v>
      </c>
      <c r="AR430" t="s">
        <v>77</v>
      </c>
      <c r="AS430" t="s">
        <v>77</v>
      </c>
      <c r="AT430" t="s">
        <v>76</v>
      </c>
      <c r="AU430" t="s">
        <v>77</v>
      </c>
      <c r="AV430" t="s">
        <v>77</v>
      </c>
      <c r="AW430" t="s">
        <v>78</v>
      </c>
      <c r="AX430" t="s">
        <v>74</v>
      </c>
      <c r="AY430" t="s">
        <v>78</v>
      </c>
      <c r="AZ430" t="s">
        <v>78</v>
      </c>
      <c r="BA430" t="s">
        <v>80</v>
      </c>
      <c r="BB430" t="s">
        <v>80</v>
      </c>
      <c r="BC430" t="s">
        <v>80</v>
      </c>
      <c r="BD430" t="s">
        <v>79</v>
      </c>
      <c r="BE430" t="s">
        <v>80</v>
      </c>
      <c r="BF430" t="s">
        <v>80</v>
      </c>
      <c r="BG430" t="s">
        <v>79</v>
      </c>
      <c r="BH430" t="s">
        <v>80</v>
      </c>
      <c r="BI430" t="s">
        <v>80</v>
      </c>
      <c r="BJ430" t="s">
        <v>90</v>
      </c>
      <c r="BK430" t="s">
        <v>78</v>
      </c>
      <c r="BL430" t="s">
        <v>78</v>
      </c>
      <c r="BM430" t="s">
        <v>78</v>
      </c>
      <c r="BN430" t="s">
        <v>78</v>
      </c>
      <c r="BO430" t="s">
        <v>81</v>
      </c>
      <c r="BP430" t="s">
        <v>97</v>
      </c>
      <c r="BQ430" t="s">
        <v>83</v>
      </c>
      <c r="BR430" t="s">
        <v>84</v>
      </c>
      <c r="BS430" t="s">
        <v>116</v>
      </c>
      <c r="BT430" t="s">
        <v>116</v>
      </c>
    </row>
    <row r="431" spans="1:72" x14ac:dyDescent="0.55000000000000004">
      <c r="A431">
        <v>6.3468582037281306E+17</v>
      </c>
      <c r="B431" t="s">
        <v>135</v>
      </c>
      <c r="C431" t="s">
        <v>72</v>
      </c>
      <c r="D431">
        <v>2012</v>
      </c>
      <c r="E431" t="s">
        <v>73</v>
      </c>
      <c r="F431" t="s">
        <v>74</v>
      </c>
      <c r="G431" t="s">
        <v>74</v>
      </c>
      <c r="H431" t="s">
        <v>74</v>
      </c>
      <c r="I431" t="s">
        <v>74</v>
      </c>
      <c r="J431" t="s">
        <v>74</v>
      </c>
      <c r="K431" t="s">
        <v>74</v>
      </c>
      <c r="L431" t="s">
        <v>74</v>
      </c>
      <c r="M431" t="s">
        <v>74</v>
      </c>
      <c r="N431" t="s">
        <v>74</v>
      </c>
      <c r="O431" t="s">
        <v>74</v>
      </c>
      <c r="P431" t="s">
        <v>74</v>
      </c>
      <c r="Q431" t="s">
        <v>74</v>
      </c>
      <c r="R431" t="s">
        <v>74</v>
      </c>
      <c r="S431" t="s">
        <v>76</v>
      </c>
      <c r="T431" t="s">
        <v>77</v>
      </c>
      <c r="U431" t="s">
        <v>77</v>
      </c>
      <c r="V431" t="s">
        <v>77</v>
      </c>
      <c r="W431" t="s">
        <v>77</v>
      </c>
      <c r="X431" t="s">
        <v>75</v>
      </c>
      <c r="Y431" t="s">
        <v>77</v>
      </c>
      <c r="Z431" t="s">
        <v>77</v>
      </c>
      <c r="AA431" t="s">
        <v>77</v>
      </c>
      <c r="AB431" t="s">
        <v>75</v>
      </c>
      <c r="AC431" t="s">
        <v>77</v>
      </c>
      <c r="AD431" t="s">
        <v>77</v>
      </c>
      <c r="AE431" t="s">
        <v>77</v>
      </c>
      <c r="AF431" t="s">
        <v>77</v>
      </c>
      <c r="AG431" t="s">
        <v>77</v>
      </c>
      <c r="AH431" t="s">
        <v>75</v>
      </c>
      <c r="AI431" t="s">
        <v>77</v>
      </c>
      <c r="AJ431" t="s">
        <v>77</v>
      </c>
      <c r="AK431" t="s">
        <v>77</v>
      </c>
      <c r="AL431" t="s">
        <v>77</v>
      </c>
      <c r="AM431" t="s">
        <v>77</v>
      </c>
      <c r="AN431" t="s">
        <v>77</v>
      </c>
      <c r="AO431" t="s">
        <v>77</v>
      </c>
      <c r="AP431" t="s">
        <v>77</v>
      </c>
      <c r="AQ431" t="s">
        <v>77</v>
      </c>
      <c r="AR431" t="s">
        <v>77</v>
      </c>
      <c r="AS431" t="s">
        <v>77</v>
      </c>
      <c r="AT431" t="s">
        <v>77</v>
      </c>
      <c r="AU431" t="s">
        <v>77</v>
      </c>
      <c r="AV431" t="s">
        <v>77</v>
      </c>
      <c r="AW431" t="s">
        <v>78</v>
      </c>
      <c r="AX431" t="s">
        <v>74</v>
      </c>
      <c r="AY431" t="s">
        <v>78</v>
      </c>
      <c r="AZ431" t="s">
        <v>74</v>
      </c>
      <c r="BA431" t="s">
        <v>80</v>
      </c>
      <c r="BB431" t="s">
        <v>80</v>
      </c>
      <c r="BC431" t="s">
        <v>80</v>
      </c>
      <c r="BD431" t="s">
        <v>79</v>
      </c>
      <c r="BE431" t="s">
        <v>102</v>
      </c>
      <c r="BF431" t="s">
        <v>95</v>
      </c>
      <c r="BG431" t="s">
        <v>80</v>
      </c>
      <c r="BH431" t="s">
        <v>80</v>
      </c>
      <c r="BI431" t="s">
        <v>80</v>
      </c>
      <c r="BJ431" t="s">
        <v>90</v>
      </c>
      <c r="BK431" t="s">
        <v>78</v>
      </c>
      <c r="BL431" t="s">
        <v>78</v>
      </c>
      <c r="BM431" t="s">
        <v>78</v>
      </c>
      <c r="BN431" t="s">
        <v>78</v>
      </c>
      <c r="BO431" t="s">
        <v>81</v>
      </c>
      <c r="BP431" t="s">
        <v>111</v>
      </c>
      <c r="BQ431" t="s">
        <v>83</v>
      </c>
      <c r="BR431" t="s">
        <v>84</v>
      </c>
      <c r="BS431" t="s">
        <v>116</v>
      </c>
      <c r="BT431" t="s">
        <v>116</v>
      </c>
    </row>
    <row r="432" spans="1:72" x14ac:dyDescent="0.55000000000000004">
      <c r="A432">
        <v>6.3468657470656294E+17</v>
      </c>
      <c r="B432" t="s">
        <v>123</v>
      </c>
      <c r="C432" t="s">
        <v>72</v>
      </c>
      <c r="D432">
        <v>2012</v>
      </c>
      <c r="E432" t="s">
        <v>73</v>
      </c>
      <c r="F432" t="s">
        <v>74</v>
      </c>
      <c r="G432" t="s">
        <v>74</v>
      </c>
      <c r="H432" t="s">
        <v>74</v>
      </c>
      <c r="I432" t="s">
        <v>74</v>
      </c>
      <c r="J432" t="s">
        <v>74</v>
      </c>
      <c r="K432" t="s">
        <v>74</v>
      </c>
      <c r="L432" t="s">
        <v>74</v>
      </c>
      <c r="M432" t="s">
        <v>74</v>
      </c>
      <c r="N432" t="s">
        <v>74</v>
      </c>
      <c r="O432" t="s">
        <v>74</v>
      </c>
      <c r="P432" t="s">
        <v>74</v>
      </c>
      <c r="Q432" t="s">
        <v>74</v>
      </c>
      <c r="R432" t="s">
        <v>74</v>
      </c>
      <c r="S432" t="s">
        <v>76</v>
      </c>
      <c r="T432" t="s">
        <v>89</v>
      </c>
      <c r="U432" t="s">
        <v>76</v>
      </c>
      <c r="V432" t="s">
        <v>89</v>
      </c>
      <c r="W432" t="s">
        <v>76</v>
      </c>
      <c r="X432" t="s">
        <v>75</v>
      </c>
      <c r="Y432" t="s">
        <v>75</v>
      </c>
      <c r="Z432" t="s">
        <v>75</v>
      </c>
      <c r="AA432" t="s">
        <v>75</v>
      </c>
      <c r="AB432" t="s">
        <v>76</v>
      </c>
      <c r="AC432" t="s">
        <v>75</v>
      </c>
      <c r="AD432" t="s">
        <v>75</v>
      </c>
      <c r="AE432" t="s">
        <v>75</v>
      </c>
      <c r="AF432" t="s">
        <v>75</v>
      </c>
      <c r="AG432" t="s">
        <v>75</v>
      </c>
      <c r="AH432" t="s">
        <v>75</v>
      </c>
      <c r="AI432" t="s">
        <v>75</v>
      </c>
      <c r="AJ432" t="s">
        <v>75</v>
      </c>
      <c r="AK432" t="s">
        <v>75</v>
      </c>
      <c r="AL432" t="s">
        <v>75</v>
      </c>
      <c r="AM432" t="s">
        <v>75</v>
      </c>
      <c r="AN432" t="s">
        <v>75</v>
      </c>
      <c r="AO432" t="s">
        <v>75</v>
      </c>
      <c r="AP432" t="s">
        <v>75</v>
      </c>
      <c r="AQ432" t="s">
        <v>75</v>
      </c>
      <c r="AR432" t="s">
        <v>75</v>
      </c>
      <c r="AS432" t="s">
        <v>75</v>
      </c>
      <c r="AT432" t="s">
        <v>75</v>
      </c>
      <c r="AU432" t="s">
        <v>75</v>
      </c>
      <c r="AV432" t="s">
        <v>75</v>
      </c>
      <c r="AW432" t="s">
        <v>78</v>
      </c>
      <c r="AX432" t="s">
        <v>90</v>
      </c>
      <c r="AY432" t="s">
        <v>78</v>
      </c>
      <c r="AZ432" t="s">
        <v>90</v>
      </c>
      <c r="BA432" t="s">
        <v>80</v>
      </c>
      <c r="BB432" t="s">
        <v>80</v>
      </c>
      <c r="BC432" t="s">
        <v>80</v>
      </c>
      <c r="BD432" t="s">
        <v>80</v>
      </c>
      <c r="BE432" t="s">
        <v>102</v>
      </c>
      <c r="BF432" t="s">
        <v>80</v>
      </c>
      <c r="BG432" t="s">
        <v>80</v>
      </c>
      <c r="BH432" t="s">
        <v>80</v>
      </c>
      <c r="BI432" t="s">
        <v>80</v>
      </c>
      <c r="BJ432" t="s">
        <v>90</v>
      </c>
      <c r="BK432" t="s">
        <v>78</v>
      </c>
      <c r="BL432" t="s">
        <v>78</v>
      </c>
      <c r="BM432" t="s">
        <v>78</v>
      </c>
      <c r="BN432" t="s">
        <v>78</v>
      </c>
      <c r="BO432" t="s">
        <v>81</v>
      </c>
      <c r="BP432" t="s">
        <v>111</v>
      </c>
      <c r="BQ432" t="s">
        <v>104</v>
      </c>
      <c r="BR432" t="s">
        <v>84</v>
      </c>
      <c r="BS432" t="s">
        <v>116</v>
      </c>
      <c r="BT432" t="s">
        <v>116</v>
      </c>
    </row>
    <row r="433" spans="1:72" x14ac:dyDescent="0.55000000000000004">
      <c r="A433">
        <v>6.3468680721921894E+17</v>
      </c>
      <c r="B433" t="s">
        <v>127</v>
      </c>
      <c r="C433" t="s">
        <v>72</v>
      </c>
      <c r="D433">
        <v>2012</v>
      </c>
      <c r="E433" t="s">
        <v>137</v>
      </c>
      <c r="F433" t="s">
        <v>74</v>
      </c>
      <c r="G433" t="s">
        <v>74</v>
      </c>
      <c r="H433" t="s">
        <v>74</v>
      </c>
      <c r="I433" t="s">
        <v>74</v>
      </c>
      <c r="J433" t="s">
        <v>74</v>
      </c>
      <c r="K433" t="s">
        <v>74</v>
      </c>
      <c r="L433" t="s">
        <v>74</v>
      </c>
      <c r="M433" t="s">
        <v>74</v>
      </c>
      <c r="N433" t="s">
        <v>74</v>
      </c>
      <c r="O433" t="s">
        <v>74</v>
      </c>
      <c r="P433" t="s">
        <v>74</v>
      </c>
      <c r="Q433" t="s">
        <v>74</v>
      </c>
      <c r="R433" t="s">
        <v>74</v>
      </c>
      <c r="S433" t="s">
        <v>75</v>
      </c>
      <c r="T433" t="s">
        <v>75</v>
      </c>
      <c r="U433" t="s">
        <v>75</v>
      </c>
      <c r="V433" t="s">
        <v>75</v>
      </c>
      <c r="W433" t="s">
        <v>75</v>
      </c>
      <c r="X433" t="s">
        <v>75</v>
      </c>
      <c r="Y433" t="s">
        <v>75</v>
      </c>
      <c r="Z433" t="s">
        <v>75</v>
      </c>
      <c r="AA433" t="s">
        <v>75</v>
      </c>
      <c r="AB433" t="s">
        <v>75</v>
      </c>
      <c r="AC433" t="s">
        <v>75</v>
      </c>
      <c r="AD433" t="s">
        <v>75</v>
      </c>
      <c r="AE433" t="s">
        <v>75</v>
      </c>
      <c r="AF433" t="s">
        <v>75</v>
      </c>
      <c r="AG433" t="s">
        <v>75</v>
      </c>
      <c r="AH433" t="s">
        <v>75</v>
      </c>
      <c r="AI433" t="s">
        <v>75</v>
      </c>
      <c r="AJ433" t="s">
        <v>75</v>
      </c>
      <c r="AK433" t="s">
        <v>75</v>
      </c>
      <c r="AL433" t="s">
        <v>75</v>
      </c>
      <c r="AM433" t="s">
        <v>75</v>
      </c>
      <c r="AN433" t="s">
        <v>75</v>
      </c>
      <c r="AO433" t="s">
        <v>75</v>
      </c>
      <c r="AP433" t="s">
        <v>75</v>
      </c>
      <c r="AQ433" t="s">
        <v>75</v>
      </c>
      <c r="AR433" t="s">
        <v>75</v>
      </c>
      <c r="AS433" t="s">
        <v>75</v>
      </c>
      <c r="AT433" t="s">
        <v>75</v>
      </c>
      <c r="AU433" t="s">
        <v>75</v>
      </c>
      <c r="AV433" t="s">
        <v>75</v>
      </c>
      <c r="AW433" t="s">
        <v>78</v>
      </c>
      <c r="AX433" t="s">
        <v>78</v>
      </c>
      <c r="AY433" t="s">
        <v>74</v>
      </c>
      <c r="AZ433" t="s">
        <v>78</v>
      </c>
      <c r="BA433" t="s">
        <v>79</v>
      </c>
      <c r="BB433" t="s">
        <v>80</v>
      </c>
      <c r="BC433" t="s">
        <v>80</v>
      </c>
      <c r="BD433" t="s">
        <v>80</v>
      </c>
      <c r="BE433" t="s">
        <v>80</v>
      </c>
      <c r="BF433" t="s">
        <v>80</v>
      </c>
      <c r="BG433" t="s">
        <v>79</v>
      </c>
      <c r="BH433" t="s">
        <v>80</v>
      </c>
      <c r="BI433" t="s">
        <v>80</v>
      </c>
      <c r="BJ433" t="s">
        <v>78</v>
      </c>
      <c r="BK433" t="s">
        <v>78</v>
      </c>
      <c r="BL433" t="s">
        <v>78</v>
      </c>
      <c r="BM433" t="s">
        <v>78</v>
      </c>
      <c r="BN433" t="s">
        <v>78</v>
      </c>
      <c r="BO433" t="s">
        <v>81</v>
      </c>
      <c r="BP433" t="s">
        <v>82</v>
      </c>
      <c r="BQ433" t="s">
        <v>104</v>
      </c>
      <c r="BR433" t="s">
        <v>84</v>
      </c>
      <c r="BS433" t="s">
        <v>116</v>
      </c>
      <c r="BT433" t="s">
        <v>116</v>
      </c>
    </row>
    <row r="434" spans="1:72" x14ac:dyDescent="0.55000000000000004">
      <c r="A434">
        <v>6.3468922272375002E+17</v>
      </c>
      <c r="B434" t="s">
        <v>71</v>
      </c>
      <c r="C434" t="s">
        <v>72</v>
      </c>
      <c r="D434">
        <v>2012</v>
      </c>
      <c r="E434" t="s">
        <v>73</v>
      </c>
      <c r="F434" t="s">
        <v>74</v>
      </c>
      <c r="G434" t="s">
        <v>74</v>
      </c>
      <c r="H434" t="s">
        <v>74</v>
      </c>
      <c r="I434" t="s">
        <v>74</v>
      </c>
      <c r="J434" t="s">
        <v>74</v>
      </c>
      <c r="K434" t="s">
        <v>74</v>
      </c>
      <c r="L434" t="s">
        <v>74</v>
      </c>
      <c r="M434" t="s">
        <v>74</v>
      </c>
      <c r="N434" t="s">
        <v>74</v>
      </c>
      <c r="O434" t="s">
        <v>74</v>
      </c>
      <c r="P434" t="s">
        <v>74</v>
      </c>
      <c r="Q434" t="s">
        <v>74</v>
      </c>
      <c r="R434" t="s">
        <v>74</v>
      </c>
      <c r="S434" t="s">
        <v>74</v>
      </c>
      <c r="T434" t="s">
        <v>89</v>
      </c>
      <c r="U434" t="s">
        <v>89</v>
      </c>
      <c r="V434" t="s">
        <v>89</v>
      </c>
      <c r="W434" t="s">
        <v>76</v>
      </c>
      <c r="X434" t="s">
        <v>89</v>
      </c>
      <c r="Y434" t="s">
        <v>76</v>
      </c>
      <c r="Z434" t="s">
        <v>75</v>
      </c>
      <c r="AA434" t="s">
        <v>76</v>
      </c>
      <c r="AB434" t="s">
        <v>75</v>
      </c>
      <c r="AC434" t="s">
        <v>76</v>
      </c>
      <c r="AD434" t="s">
        <v>76</v>
      </c>
      <c r="AE434" t="s">
        <v>118</v>
      </c>
      <c r="AF434" t="s">
        <v>89</v>
      </c>
      <c r="AG434" t="s">
        <v>75</v>
      </c>
      <c r="AH434" t="s">
        <v>75</v>
      </c>
      <c r="AI434" t="s">
        <v>75</v>
      </c>
      <c r="AJ434" t="s">
        <v>76</v>
      </c>
      <c r="AK434" t="s">
        <v>89</v>
      </c>
      <c r="AL434" t="s">
        <v>76</v>
      </c>
      <c r="AM434" t="s">
        <v>76</v>
      </c>
      <c r="AN434" t="s">
        <v>76</v>
      </c>
      <c r="AO434" t="s">
        <v>76</v>
      </c>
      <c r="AP434" t="s">
        <v>75</v>
      </c>
      <c r="AQ434" t="s">
        <v>75</v>
      </c>
      <c r="AR434" t="s">
        <v>75</v>
      </c>
      <c r="AS434" t="s">
        <v>75</v>
      </c>
      <c r="AT434" t="s">
        <v>76</v>
      </c>
      <c r="AU434" t="s">
        <v>89</v>
      </c>
      <c r="AV434" t="s">
        <v>75</v>
      </c>
      <c r="AW434" t="s">
        <v>78</v>
      </c>
      <c r="AX434" t="s">
        <v>78</v>
      </c>
      <c r="AY434" t="s">
        <v>90</v>
      </c>
      <c r="AZ434" t="s">
        <v>90</v>
      </c>
      <c r="BA434" t="s">
        <v>80</v>
      </c>
      <c r="BB434" t="s">
        <v>80</v>
      </c>
      <c r="BC434" t="s">
        <v>80</v>
      </c>
      <c r="BD434" t="s">
        <v>80</v>
      </c>
      <c r="BE434" t="s">
        <v>80</v>
      </c>
      <c r="BF434" t="s">
        <v>80</v>
      </c>
      <c r="BG434" t="s">
        <v>80</v>
      </c>
      <c r="BH434" t="s">
        <v>80</v>
      </c>
      <c r="BI434" t="s">
        <v>80</v>
      </c>
      <c r="BJ434" t="s">
        <v>90</v>
      </c>
      <c r="BK434" t="s">
        <v>78</v>
      </c>
      <c r="BL434" t="s">
        <v>74</v>
      </c>
      <c r="BM434" t="s">
        <v>74</v>
      </c>
      <c r="BN434" t="s">
        <v>74</v>
      </c>
      <c r="BO434" t="s">
        <v>81</v>
      </c>
      <c r="BP434" t="s">
        <v>110</v>
      </c>
      <c r="BQ434" t="s">
        <v>83</v>
      </c>
      <c r="BR434" t="s">
        <v>84</v>
      </c>
      <c r="BS434" t="s">
        <v>85</v>
      </c>
      <c r="BT434" t="s">
        <v>85</v>
      </c>
    </row>
    <row r="435" spans="1:72" x14ac:dyDescent="0.55000000000000004">
      <c r="A435">
        <v>6.3468936074812506E+17</v>
      </c>
      <c r="B435" t="s">
        <v>135</v>
      </c>
      <c r="C435" t="s">
        <v>72</v>
      </c>
      <c r="D435">
        <v>2012</v>
      </c>
      <c r="E435" t="s">
        <v>87</v>
      </c>
      <c r="F435" t="s">
        <v>80</v>
      </c>
      <c r="G435" t="s">
        <v>80</v>
      </c>
      <c r="H435" t="s">
        <v>80</v>
      </c>
      <c r="I435" t="s">
        <v>80</v>
      </c>
      <c r="J435" t="s">
        <v>80</v>
      </c>
      <c r="K435" t="s">
        <v>80</v>
      </c>
      <c r="L435" t="s">
        <v>80</v>
      </c>
      <c r="M435" t="s">
        <v>80</v>
      </c>
      <c r="N435" t="s">
        <v>80</v>
      </c>
      <c r="O435" t="s">
        <v>80</v>
      </c>
      <c r="P435" t="s">
        <v>80</v>
      </c>
      <c r="Q435" t="s">
        <v>80</v>
      </c>
      <c r="R435" t="s">
        <v>74</v>
      </c>
      <c r="S435" t="s">
        <v>76</v>
      </c>
      <c r="T435" t="s">
        <v>109</v>
      </c>
      <c r="U435" t="s">
        <v>109</v>
      </c>
      <c r="V435" t="s">
        <v>109</v>
      </c>
      <c r="W435" t="s">
        <v>76</v>
      </c>
      <c r="X435" t="s">
        <v>76</v>
      </c>
      <c r="Y435" t="s">
        <v>76</v>
      </c>
      <c r="Z435" t="s">
        <v>76</v>
      </c>
      <c r="AA435" t="s">
        <v>109</v>
      </c>
      <c r="AB435" t="s">
        <v>75</v>
      </c>
      <c r="AC435" t="s">
        <v>118</v>
      </c>
      <c r="AD435" t="s">
        <v>74</v>
      </c>
      <c r="AE435" t="s">
        <v>74</v>
      </c>
      <c r="AF435" t="s">
        <v>109</v>
      </c>
      <c r="AG435" t="s">
        <v>75</v>
      </c>
      <c r="AH435" t="s">
        <v>75</v>
      </c>
      <c r="AI435" t="s">
        <v>76</v>
      </c>
      <c r="AJ435" t="s">
        <v>75</v>
      </c>
      <c r="AK435" t="s">
        <v>76</v>
      </c>
      <c r="AL435" t="s">
        <v>75</v>
      </c>
      <c r="AM435" t="s">
        <v>74</v>
      </c>
      <c r="AN435" t="s">
        <v>74</v>
      </c>
      <c r="AO435" t="s">
        <v>77</v>
      </c>
      <c r="AP435" t="s">
        <v>75</v>
      </c>
      <c r="AQ435" t="s">
        <v>75</v>
      </c>
      <c r="AR435" t="s">
        <v>109</v>
      </c>
      <c r="AS435" t="s">
        <v>89</v>
      </c>
      <c r="AT435" t="s">
        <v>89</v>
      </c>
      <c r="AU435" t="s">
        <v>74</v>
      </c>
      <c r="AV435" t="s">
        <v>74</v>
      </c>
      <c r="AW435" t="s">
        <v>90</v>
      </c>
      <c r="AX435" t="s">
        <v>74</v>
      </c>
      <c r="AY435" t="s">
        <v>74</v>
      </c>
      <c r="AZ435" t="s">
        <v>74</v>
      </c>
      <c r="BA435" t="s">
        <v>80</v>
      </c>
      <c r="BB435" t="s">
        <v>80</v>
      </c>
      <c r="BC435" t="s">
        <v>80</v>
      </c>
      <c r="BD435" t="s">
        <v>80</v>
      </c>
      <c r="BE435" t="s">
        <v>80</v>
      </c>
      <c r="BF435" t="s">
        <v>80</v>
      </c>
      <c r="BG435" t="s">
        <v>80</v>
      </c>
      <c r="BH435" t="s">
        <v>80</v>
      </c>
      <c r="BI435" t="s">
        <v>80</v>
      </c>
      <c r="BJ435" t="s">
        <v>90</v>
      </c>
      <c r="BK435" t="s">
        <v>74</v>
      </c>
      <c r="BL435" t="s">
        <v>74</v>
      </c>
      <c r="BM435" t="s">
        <v>74</v>
      </c>
      <c r="BN435" t="s">
        <v>74</v>
      </c>
      <c r="BO435" t="s">
        <v>96</v>
      </c>
      <c r="BP435" t="s">
        <v>103</v>
      </c>
      <c r="BQ435" t="s">
        <v>119</v>
      </c>
      <c r="BR435" t="s">
        <v>139</v>
      </c>
      <c r="BS435" t="s">
        <v>131</v>
      </c>
      <c r="BT435" t="s">
        <v>105</v>
      </c>
    </row>
    <row r="436" spans="1:72" x14ac:dyDescent="0.55000000000000004">
      <c r="A436">
        <v>6.3469177962468698E+17</v>
      </c>
      <c r="B436" t="s">
        <v>127</v>
      </c>
      <c r="C436" t="s">
        <v>72</v>
      </c>
      <c r="D436">
        <v>2012</v>
      </c>
      <c r="E436" t="s">
        <v>93</v>
      </c>
      <c r="F436" t="s">
        <v>80</v>
      </c>
      <c r="G436" t="s">
        <v>80</v>
      </c>
      <c r="H436" t="s">
        <v>80</v>
      </c>
      <c r="I436" t="s">
        <v>80</v>
      </c>
      <c r="J436" t="s">
        <v>107</v>
      </c>
      <c r="K436" t="s">
        <v>80</v>
      </c>
      <c r="L436" t="s">
        <v>80</v>
      </c>
      <c r="M436" t="s">
        <v>80</v>
      </c>
      <c r="N436" t="s">
        <v>80</v>
      </c>
      <c r="O436" t="s">
        <v>88</v>
      </c>
      <c r="P436" t="s">
        <v>80</v>
      </c>
      <c r="Q436" t="s">
        <v>80</v>
      </c>
      <c r="R436" t="s">
        <v>107</v>
      </c>
      <c r="S436" t="s">
        <v>74</v>
      </c>
      <c r="T436" t="s">
        <v>74</v>
      </c>
      <c r="U436" t="s">
        <v>109</v>
      </c>
      <c r="V436" t="s">
        <v>89</v>
      </c>
      <c r="W436" t="s">
        <v>109</v>
      </c>
      <c r="X436" t="s">
        <v>76</v>
      </c>
      <c r="Y436" t="s">
        <v>75</v>
      </c>
      <c r="Z436" t="s">
        <v>75</v>
      </c>
      <c r="AA436" t="s">
        <v>75</v>
      </c>
      <c r="AB436" t="s">
        <v>76</v>
      </c>
      <c r="AC436" t="s">
        <v>89</v>
      </c>
      <c r="AD436" t="s">
        <v>89</v>
      </c>
      <c r="AE436" t="s">
        <v>89</v>
      </c>
      <c r="AF436" t="s">
        <v>76</v>
      </c>
      <c r="AG436" t="s">
        <v>77</v>
      </c>
      <c r="AH436" t="s">
        <v>75</v>
      </c>
      <c r="AI436" t="s">
        <v>75</v>
      </c>
      <c r="AJ436" t="s">
        <v>75</v>
      </c>
      <c r="AK436" t="s">
        <v>75</v>
      </c>
      <c r="AL436" t="s">
        <v>75</v>
      </c>
      <c r="AM436" t="s">
        <v>75</v>
      </c>
      <c r="AN436" t="s">
        <v>75</v>
      </c>
      <c r="AO436" t="s">
        <v>76</v>
      </c>
      <c r="AP436" t="s">
        <v>76</v>
      </c>
      <c r="AQ436" t="s">
        <v>89</v>
      </c>
      <c r="AR436" t="s">
        <v>77</v>
      </c>
      <c r="AS436" t="s">
        <v>89</v>
      </c>
      <c r="AT436" t="s">
        <v>76</v>
      </c>
      <c r="AU436" t="s">
        <v>75</v>
      </c>
      <c r="AV436" t="s">
        <v>75</v>
      </c>
      <c r="AW436" t="s">
        <v>78</v>
      </c>
      <c r="AX436" t="s">
        <v>78</v>
      </c>
      <c r="AY436" t="s">
        <v>78</v>
      </c>
      <c r="AZ436" t="s">
        <v>78</v>
      </c>
      <c r="BA436" t="s">
        <v>79</v>
      </c>
      <c r="BB436" t="s">
        <v>80</v>
      </c>
      <c r="BC436" t="s">
        <v>80</v>
      </c>
      <c r="BD436" t="s">
        <v>79</v>
      </c>
      <c r="BE436" t="s">
        <v>80</v>
      </c>
      <c r="BF436" t="s">
        <v>80</v>
      </c>
      <c r="BG436" t="s">
        <v>79</v>
      </c>
      <c r="BH436" t="s">
        <v>80</v>
      </c>
      <c r="BI436" t="s">
        <v>80</v>
      </c>
      <c r="BJ436" t="s">
        <v>78</v>
      </c>
      <c r="BK436" t="s">
        <v>78</v>
      </c>
      <c r="BL436" t="s">
        <v>78</v>
      </c>
      <c r="BM436" t="s">
        <v>78</v>
      </c>
      <c r="BN436" t="s">
        <v>78</v>
      </c>
      <c r="BO436" t="s">
        <v>81</v>
      </c>
      <c r="BP436" t="s">
        <v>114</v>
      </c>
      <c r="BQ436" t="s">
        <v>83</v>
      </c>
      <c r="BR436" t="s">
        <v>84</v>
      </c>
      <c r="BS436" t="s">
        <v>85</v>
      </c>
      <c r="BT436" t="s">
        <v>85</v>
      </c>
    </row>
    <row r="437" spans="1:72" x14ac:dyDescent="0.55000000000000004">
      <c r="A437">
        <v>6.3469196968296896E+17</v>
      </c>
      <c r="B437" t="s">
        <v>123</v>
      </c>
      <c r="C437" t="s">
        <v>72</v>
      </c>
      <c r="D437">
        <v>2012</v>
      </c>
      <c r="E437" t="s">
        <v>73</v>
      </c>
      <c r="F437" t="s">
        <v>74</v>
      </c>
      <c r="G437" t="s">
        <v>74</v>
      </c>
      <c r="H437" t="s">
        <v>74</v>
      </c>
      <c r="I437" t="s">
        <v>74</v>
      </c>
      <c r="J437" t="s">
        <v>74</v>
      </c>
      <c r="K437" t="s">
        <v>74</v>
      </c>
      <c r="L437" t="s">
        <v>74</v>
      </c>
      <c r="M437" t="s">
        <v>74</v>
      </c>
      <c r="N437" t="s">
        <v>74</v>
      </c>
      <c r="O437" t="s">
        <v>74</v>
      </c>
      <c r="P437" t="s">
        <v>74</v>
      </c>
      <c r="Q437" t="s">
        <v>74</v>
      </c>
      <c r="R437" t="s">
        <v>74</v>
      </c>
      <c r="S437" t="s">
        <v>109</v>
      </c>
      <c r="T437" t="s">
        <v>75</v>
      </c>
      <c r="U437" t="s">
        <v>76</v>
      </c>
      <c r="V437" t="s">
        <v>76</v>
      </c>
      <c r="W437" t="s">
        <v>75</v>
      </c>
      <c r="X437" t="s">
        <v>76</v>
      </c>
      <c r="Y437" t="s">
        <v>75</v>
      </c>
      <c r="Z437" t="s">
        <v>89</v>
      </c>
      <c r="AA437" t="s">
        <v>89</v>
      </c>
      <c r="AB437" t="s">
        <v>89</v>
      </c>
      <c r="AC437" t="s">
        <v>76</v>
      </c>
      <c r="AD437" t="s">
        <v>75</v>
      </c>
      <c r="AE437" t="s">
        <v>76</v>
      </c>
      <c r="AF437" t="s">
        <v>75</v>
      </c>
      <c r="AG437" t="s">
        <v>77</v>
      </c>
      <c r="AH437" t="s">
        <v>76</v>
      </c>
      <c r="AI437" t="s">
        <v>75</v>
      </c>
      <c r="AJ437" t="s">
        <v>75</v>
      </c>
      <c r="AK437" t="s">
        <v>75</v>
      </c>
      <c r="AL437" t="s">
        <v>76</v>
      </c>
      <c r="AM437" t="s">
        <v>76</v>
      </c>
      <c r="AN437" t="s">
        <v>76</v>
      </c>
      <c r="AO437" t="s">
        <v>75</v>
      </c>
      <c r="AP437" t="s">
        <v>77</v>
      </c>
      <c r="AQ437" t="s">
        <v>77</v>
      </c>
      <c r="AR437" t="s">
        <v>75</v>
      </c>
      <c r="AS437" t="s">
        <v>77</v>
      </c>
      <c r="AT437" t="s">
        <v>118</v>
      </c>
      <c r="AU437" t="s">
        <v>77</v>
      </c>
      <c r="AV437" t="s">
        <v>75</v>
      </c>
      <c r="AW437" t="s">
        <v>78</v>
      </c>
      <c r="AX437" t="s">
        <v>90</v>
      </c>
      <c r="AY437" t="s">
        <v>90</v>
      </c>
      <c r="AZ437" t="s">
        <v>78</v>
      </c>
      <c r="BA437" t="s">
        <v>80</v>
      </c>
      <c r="BB437" t="s">
        <v>80</v>
      </c>
      <c r="BC437" t="s">
        <v>80</v>
      </c>
      <c r="BD437" t="s">
        <v>80</v>
      </c>
      <c r="BE437" t="s">
        <v>80</v>
      </c>
      <c r="BF437" t="s">
        <v>80</v>
      </c>
      <c r="BG437" t="s">
        <v>79</v>
      </c>
      <c r="BH437" t="s">
        <v>80</v>
      </c>
      <c r="BI437" t="s">
        <v>80</v>
      </c>
      <c r="BJ437" t="s">
        <v>78</v>
      </c>
      <c r="BK437" t="s">
        <v>78</v>
      </c>
      <c r="BL437" t="s">
        <v>78</v>
      </c>
      <c r="BM437" t="s">
        <v>78</v>
      </c>
      <c r="BN437" t="s">
        <v>90</v>
      </c>
      <c r="BO437" t="s">
        <v>96</v>
      </c>
      <c r="BP437" t="s">
        <v>108</v>
      </c>
      <c r="BQ437" t="s">
        <v>83</v>
      </c>
      <c r="BR437" t="s">
        <v>84</v>
      </c>
      <c r="BS437" t="s">
        <v>85</v>
      </c>
      <c r="BT437" t="s">
        <v>85</v>
      </c>
    </row>
    <row r="438" spans="1:72" x14ac:dyDescent="0.55000000000000004">
      <c r="A438">
        <v>6.3469617901484403E+17</v>
      </c>
      <c r="B438" t="s">
        <v>123</v>
      </c>
      <c r="C438" t="s">
        <v>72</v>
      </c>
      <c r="D438">
        <v>2012</v>
      </c>
      <c r="E438" t="s">
        <v>93</v>
      </c>
      <c r="F438" t="s">
        <v>80</v>
      </c>
      <c r="G438" t="s">
        <v>80</v>
      </c>
      <c r="H438" t="s">
        <v>80</v>
      </c>
      <c r="I438" t="s">
        <v>80</v>
      </c>
      <c r="J438" t="s">
        <v>80</v>
      </c>
      <c r="K438" t="s">
        <v>80</v>
      </c>
      <c r="L438" t="s">
        <v>80</v>
      </c>
      <c r="M438" t="s">
        <v>80</v>
      </c>
      <c r="N438" t="s">
        <v>80</v>
      </c>
      <c r="O438" t="s">
        <v>80</v>
      </c>
      <c r="P438" t="s">
        <v>101</v>
      </c>
      <c r="Q438" t="s">
        <v>80</v>
      </c>
      <c r="R438" t="s">
        <v>74</v>
      </c>
      <c r="S438" t="s">
        <v>76</v>
      </c>
      <c r="T438" t="s">
        <v>75</v>
      </c>
      <c r="U438" t="s">
        <v>75</v>
      </c>
      <c r="V438" t="s">
        <v>76</v>
      </c>
      <c r="W438" t="s">
        <v>76</v>
      </c>
      <c r="X438" t="s">
        <v>89</v>
      </c>
      <c r="Y438" t="s">
        <v>75</v>
      </c>
      <c r="Z438" t="s">
        <v>76</v>
      </c>
      <c r="AA438" t="s">
        <v>76</v>
      </c>
      <c r="AB438" t="s">
        <v>109</v>
      </c>
      <c r="AC438" t="s">
        <v>118</v>
      </c>
      <c r="AD438" t="s">
        <v>118</v>
      </c>
      <c r="AE438" t="s">
        <v>118</v>
      </c>
      <c r="AF438" t="s">
        <v>74</v>
      </c>
      <c r="AG438" t="s">
        <v>75</v>
      </c>
      <c r="AH438" t="s">
        <v>75</v>
      </c>
      <c r="AI438" t="s">
        <v>75</v>
      </c>
      <c r="AJ438" t="s">
        <v>75</v>
      </c>
      <c r="AK438" t="s">
        <v>75</v>
      </c>
      <c r="AL438" t="s">
        <v>76</v>
      </c>
      <c r="AM438" t="s">
        <v>76</v>
      </c>
      <c r="AN438" t="s">
        <v>76</v>
      </c>
      <c r="AO438" t="s">
        <v>76</v>
      </c>
      <c r="AP438" t="s">
        <v>76</v>
      </c>
      <c r="AQ438" t="s">
        <v>75</v>
      </c>
      <c r="AR438" t="s">
        <v>75</v>
      </c>
      <c r="AS438" t="s">
        <v>76</v>
      </c>
      <c r="AT438" t="s">
        <v>75</v>
      </c>
      <c r="AU438" t="s">
        <v>75</v>
      </c>
      <c r="AV438" t="s">
        <v>109</v>
      </c>
      <c r="AW438" t="s">
        <v>78</v>
      </c>
      <c r="AX438" t="s">
        <v>78</v>
      </c>
      <c r="AY438" t="s">
        <v>78</v>
      </c>
      <c r="AZ438" t="s">
        <v>78</v>
      </c>
      <c r="BA438" t="s">
        <v>80</v>
      </c>
      <c r="BB438" t="s">
        <v>80</v>
      </c>
      <c r="BC438" t="s">
        <v>80</v>
      </c>
      <c r="BD438" t="s">
        <v>80</v>
      </c>
      <c r="BE438" t="s">
        <v>80</v>
      </c>
      <c r="BF438" t="s">
        <v>80</v>
      </c>
      <c r="BG438" t="s">
        <v>80</v>
      </c>
      <c r="BH438" t="s">
        <v>80</v>
      </c>
      <c r="BI438" t="s">
        <v>80</v>
      </c>
      <c r="BJ438" t="s">
        <v>90</v>
      </c>
      <c r="BK438" t="s">
        <v>78</v>
      </c>
      <c r="BL438" t="s">
        <v>78</v>
      </c>
      <c r="BM438" t="s">
        <v>78</v>
      </c>
      <c r="BN438" t="s">
        <v>78</v>
      </c>
      <c r="BO438" t="s">
        <v>81</v>
      </c>
      <c r="BP438" t="s">
        <v>82</v>
      </c>
      <c r="BQ438" t="s">
        <v>83</v>
      </c>
      <c r="BR438" t="s">
        <v>84</v>
      </c>
      <c r="BS438" t="s">
        <v>105</v>
      </c>
      <c r="BT438" t="s">
        <v>116</v>
      </c>
    </row>
    <row r="439" spans="1:72" x14ac:dyDescent="0.55000000000000004">
      <c r="A439">
        <v>6.3469632723531302E+17</v>
      </c>
      <c r="B439" t="s">
        <v>133</v>
      </c>
      <c r="C439" t="s">
        <v>72</v>
      </c>
      <c r="D439">
        <v>2012</v>
      </c>
      <c r="E439" t="s">
        <v>93</v>
      </c>
      <c r="F439" t="s">
        <v>74</v>
      </c>
      <c r="G439" t="s">
        <v>74</v>
      </c>
      <c r="H439" t="s">
        <v>74</v>
      </c>
      <c r="I439" t="s">
        <v>74</v>
      </c>
      <c r="J439" t="s">
        <v>74</v>
      </c>
      <c r="K439" t="s">
        <v>74</v>
      </c>
      <c r="L439" t="s">
        <v>74</v>
      </c>
      <c r="M439" t="s">
        <v>74</v>
      </c>
      <c r="N439" t="s">
        <v>74</v>
      </c>
      <c r="O439" t="s">
        <v>74</v>
      </c>
      <c r="P439" t="s">
        <v>74</v>
      </c>
      <c r="Q439" t="s">
        <v>74</v>
      </c>
      <c r="R439" t="s">
        <v>74</v>
      </c>
      <c r="S439" t="s">
        <v>74</v>
      </c>
      <c r="T439" t="s">
        <v>74</v>
      </c>
      <c r="U439" t="s">
        <v>74</v>
      </c>
      <c r="V439" t="s">
        <v>74</v>
      </c>
      <c r="W439" t="s">
        <v>74</v>
      </c>
      <c r="X439" t="s">
        <v>74</v>
      </c>
      <c r="Y439" t="s">
        <v>74</v>
      </c>
      <c r="Z439" t="s">
        <v>74</v>
      </c>
      <c r="AA439" t="s">
        <v>74</v>
      </c>
      <c r="AB439" t="s">
        <v>74</v>
      </c>
      <c r="AC439" t="s">
        <v>74</v>
      </c>
      <c r="AD439" t="s">
        <v>74</v>
      </c>
      <c r="AE439" t="s">
        <v>74</v>
      </c>
      <c r="AF439" t="s">
        <v>74</v>
      </c>
      <c r="AG439" t="s">
        <v>74</v>
      </c>
      <c r="AH439" t="s">
        <v>74</v>
      </c>
      <c r="AI439" t="s">
        <v>74</v>
      </c>
      <c r="AJ439" t="s">
        <v>74</v>
      </c>
      <c r="AK439" t="s">
        <v>74</v>
      </c>
      <c r="AL439" t="s">
        <v>74</v>
      </c>
      <c r="AM439" t="s">
        <v>74</v>
      </c>
      <c r="AN439" t="s">
        <v>74</v>
      </c>
      <c r="AO439" t="s">
        <v>74</v>
      </c>
      <c r="AP439" t="s">
        <v>74</v>
      </c>
      <c r="AQ439" t="s">
        <v>74</v>
      </c>
      <c r="AR439" t="s">
        <v>74</v>
      </c>
      <c r="AS439" t="s">
        <v>74</v>
      </c>
      <c r="AT439" t="s">
        <v>74</v>
      </c>
      <c r="AU439" t="s">
        <v>74</v>
      </c>
      <c r="AV439" t="s">
        <v>74</v>
      </c>
      <c r="AW439" t="s">
        <v>74</v>
      </c>
      <c r="AX439" t="s">
        <v>74</v>
      </c>
      <c r="AY439" t="s">
        <v>74</v>
      </c>
      <c r="AZ439" t="s">
        <v>74</v>
      </c>
      <c r="BA439" t="s">
        <v>74</v>
      </c>
      <c r="BB439" t="s">
        <v>74</v>
      </c>
      <c r="BC439" t="s">
        <v>74</v>
      </c>
      <c r="BD439" t="s">
        <v>74</v>
      </c>
      <c r="BE439" t="s">
        <v>74</v>
      </c>
      <c r="BF439" t="s">
        <v>74</v>
      </c>
      <c r="BG439" t="s">
        <v>74</v>
      </c>
      <c r="BH439" t="s">
        <v>74</v>
      </c>
      <c r="BI439" t="s">
        <v>74</v>
      </c>
      <c r="BJ439" t="s">
        <v>74</v>
      </c>
      <c r="BK439" t="s">
        <v>74</v>
      </c>
      <c r="BL439" t="s">
        <v>74</v>
      </c>
      <c r="BM439" t="s">
        <v>74</v>
      </c>
      <c r="BN439" t="s">
        <v>74</v>
      </c>
      <c r="BO439" t="s">
        <v>74</v>
      </c>
      <c r="BP439" t="s">
        <v>74</v>
      </c>
      <c r="BQ439" t="s">
        <v>74</v>
      </c>
      <c r="BR439" t="s">
        <v>74</v>
      </c>
      <c r="BS439" t="s">
        <v>74</v>
      </c>
      <c r="BT439" t="s">
        <v>74</v>
      </c>
    </row>
    <row r="440" spans="1:72" x14ac:dyDescent="0.55000000000000004">
      <c r="A440">
        <v>6.3469712068015603E+17</v>
      </c>
      <c r="B440" t="s">
        <v>127</v>
      </c>
      <c r="C440" t="s">
        <v>72</v>
      </c>
      <c r="D440">
        <v>2012</v>
      </c>
      <c r="E440" t="s">
        <v>137</v>
      </c>
      <c r="F440" t="s">
        <v>74</v>
      </c>
      <c r="G440" t="s">
        <v>74</v>
      </c>
      <c r="H440" t="s">
        <v>74</v>
      </c>
      <c r="I440" t="s">
        <v>74</v>
      </c>
      <c r="J440" t="s">
        <v>74</v>
      </c>
      <c r="K440" t="s">
        <v>74</v>
      </c>
      <c r="L440" t="s">
        <v>74</v>
      </c>
      <c r="M440" t="s">
        <v>74</v>
      </c>
      <c r="N440" t="s">
        <v>74</v>
      </c>
      <c r="O440" t="s">
        <v>74</v>
      </c>
      <c r="P440" t="s">
        <v>74</v>
      </c>
      <c r="Q440" t="s">
        <v>74</v>
      </c>
      <c r="R440" t="s">
        <v>74</v>
      </c>
      <c r="S440" t="s">
        <v>75</v>
      </c>
      <c r="T440" t="s">
        <v>75</v>
      </c>
      <c r="U440" t="s">
        <v>75</v>
      </c>
      <c r="V440" t="s">
        <v>75</v>
      </c>
      <c r="W440" t="s">
        <v>89</v>
      </c>
      <c r="X440" t="s">
        <v>75</v>
      </c>
      <c r="Y440" t="s">
        <v>75</v>
      </c>
      <c r="Z440" t="s">
        <v>75</v>
      </c>
      <c r="AA440" t="s">
        <v>75</v>
      </c>
      <c r="AB440" t="s">
        <v>75</v>
      </c>
      <c r="AC440" t="s">
        <v>75</v>
      </c>
      <c r="AD440" t="s">
        <v>75</v>
      </c>
      <c r="AE440" t="s">
        <v>75</v>
      </c>
      <c r="AF440" t="s">
        <v>75</v>
      </c>
      <c r="AG440" t="s">
        <v>75</v>
      </c>
      <c r="AH440" t="s">
        <v>75</v>
      </c>
      <c r="AI440" t="s">
        <v>75</v>
      </c>
      <c r="AJ440" t="s">
        <v>75</v>
      </c>
      <c r="AK440" t="s">
        <v>75</v>
      </c>
      <c r="AL440" t="s">
        <v>75</v>
      </c>
      <c r="AM440" t="s">
        <v>75</v>
      </c>
      <c r="AN440" t="s">
        <v>75</v>
      </c>
      <c r="AO440" t="s">
        <v>75</v>
      </c>
      <c r="AP440" t="s">
        <v>75</v>
      </c>
      <c r="AQ440" t="s">
        <v>75</v>
      </c>
      <c r="AR440" t="s">
        <v>75</v>
      </c>
      <c r="AS440" t="s">
        <v>75</v>
      </c>
      <c r="AT440" t="s">
        <v>75</v>
      </c>
      <c r="AU440" t="s">
        <v>75</v>
      </c>
      <c r="AV440" t="s">
        <v>75</v>
      </c>
      <c r="AW440" t="s">
        <v>78</v>
      </c>
      <c r="AX440" t="s">
        <v>90</v>
      </c>
      <c r="AY440" t="s">
        <v>78</v>
      </c>
      <c r="AZ440" t="s">
        <v>90</v>
      </c>
      <c r="BA440" t="s">
        <v>79</v>
      </c>
      <c r="BB440" t="s">
        <v>80</v>
      </c>
      <c r="BC440" t="s">
        <v>80</v>
      </c>
      <c r="BD440" t="s">
        <v>80</v>
      </c>
      <c r="BE440" t="s">
        <v>80</v>
      </c>
      <c r="BF440" t="s">
        <v>80</v>
      </c>
      <c r="BG440" t="s">
        <v>80</v>
      </c>
      <c r="BH440" t="s">
        <v>80</v>
      </c>
      <c r="BI440" t="s">
        <v>80</v>
      </c>
      <c r="BJ440" t="s">
        <v>90</v>
      </c>
      <c r="BK440" t="s">
        <v>78</v>
      </c>
      <c r="BL440" t="s">
        <v>78</v>
      </c>
      <c r="BM440" t="s">
        <v>78</v>
      </c>
      <c r="BN440" t="s">
        <v>78</v>
      </c>
      <c r="BO440" t="s">
        <v>81</v>
      </c>
      <c r="BP440" t="s">
        <v>82</v>
      </c>
      <c r="BQ440" t="s">
        <v>115</v>
      </c>
      <c r="BR440" t="s">
        <v>84</v>
      </c>
      <c r="BS440" t="s">
        <v>100</v>
      </c>
      <c r="BT440" t="s">
        <v>116</v>
      </c>
    </row>
    <row r="441" spans="1:72" x14ac:dyDescent="0.55000000000000004">
      <c r="A441">
        <v>6.3469781667406195E+17</v>
      </c>
      <c r="B441" t="s">
        <v>123</v>
      </c>
      <c r="C441" t="s">
        <v>91</v>
      </c>
      <c r="D441">
        <v>2012</v>
      </c>
      <c r="E441" t="s">
        <v>93</v>
      </c>
      <c r="F441" t="s">
        <v>80</v>
      </c>
      <c r="G441" t="s">
        <v>94</v>
      </c>
      <c r="H441" t="s">
        <v>80</v>
      </c>
      <c r="I441" t="s">
        <v>80</v>
      </c>
      <c r="J441" t="s">
        <v>80</v>
      </c>
      <c r="K441" t="s">
        <v>80</v>
      </c>
      <c r="L441" t="s">
        <v>80</v>
      </c>
      <c r="M441" t="s">
        <v>80</v>
      </c>
      <c r="N441" t="s">
        <v>80</v>
      </c>
      <c r="O441" t="s">
        <v>80</v>
      </c>
      <c r="P441" t="s">
        <v>80</v>
      </c>
      <c r="Q441" t="s">
        <v>80</v>
      </c>
      <c r="R441" t="s">
        <v>74</v>
      </c>
      <c r="S441" t="s">
        <v>76</v>
      </c>
      <c r="T441" t="s">
        <v>75</v>
      </c>
      <c r="U441" t="s">
        <v>76</v>
      </c>
      <c r="V441" t="s">
        <v>75</v>
      </c>
      <c r="W441" t="s">
        <v>75</v>
      </c>
      <c r="X441" t="s">
        <v>75</v>
      </c>
      <c r="Y441" t="s">
        <v>77</v>
      </c>
      <c r="Z441" t="s">
        <v>77</v>
      </c>
      <c r="AA441" t="s">
        <v>77</v>
      </c>
      <c r="AB441" t="s">
        <v>75</v>
      </c>
      <c r="AC441" t="s">
        <v>75</v>
      </c>
      <c r="AD441" t="s">
        <v>75</v>
      </c>
      <c r="AE441" t="s">
        <v>76</v>
      </c>
      <c r="AF441" t="s">
        <v>75</v>
      </c>
      <c r="AG441" t="s">
        <v>75</v>
      </c>
      <c r="AH441" t="s">
        <v>89</v>
      </c>
      <c r="AI441" t="s">
        <v>76</v>
      </c>
      <c r="AJ441" t="s">
        <v>75</v>
      </c>
      <c r="AK441" t="s">
        <v>77</v>
      </c>
      <c r="AL441" t="s">
        <v>76</v>
      </c>
      <c r="AM441" t="s">
        <v>76</v>
      </c>
      <c r="AN441" t="s">
        <v>76</v>
      </c>
      <c r="AO441" t="s">
        <v>89</v>
      </c>
      <c r="AP441" t="s">
        <v>75</v>
      </c>
      <c r="AQ441" t="s">
        <v>76</v>
      </c>
      <c r="AR441" t="s">
        <v>75</v>
      </c>
      <c r="AS441" t="s">
        <v>89</v>
      </c>
      <c r="AT441" t="s">
        <v>76</v>
      </c>
      <c r="AU441" t="s">
        <v>75</v>
      </c>
      <c r="AV441" t="s">
        <v>76</v>
      </c>
      <c r="AW441" t="s">
        <v>90</v>
      </c>
      <c r="AX441" t="s">
        <v>74</v>
      </c>
      <c r="AY441" t="s">
        <v>74</v>
      </c>
      <c r="AZ441" t="s">
        <v>74</v>
      </c>
      <c r="BA441" t="s">
        <v>74</v>
      </c>
      <c r="BB441" t="s">
        <v>74</v>
      </c>
      <c r="BC441" t="s">
        <v>74</v>
      </c>
      <c r="BD441" t="s">
        <v>74</v>
      </c>
      <c r="BE441" t="s">
        <v>74</v>
      </c>
      <c r="BF441" t="s">
        <v>74</v>
      </c>
      <c r="BG441" t="s">
        <v>74</v>
      </c>
      <c r="BH441" t="s">
        <v>74</v>
      </c>
      <c r="BI441" t="s">
        <v>74</v>
      </c>
      <c r="BJ441" t="s">
        <v>90</v>
      </c>
      <c r="BK441" t="s">
        <v>78</v>
      </c>
      <c r="BL441" t="s">
        <v>78</v>
      </c>
      <c r="BM441" t="s">
        <v>78</v>
      </c>
      <c r="BN441" t="s">
        <v>78</v>
      </c>
      <c r="BO441" t="s">
        <v>81</v>
      </c>
      <c r="BP441" t="s">
        <v>82</v>
      </c>
      <c r="BQ441" t="s">
        <v>98</v>
      </c>
      <c r="BR441" t="s">
        <v>84</v>
      </c>
      <c r="BS441" t="s">
        <v>116</v>
      </c>
      <c r="BT441" t="s">
        <v>129</v>
      </c>
    </row>
    <row r="442" spans="1:72" x14ac:dyDescent="0.55000000000000004">
      <c r="A442">
        <v>6.3469871950812506E+17</v>
      </c>
      <c r="B442" t="s">
        <v>127</v>
      </c>
      <c r="C442" t="s">
        <v>91</v>
      </c>
      <c r="D442">
        <v>2012</v>
      </c>
      <c r="E442" t="s">
        <v>117</v>
      </c>
      <c r="F442" t="s">
        <v>74</v>
      </c>
      <c r="G442" t="s">
        <v>74</v>
      </c>
      <c r="H442" t="s">
        <v>74</v>
      </c>
      <c r="I442" t="s">
        <v>74</v>
      </c>
      <c r="J442" t="s">
        <v>74</v>
      </c>
      <c r="K442" t="s">
        <v>74</v>
      </c>
      <c r="L442" t="s">
        <v>74</v>
      </c>
      <c r="M442" t="s">
        <v>74</v>
      </c>
      <c r="N442" t="s">
        <v>74</v>
      </c>
      <c r="O442" t="s">
        <v>74</v>
      </c>
      <c r="P442" t="s">
        <v>74</v>
      </c>
      <c r="Q442" t="s">
        <v>74</v>
      </c>
      <c r="R442" t="s">
        <v>74</v>
      </c>
      <c r="S442" t="s">
        <v>75</v>
      </c>
      <c r="T442" t="s">
        <v>75</v>
      </c>
      <c r="U442" t="s">
        <v>75</v>
      </c>
      <c r="V442" t="s">
        <v>89</v>
      </c>
      <c r="W442" t="s">
        <v>76</v>
      </c>
      <c r="X442" t="s">
        <v>89</v>
      </c>
      <c r="Y442" t="s">
        <v>76</v>
      </c>
      <c r="Z442" t="s">
        <v>76</v>
      </c>
      <c r="AA442" t="s">
        <v>76</v>
      </c>
      <c r="AB442" t="s">
        <v>75</v>
      </c>
      <c r="AC442" t="s">
        <v>75</v>
      </c>
      <c r="AD442" t="s">
        <v>75</v>
      </c>
      <c r="AE442" t="s">
        <v>75</v>
      </c>
      <c r="AF442" t="s">
        <v>75</v>
      </c>
      <c r="AG442" t="s">
        <v>77</v>
      </c>
      <c r="AH442" t="s">
        <v>77</v>
      </c>
      <c r="AI442" t="s">
        <v>77</v>
      </c>
      <c r="AJ442" t="s">
        <v>77</v>
      </c>
      <c r="AK442" t="s">
        <v>77</v>
      </c>
      <c r="AL442" t="s">
        <v>77</v>
      </c>
      <c r="AM442" t="s">
        <v>77</v>
      </c>
      <c r="AN442" t="s">
        <v>77</v>
      </c>
      <c r="AO442" t="s">
        <v>77</v>
      </c>
      <c r="AP442" t="s">
        <v>75</v>
      </c>
      <c r="AQ442" t="s">
        <v>75</v>
      </c>
      <c r="AR442" t="s">
        <v>74</v>
      </c>
      <c r="AS442" t="s">
        <v>75</v>
      </c>
      <c r="AT442" t="s">
        <v>75</v>
      </c>
      <c r="AU442" t="s">
        <v>75</v>
      </c>
      <c r="AV442" t="s">
        <v>75</v>
      </c>
      <c r="AW442" t="s">
        <v>78</v>
      </c>
      <c r="AX442" t="s">
        <v>90</v>
      </c>
      <c r="AY442" t="s">
        <v>78</v>
      </c>
      <c r="AZ442" t="s">
        <v>90</v>
      </c>
      <c r="BA442" t="s">
        <v>80</v>
      </c>
      <c r="BB442" t="s">
        <v>80</v>
      </c>
      <c r="BC442" t="s">
        <v>80</v>
      </c>
      <c r="BD442" t="s">
        <v>79</v>
      </c>
      <c r="BE442" t="s">
        <v>80</v>
      </c>
      <c r="BF442" t="s">
        <v>80</v>
      </c>
      <c r="BG442" t="s">
        <v>80</v>
      </c>
      <c r="BH442" t="s">
        <v>80</v>
      </c>
      <c r="BI442" t="s">
        <v>80</v>
      </c>
      <c r="BJ442" t="s">
        <v>78</v>
      </c>
      <c r="BK442" t="s">
        <v>78</v>
      </c>
      <c r="BL442" t="s">
        <v>78</v>
      </c>
      <c r="BM442" t="s">
        <v>78</v>
      </c>
      <c r="BN442" t="s">
        <v>78</v>
      </c>
      <c r="BO442" t="s">
        <v>81</v>
      </c>
      <c r="BP442" t="s">
        <v>114</v>
      </c>
      <c r="BQ442" t="s">
        <v>104</v>
      </c>
      <c r="BR442" t="s">
        <v>112</v>
      </c>
      <c r="BS442" t="s">
        <v>100</v>
      </c>
      <c r="BT442" t="s">
        <v>100</v>
      </c>
    </row>
    <row r="443" spans="1:72" x14ac:dyDescent="0.55000000000000004">
      <c r="A443">
        <v>6.3470235850249997E+17</v>
      </c>
      <c r="B443" t="s">
        <v>123</v>
      </c>
      <c r="C443" t="s">
        <v>91</v>
      </c>
      <c r="D443">
        <v>2011</v>
      </c>
      <c r="E443" t="s">
        <v>93</v>
      </c>
      <c r="F443" t="s">
        <v>80</v>
      </c>
      <c r="G443" t="s">
        <v>80</v>
      </c>
      <c r="H443" t="s">
        <v>80</v>
      </c>
      <c r="I443" t="s">
        <v>80</v>
      </c>
      <c r="J443" t="s">
        <v>107</v>
      </c>
      <c r="K443" t="s">
        <v>124</v>
      </c>
      <c r="L443" t="s">
        <v>80</v>
      </c>
      <c r="M443" t="s">
        <v>140</v>
      </c>
      <c r="N443" t="s">
        <v>80</v>
      </c>
      <c r="O443" t="s">
        <v>80</v>
      </c>
      <c r="P443" t="s">
        <v>80</v>
      </c>
      <c r="Q443" t="s">
        <v>80</v>
      </c>
      <c r="R443" t="s">
        <v>140</v>
      </c>
      <c r="S443" t="s">
        <v>109</v>
      </c>
      <c r="T443" t="s">
        <v>89</v>
      </c>
      <c r="U443" t="s">
        <v>77</v>
      </c>
      <c r="V443" t="s">
        <v>109</v>
      </c>
      <c r="W443" t="s">
        <v>109</v>
      </c>
      <c r="X443" t="s">
        <v>109</v>
      </c>
      <c r="Y443" t="s">
        <v>77</v>
      </c>
      <c r="Z443" t="s">
        <v>77</v>
      </c>
      <c r="AA443" t="s">
        <v>77</v>
      </c>
      <c r="AB443" t="s">
        <v>89</v>
      </c>
      <c r="AC443" t="s">
        <v>77</v>
      </c>
      <c r="AD443" t="s">
        <v>77</v>
      </c>
      <c r="AE443" t="s">
        <v>77</v>
      </c>
      <c r="AF443" t="s">
        <v>77</v>
      </c>
      <c r="AG443" t="s">
        <v>89</v>
      </c>
      <c r="AH443" t="s">
        <v>77</v>
      </c>
      <c r="AI443" t="s">
        <v>77</v>
      </c>
      <c r="AJ443" t="s">
        <v>77</v>
      </c>
      <c r="AK443" t="s">
        <v>89</v>
      </c>
      <c r="AL443" t="s">
        <v>77</v>
      </c>
      <c r="AM443" t="s">
        <v>77</v>
      </c>
      <c r="AN443" t="s">
        <v>77</v>
      </c>
      <c r="AO443" t="s">
        <v>77</v>
      </c>
      <c r="AP443" t="s">
        <v>89</v>
      </c>
      <c r="AQ443" t="s">
        <v>89</v>
      </c>
      <c r="AR443" t="s">
        <v>75</v>
      </c>
      <c r="AS443" t="s">
        <v>76</v>
      </c>
      <c r="AT443" t="s">
        <v>77</v>
      </c>
      <c r="AU443" t="s">
        <v>109</v>
      </c>
      <c r="AV443" t="s">
        <v>109</v>
      </c>
      <c r="AW443" t="s">
        <v>78</v>
      </c>
      <c r="AX443" t="s">
        <v>90</v>
      </c>
      <c r="AY443" t="s">
        <v>78</v>
      </c>
      <c r="AZ443" t="s">
        <v>78</v>
      </c>
      <c r="BA443" t="s">
        <v>80</v>
      </c>
      <c r="BB443" t="s">
        <v>80</v>
      </c>
      <c r="BC443" t="s">
        <v>80</v>
      </c>
      <c r="BD443" t="s">
        <v>80</v>
      </c>
      <c r="BE443" t="s">
        <v>102</v>
      </c>
      <c r="BF443" t="s">
        <v>80</v>
      </c>
      <c r="BG443" t="s">
        <v>80</v>
      </c>
      <c r="BH443" t="s">
        <v>80</v>
      </c>
      <c r="BI443" t="s">
        <v>95</v>
      </c>
      <c r="BJ443" t="s">
        <v>78</v>
      </c>
      <c r="BK443" t="s">
        <v>78</v>
      </c>
      <c r="BL443" t="s">
        <v>90</v>
      </c>
      <c r="BM443" t="s">
        <v>78</v>
      </c>
      <c r="BN443" t="s">
        <v>78</v>
      </c>
      <c r="BO443" t="s">
        <v>96</v>
      </c>
      <c r="BP443" t="s">
        <v>111</v>
      </c>
      <c r="BQ443" t="s">
        <v>98</v>
      </c>
      <c r="BR443" t="s">
        <v>99</v>
      </c>
      <c r="BS443" t="s">
        <v>100</v>
      </c>
      <c r="BT443" t="s">
        <v>100</v>
      </c>
    </row>
    <row r="444" spans="1:72" x14ac:dyDescent="0.55000000000000004">
      <c r="A444">
        <v>6.3470236617859405E+17</v>
      </c>
      <c r="B444" t="s">
        <v>123</v>
      </c>
      <c r="C444" t="s">
        <v>91</v>
      </c>
      <c r="D444">
        <v>2011</v>
      </c>
      <c r="E444" t="s">
        <v>93</v>
      </c>
      <c r="F444" t="s">
        <v>80</v>
      </c>
      <c r="G444" t="s">
        <v>94</v>
      </c>
      <c r="H444" t="s">
        <v>80</v>
      </c>
      <c r="I444" t="s">
        <v>80</v>
      </c>
      <c r="J444" t="s">
        <v>80</v>
      </c>
      <c r="K444" t="s">
        <v>80</v>
      </c>
      <c r="L444" t="s">
        <v>80</v>
      </c>
      <c r="M444" t="s">
        <v>140</v>
      </c>
      <c r="N444" t="s">
        <v>80</v>
      </c>
      <c r="O444" t="s">
        <v>80</v>
      </c>
      <c r="P444" t="s">
        <v>80</v>
      </c>
      <c r="Q444" t="s">
        <v>80</v>
      </c>
      <c r="R444" t="s">
        <v>140</v>
      </c>
      <c r="S444" t="s">
        <v>75</v>
      </c>
      <c r="T444" t="s">
        <v>76</v>
      </c>
      <c r="U444" t="s">
        <v>76</v>
      </c>
      <c r="V444" t="s">
        <v>76</v>
      </c>
      <c r="W444" t="s">
        <v>89</v>
      </c>
      <c r="X444" t="s">
        <v>76</v>
      </c>
      <c r="Y444" t="s">
        <v>75</v>
      </c>
      <c r="Z444" t="s">
        <v>76</v>
      </c>
      <c r="AA444" t="s">
        <v>75</v>
      </c>
      <c r="AB444" t="s">
        <v>89</v>
      </c>
      <c r="AC444" t="s">
        <v>76</v>
      </c>
      <c r="AD444" t="s">
        <v>76</v>
      </c>
      <c r="AE444" t="s">
        <v>75</v>
      </c>
      <c r="AF444" t="s">
        <v>75</v>
      </c>
      <c r="AG444" t="s">
        <v>75</v>
      </c>
      <c r="AH444" t="s">
        <v>75</v>
      </c>
      <c r="AI444" t="s">
        <v>75</v>
      </c>
      <c r="AJ444" t="s">
        <v>75</v>
      </c>
      <c r="AK444" t="s">
        <v>75</v>
      </c>
      <c r="AL444" t="s">
        <v>76</v>
      </c>
      <c r="AM444" t="s">
        <v>76</v>
      </c>
      <c r="AN444" t="s">
        <v>75</v>
      </c>
      <c r="AO444" t="s">
        <v>75</v>
      </c>
      <c r="AP444" t="s">
        <v>75</v>
      </c>
      <c r="AQ444" t="s">
        <v>75</v>
      </c>
      <c r="AR444" t="s">
        <v>75</v>
      </c>
      <c r="AS444" t="s">
        <v>75</v>
      </c>
      <c r="AT444" t="s">
        <v>75</v>
      </c>
      <c r="AU444" t="s">
        <v>109</v>
      </c>
      <c r="AV444" t="s">
        <v>89</v>
      </c>
      <c r="AW444" t="s">
        <v>78</v>
      </c>
      <c r="AX444" t="s">
        <v>90</v>
      </c>
      <c r="AY444" t="s">
        <v>78</v>
      </c>
      <c r="AZ444" t="s">
        <v>90</v>
      </c>
      <c r="BA444" t="s">
        <v>80</v>
      </c>
      <c r="BB444" t="s">
        <v>80</v>
      </c>
      <c r="BC444" t="s">
        <v>80</v>
      </c>
      <c r="BD444" t="s">
        <v>80</v>
      </c>
      <c r="BE444" t="s">
        <v>102</v>
      </c>
      <c r="BF444" t="s">
        <v>80</v>
      </c>
      <c r="BG444" t="s">
        <v>80</v>
      </c>
      <c r="BH444" t="s">
        <v>80</v>
      </c>
      <c r="BI444" t="s">
        <v>80</v>
      </c>
      <c r="BJ444" t="s">
        <v>78</v>
      </c>
      <c r="BK444" t="s">
        <v>90</v>
      </c>
      <c r="BL444" t="s">
        <v>90</v>
      </c>
      <c r="BM444" t="s">
        <v>78</v>
      </c>
      <c r="BN444" t="s">
        <v>78</v>
      </c>
      <c r="BO444" t="s">
        <v>96</v>
      </c>
      <c r="BP444" t="s">
        <v>122</v>
      </c>
      <c r="BQ444" t="s">
        <v>98</v>
      </c>
      <c r="BR444" t="s">
        <v>99</v>
      </c>
      <c r="BS444" t="s">
        <v>129</v>
      </c>
      <c r="BT444" t="s">
        <v>85</v>
      </c>
    </row>
    <row r="445" spans="1:72" x14ac:dyDescent="0.55000000000000004">
      <c r="A445">
        <v>6.3470309130953101E+17</v>
      </c>
      <c r="B445" t="s">
        <v>123</v>
      </c>
      <c r="C445" t="s">
        <v>91</v>
      </c>
      <c r="D445">
        <v>2012</v>
      </c>
      <c r="E445" t="s">
        <v>87</v>
      </c>
      <c r="F445" t="s">
        <v>80</v>
      </c>
      <c r="G445" t="s">
        <v>80</v>
      </c>
      <c r="H445" t="s">
        <v>80</v>
      </c>
      <c r="I445" t="s">
        <v>141</v>
      </c>
      <c r="J445" t="s">
        <v>80</v>
      </c>
      <c r="K445" t="s">
        <v>80</v>
      </c>
      <c r="L445" t="s">
        <v>125</v>
      </c>
      <c r="M445" t="s">
        <v>80</v>
      </c>
      <c r="N445" t="s">
        <v>80</v>
      </c>
      <c r="O445" t="s">
        <v>80</v>
      </c>
      <c r="P445" t="s">
        <v>80</v>
      </c>
      <c r="Q445" t="s">
        <v>80</v>
      </c>
      <c r="R445" t="s">
        <v>125</v>
      </c>
      <c r="S445" t="s">
        <v>89</v>
      </c>
      <c r="T445" t="s">
        <v>75</v>
      </c>
      <c r="U445" t="s">
        <v>76</v>
      </c>
      <c r="V445" t="s">
        <v>76</v>
      </c>
      <c r="W445" t="s">
        <v>75</v>
      </c>
      <c r="X445" t="s">
        <v>76</v>
      </c>
      <c r="Y445" t="s">
        <v>76</v>
      </c>
      <c r="Z445" t="s">
        <v>76</v>
      </c>
      <c r="AA445" t="s">
        <v>75</v>
      </c>
      <c r="AB445" t="s">
        <v>89</v>
      </c>
      <c r="AC445" t="s">
        <v>89</v>
      </c>
      <c r="AD445" t="s">
        <v>89</v>
      </c>
      <c r="AE445" t="s">
        <v>76</v>
      </c>
      <c r="AF445" t="s">
        <v>76</v>
      </c>
      <c r="AG445" t="s">
        <v>75</v>
      </c>
      <c r="AH445" t="s">
        <v>75</v>
      </c>
      <c r="AI445" t="s">
        <v>76</v>
      </c>
      <c r="AJ445" t="s">
        <v>75</v>
      </c>
      <c r="AK445" t="s">
        <v>76</v>
      </c>
      <c r="AL445" t="s">
        <v>75</v>
      </c>
      <c r="AM445" t="s">
        <v>75</v>
      </c>
      <c r="AN445" t="s">
        <v>76</v>
      </c>
      <c r="AO445" t="s">
        <v>76</v>
      </c>
      <c r="AP445" t="s">
        <v>75</v>
      </c>
      <c r="AQ445" t="s">
        <v>75</v>
      </c>
      <c r="AR445" t="s">
        <v>76</v>
      </c>
      <c r="AS445" t="s">
        <v>109</v>
      </c>
      <c r="AT445" t="s">
        <v>75</v>
      </c>
      <c r="AU445" t="s">
        <v>75</v>
      </c>
      <c r="AV445" t="s">
        <v>76</v>
      </c>
      <c r="AW445" t="s">
        <v>78</v>
      </c>
      <c r="AX445" t="s">
        <v>90</v>
      </c>
      <c r="AY445" t="s">
        <v>78</v>
      </c>
      <c r="AZ445" t="s">
        <v>78</v>
      </c>
      <c r="BA445" t="s">
        <v>80</v>
      </c>
      <c r="BB445" t="s">
        <v>80</v>
      </c>
      <c r="BC445" t="s">
        <v>80</v>
      </c>
      <c r="BD445" t="s">
        <v>79</v>
      </c>
      <c r="BE445" t="s">
        <v>80</v>
      </c>
      <c r="BF445" t="s">
        <v>80</v>
      </c>
      <c r="BG445" t="s">
        <v>79</v>
      </c>
      <c r="BH445" t="s">
        <v>80</v>
      </c>
      <c r="BI445" t="s">
        <v>80</v>
      </c>
      <c r="BJ445" t="s">
        <v>78</v>
      </c>
      <c r="BK445" t="s">
        <v>78</v>
      </c>
      <c r="BL445" t="s">
        <v>78</v>
      </c>
      <c r="BM445" t="s">
        <v>78</v>
      </c>
      <c r="BN445" t="s">
        <v>78</v>
      </c>
      <c r="BO445" t="s">
        <v>96</v>
      </c>
      <c r="BP445" t="s">
        <v>103</v>
      </c>
      <c r="BQ445" t="s">
        <v>98</v>
      </c>
      <c r="BR445" t="s">
        <v>99</v>
      </c>
      <c r="BS445" t="s">
        <v>131</v>
      </c>
      <c r="BT445" t="s">
        <v>120</v>
      </c>
    </row>
    <row r="446" spans="1:72" x14ac:dyDescent="0.55000000000000004">
      <c r="A446">
        <v>6.3470487184640602E+17</v>
      </c>
      <c r="B446" t="s">
        <v>71</v>
      </c>
      <c r="C446" t="s">
        <v>72</v>
      </c>
      <c r="D446">
        <v>2012</v>
      </c>
      <c r="E446" t="s">
        <v>73</v>
      </c>
      <c r="F446" t="s">
        <v>74</v>
      </c>
      <c r="G446" t="s">
        <v>74</v>
      </c>
      <c r="H446" t="s">
        <v>74</v>
      </c>
      <c r="I446" t="s">
        <v>74</v>
      </c>
      <c r="J446" t="s">
        <v>74</v>
      </c>
      <c r="K446" t="s">
        <v>74</v>
      </c>
      <c r="L446" t="s">
        <v>74</v>
      </c>
      <c r="M446" t="s">
        <v>74</v>
      </c>
      <c r="N446" t="s">
        <v>74</v>
      </c>
      <c r="O446" t="s">
        <v>74</v>
      </c>
      <c r="P446" t="s">
        <v>74</v>
      </c>
      <c r="Q446" t="s">
        <v>74</v>
      </c>
      <c r="R446" t="s">
        <v>74</v>
      </c>
      <c r="S446" t="s">
        <v>109</v>
      </c>
      <c r="T446" t="s">
        <v>76</v>
      </c>
      <c r="U446" t="s">
        <v>76</v>
      </c>
      <c r="V446" t="s">
        <v>109</v>
      </c>
      <c r="W446" t="s">
        <v>76</v>
      </c>
      <c r="X446" t="s">
        <v>89</v>
      </c>
      <c r="Y446" t="s">
        <v>75</v>
      </c>
      <c r="Z446" t="s">
        <v>75</v>
      </c>
      <c r="AA446" t="s">
        <v>76</v>
      </c>
      <c r="AB446" t="s">
        <v>75</v>
      </c>
      <c r="AC446" t="s">
        <v>89</v>
      </c>
      <c r="AD446" t="s">
        <v>89</v>
      </c>
      <c r="AE446" t="s">
        <v>76</v>
      </c>
      <c r="AF446" t="s">
        <v>89</v>
      </c>
      <c r="AG446" t="s">
        <v>75</v>
      </c>
      <c r="AH446" t="s">
        <v>75</v>
      </c>
      <c r="AI446" t="s">
        <v>75</v>
      </c>
      <c r="AJ446" t="s">
        <v>75</v>
      </c>
      <c r="AK446" t="s">
        <v>77</v>
      </c>
      <c r="AL446" t="s">
        <v>76</v>
      </c>
      <c r="AM446" t="s">
        <v>76</v>
      </c>
      <c r="AN446" t="s">
        <v>89</v>
      </c>
      <c r="AO446" t="s">
        <v>75</v>
      </c>
      <c r="AP446" t="s">
        <v>75</v>
      </c>
      <c r="AQ446" t="s">
        <v>75</v>
      </c>
      <c r="AR446" t="s">
        <v>75</v>
      </c>
      <c r="AS446" t="s">
        <v>75</v>
      </c>
      <c r="AT446" t="s">
        <v>76</v>
      </c>
      <c r="AU446" t="s">
        <v>75</v>
      </c>
      <c r="AV446" t="s">
        <v>75</v>
      </c>
      <c r="AW446" t="s">
        <v>78</v>
      </c>
      <c r="AX446" t="s">
        <v>90</v>
      </c>
      <c r="AY446" t="s">
        <v>90</v>
      </c>
      <c r="AZ446" t="s">
        <v>90</v>
      </c>
      <c r="BA446" t="s">
        <v>80</v>
      </c>
      <c r="BB446" t="s">
        <v>80</v>
      </c>
      <c r="BC446" t="s">
        <v>80</v>
      </c>
      <c r="BD446" t="s">
        <v>80</v>
      </c>
      <c r="BE446" t="s">
        <v>80</v>
      </c>
      <c r="BF446" t="s">
        <v>80</v>
      </c>
      <c r="BG446" t="s">
        <v>80</v>
      </c>
      <c r="BH446" t="s">
        <v>80</v>
      </c>
      <c r="BI446" t="s">
        <v>80</v>
      </c>
      <c r="BJ446" t="s">
        <v>90</v>
      </c>
      <c r="BK446" t="s">
        <v>78</v>
      </c>
      <c r="BL446" t="s">
        <v>78</v>
      </c>
      <c r="BM446" t="s">
        <v>78</v>
      </c>
      <c r="BN446" t="s">
        <v>78</v>
      </c>
      <c r="BO446" t="s">
        <v>81</v>
      </c>
      <c r="BP446" t="s">
        <v>122</v>
      </c>
      <c r="BQ446" t="s">
        <v>83</v>
      </c>
      <c r="BR446" t="s">
        <v>84</v>
      </c>
      <c r="BS446" t="s">
        <v>116</v>
      </c>
      <c r="BT446" t="s">
        <v>116</v>
      </c>
    </row>
    <row r="447" spans="1:72" x14ac:dyDescent="0.55000000000000004">
      <c r="A447">
        <v>6.3470492468203098E+17</v>
      </c>
      <c r="B447" t="s">
        <v>127</v>
      </c>
      <c r="C447" t="s">
        <v>91</v>
      </c>
      <c r="D447">
        <v>2012</v>
      </c>
      <c r="E447" t="s">
        <v>87</v>
      </c>
      <c r="F447" t="s">
        <v>80</v>
      </c>
      <c r="G447" t="s">
        <v>80</v>
      </c>
      <c r="H447" t="s">
        <v>80</v>
      </c>
      <c r="I447" t="s">
        <v>80</v>
      </c>
      <c r="J447" t="s">
        <v>80</v>
      </c>
      <c r="K447" t="s">
        <v>80</v>
      </c>
      <c r="L447" t="s">
        <v>80</v>
      </c>
      <c r="M447" t="s">
        <v>80</v>
      </c>
      <c r="N447" t="s">
        <v>80</v>
      </c>
      <c r="O447" t="s">
        <v>88</v>
      </c>
      <c r="P447" t="s">
        <v>80</v>
      </c>
      <c r="Q447" t="s">
        <v>80</v>
      </c>
      <c r="R447" t="s">
        <v>74</v>
      </c>
      <c r="S447" t="s">
        <v>89</v>
      </c>
      <c r="T447" t="s">
        <v>77</v>
      </c>
      <c r="U447" t="s">
        <v>77</v>
      </c>
      <c r="V447" t="s">
        <v>77</v>
      </c>
      <c r="W447" t="s">
        <v>77</v>
      </c>
      <c r="X447" t="s">
        <v>77</v>
      </c>
      <c r="Y447" t="s">
        <v>77</v>
      </c>
      <c r="Z447" t="s">
        <v>77</v>
      </c>
      <c r="AA447" t="s">
        <v>75</v>
      </c>
      <c r="AB447" t="s">
        <v>76</v>
      </c>
      <c r="AC447" t="s">
        <v>77</v>
      </c>
      <c r="AD447" t="s">
        <v>77</v>
      </c>
      <c r="AE447" t="s">
        <v>77</v>
      </c>
      <c r="AF447" t="s">
        <v>75</v>
      </c>
      <c r="AG447" t="s">
        <v>77</v>
      </c>
      <c r="AH447" t="s">
        <v>77</v>
      </c>
      <c r="AI447" t="s">
        <v>77</v>
      </c>
      <c r="AJ447" t="s">
        <v>77</v>
      </c>
      <c r="AK447" t="s">
        <v>77</v>
      </c>
      <c r="AL447" t="s">
        <v>77</v>
      </c>
      <c r="AM447" t="s">
        <v>77</v>
      </c>
      <c r="AN447" t="s">
        <v>77</v>
      </c>
      <c r="AO447" t="s">
        <v>77</v>
      </c>
      <c r="AP447" t="s">
        <v>77</v>
      </c>
      <c r="AQ447" t="s">
        <v>77</v>
      </c>
      <c r="AR447" t="s">
        <v>77</v>
      </c>
      <c r="AS447" t="s">
        <v>77</v>
      </c>
      <c r="AT447" t="s">
        <v>77</v>
      </c>
      <c r="AU447" t="s">
        <v>77</v>
      </c>
      <c r="AV447" t="s">
        <v>77</v>
      </c>
      <c r="AW447" t="s">
        <v>78</v>
      </c>
      <c r="AX447" t="s">
        <v>90</v>
      </c>
      <c r="AY447" t="s">
        <v>78</v>
      </c>
      <c r="AZ447" t="s">
        <v>78</v>
      </c>
      <c r="BA447" t="s">
        <v>80</v>
      </c>
      <c r="BB447" t="s">
        <v>80</v>
      </c>
      <c r="BC447" t="s">
        <v>80</v>
      </c>
      <c r="BD447" t="s">
        <v>79</v>
      </c>
      <c r="BE447" t="s">
        <v>80</v>
      </c>
      <c r="BF447" t="s">
        <v>80</v>
      </c>
      <c r="BG447" t="s">
        <v>79</v>
      </c>
      <c r="BH447" t="s">
        <v>80</v>
      </c>
      <c r="BI447" t="s">
        <v>80</v>
      </c>
      <c r="BJ447" t="s">
        <v>78</v>
      </c>
      <c r="BK447" t="s">
        <v>78</v>
      </c>
      <c r="BL447" t="s">
        <v>78</v>
      </c>
      <c r="BM447" t="s">
        <v>78</v>
      </c>
      <c r="BN447" t="s">
        <v>78</v>
      </c>
      <c r="BO447" t="s">
        <v>81</v>
      </c>
      <c r="BP447" t="s">
        <v>103</v>
      </c>
      <c r="BQ447" t="s">
        <v>119</v>
      </c>
      <c r="BR447" t="s">
        <v>99</v>
      </c>
      <c r="BS447" t="s">
        <v>120</v>
      </c>
      <c r="BT447" t="s">
        <v>120</v>
      </c>
    </row>
    <row r="448" spans="1:72" x14ac:dyDescent="0.55000000000000004">
      <c r="A448">
        <v>6.3470738856031206E+17</v>
      </c>
      <c r="B448" t="s">
        <v>133</v>
      </c>
      <c r="C448" t="s">
        <v>72</v>
      </c>
      <c r="D448">
        <v>2012</v>
      </c>
      <c r="E448" t="s">
        <v>73</v>
      </c>
      <c r="F448" t="s">
        <v>74</v>
      </c>
      <c r="G448" t="s">
        <v>74</v>
      </c>
      <c r="H448" t="s">
        <v>74</v>
      </c>
      <c r="I448" t="s">
        <v>74</v>
      </c>
      <c r="J448" t="s">
        <v>74</v>
      </c>
      <c r="K448" t="s">
        <v>74</v>
      </c>
      <c r="L448" t="s">
        <v>74</v>
      </c>
      <c r="M448" t="s">
        <v>74</v>
      </c>
      <c r="N448" t="s">
        <v>74</v>
      </c>
      <c r="O448" t="s">
        <v>74</v>
      </c>
      <c r="P448" t="s">
        <v>74</v>
      </c>
      <c r="Q448" t="s">
        <v>74</v>
      </c>
      <c r="R448" t="s">
        <v>74</v>
      </c>
      <c r="S448" t="s">
        <v>74</v>
      </c>
      <c r="T448" t="s">
        <v>74</v>
      </c>
      <c r="U448" t="s">
        <v>74</v>
      </c>
      <c r="V448" t="s">
        <v>74</v>
      </c>
      <c r="W448" t="s">
        <v>74</v>
      </c>
      <c r="X448" t="s">
        <v>74</v>
      </c>
      <c r="Y448" t="s">
        <v>74</v>
      </c>
      <c r="Z448" t="s">
        <v>74</v>
      </c>
      <c r="AA448" t="s">
        <v>74</v>
      </c>
      <c r="AB448" t="s">
        <v>74</v>
      </c>
      <c r="AC448" t="s">
        <v>74</v>
      </c>
      <c r="AD448" t="s">
        <v>74</v>
      </c>
      <c r="AE448" t="s">
        <v>74</v>
      </c>
      <c r="AF448" t="s">
        <v>74</v>
      </c>
      <c r="AG448" t="s">
        <v>74</v>
      </c>
      <c r="AH448" t="s">
        <v>74</v>
      </c>
      <c r="AI448" t="s">
        <v>74</v>
      </c>
      <c r="AJ448" t="s">
        <v>74</v>
      </c>
      <c r="AK448" t="s">
        <v>74</v>
      </c>
      <c r="AL448" t="s">
        <v>74</v>
      </c>
      <c r="AM448" t="s">
        <v>74</v>
      </c>
      <c r="AN448" t="s">
        <v>74</v>
      </c>
      <c r="AO448" t="s">
        <v>74</v>
      </c>
      <c r="AP448" t="s">
        <v>74</v>
      </c>
      <c r="AQ448" t="s">
        <v>74</v>
      </c>
      <c r="AR448" t="s">
        <v>74</v>
      </c>
      <c r="AS448" t="s">
        <v>74</v>
      </c>
      <c r="AT448" t="s">
        <v>74</v>
      </c>
      <c r="AU448" t="s">
        <v>74</v>
      </c>
      <c r="AV448" t="s">
        <v>74</v>
      </c>
      <c r="AW448" t="s">
        <v>74</v>
      </c>
      <c r="AX448" t="s">
        <v>74</v>
      </c>
      <c r="AY448" t="s">
        <v>74</v>
      </c>
      <c r="AZ448" t="s">
        <v>74</v>
      </c>
      <c r="BA448" t="s">
        <v>74</v>
      </c>
      <c r="BB448" t="s">
        <v>74</v>
      </c>
      <c r="BC448" t="s">
        <v>74</v>
      </c>
      <c r="BD448" t="s">
        <v>74</v>
      </c>
      <c r="BE448" t="s">
        <v>74</v>
      </c>
      <c r="BF448" t="s">
        <v>74</v>
      </c>
      <c r="BG448" t="s">
        <v>74</v>
      </c>
      <c r="BH448" t="s">
        <v>74</v>
      </c>
      <c r="BI448" t="s">
        <v>74</v>
      </c>
      <c r="BJ448" t="s">
        <v>74</v>
      </c>
      <c r="BK448" t="s">
        <v>74</v>
      </c>
      <c r="BL448" t="s">
        <v>74</v>
      </c>
      <c r="BM448" t="s">
        <v>74</v>
      </c>
      <c r="BN448" t="s">
        <v>74</v>
      </c>
      <c r="BO448" t="s">
        <v>74</v>
      </c>
      <c r="BP448" t="s">
        <v>74</v>
      </c>
      <c r="BQ448" t="s">
        <v>74</v>
      </c>
      <c r="BR448" t="s">
        <v>74</v>
      </c>
      <c r="BS448" t="s">
        <v>74</v>
      </c>
      <c r="BT448" t="s">
        <v>74</v>
      </c>
    </row>
    <row r="449" spans="1:72" x14ac:dyDescent="0.55000000000000004">
      <c r="A449">
        <v>6.3470756444316698E+17</v>
      </c>
      <c r="B449" t="s">
        <v>71</v>
      </c>
      <c r="C449" t="s">
        <v>72</v>
      </c>
      <c r="D449">
        <v>2012</v>
      </c>
      <c r="E449" t="s">
        <v>73</v>
      </c>
      <c r="F449" t="s">
        <v>74</v>
      </c>
      <c r="G449" t="s">
        <v>74</v>
      </c>
      <c r="H449" t="s">
        <v>74</v>
      </c>
      <c r="I449" t="s">
        <v>74</v>
      </c>
      <c r="J449" t="s">
        <v>74</v>
      </c>
      <c r="K449" t="s">
        <v>74</v>
      </c>
      <c r="L449" t="s">
        <v>74</v>
      </c>
      <c r="M449" t="s">
        <v>74</v>
      </c>
      <c r="N449" t="s">
        <v>74</v>
      </c>
      <c r="O449" t="s">
        <v>74</v>
      </c>
      <c r="P449" t="s">
        <v>74</v>
      </c>
      <c r="Q449" t="s">
        <v>74</v>
      </c>
      <c r="R449" t="s">
        <v>74</v>
      </c>
      <c r="S449" t="s">
        <v>109</v>
      </c>
      <c r="T449" t="s">
        <v>76</v>
      </c>
      <c r="U449" t="s">
        <v>76</v>
      </c>
      <c r="V449" t="s">
        <v>89</v>
      </c>
      <c r="W449" t="s">
        <v>109</v>
      </c>
      <c r="X449" t="s">
        <v>109</v>
      </c>
      <c r="Y449" t="s">
        <v>89</v>
      </c>
      <c r="Z449" t="s">
        <v>89</v>
      </c>
      <c r="AA449" t="s">
        <v>75</v>
      </c>
      <c r="AB449" t="s">
        <v>76</v>
      </c>
      <c r="AC449" t="s">
        <v>75</v>
      </c>
      <c r="AD449" t="s">
        <v>75</v>
      </c>
      <c r="AE449" t="s">
        <v>89</v>
      </c>
      <c r="AF449" t="s">
        <v>89</v>
      </c>
      <c r="AG449" t="s">
        <v>77</v>
      </c>
      <c r="AH449" t="s">
        <v>75</v>
      </c>
      <c r="AI449" t="s">
        <v>109</v>
      </c>
      <c r="AJ449" t="s">
        <v>75</v>
      </c>
      <c r="AK449" t="s">
        <v>75</v>
      </c>
      <c r="AL449" t="s">
        <v>109</v>
      </c>
      <c r="AM449" t="s">
        <v>109</v>
      </c>
      <c r="AN449" t="s">
        <v>109</v>
      </c>
      <c r="AO449" t="s">
        <v>76</v>
      </c>
      <c r="AP449" t="s">
        <v>75</v>
      </c>
      <c r="AQ449" t="s">
        <v>75</v>
      </c>
      <c r="AR449" t="s">
        <v>76</v>
      </c>
      <c r="AS449" t="s">
        <v>75</v>
      </c>
      <c r="AT449" t="s">
        <v>89</v>
      </c>
      <c r="AU449" t="s">
        <v>75</v>
      </c>
      <c r="AV449" t="s">
        <v>75</v>
      </c>
      <c r="AW449" t="s">
        <v>78</v>
      </c>
      <c r="AX449" t="s">
        <v>78</v>
      </c>
      <c r="AY449" t="s">
        <v>78</v>
      </c>
      <c r="AZ449" t="s">
        <v>78</v>
      </c>
      <c r="BA449" t="s">
        <v>79</v>
      </c>
      <c r="BB449" t="s">
        <v>80</v>
      </c>
      <c r="BC449" t="s">
        <v>80</v>
      </c>
      <c r="BD449" t="s">
        <v>79</v>
      </c>
      <c r="BE449" t="s">
        <v>80</v>
      </c>
      <c r="BF449" t="s">
        <v>80</v>
      </c>
      <c r="BG449" t="s">
        <v>79</v>
      </c>
      <c r="BH449" t="s">
        <v>80</v>
      </c>
      <c r="BI449" t="s">
        <v>80</v>
      </c>
      <c r="BJ449" t="s">
        <v>90</v>
      </c>
      <c r="BK449" t="s">
        <v>90</v>
      </c>
      <c r="BL449" t="s">
        <v>78</v>
      </c>
      <c r="BM449" t="s">
        <v>78</v>
      </c>
      <c r="BN449" t="s">
        <v>90</v>
      </c>
      <c r="BO449" t="s">
        <v>81</v>
      </c>
      <c r="BP449" t="s">
        <v>110</v>
      </c>
      <c r="BQ449" t="s">
        <v>83</v>
      </c>
      <c r="BR449" t="s">
        <v>84</v>
      </c>
      <c r="BS449" t="s">
        <v>116</v>
      </c>
      <c r="BT449" t="s">
        <v>116</v>
      </c>
    </row>
    <row r="450" spans="1:72" x14ac:dyDescent="0.55000000000000004">
      <c r="A450">
        <v>6.3471342588484403E+17</v>
      </c>
      <c r="B450" t="s">
        <v>123</v>
      </c>
      <c r="C450" t="s">
        <v>91</v>
      </c>
      <c r="D450">
        <v>2012</v>
      </c>
      <c r="E450" t="s">
        <v>93</v>
      </c>
      <c r="F450" t="s">
        <v>80</v>
      </c>
      <c r="G450" t="s">
        <v>80</v>
      </c>
      <c r="H450" t="s">
        <v>80</v>
      </c>
      <c r="I450" t="s">
        <v>80</v>
      </c>
      <c r="J450" t="s">
        <v>80</v>
      </c>
      <c r="K450" t="s">
        <v>80</v>
      </c>
      <c r="L450" t="s">
        <v>80</v>
      </c>
      <c r="M450" t="s">
        <v>80</v>
      </c>
      <c r="N450" t="s">
        <v>80</v>
      </c>
      <c r="O450" t="s">
        <v>80</v>
      </c>
      <c r="P450" t="s">
        <v>101</v>
      </c>
      <c r="Q450" t="s">
        <v>80</v>
      </c>
      <c r="R450" t="s">
        <v>74</v>
      </c>
      <c r="S450" t="s">
        <v>75</v>
      </c>
      <c r="T450" t="s">
        <v>77</v>
      </c>
      <c r="U450" t="s">
        <v>77</v>
      </c>
      <c r="V450" t="s">
        <v>77</v>
      </c>
      <c r="W450" t="s">
        <v>76</v>
      </c>
      <c r="X450" t="s">
        <v>89</v>
      </c>
      <c r="Y450" t="s">
        <v>77</v>
      </c>
      <c r="Z450" t="s">
        <v>77</v>
      </c>
      <c r="AA450" t="s">
        <v>77</v>
      </c>
      <c r="AB450" t="s">
        <v>89</v>
      </c>
      <c r="AC450" t="s">
        <v>75</v>
      </c>
      <c r="AD450" t="s">
        <v>75</v>
      </c>
      <c r="AE450" t="s">
        <v>75</v>
      </c>
      <c r="AF450" t="s">
        <v>77</v>
      </c>
      <c r="AG450" t="s">
        <v>77</v>
      </c>
      <c r="AH450" t="s">
        <v>77</v>
      </c>
      <c r="AI450" t="s">
        <v>77</v>
      </c>
      <c r="AJ450" t="s">
        <v>77</v>
      </c>
      <c r="AK450" t="s">
        <v>77</v>
      </c>
      <c r="AL450" t="s">
        <v>77</v>
      </c>
      <c r="AM450" t="s">
        <v>77</v>
      </c>
      <c r="AN450" t="s">
        <v>77</v>
      </c>
      <c r="AO450" t="s">
        <v>77</v>
      </c>
      <c r="AP450" t="s">
        <v>75</v>
      </c>
      <c r="AQ450" t="s">
        <v>77</v>
      </c>
      <c r="AR450" t="s">
        <v>77</v>
      </c>
      <c r="AS450" t="s">
        <v>77</v>
      </c>
      <c r="AT450" t="s">
        <v>75</v>
      </c>
      <c r="AU450" t="s">
        <v>77</v>
      </c>
      <c r="AV450" t="s">
        <v>77</v>
      </c>
      <c r="AW450" t="s">
        <v>78</v>
      </c>
      <c r="AX450" t="s">
        <v>74</v>
      </c>
      <c r="AY450" t="s">
        <v>78</v>
      </c>
      <c r="AZ450" t="s">
        <v>78</v>
      </c>
      <c r="BA450" t="s">
        <v>80</v>
      </c>
      <c r="BB450" t="s">
        <v>80</v>
      </c>
      <c r="BC450" t="s">
        <v>80</v>
      </c>
      <c r="BD450" t="s">
        <v>79</v>
      </c>
      <c r="BE450" t="s">
        <v>102</v>
      </c>
      <c r="BF450" t="s">
        <v>80</v>
      </c>
      <c r="BG450" t="s">
        <v>79</v>
      </c>
      <c r="BH450" t="s">
        <v>80</v>
      </c>
      <c r="BI450" t="s">
        <v>80</v>
      </c>
      <c r="BJ450" t="s">
        <v>90</v>
      </c>
      <c r="BK450" t="s">
        <v>78</v>
      </c>
      <c r="BL450" t="s">
        <v>78</v>
      </c>
      <c r="BM450" t="s">
        <v>78</v>
      </c>
      <c r="BN450" t="s">
        <v>78</v>
      </c>
      <c r="BO450" t="s">
        <v>81</v>
      </c>
      <c r="BP450" t="s">
        <v>103</v>
      </c>
      <c r="BQ450" t="s">
        <v>98</v>
      </c>
      <c r="BR450" t="s">
        <v>145</v>
      </c>
      <c r="BS450" t="s">
        <v>85</v>
      </c>
      <c r="BT450" t="s">
        <v>85</v>
      </c>
    </row>
    <row r="451" spans="1:72" x14ac:dyDescent="0.55000000000000004">
      <c r="A451">
        <v>6.3471599489453094E+17</v>
      </c>
      <c r="B451" t="s">
        <v>133</v>
      </c>
      <c r="C451" t="s">
        <v>72</v>
      </c>
      <c r="D451">
        <v>2012</v>
      </c>
      <c r="E451" t="s">
        <v>117</v>
      </c>
      <c r="F451" t="s">
        <v>74</v>
      </c>
      <c r="G451" t="s">
        <v>74</v>
      </c>
      <c r="H451" t="s">
        <v>74</v>
      </c>
      <c r="I451" t="s">
        <v>74</v>
      </c>
      <c r="J451" t="s">
        <v>74</v>
      </c>
      <c r="K451" t="s">
        <v>74</v>
      </c>
      <c r="L451" t="s">
        <v>74</v>
      </c>
      <c r="M451" t="s">
        <v>74</v>
      </c>
      <c r="N451" t="s">
        <v>74</v>
      </c>
      <c r="O451" t="s">
        <v>74</v>
      </c>
      <c r="P451" t="s">
        <v>74</v>
      </c>
      <c r="Q451" t="s">
        <v>74</v>
      </c>
      <c r="R451" t="s">
        <v>74</v>
      </c>
      <c r="S451" t="s">
        <v>76</v>
      </c>
      <c r="T451" t="s">
        <v>75</v>
      </c>
      <c r="U451" t="s">
        <v>75</v>
      </c>
      <c r="V451" t="s">
        <v>76</v>
      </c>
      <c r="W451" t="s">
        <v>75</v>
      </c>
      <c r="X451" t="s">
        <v>75</v>
      </c>
      <c r="Y451" t="s">
        <v>75</v>
      </c>
      <c r="Z451" t="s">
        <v>75</v>
      </c>
      <c r="AA451" t="s">
        <v>75</v>
      </c>
      <c r="AB451" t="s">
        <v>75</v>
      </c>
      <c r="AC451" t="s">
        <v>77</v>
      </c>
      <c r="AD451" t="s">
        <v>77</v>
      </c>
      <c r="AE451" t="s">
        <v>77</v>
      </c>
      <c r="AF451" t="s">
        <v>77</v>
      </c>
      <c r="AG451" t="s">
        <v>77</v>
      </c>
      <c r="AH451" t="s">
        <v>75</v>
      </c>
      <c r="AI451" t="s">
        <v>75</v>
      </c>
      <c r="AJ451" t="s">
        <v>77</v>
      </c>
      <c r="AK451" t="s">
        <v>75</v>
      </c>
      <c r="AL451" t="s">
        <v>75</v>
      </c>
      <c r="AM451" t="s">
        <v>75</v>
      </c>
      <c r="AN451" t="s">
        <v>75</v>
      </c>
      <c r="AO451" t="s">
        <v>75</v>
      </c>
      <c r="AP451" t="s">
        <v>75</v>
      </c>
      <c r="AQ451" t="s">
        <v>75</v>
      </c>
      <c r="AR451" t="s">
        <v>75</v>
      </c>
      <c r="AS451" t="s">
        <v>75</v>
      </c>
      <c r="AT451" t="s">
        <v>76</v>
      </c>
      <c r="AU451" t="s">
        <v>75</v>
      </c>
      <c r="AV451" t="s">
        <v>75</v>
      </c>
      <c r="AW451" t="s">
        <v>78</v>
      </c>
      <c r="AX451" t="s">
        <v>78</v>
      </c>
      <c r="AY451" t="s">
        <v>78</v>
      </c>
      <c r="AZ451" t="s">
        <v>78</v>
      </c>
      <c r="BA451" t="s">
        <v>79</v>
      </c>
      <c r="BB451" t="s">
        <v>80</v>
      </c>
      <c r="BC451" t="s">
        <v>80</v>
      </c>
      <c r="BD451" t="s">
        <v>79</v>
      </c>
      <c r="BE451" t="s">
        <v>80</v>
      </c>
      <c r="BF451" t="s">
        <v>80</v>
      </c>
      <c r="BG451" t="s">
        <v>79</v>
      </c>
      <c r="BH451" t="s">
        <v>80</v>
      </c>
      <c r="BI451" t="s">
        <v>80</v>
      </c>
      <c r="BJ451" t="s">
        <v>78</v>
      </c>
      <c r="BK451" t="s">
        <v>78</v>
      </c>
      <c r="BL451" t="s">
        <v>78</v>
      </c>
      <c r="BM451" t="s">
        <v>78</v>
      </c>
      <c r="BN451" t="s">
        <v>78</v>
      </c>
      <c r="BO451" t="s">
        <v>96</v>
      </c>
      <c r="BP451" t="s">
        <v>122</v>
      </c>
      <c r="BQ451" t="s">
        <v>83</v>
      </c>
      <c r="BR451" t="s">
        <v>84</v>
      </c>
      <c r="BS451" t="s">
        <v>116</v>
      </c>
      <c r="BT451" t="s">
        <v>116</v>
      </c>
    </row>
    <row r="452" spans="1:72" x14ac:dyDescent="0.55000000000000004">
      <c r="A452">
        <v>6.3471687488718694E+17</v>
      </c>
      <c r="B452" t="s">
        <v>133</v>
      </c>
      <c r="C452" t="s">
        <v>72</v>
      </c>
      <c r="D452">
        <v>2012</v>
      </c>
      <c r="E452" t="s">
        <v>73</v>
      </c>
      <c r="F452" t="s">
        <v>74</v>
      </c>
      <c r="G452" t="s">
        <v>74</v>
      </c>
      <c r="H452" t="s">
        <v>74</v>
      </c>
      <c r="I452" t="s">
        <v>74</v>
      </c>
      <c r="J452" t="s">
        <v>74</v>
      </c>
      <c r="K452" t="s">
        <v>74</v>
      </c>
      <c r="L452" t="s">
        <v>74</v>
      </c>
      <c r="M452" t="s">
        <v>74</v>
      </c>
      <c r="N452" t="s">
        <v>74</v>
      </c>
      <c r="O452" t="s">
        <v>74</v>
      </c>
      <c r="P452" t="s">
        <v>74</v>
      </c>
      <c r="Q452" t="s">
        <v>74</v>
      </c>
      <c r="R452" t="s">
        <v>74</v>
      </c>
      <c r="S452" t="s">
        <v>77</v>
      </c>
      <c r="T452" t="s">
        <v>77</v>
      </c>
      <c r="U452" t="s">
        <v>77</v>
      </c>
      <c r="V452" t="s">
        <v>76</v>
      </c>
      <c r="W452" t="s">
        <v>77</v>
      </c>
      <c r="X452" t="s">
        <v>75</v>
      </c>
      <c r="Y452" t="s">
        <v>74</v>
      </c>
      <c r="Z452" t="s">
        <v>77</v>
      </c>
      <c r="AA452" t="s">
        <v>77</v>
      </c>
      <c r="AB452" t="s">
        <v>75</v>
      </c>
      <c r="AC452" t="s">
        <v>76</v>
      </c>
      <c r="AD452" t="s">
        <v>76</v>
      </c>
      <c r="AE452" t="s">
        <v>76</v>
      </c>
      <c r="AF452" t="s">
        <v>75</v>
      </c>
      <c r="AG452" t="s">
        <v>75</v>
      </c>
      <c r="AH452" t="s">
        <v>77</v>
      </c>
      <c r="AI452" t="s">
        <v>77</v>
      </c>
      <c r="AJ452" t="s">
        <v>77</v>
      </c>
      <c r="AK452" t="s">
        <v>77</v>
      </c>
      <c r="AL452" t="s">
        <v>75</v>
      </c>
      <c r="AM452" t="s">
        <v>77</v>
      </c>
      <c r="AN452" t="s">
        <v>77</v>
      </c>
      <c r="AO452" t="s">
        <v>77</v>
      </c>
      <c r="AP452" t="s">
        <v>77</v>
      </c>
      <c r="AQ452" t="s">
        <v>77</v>
      </c>
      <c r="AR452" t="s">
        <v>77</v>
      </c>
      <c r="AS452" t="s">
        <v>77</v>
      </c>
      <c r="AT452" t="s">
        <v>118</v>
      </c>
      <c r="AU452" t="s">
        <v>75</v>
      </c>
      <c r="AV452" t="s">
        <v>75</v>
      </c>
      <c r="AW452" t="s">
        <v>78</v>
      </c>
      <c r="AX452" t="s">
        <v>74</v>
      </c>
      <c r="AY452" t="s">
        <v>78</v>
      </c>
      <c r="AZ452" t="s">
        <v>74</v>
      </c>
      <c r="BA452" t="s">
        <v>80</v>
      </c>
      <c r="BB452" t="s">
        <v>80</v>
      </c>
      <c r="BC452" t="s">
        <v>80</v>
      </c>
      <c r="BD452" t="s">
        <v>80</v>
      </c>
      <c r="BE452" t="s">
        <v>102</v>
      </c>
      <c r="BF452" t="s">
        <v>80</v>
      </c>
      <c r="BG452" t="s">
        <v>80</v>
      </c>
      <c r="BH452" t="s">
        <v>80</v>
      </c>
      <c r="BI452" t="s">
        <v>80</v>
      </c>
      <c r="BJ452" t="s">
        <v>78</v>
      </c>
      <c r="BK452" t="s">
        <v>78</v>
      </c>
      <c r="BL452" t="s">
        <v>78</v>
      </c>
      <c r="BM452" t="s">
        <v>78</v>
      </c>
      <c r="BN452" t="s">
        <v>78</v>
      </c>
      <c r="BO452" t="s">
        <v>81</v>
      </c>
      <c r="BP452" t="s">
        <v>110</v>
      </c>
      <c r="BQ452" t="s">
        <v>115</v>
      </c>
      <c r="BR452" t="s">
        <v>84</v>
      </c>
      <c r="BS452" t="s">
        <v>85</v>
      </c>
      <c r="BT452" t="s">
        <v>85</v>
      </c>
    </row>
    <row r="453" spans="1:72" x14ac:dyDescent="0.55000000000000004">
      <c r="A453">
        <v>6.3472208213343706E+17</v>
      </c>
      <c r="B453" t="s">
        <v>127</v>
      </c>
      <c r="C453" t="s">
        <v>72</v>
      </c>
      <c r="D453">
        <v>2012</v>
      </c>
      <c r="E453" t="s">
        <v>93</v>
      </c>
      <c r="F453" t="s">
        <v>80</v>
      </c>
      <c r="G453" t="s">
        <v>80</v>
      </c>
      <c r="H453" t="s">
        <v>80</v>
      </c>
      <c r="I453" t="s">
        <v>80</v>
      </c>
      <c r="J453" t="s">
        <v>80</v>
      </c>
      <c r="K453" t="s">
        <v>80</v>
      </c>
      <c r="L453" t="s">
        <v>80</v>
      </c>
      <c r="M453" t="s">
        <v>80</v>
      </c>
      <c r="N453" t="s">
        <v>142</v>
      </c>
      <c r="O453" t="s">
        <v>88</v>
      </c>
      <c r="P453" t="s">
        <v>80</v>
      </c>
      <c r="Q453" t="s">
        <v>80</v>
      </c>
      <c r="R453" t="s">
        <v>88</v>
      </c>
      <c r="S453" t="s">
        <v>77</v>
      </c>
      <c r="T453" t="s">
        <v>76</v>
      </c>
      <c r="U453" t="s">
        <v>76</v>
      </c>
      <c r="V453" t="s">
        <v>76</v>
      </c>
      <c r="W453" t="s">
        <v>75</v>
      </c>
      <c r="X453" t="s">
        <v>75</v>
      </c>
      <c r="Y453" t="s">
        <v>77</v>
      </c>
      <c r="Z453" t="s">
        <v>77</v>
      </c>
      <c r="AA453" t="s">
        <v>77</v>
      </c>
      <c r="AB453" t="s">
        <v>76</v>
      </c>
      <c r="AC453" t="s">
        <v>75</v>
      </c>
      <c r="AD453" t="s">
        <v>75</v>
      </c>
      <c r="AE453" t="s">
        <v>76</v>
      </c>
      <c r="AF453" t="s">
        <v>77</v>
      </c>
      <c r="AG453" t="s">
        <v>74</v>
      </c>
      <c r="AH453" t="s">
        <v>77</v>
      </c>
      <c r="AI453" t="s">
        <v>77</v>
      </c>
      <c r="AJ453" t="s">
        <v>77</v>
      </c>
      <c r="AK453" t="s">
        <v>77</v>
      </c>
      <c r="AL453" t="s">
        <v>77</v>
      </c>
      <c r="AM453" t="s">
        <v>77</v>
      </c>
      <c r="AN453" t="s">
        <v>77</v>
      </c>
      <c r="AO453" t="s">
        <v>75</v>
      </c>
      <c r="AP453" t="s">
        <v>75</v>
      </c>
      <c r="AQ453" t="s">
        <v>77</v>
      </c>
      <c r="AR453" t="s">
        <v>77</v>
      </c>
      <c r="AS453" t="s">
        <v>77</v>
      </c>
      <c r="AT453" t="s">
        <v>75</v>
      </c>
      <c r="AU453" t="s">
        <v>77</v>
      </c>
      <c r="AV453" t="s">
        <v>76</v>
      </c>
      <c r="AW453" t="s">
        <v>78</v>
      </c>
      <c r="AX453" t="s">
        <v>90</v>
      </c>
      <c r="AY453" t="s">
        <v>78</v>
      </c>
      <c r="AZ453" t="s">
        <v>90</v>
      </c>
      <c r="BA453" t="s">
        <v>80</v>
      </c>
      <c r="BB453" t="s">
        <v>80</v>
      </c>
      <c r="BC453" t="s">
        <v>80</v>
      </c>
      <c r="BD453" t="s">
        <v>79</v>
      </c>
      <c r="BE453" t="s">
        <v>80</v>
      </c>
      <c r="BF453" t="s">
        <v>80</v>
      </c>
      <c r="BG453" t="s">
        <v>80</v>
      </c>
      <c r="BH453" t="s">
        <v>80</v>
      </c>
      <c r="BI453" t="s">
        <v>80</v>
      </c>
      <c r="BJ453" t="s">
        <v>78</v>
      </c>
      <c r="BK453" t="s">
        <v>78</v>
      </c>
      <c r="BL453" t="s">
        <v>78</v>
      </c>
      <c r="BM453" t="s">
        <v>78</v>
      </c>
      <c r="BN453" t="s">
        <v>78</v>
      </c>
      <c r="BO453" t="s">
        <v>96</v>
      </c>
      <c r="BP453" t="s">
        <v>114</v>
      </c>
      <c r="BQ453" t="s">
        <v>83</v>
      </c>
      <c r="BR453" t="s">
        <v>84</v>
      </c>
      <c r="BS453" t="s">
        <v>85</v>
      </c>
      <c r="BT453" t="s">
        <v>85</v>
      </c>
    </row>
    <row r="454" spans="1:72" x14ac:dyDescent="0.55000000000000004">
      <c r="A454">
        <v>6.3472294929207398E+17</v>
      </c>
      <c r="B454" t="s">
        <v>123</v>
      </c>
      <c r="C454" t="s">
        <v>72</v>
      </c>
      <c r="D454">
        <v>2012</v>
      </c>
      <c r="E454" t="s">
        <v>93</v>
      </c>
      <c r="F454" t="s">
        <v>80</v>
      </c>
      <c r="G454" t="s">
        <v>80</v>
      </c>
      <c r="H454" t="s">
        <v>80</v>
      </c>
      <c r="I454" t="s">
        <v>80</v>
      </c>
      <c r="J454" t="s">
        <v>80</v>
      </c>
      <c r="K454" t="s">
        <v>124</v>
      </c>
      <c r="L454" t="s">
        <v>80</v>
      </c>
      <c r="M454" t="s">
        <v>80</v>
      </c>
      <c r="N454" t="s">
        <v>80</v>
      </c>
      <c r="O454" t="s">
        <v>80</v>
      </c>
      <c r="P454" t="s">
        <v>80</v>
      </c>
      <c r="Q454" t="s">
        <v>80</v>
      </c>
      <c r="R454" t="s">
        <v>74</v>
      </c>
      <c r="S454" t="s">
        <v>109</v>
      </c>
      <c r="T454" t="s">
        <v>109</v>
      </c>
      <c r="U454" t="s">
        <v>109</v>
      </c>
      <c r="V454" t="s">
        <v>109</v>
      </c>
      <c r="W454" t="s">
        <v>109</v>
      </c>
      <c r="X454" t="s">
        <v>109</v>
      </c>
      <c r="Y454" t="s">
        <v>109</v>
      </c>
      <c r="Z454" t="s">
        <v>109</v>
      </c>
      <c r="AA454" t="s">
        <v>109</v>
      </c>
      <c r="AB454" t="s">
        <v>109</v>
      </c>
      <c r="AC454" t="s">
        <v>109</v>
      </c>
      <c r="AD454" t="s">
        <v>109</v>
      </c>
      <c r="AE454" t="s">
        <v>109</v>
      </c>
      <c r="AF454" t="s">
        <v>75</v>
      </c>
      <c r="AG454" t="s">
        <v>75</v>
      </c>
      <c r="AH454" t="s">
        <v>75</v>
      </c>
      <c r="AI454" t="s">
        <v>76</v>
      </c>
      <c r="AJ454" t="s">
        <v>75</v>
      </c>
      <c r="AK454" t="s">
        <v>75</v>
      </c>
      <c r="AL454" t="s">
        <v>109</v>
      </c>
      <c r="AM454" t="s">
        <v>109</v>
      </c>
      <c r="AN454" t="s">
        <v>109</v>
      </c>
      <c r="AO454" t="s">
        <v>109</v>
      </c>
      <c r="AP454" t="s">
        <v>75</v>
      </c>
      <c r="AQ454" t="s">
        <v>75</v>
      </c>
      <c r="AR454" t="s">
        <v>75</v>
      </c>
      <c r="AS454" t="s">
        <v>75</v>
      </c>
      <c r="AT454" t="s">
        <v>75</v>
      </c>
      <c r="AU454" t="s">
        <v>75</v>
      </c>
      <c r="AV454" t="s">
        <v>76</v>
      </c>
      <c r="AW454" t="s">
        <v>78</v>
      </c>
      <c r="AX454" t="s">
        <v>90</v>
      </c>
      <c r="AY454" t="s">
        <v>90</v>
      </c>
      <c r="AZ454" t="s">
        <v>90</v>
      </c>
      <c r="BA454" t="s">
        <v>80</v>
      </c>
      <c r="BB454" t="s">
        <v>80</v>
      </c>
      <c r="BC454" t="s">
        <v>80</v>
      </c>
      <c r="BD454" t="s">
        <v>80</v>
      </c>
      <c r="BE454" t="s">
        <v>80</v>
      </c>
      <c r="BF454" t="s">
        <v>80</v>
      </c>
      <c r="BG454" t="s">
        <v>80</v>
      </c>
      <c r="BH454" t="s">
        <v>80</v>
      </c>
      <c r="BI454" t="s">
        <v>80</v>
      </c>
      <c r="BJ454" t="s">
        <v>90</v>
      </c>
      <c r="BK454" t="s">
        <v>78</v>
      </c>
      <c r="BL454" t="s">
        <v>78</v>
      </c>
      <c r="BM454" t="s">
        <v>90</v>
      </c>
      <c r="BN454" t="s">
        <v>90</v>
      </c>
      <c r="BO454" t="s">
        <v>96</v>
      </c>
      <c r="BP454" t="s">
        <v>97</v>
      </c>
      <c r="BQ454" t="s">
        <v>83</v>
      </c>
      <c r="BR454" t="s">
        <v>84</v>
      </c>
      <c r="BS454" t="s">
        <v>85</v>
      </c>
      <c r="BT454" t="s">
        <v>85</v>
      </c>
    </row>
    <row r="455" spans="1:72" x14ac:dyDescent="0.55000000000000004">
      <c r="A455">
        <v>6.3472299295140595E+17</v>
      </c>
      <c r="B455" t="s">
        <v>123</v>
      </c>
      <c r="C455" t="s">
        <v>72</v>
      </c>
      <c r="D455">
        <v>2012</v>
      </c>
      <c r="E455" t="s">
        <v>93</v>
      </c>
      <c r="F455" t="s">
        <v>80</v>
      </c>
      <c r="G455" t="s">
        <v>94</v>
      </c>
      <c r="H455" t="s">
        <v>80</v>
      </c>
      <c r="I455" t="s">
        <v>80</v>
      </c>
      <c r="J455" t="s">
        <v>80</v>
      </c>
      <c r="K455" t="s">
        <v>124</v>
      </c>
      <c r="L455" t="s">
        <v>125</v>
      </c>
      <c r="M455" t="s">
        <v>80</v>
      </c>
      <c r="N455" t="s">
        <v>80</v>
      </c>
      <c r="O455" t="s">
        <v>80</v>
      </c>
      <c r="P455" t="s">
        <v>80</v>
      </c>
      <c r="Q455" t="s">
        <v>80</v>
      </c>
      <c r="R455" t="s">
        <v>130</v>
      </c>
      <c r="S455" t="s">
        <v>109</v>
      </c>
      <c r="T455" t="s">
        <v>89</v>
      </c>
      <c r="U455" t="s">
        <v>89</v>
      </c>
      <c r="V455" t="s">
        <v>109</v>
      </c>
      <c r="W455" t="s">
        <v>76</v>
      </c>
      <c r="X455" t="s">
        <v>89</v>
      </c>
      <c r="Y455" t="s">
        <v>89</v>
      </c>
      <c r="Z455" t="s">
        <v>89</v>
      </c>
      <c r="AA455" t="s">
        <v>89</v>
      </c>
      <c r="AB455" t="s">
        <v>109</v>
      </c>
      <c r="AC455" t="s">
        <v>89</v>
      </c>
      <c r="AD455" t="s">
        <v>89</v>
      </c>
      <c r="AE455" t="s">
        <v>109</v>
      </c>
      <c r="AF455" t="s">
        <v>89</v>
      </c>
      <c r="AG455" t="s">
        <v>75</v>
      </c>
      <c r="AH455" t="s">
        <v>75</v>
      </c>
      <c r="AI455" t="s">
        <v>89</v>
      </c>
      <c r="AJ455" t="s">
        <v>75</v>
      </c>
      <c r="AK455" t="s">
        <v>75</v>
      </c>
      <c r="AL455" t="s">
        <v>89</v>
      </c>
      <c r="AM455" t="s">
        <v>89</v>
      </c>
      <c r="AN455" t="s">
        <v>89</v>
      </c>
      <c r="AO455" t="s">
        <v>76</v>
      </c>
      <c r="AP455" t="s">
        <v>77</v>
      </c>
      <c r="AQ455" t="s">
        <v>89</v>
      </c>
      <c r="AR455" t="s">
        <v>89</v>
      </c>
      <c r="AS455" t="s">
        <v>89</v>
      </c>
      <c r="AT455" t="s">
        <v>89</v>
      </c>
      <c r="AU455" t="s">
        <v>75</v>
      </c>
      <c r="AV455" t="s">
        <v>76</v>
      </c>
      <c r="AW455" t="s">
        <v>78</v>
      </c>
      <c r="AX455" t="s">
        <v>78</v>
      </c>
      <c r="AY455" t="s">
        <v>78</v>
      </c>
      <c r="AZ455" t="s">
        <v>78</v>
      </c>
      <c r="BA455" t="s">
        <v>80</v>
      </c>
      <c r="BB455" t="s">
        <v>102</v>
      </c>
      <c r="BC455" t="s">
        <v>80</v>
      </c>
      <c r="BD455" t="s">
        <v>80</v>
      </c>
      <c r="BE455" t="s">
        <v>102</v>
      </c>
      <c r="BF455" t="s">
        <v>80</v>
      </c>
      <c r="BG455" t="s">
        <v>79</v>
      </c>
      <c r="BH455" t="s">
        <v>80</v>
      </c>
      <c r="BI455" t="s">
        <v>80</v>
      </c>
      <c r="BJ455" t="s">
        <v>90</v>
      </c>
      <c r="BK455" t="s">
        <v>78</v>
      </c>
      <c r="BL455" t="s">
        <v>78</v>
      </c>
      <c r="BM455" t="s">
        <v>78</v>
      </c>
      <c r="BN455" t="s">
        <v>90</v>
      </c>
      <c r="BO455" t="s">
        <v>81</v>
      </c>
      <c r="BP455" t="s">
        <v>122</v>
      </c>
      <c r="BQ455" t="s">
        <v>98</v>
      </c>
      <c r="BR455" t="s">
        <v>84</v>
      </c>
      <c r="BS455" t="s">
        <v>85</v>
      </c>
      <c r="BT455" t="s">
        <v>85</v>
      </c>
    </row>
    <row r="456" spans="1:72" x14ac:dyDescent="0.55000000000000004">
      <c r="A456">
        <v>6.3472913086593805E+17</v>
      </c>
      <c r="B456" t="s">
        <v>71</v>
      </c>
      <c r="C456" t="s">
        <v>72</v>
      </c>
      <c r="D456">
        <v>2012</v>
      </c>
      <c r="E456" t="s">
        <v>73</v>
      </c>
      <c r="F456" t="s">
        <v>74</v>
      </c>
      <c r="G456" t="s">
        <v>74</v>
      </c>
      <c r="H456" t="s">
        <v>74</v>
      </c>
      <c r="I456" t="s">
        <v>74</v>
      </c>
      <c r="J456" t="s">
        <v>74</v>
      </c>
      <c r="K456" t="s">
        <v>74</v>
      </c>
      <c r="L456" t="s">
        <v>74</v>
      </c>
      <c r="M456" t="s">
        <v>74</v>
      </c>
      <c r="N456" t="s">
        <v>74</v>
      </c>
      <c r="O456" t="s">
        <v>74</v>
      </c>
      <c r="P456" t="s">
        <v>74</v>
      </c>
      <c r="Q456" t="s">
        <v>74</v>
      </c>
      <c r="R456" t="s">
        <v>74</v>
      </c>
      <c r="S456" t="s">
        <v>75</v>
      </c>
      <c r="T456" t="s">
        <v>77</v>
      </c>
      <c r="U456" t="s">
        <v>77</v>
      </c>
      <c r="V456" t="s">
        <v>76</v>
      </c>
      <c r="W456" t="s">
        <v>77</v>
      </c>
      <c r="X456" t="s">
        <v>75</v>
      </c>
      <c r="Y456" t="s">
        <v>75</v>
      </c>
      <c r="Z456" t="s">
        <v>75</v>
      </c>
      <c r="AA456" t="s">
        <v>75</v>
      </c>
      <c r="AB456" t="s">
        <v>75</v>
      </c>
      <c r="AC456" t="s">
        <v>75</v>
      </c>
      <c r="AD456" t="s">
        <v>75</v>
      </c>
      <c r="AE456" t="s">
        <v>75</v>
      </c>
      <c r="AF456" t="s">
        <v>75</v>
      </c>
      <c r="AG456" t="s">
        <v>77</v>
      </c>
      <c r="AH456" t="s">
        <v>75</v>
      </c>
      <c r="AI456" t="s">
        <v>77</v>
      </c>
      <c r="AJ456" t="s">
        <v>77</v>
      </c>
      <c r="AK456" t="s">
        <v>75</v>
      </c>
      <c r="AL456" t="s">
        <v>77</v>
      </c>
      <c r="AM456" t="s">
        <v>77</v>
      </c>
      <c r="AN456" t="s">
        <v>77</v>
      </c>
      <c r="AO456" t="s">
        <v>77</v>
      </c>
      <c r="AP456" t="s">
        <v>75</v>
      </c>
      <c r="AQ456" t="s">
        <v>75</v>
      </c>
      <c r="AR456" t="s">
        <v>75</v>
      </c>
      <c r="AS456" t="s">
        <v>77</v>
      </c>
      <c r="AT456" t="s">
        <v>75</v>
      </c>
      <c r="AU456" t="s">
        <v>75</v>
      </c>
      <c r="AV456" t="s">
        <v>75</v>
      </c>
      <c r="AW456" t="s">
        <v>78</v>
      </c>
      <c r="AX456" t="s">
        <v>78</v>
      </c>
      <c r="AY456" t="s">
        <v>78</v>
      </c>
      <c r="AZ456" t="s">
        <v>78</v>
      </c>
      <c r="BA456" t="s">
        <v>79</v>
      </c>
      <c r="BB456" t="s">
        <v>80</v>
      </c>
      <c r="BC456" t="s">
        <v>80</v>
      </c>
      <c r="BD456" t="s">
        <v>79</v>
      </c>
      <c r="BE456" t="s">
        <v>80</v>
      </c>
      <c r="BF456" t="s">
        <v>80</v>
      </c>
      <c r="BG456" t="s">
        <v>79</v>
      </c>
      <c r="BH456" t="s">
        <v>80</v>
      </c>
      <c r="BI456" t="s">
        <v>80</v>
      </c>
      <c r="BJ456" t="s">
        <v>78</v>
      </c>
      <c r="BK456" t="s">
        <v>78</v>
      </c>
      <c r="BL456" t="s">
        <v>78</v>
      </c>
      <c r="BM456" t="s">
        <v>78</v>
      </c>
      <c r="BN456" t="s">
        <v>78</v>
      </c>
      <c r="BO456" t="s">
        <v>81</v>
      </c>
      <c r="BP456" t="s">
        <v>114</v>
      </c>
      <c r="BQ456" t="s">
        <v>83</v>
      </c>
      <c r="BR456" t="s">
        <v>84</v>
      </c>
      <c r="BS456" t="s">
        <v>105</v>
      </c>
      <c r="BT456" t="s">
        <v>105</v>
      </c>
    </row>
    <row r="457" spans="1:72" x14ac:dyDescent="0.55000000000000004">
      <c r="A457">
        <v>6.3473173657917197E+17</v>
      </c>
      <c r="B457" t="s">
        <v>135</v>
      </c>
      <c r="C457" t="s">
        <v>72</v>
      </c>
      <c r="D457">
        <v>2012</v>
      </c>
      <c r="E457" t="s">
        <v>87</v>
      </c>
      <c r="F457" t="s">
        <v>80</v>
      </c>
      <c r="G457" t="s">
        <v>80</v>
      </c>
      <c r="H457" t="s">
        <v>80</v>
      </c>
      <c r="I457" t="s">
        <v>80</v>
      </c>
      <c r="J457" t="s">
        <v>80</v>
      </c>
      <c r="K457" t="s">
        <v>80</v>
      </c>
      <c r="L457" t="s">
        <v>80</v>
      </c>
      <c r="M457" t="s">
        <v>80</v>
      </c>
      <c r="N457" t="s">
        <v>80</v>
      </c>
      <c r="O457" t="s">
        <v>80</v>
      </c>
      <c r="P457" t="s">
        <v>80</v>
      </c>
      <c r="Q457" t="s">
        <v>92</v>
      </c>
      <c r="R457" t="s">
        <v>74</v>
      </c>
      <c r="S457" t="s">
        <v>75</v>
      </c>
      <c r="T457" t="s">
        <v>75</v>
      </c>
      <c r="U457" t="s">
        <v>75</v>
      </c>
      <c r="V457" t="s">
        <v>75</v>
      </c>
      <c r="W457" t="s">
        <v>76</v>
      </c>
      <c r="X457" t="s">
        <v>75</v>
      </c>
      <c r="Y457" t="s">
        <v>75</v>
      </c>
      <c r="Z457" t="s">
        <v>75</v>
      </c>
      <c r="AA457" t="s">
        <v>76</v>
      </c>
      <c r="AB457" t="s">
        <v>89</v>
      </c>
      <c r="AC457" t="s">
        <v>75</v>
      </c>
      <c r="AD457" t="s">
        <v>75</v>
      </c>
      <c r="AE457" t="s">
        <v>75</v>
      </c>
      <c r="AF457" t="s">
        <v>77</v>
      </c>
      <c r="AG457" t="s">
        <v>77</v>
      </c>
      <c r="AH457" t="s">
        <v>77</v>
      </c>
      <c r="AI457" t="s">
        <v>77</v>
      </c>
      <c r="AJ457" t="s">
        <v>75</v>
      </c>
      <c r="AK457" t="s">
        <v>75</v>
      </c>
      <c r="AL457" t="s">
        <v>75</v>
      </c>
      <c r="AM457" t="s">
        <v>75</v>
      </c>
      <c r="AN457" t="s">
        <v>75</v>
      </c>
      <c r="AO457" t="s">
        <v>77</v>
      </c>
      <c r="AP457" t="s">
        <v>75</v>
      </c>
      <c r="AQ457" t="s">
        <v>75</v>
      </c>
      <c r="AR457" t="s">
        <v>77</v>
      </c>
      <c r="AS457" t="s">
        <v>75</v>
      </c>
      <c r="AT457" t="s">
        <v>77</v>
      </c>
      <c r="AU457" t="s">
        <v>75</v>
      </c>
      <c r="AV457" t="s">
        <v>76</v>
      </c>
      <c r="AW457" t="s">
        <v>78</v>
      </c>
      <c r="AX457" t="s">
        <v>90</v>
      </c>
      <c r="AY457" t="s">
        <v>78</v>
      </c>
      <c r="AZ457" t="s">
        <v>78</v>
      </c>
      <c r="BA457" t="s">
        <v>80</v>
      </c>
      <c r="BB457" t="s">
        <v>80</v>
      </c>
      <c r="BC457" t="s">
        <v>80</v>
      </c>
      <c r="BD457" t="s">
        <v>80</v>
      </c>
      <c r="BE457" t="s">
        <v>80</v>
      </c>
      <c r="BF457" t="s">
        <v>80</v>
      </c>
      <c r="BG457" t="s">
        <v>80</v>
      </c>
      <c r="BH457" t="s">
        <v>80</v>
      </c>
      <c r="BI457" t="s">
        <v>80</v>
      </c>
      <c r="BJ457" t="s">
        <v>78</v>
      </c>
      <c r="BK457" t="s">
        <v>78</v>
      </c>
      <c r="BL457" t="s">
        <v>78</v>
      </c>
      <c r="BM457" t="s">
        <v>78</v>
      </c>
      <c r="BN457" t="s">
        <v>78</v>
      </c>
      <c r="BO457" t="s">
        <v>81</v>
      </c>
      <c r="BP457" t="s">
        <v>103</v>
      </c>
      <c r="BQ457" t="s">
        <v>98</v>
      </c>
      <c r="BR457" t="s">
        <v>84</v>
      </c>
      <c r="BS457" t="s">
        <v>131</v>
      </c>
      <c r="BT457" t="s">
        <v>131</v>
      </c>
    </row>
    <row r="458" spans="1:72" x14ac:dyDescent="0.55000000000000004">
      <c r="A458">
        <v>6.3473345107323494E+17</v>
      </c>
      <c r="B458" t="s">
        <v>127</v>
      </c>
      <c r="C458" t="s">
        <v>72</v>
      </c>
      <c r="D458">
        <v>2012</v>
      </c>
      <c r="E458" t="s">
        <v>73</v>
      </c>
      <c r="F458" t="s">
        <v>74</v>
      </c>
      <c r="G458" t="s">
        <v>74</v>
      </c>
      <c r="H458" t="s">
        <v>74</v>
      </c>
      <c r="I458" t="s">
        <v>74</v>
      </c>
      <c r="J458" t="s">
        <v>74</v>
      </c>
      <c r="K458" t="s">
        <v>74</v>
      </c>
      <c r="L458" t="s">
        <v>74</v>
      </c>
      <c r="M458" t="s">
        <v>74</v>
      </c>
      <c r="N458" t="s">
        <v>74</v>
      </c>
      <c r="O458" t="s">
        <v>74</v>
      </c>
      <c r="P458" t="s">
        <v>74</v>
      </c>
      <c r="Q458" t="s">
        <v>74</v>
      </c>
      <c r="R458" t="s">
        <v>74</v>
      </c>
      <c r="S458" t="s">
        <v>75</v>
      </c>
      <c r="T458" t="s">
        <v>75</v>
      </c>
      <c r="U458" t="s">
        <v>89</v>
      </c>
      <c r="V458" t="s">
        <v>75</v>
      </c>
      <c r="W458" t="s">
        <v>75</v>
      </c>
      <c r="X458" t="s">
        <v>76</v>
      </c>
      <c r="Y458" t="s">
        <v>75</v>
      </c>
      <c r="Z458" t="s">
        <v>75</v>
      </c>
      <c r="AA458" t="s">
        <v>75</v>
      </c>
      <c r="AB458" t="s">
        <v>109</v>
      </c>
      <c r="AC458" t="s">
        <v>75</v>
      </c>
      <c r="AD458" t="s">
        <v>75</v>
      </c>
      <c r="AE458" t="s">
        <v>75</v>
      </c>
      <c r="AF458" t="s">
        <v>89</v>
      </c>
      <c r="AG458" t="s">
        <v>77</v>
      </c>
      <c r="AH458" t="s">
        <v>109</v>
      </c>
      <c r="AI458" t="s">
        <v>75</v>
      </c>
      <c r="AJ458" t="s">
        <v>77</v>
      </c>
      <c r="AK458" t="s">
        <v>77</v>
      </c>
      <c r="AL458" t="s">
        <v>109</v>
      </c>
      <c r="AM458" t="s">
        <v>109</v>
      </c>
      <c r="AN458" t="s">
        <v>109</v>
      </c>
      <c r="AO458" t="s">
        <v>109</v>
      </c>
      <c r="AP458" t="s">
        <v>77</v>
      </c>
      <c r="AQ458" t="s">
        <v>77</v>
      </c>
      <c r="AR458" t="s">
        <v>76</v>
      </c>
      <c r="AS458" t="s">
        <v>77</v>
      </c>
      <c r="AT458" t="s">
        <v>75</v>
      </c>
      <c r="AU458" t="s">
        <v>77</v>
      </c>
      <c r="AV458" t="s">
        <v>89</v>
      </c>
      <c r="AW458" t="s">
        <v>78</v>
      </c>
      <c r="AX458" t="s">
        <v>78</v>
      </c>
      <c r="AY458" t="s">
        <v>90</v>
      </c>
      <c r="AZ458" t="s">
        <v>78</v>
      </c>
      <c r="BA458" t="s">
        <v>80</v>
      </c>
      <c r="BB458" t="s">
        <v>80</v>
      </c>
      <c r="BC458" t="s">
        <v>80</v>
      </c>
      <c r="BD458" t="s">
        <v>80</v>
      </c>
      <c r="BE458" t="s">
        <v>80</v>
      </c>
      <c r="BF458" t="s">
        <v>80</v>
      </c>
      <c r="BG458" t="s">
        <v>80</v>
      </c>
      <c r="BH458" t="s">
        <v>80</v>
      </c>
      <c r="BI458" t="s">
        <v>80</v>
      </c>
      <c r="BJ458" t="s">
        <v>90</v>
      </c>
      <c r="BK458" t="s">
        <v>78</v>
      </c>
      <c r="BL458" t="s">
        <v>78</v>
      </c>
      <c r="BM458" t="s">
        <v>78</v>
      </c>
      <c r="BN458" t="s">
        <v>90</v>
      </c>
      <c r="BO458" t="s">
        <v>81</v>
      </c>
      <c r="BP458" t="s">
        <v>122</v>
      </c>
      <c r="BQ458" t="s">
        <v>115</v>
      </c>
      <c r="BR458" t="s">
        <v>84</v>
      </c>
      <c r="BS458" t="s">
        <v>116</v>
      </c>
      <c r="BT458" t="s">
        <v>116</v>
      </c>
    </row>
    <row r="459" spans="1:72" x14ac:dyDescent="0.55000000000000004">
      <c r="A459">
        <v>6.3473433004752499E+17</v>
      </c>
      <c r="B459" t="s">
        <v>71</v>
      </c>
      <c r="C459" t="s">
        <v>72</v>
      </c>
      <c r="D459">
        <v>2012</v>
      </c>
      <c r="E459" t="s">
        <v>138</v>
      </c>
      <c r="F459" t="s">
        <v>113</v>
      </c>
      <c r="G459" t="s">
        <v>80</v>
      </c>
      <c r="H459" t="s">
        <v>80</v>
      </c>
      <c r="I459" t="s">
        <v>80</v>
      </c>
      <c r="J459" t="s">
        <v>80</v>
      </c>
      <c r="K459" t="s">
        <v>80</v>
      </c>
      <c r="L459" t="s">
        <v>80</v>
      </c>
      <c r="M459" t="s">
        <v>80</v>
      </c>
      <c r="N459" t="s">
        <v>80</v>
      </c>
      <c r="O459" t="s">
        <v>80</v>
      </c>
      <c r="P459" t="s">
        <v>80</v>
      </c>
      <c r="Q459" t="s">
        <v>80</v>
      </c>
      <c r="R459" t="s">
        <v>74</v>
      </c>
      <c r="S459" t="s">
        <v>75</v>
      </c>
      <c r="T459" t="s">
        <v>75</v>
      </c>
      <c r="U459" t="s">
        <v>75</v>
      </c>
      <c r="V459" t="s">
        <v>76</v>
      </c>
      <c r="W459" t="s">
        <v>89</v>
      </c>
      <c r="X459" t="s">
        <v>75</v>
      </c>
      <c r="Y459" t="s">
        <v>75</v>
      </c>
      <c r="Z459" t="s">
        <v>75</v>
      </c>
      <c r="AA459" t="s">
        <v>75</v>
      </c>
      <c r="AB459" t="s">
        <v>75</v>
      </c>
      <c r="AC459" t="s">
        <v>75</v>
      </c>
      <c r="AD459" t="s">
        <v>75</v>
      </c>
      <c r="AE459" t="s">
        <v>76</v>
      </c>
      <c r="AF459" t="s">
        <v>75</v>
      </c>
      <c r="AG459" t="s">
        <v>75</v>
      </c>
      <c r="AH459" t="s">
        <v>75</v>
      </c>
      <c r="AI459" t="s">
        <v>75</v>
      </c>
      <c r="AJ459" t="s">
        <v>75</v>
      </c>
      <c r="AK459" t="s">
        <v>75</v>
      </c>
      <c r="AL459" t="s">
        <v>75</v>
      </c>
      <c r="AM459" t="s">
        <v>75</v>
      </c>
      <c r="AN459" t="s">
        <v>75</v>
      </c>
      <c r="AO459" t="s">
        <v>75</v>
      </c>
      <c r="AP459" t="s">
        <v>75</v>
      </c>
      <c r="AQ459" t="s">
        <v>75</v>
      </c>
      <c r="AR459" t="s">
        <v>75</v>
      </c>
      <c r="AS459" t="s">
        <v>75</v>
      </c>
      <c r="AT459" t="s">
        <v>75</v>
      </c>
      <c r="AU459" t="s">
        <v>75</v>
      </c>
      <c r="AV459" t="s">
        <v>77</v>
      </c>
      <c r="AW459" t="s">
        <v>78</v>
      </c>
      <c r="AX459" t="s">
        <v>78</v>
      </c>
      <c r="AY459" t="s">
        <v>78</v>
      </c>
      <c r="AZ459" t="s">
        <v>78</v>
      </c>
      <c r="BA459" t="s">
        <v>80</v>
      </c>
      <c r="BB459" t="s">
        <v>102</v>
      </c>
      <c r="BC459" t="s">
        <v>80</v>
      </c>
      <c r="BD459" t="s">
        <v>80</v>
      </c>
      <c r="BE459" t="s">
        <v>102</v>
      </c>
      <c r="BF459" t="s">
        <v>80</v>
      </c>
      <c r="BG459" t="s">
        <v>79</v>
      </c>
      <c r="BH459" t="s">
        <v>80</v>
      </c>
      <c r="BI459" t="s">
        <v>80</v>
      </c>
      <c r="BJ459" t="s">
        <v>90</v>
      </c>
      <c r="BK459" t="s">
        <v>78</v>
      </c>
      <c r="BL459" t="s">
        <v>78</v>
      </c>
      <c r="BM459" t="s">
        <v>78</v>
      </c>
      <c r="BN459" t="s">
        <v>78</v>
      </c>
      <c r="BO459" t="s">
        <v>81</v>
      </c>
      <c r="BP459" t="s">
        <v>111</v>
      </c>
      <c r="BQ459" t="s">
        <v>83</v>
      </c>
      <c r="BR459" t="s">
        <v>84</v>
      </c>
      <c r="BS459" t="s">
        <v>116</v>
      </c>
      <c r="BT459" t="s">
        <v>116</v>
      </c>
    </row>
    <row r="460" spans="1:72" x14ac:dyDescent="0.55000000000000004">
      <c r="A460">
        <v>6.3473504995464102E+17</v>
      </c>
      <c r="B460" t="s">
        <v>71</v>
      </c>
      <c r="C460" t="s">
        <v>72</v>
      </c>
      <c r="D460">
        <v>2012</v>
      </c>
      <c r="E460" t="s">
        <v>73</v>
      </c>
      <c r="F460" t="s">
        <v>74</v>
      </c>
      <c r="G460" t="s">
        <v>74</v>
      </c>
      <c r="H460" t="s">
        <v>74</v>
      </c>
      <c r="I460" t="s">
        <v>74</v>
      </c>
      <c r="J460" t="s">
        <v>74</v>
      </c>
      <c r="K460" t="s">
        <v>74</v>
      </c>
      <c r="L460" t="s">
        <v>74</v>
      </c>
      <c r="M460" t="s">
        <v>74</v>
      </c>
      <c r="N460" t="s">
        <v>74</v>
      </c>
      <c r="O460" t="s">
        <v>74</v>
      </c>
      <c r="P460" t="s">
        <v>74</v>
      </c>
      <c r="Q460" t="s">
        <v>74</v>
      </c>
      <c r="R460" t="s">
        <v>74</v>
      </c>
      <c r="S460" t="s">
        <v>109</v>
      </c>
      <c r="T460" t="s">
        <v>89</v>
      </c>
      <c r="U460" t="s">
        <v>89</v>
      </c>
      <c r="V460" t="s">
        <v>75</v>
      </c>
      <c r="W460" t="s">
        <v>75</v>
      </c>
      <c r="X460" t="s">
        <v>109</v>
      </c>
      <c r="Y460" t="s">
        <v>89</v>
      </c>
      <c r="Z460" t="s">
        <v>89</v>
      </c>
      <c r="AA460" t="s">
        <v>109</v>
      </c>
      <c r="AB460" t="s">
        <v>109</v>
      </c>
      <c r="AC460" t="s">
        <v>89</v>
      </c>
      <c r="AD460" t="s">
        <v>89</v>
      </c>
      <c r="AE460" t="s">
        <v>109</v>
      </c>
      <c r="AF460" t="s">
        <v>75</v>
      </c>
      <c r="AG460" t="s">
        <v>77</v>
      </c>
      <c r="AH460" t="s">
        <v>77</v>
      </c>
      <c r="AI460" t="s">
        <v>75</v>
      </c>
      <c r="AJ460" t="s">
        <v>75</v>
      </c>
      <c r="AK460" t="s">
        <v>77</v>
      </c>
      <c r="AL460" t="s">
        <v>75</v>
      </c>
      <c r="AM460" t="s">
        <v>75</v>
      </c>
      <c r="AN460" t="s">
        <v>75</v>
      </c>
      <c r="AO460" t="s">
        <v>75</v>
      </c>
      <c r="AP460" t="s">
        <v>77</v>
      </c>
      <c r="AQ460" t="s">
        <v>77</v>
      </c>
      <c r="AR460" t="s">
        <v>77</v>
      </c>
      <c r="AS460" t="s">
        <v>77</v>
      </c>
      <c r="AT460" t="s">
        <v>75</v>
      </c>
      <c r="AU460" t="s">
        <v>75</v>
      </c>
      <c r="AV460" t="s">
        <v>75</v>
      </c>
      <c r="AW460" t="s">
        <v>78</v>
      </c>
      <c r="AX460" t="s">
        <v>90</v>
      </c>
      <c r="AY460" t="s">
        <v>78</v>
      </c>
      <c r="AZ460" t="s">
        <v>90</v>
      </c>
      <c r="BA460" t="s">
        <v>80</v>
      </c>
      <c r="BB460" t="s">
        <v>80</v>
      </c>
      <c r="BC460" t="s">
        <v>80</v>
      </c>
      <c r="BD460" t="s">
        <v>79</v>
      </c>
      <c r="BE460" t="s">
        <v>80</v>
      </c>
      <c r="BF460" t="s">
        <v>80</v>
      </c>
      <c r="BG460" t="s">
        <v>80</v>
      </c>
      <c r="BH460" t="s">
        <v>80</v>
      </c>
      <c r="BI460" t="s">
        <v>80</v>
      </c>
      <c r="BJ460" t="s">
        <v>78</v>
      </c>
      <c r="BK460" t="s">
        <v>78</v>
      </c>
      <c r="BL460" t="s">
        <v>78</v>
      </c>
      <c r="BM460" t="s">
        <v>78</v>
      </c>
      <c r="BN460" t="s">
        <v>90</v>
      </c>
      <c r="BO460" t="s">
        <v>81</v>
      </c>
      <c r="BP460" t="s">
        <v>110</v>
      </c>
      <c r="BQ460" t="s">
        <v>115</v>
      </c>
      <c r="BR460" t="s">
        <v>145</v>
      </c>
      <c r="BS460" t="s">
        <v>100</v>
      </c>
      <c r="BT460" t="s">
        <v>100</v>
      </c>
    </row>
    <row r="461" spans="1:72" x14ac:dyDescent="0.55000000000000004">
      <c r="A461">
        <v>6.3473521622330598E+17</v>
      </c>
      <c r="B461" t="s">
        <v>127</v>
      </c>
      <c r="C461" t="s">
        <v>72</v>
      </c>
      <c r="D461">
        <v>2012</v>
      </c>
      <c r="E461" t="s">
        <v>73</v>
      </c>
      <c r="F461" t="s">
        <v>74</v>
      </c>
      <c r="G461" t="s">
        <v>74</v>
      </c>
      <c r="H461" t="s">
        <v>74</v>
      </c>
      <c r="I461" t="s">
        <v>74</v>
      </c>
      <c r="J461" t="s">
        <v>74</v>
      </c>
      <c r="K461" t="s">
        <v>74</v>
      </c>
      <c r="L461" t="s">
        <v>74</v>
      </c>
      <c r="M461" t="s">
        <v>74</v>
      </c>
      <c r="N461" t="s">
        <v>74</v>
      </c>
      <c r="O461" t="s">
        <v>74</v>
      </c>
      <c r="P461" t="s">
        <v>74</v>
      </c>
      <c r="Q461" t="s">
        <v>74</v>
      </c>
      <c r="R461" t="s">
        <v>74</v>
      </c>
      <c r="S461" t="s">
        <v>77</v>
      </c>
      <c r="T461" t="s">
        <v>75</v>
      </c>
      <c r="U461" t="s">
        <v>75</v>
      </c>
      <c r="V461" t="s">
        <v>75</v>
      </c>
      <c r="W461" t="s">
        <v>75</v>
      </c>
      <c r="X461" t="s">
        <v>77</v>
      </c>
      <c r="Y461" t="s">
        <v>77</v>
      </c>
      <c r="Z461" t="s">
        <v>77</v>
      </c>
      <c r="AA461" t="s">
        <v>77</v>
      </c>
      <c r="AB461" t="s">
        <v>77</v>
      </c>
      <c r="AC461" t="s">
        <v>77</v>
      </c>
      <c r="AD461" t="s">
        <v>77</v>
      </c>
      <c r="AE461" t="s">
        <v>77</v>
      </c>
      <c r="AF461" t="s">
        <v>77</v>
      </c>
      <c r="AG461" t="s">
        <v>77</v>
      </c>
      <c r="AH461" t="s">
        <v>77</v>
      </c>
      <c r="AI461" t="s">
        <v>77</v>
      </c>
      <c r="AJ461" t="s">
        <v>77</v>
      </c>
      <c r="AK461" t="s">
        <v>77</v>
      </c>
      <c r="AL461" t="s">
        <v>77</v>
      </c>
      <c r="AM461" t="s">
        <v>77</v>
      </c>
      <c r="AN461" t="s">
        <v>77</v>
      </c>
      <c r="AO461" t="s">
        <v>77</v>
      </c>
      <c r="AP461" t="s">
        <v>77</v>
      </c>
      <c r="AQ461" t="s">
        <v>77</v>
      </c>
      <c r="AR461" t="s">
        <v>77</v>
      </c>
      <c r="AS461" t="s">
        <v>77</v>
      </c>
      <c r="AT461" t="s">
        <v>77</v>
      </c>
      <c r="AU461" t="s">
        <v>77</v>
      </c>
      <c r="AV461" t="s">
        <v>77</v>
      </c>
      <c r="AW461" t="s">
        <v>78</v>
      </c>
      <c r="AX461" t="s">
        <v>90</v>
      </c>
      <c r="AY461" t="s">
        <v>78</v>
      </c>
      <c r="AZ461" t="s">
        <v>78</v>
      </c>
      <c r="BA461" t="s">
        <v>80</v>
      </c>
      <c r="BB461" t="s">
        <v>80</v>
      </c>
      <c r="BC461" t="s">
        <v>80</v>
      </c>
      <c r="BD461" t="s">
        <v>79</v>
      </c>
      <c r="BE461" t="s">
        <v>80</v>
      </c>
      <c r="BF461" t="s">
        <v>95</v>
      </c>
      <c r="BG461" t="s">
        <v>79</v>
      </c>
      <c r="BH461" t="s">
        <v>80</v>
      </c>
      <c r="BI461" t="s">
        <v>95</v>
      </c>
      <c r="BJ461" t="s">
        <v>78</v>
      </c>
      <c r="BK461" t="s">
        <v>78</v>
      </c>
      <c r="BL461" t="s">
        <v>78</v>
      </c>
      <c r="BM461" t="s">
        <v>78</v>
      </c>
      <c r="BN461" t="s">
        <v>78</v>
      </c>
      <c r="BO461" t="s">
        <v>81</v>
      </c>
      <c r="BP461" t="s">
        <v>121</v>
      </c>
      <c r="BQ461" t="s">
        <v>83</v>
      </c>
      <c r="BR461" t="s">
        <v>84</v>
      </c>
      <c r="BS461" t="s">
        <v>116</v>
      </c>
      <c r="BT461" t="s">
        <v>116</v>
      </c>
    </row>
    <row r="462" spans="1:72" x14ac:dyDescent="0.55000000000000004">
      <c r="A462">
        <v>6.3474109640689997E+17</v>
      </c>
      <c r="B462" t="s">
        <v>71</v>
      </c>
      <c r="C462" t="s">
        <v>72</v>
      </c>
      <c r="D462">
        <v>2012</v>
      </c>
      <c r="E462" t="s">
        <v>73</v>
      </c>
      <c r="F462" t="s">
        <v>74</v>
      </c>
      <c r="G462" t="s">
        <v>74</v>
      </c>
      <c r="H462" t="s">
        <v>74</v>
      </c>
      <c r="I462" t="s">
        <v>74</v>
      </c>
      <c r="J462" t="s">
        <v>74</v>
      </c>
      <c r="K462" t="s">
        <v>74</v>
      </c>
      <c r="L462" t="s">
        <v>74</v>
      </c>
      <c r="M462" t="s">
        <v>74</v>
      </c>
      <c r="N462" t="s">
        <v>74</v>
      </c>
      <c r="O462" t="s">
        <v>74</v>
      </c>
      <c r="P462" t="s">
        <v>74</v>
      </c>
      <c r="Q462" t="s">
        <v>74</v>
      </c>
      <c r="R462" t="s">
        <v>74</v>
      </c>
      <c r="S462" t="s">
        <v>76</v>
      </c>
      <c r="T462" t="s">
        <v>75</v>
      </c>
      <c r="U462" t="s">
        <v>75</v>
      </c>
      <c r="V462" t="s">
        <v>75</v>
      </c>
      <c r="W462" t="s">
        <v>75</v>
      </c>
      <c r="X462" t="s">
        <v>75</v>
      </c>
      <c r="Y462" t="s">
        <v>75</v>
      </c>
      <c r="Z462" t="s">
        <v>75</v>
      </c>
      <c r="AA462" t="s">
        <v>75</v>
      </c>
      <c r="AB462" t="s">
        <v>89</v>
      </c>
      <c r="AC462" t="s">
        <v>75</v>
      </c>
      <c r="AD462" t="s">
        <v>75</v>
      </c>
      <c r="AE462" t="s">
        <v>75</v>
      </c>
      <c r="AF462" t="s">
        <v>75</v>
      </c>
      <c r="AG462" t="s">
        <v>75</v>
      </c>
      <c r="AH462" t="s">
        <v>75</v>
      </c>
      <c r="AI462" t="s">
        <v>75</v>
      </c>
      <c r="AJ462" t="s">
        <v>75</v>
      </c>
      <c r="AK462" t="s">
        <v>75</v>
      </c>
      <c r="AL462" t="s">
        <v>75</v>
      </c>
      <c r="AM462" t="s">
        <v>76</v>
      </c>
      <c r="AN462" t="s">
        <v>75</v>
      </c>
      <c r="AO462" t="s">
        <v>75</v>
      </c>
      <c r="AP462" t="s">
        <v>75</v>
      </c>
      <c r="AQ462" t="s">
        <v>75</v>
      </c>
      <c r="AR462" t="s">
        <v>75</v>
      </c>
      <c r="AS462" t="s">
        <v>75</v>
      </c>
      <c r="AT462" t="s">
        <v>75</v>
      </c>
      <c r="AU462" t="s">
        <v>75</v>
      </c>
      <c r="AV462" t="s">
        <v>75</v>
      </c>
      <c r="AW462" t="s">
        <v>78</v>
      </c>
      <c r="AX462" t="s">
        <v>78</v>
      </c>
      <c r="AY462" t="s">
        <v>74</v>
      </c>
      <c r="AZ462" t="s">
        <v>78</v>
      </c>
      <c r="BA462" t="s">
        <v>80</v>
      </c>
      <c r="BB462" t="s">
        <v>102</v>
      </c>
      <c r="BC462" t="s">
        <v>80</v>
      </c>
      <c r="BD462" t="s">
        <v>80</v>
      </c>
      <c r="BE462" t="s">
        <v>80</v>
      </c>
      <c r="BF462" t="s">
        <v>80</v>
      </c>
      <c r="BG462" t="s">
        <v>79</v>
      </c>
      <c r="BH462" t="s">
        <v>80</v>
      </c>
      <c r="BI462" t="s">
        <v>80</v>
      </c>
      <c r="BJ462" t="s">
        <v>90</v>
      </c>
      <c r="BK462" t="s">
        <v>78</v>
      </c>
      <c r="BL462" t="s">
        <v>78</v>
      </c>
      <c r="BM462" t="s">
        <v>78</v>
      </c>
      <c r="BN462" t="s">
        <v>78</v>
      </c>
      <c r="BO462" t="s">
        <v>81</v>
      </c>
      <c r="BP462" t="s">
        <v>110</v>
      </c>
      <c r="BQ462" t="s">
        <v>115</v>
      </c>
      <c r="BR462" t="s">
        <v>84</v>
      </c>
      <c r="BS462" t="s">
        <v>85</v>
      </c>
      <c r="BT462" t="s">
        <v>116</v>
      </c>
    </row>
    <row r="463" spans="1:72" x14ac:dyDescent="0.55000000000000004">
      <c r="A463">
        <v>6.3474113376393101E+17</v>
      </c>
      <c r="B463" t="s">
        <v>71</v>
      </c>
      <c r="C463" t="s">
        <v>72</v>
      </c>
      <c r="D463">
        <v>2012</v>
      </c>
      <c r="E463" t="s">
        <v>73</v>
      </c>
      <c r="F463" t="s">
        <v>74</v>
      </c>
      <c r="G463" t="s">
        <v>74</v>
      </c>
      <c r="H463" t="s">
        <v>74</v>
      </c>
      <c r="I463" t="s">
        <v>74</v>
      </c>
      <c r="J463" t="s">
        <v>74</v>
      </c>
      <c r="K463" t="s">
        <v>74</v>
      </c>
      <c r="L463" t="s">
        <v>74</v>
      </c>
      <c r="M463" t="s">
        <v>74</v>
      </c>
      <c r="N463" t="s">
        <v>74</v>
      </c>
      <c r="O463" t="s">
        <v>74</v>
      </c>
      <c r="P463" t="s">
        <v>74</v>
      </c>
      <c r="Q463" t="s">
        <v>74</v>
      </c>
      <c r="R463" t="s">
        <v>74</v>
      </c>
      <c r="S463" t="s">
        <v>75</v>
      </c>
      <c r="T463" t="s">
        <v>75</v>
      </c>
      <c r="U463" t="s">
        <v>75</v>
      </c>
      <c r="V463" t="s">
        <v>109</v>
      </c>
      <c r="W463" t="s">
        <v>75</v>
      </c>
      <c r="X463" t="s">
        <v>76</v>
      </c>
      <c r="Y463" t="s">
        <v>75</v>
      </c>
      <c r="Z463" t="s">
        <v>75</v>
      </c>
      <c r="AA463" t="s">
        <v>109</v>
      </c>
      <c r="AB463" t="s">
        <v>76</v>
      </c>
      <c r="AC463" t="s">
        <v>75</v>
      </c>
      <c r="AD463" t="s">
        <v>76</v>
      </c>
      <c r="AE463" t="s">
        <v>75</v>
      </c>
      <c r="AF463" t="s">
        <v>76</v>
      </c>
      <c r="AG463" t="s">
        <v>75</v>
      </c>
      <c r="AH463" t="s">
        <v>75</v>
      </c>
      <c r="AI463" t="s">
        <v>75</v>
      </c>
      <c r="AJ463" t="s">
        <v>75</v>
      </c>
      <c r="AK463" t="s">
        <v>75</v>
      </c>
      <c r="AL463" t="s">
        <v>75</v>
      </c>
      <c r="AM463" t="s">
        <v>75</v>
      </c>
      <c r="AN463" t="s">
        <v>76</v>
      </c>
      <c r="AO463" t="s">
        <v>75</v>
      </c>
      <c r="AP463" t="s">
        <v>75</v>
      </c>
      <c r="AQ463" t="s">
        <v>75</v>
      </c>
      <c r="AR463" t="s">
        <v>75</v>
      </c>
      <c r="AS463" t="s">
        <v>75</v>
      </c>
      <c r="AT463" t="s">
        <v>76</v>
      </c>
      <c r="AU463" t="s">
        <v>75</v>
      </c>
      <c r="AV463" t="s">
        <v>75</v>
      </c>
      <c r="AW463" t="s">
        <v>78</v>
      </c>
      <c r="AX463" t="s">
        <v>78</v>
      </c>
      <c r="AY463" t="s">
        <v>90</v>
      </c>
      <c r="AZ463" t="s">
        <v>78</v>
      </c>
      <c r="BA463" t="s">
        <v>79</v>
      </c>
      <c r="BB463" t="s">
        <v>80</v>
      </c>
      <c r="BC463" t="s">
        <v>80</v>
      </c>
      <c r="BD463" t="s">
        <v>80</v>
      </c>
      <c r="BE463" t="s">
        <v>80</v>
      </c>
      <c r="BF463" t="s">
        <v>80</v>
      </c>
      <c r="BG463" t="s">
        <v>79</v>
      </c>
      <c r="BH463" t="s">
        <v>80</v>
      </c>
      <c r="BI463" t="s">
        <v>80</v>
      </c>
      <c r="BJ463" t="s">
        <v>78</v>
      </c>
      <c r="BK463" t="s">
        <v>78</v>
      </c>
      <c r="BL463" t="s">
        <v>78</v>
      </c>
      <c r="BM463" t="s">
        <v>78</v>
      </c>
      <c r="BN463" t="s">
        <v>78</v>
      </c>
      <c r="BO463" t="s">
        <v>81</v>
      </c>
      <c r="BP463" t="s">
        <v>97</v>
      </c>
      <c r="BQ463" t="s">
        <v>83</v>
      </c>
      <c r="BR463" t="s">
        <v>84</v>
      </c>
      <c r="BS463" t="s">
        <v>85</v>
      </c>
      <c r="BT463" t="s">
        <v>85</v>
      </c>
    </row>
    <row r="464" spans="1:72" x14ac:dyDescent="0.55000000000000004">
      <c r="A464">
        <v>6.3474115202385997E+17</v>
      </c>
      <c r="B464" t="s">
        <v>71</v>
      </c>
      <c r="C464" t="s">
        <v>72</v>
      </c>
      <c r="D464">
        <v>2012</v>
      </c>
      <c r="E464" t="s">
        <v>138</v>
      </c>
      <c r="F464" t="s">
        <v>113</v>
      </c>
      <c r="G464" t="s">
        <v>80</v>
      </c>
      <c r="H464" t="s">
        <v>80</v>
      </c>
      <c r="I464" t="s">
        <v>80</v>
      </c>
      <c r="J464" t="s">
        <v>80</v>
      </c>
      <c r="K464" t="s">
        <v>80</v>
      </c>
      <c r="L464" t="s">
        <v>80</v>
      </c>
      <c r="M464" t="s">
        <v>80</v>
      </c>
      <c r="N464" t="s">
        <v>80</v>
      </c>
      <c r="O464" t="s">
        <v>80</v>
      </c>
      <c r="P464" t="s">
        <v>101</v>
      </c>
      <c r="Q464" t="s">
        <v>80</v>
      </c>
      <c r="R464" t="s">
        <v>113</v>
      </c>
      <c r="S464" t="s">
        <v>77</v>
      </c>
      <c r="T464" t="s">
        <v>75</v>
      </c>
      <c r="U464" t="s">
        <v>75</v>
      </c>
      <c r="V464" t="s">
        <v>109</v>
      </c>
      <c r="W464" t="s">
        <v>76</v>
      </c>
      <c r="X464" t="s">
        <v>75</v>
      </c>
      <c r="Y464" t="s">
        <v>75</v>
      </c>
      <c r="Z464" t="s">
        <v>75</v>
      </c>
      <c r="AA464" t="s">
        <v>75</v>
      </c>
      <c r="AB464" t="s">
        <v>76</v>
      </c>
      <c r="AC464" t="s">
        <v>75</v>
      </c>
      <c r="AD464" t="s">
        <v>75</v>
      </c>
      <c r="AE464" t="s">
        <v>75</v>
      </c>
      <c r="AF464" t="s">
        <v>77</v>
      </c>
      <c r="AG464" t="s">
        <v>77</v>
      </c>
      <c r="AH464" t="s">
        <v>77</v>
      </c>
      <c r="AI464" t="s">
        <v>77</v>
      </c>
      <c r="AJ464" t="s">
        <v>77</v>
      </c>
      <c r="AK464" t="s">
        <v>75</v>
      </c>
      <c r="AL464" t="s">
        <v>77</v>
      </c>
      <c r="AM464" t="s">
        <v>75</v>
      </c>
      <c r="AN464" t="s">
        <v>75</v>
      </c>
      <c r="AO464" t="s">
        <v>77</v>
      </c>
      <c r="AP464" t="s">
        <v>77</v>
      </c>
      <c r="AQ464" t="s">
        <v>77</v>
      </c>
      <c r="AR464" t="s">
        <v>75</v>
      </c>
      <c r="AS464" t="s">
        <v>77</v>
      </c>
      <c r="AT464" t="s">
        <v>75</v>
      </c>
      <c r="AU464" t="s">
        <v>75</v>
      </c>
      <c r="AV464" t="s">
        <v>75</v>
      </c>
      <c r="AW464" t="s">
        <v>78</v>
      </c>
      <c r="AX464" t="s">
        <v>78</v>
      </c>
      <c r="AY464" t="s">
        <v>78</v>
      </c>
      <c r="AZ464" t="s">
        <v>78</v>
      </c>
      <c r="BA464" t="s">
        <v>80</v>
      </c>
      <c r="BB464" t="s">
        <v>80</v>
      </c>
      <c r="BC464" t="s">
        <v>80</v>
      </c>
      <c r="BD464" t="s">
        <v>80</v>
      </c>
      <c r="BE464" t="s">
        <v>80</v>
      </c>
      <c r="BF464" t="s">
        <v>80</v>
      </c>
      <c r="BG464" t="s">
        <v>80</v>
      </c>
      <c r="BH464" t="s">
        <v>80</v>
      </c>
      <c r="BI464" t="s">
        <v>80</v>
      </c>
      <c r="BJ464" t="s">
        <v>78</v>
      </c>
      <c r="BK464" t="s">
        <v>78</v>
      </c>
      <c r="BL464" t="s">
        <v>78</v>
      </c>
      <c r="BM464" t="s">
        <v>78</v>
      </c>
      <c r="BN464" t="s">
        <v>78</v>
      </c>
      <c r="BO464" t="s">
        <v>81</v>
      </c>
      <c r="BP464" t="s">
        <v>97</v>
      </c>
      <c r="BQ464" t="s">
        <v>98</v>
      </c>
      <c r="BR464" t="s">
        <v>84</v>
      </c>
      <c r="BS464" t="s">
        <v>105</v>
      </c>
      <c r="BT464" t="s">
        <v>105</v>
      </c>
    </row>
    <row r="465" spans="1:72" x14ac:dyDescent="0.55000000000000004">
      <c r="A465">
        <v>6.3474360033948506E+17</v>
      </c>
      <c r="B465" t="s">
        <v>123</v>
      </c>
      <c r="C465" t="s">
        <v>91</v>
      </c>
      <c r="D465">
        <v>2012</v>
      </c>
      <c r="E465" t="s">
        <v>93</v>
      </c>
      <c r="F465" t="s">
        <v>80</v>
      </c>
      <c r="G465" t="s">
        <v>80</v>
      </c>
      <c r="H465" t="s">
        <v>80</v>
      </c>
      <c r="I465" t="s">
        <v>80</v>
      </c>
      <c r="J465" t="s">
        <v>80</v>
      </c>
      <c r="K465" t="s">
        <v>80</v>
      </c>
      <c r="L465" t="s">
        <v>80</v>
      </c>
      <c r="M465" t="s">
        <v>80</v>
      </c>
      <c r="N465" t="s">
        <v>80</v>
      </c>
      <c r="O465" t="s">
        <v>80</v>
      </c>
      <c r="P465" t="s">
        <v>80</v>
      </c>
      <c r="Q465" t="s">
        <v>92</v>
      </c>
      <c r="R465" t="s">
        <v>74</v>
      </c>
      <c r="S465" t="s">
        <v>75</v>
      </c>
      <c r="T465" t="s">
        <v>77</v>
      </c>
      <c r="U465" t="s">
        <v>75</v>
      </c>
      <c r="V465" t="s">
        <v>77</v>
      </c>
      <c r="W465" t="s">
        <v>75</v>
      </c>
      <c r="X465" t="s">
        <v>77</v>
      </c>
      <c r="Y465" t="s">
        <v>75</v>
      </c>
      <c r="Z465" t="s">
        <v>77</v>
      </c>
      <c r="AA465" t="s">
        <v>75</v>
      </c>
      <c r="AB465" t="s">
        <v>77</v>
      </c>
      <c r="AC465" t="s">
        <v>77</v>
      </c>
      <c r="AD465" t="s">
        <v>75</v>
      </c>
      <c r="AE465" t="s">
        <v>77</v>
      </c>
      <c r="AF465" t="s">
        <v>77</v>
      </c>
      <c r="AG465" t="s">
        <v>76</v>
      </c>
      <c r="AH465" t="s">
        <v>74</v>
      </c>
      <c r="AI465" t="s">
        <v>75</v>
      </c>
      <c r="AJ465" t="s">
        <v>77</v>
      </c>
      <c r="AK465" t="s">
        <v>75</v>
      </c>
      <c r="AL465" t="s">
        <v>77</v>
      </c>
      <c r="AM465" t="s">
        <v>74</v>
      </c>
      <c r="AN465" t="s">
        <v>76</v>
      </c>
      <c r="AO465" t="s">
        <v>77</v>
      </c>
      <c r="AP465" t="s">
        <v>75</v>
      </c>
      <c r="AQ465" t="s">
        <v>77</v>
      </c>
      <c r="AR465" t="s">
        <v>76</v>
      </c>
      <c r="AS465" t="s">
        <v>75</v>
      </c>
      <c r="AT465" t="s">
        <v>75</v>
      </c>
      <c r="AU465" t="s">
        <v>77</v>
      </c>
      <c r="AV465" t="s">
        <v>76</v>
      </c>
      <c r="AW465" t="s">
        <v>78</v>
      </c>
      <c r="AX465" t="s">
        <v>78</v>
      </c>
      <c r="AY465" t="s">
        <v>78</v>
      </c>
      <c r="AZ465" t="s">
        <v>78</v>
      </c>
      <c r="BA465" t="s">
        <v>80</v>
      </c>
      <c r="BB465" t="s">
        <v>80</v>
      </c>
      <c r="BC465" t="s">
        <v>80</v>
      </c>
      <c r="BD465" t="s">
        <v>80</v>
      </c>
      <c r="BE465" t="s">
        <v>80</v>
      </c>
      <c r="BF465" t="s">
        <v>80</v>
      </c>
      <c r="BG465" t="s">
        <v>80</v>
      </c>
      <c r="BH465" t="s">
        <v>80</v>
      </c>
      <c r="BI465" t="s">
        <v>80</v>
      </c>
      <c r="BJ465" t="s">
        <v>78</v>
      </c>
      <c r="BK465" t="s">
        <v>78</v>
      </c>
      <c r="BL465" t="s">
        <v>78</v>
      </c>
      <c r="BM465" t="s">
        <v>78</v>
      </c>
      <c r="BN465" t="s">
        <v>78</v>
      </c>
      <c r="BO465" t="s">
        <v>96</v>
      </c>
      <c r="BP465" t="s">
        <v>103</v>
      </c>
      <c r="BQ465" t="s">
        <v>98</v>
      </c>
      <c r="BR465" t="s">
        <v>99</v>
      </c>
      <c r="BS465" t="s">
        <v>131</v>
      </c>
      <c r="BT465" t="s">
        <v>120</v>
      </c>
    </row>
    <row r="466" spans="1:72" x14ac:dyDescent="0.55000000000000004">
      <c r="A466">
        <v>6.3474446667393101E+17</v>
      </c>
      <c r="B466" t="s">
        <v>71</v>
      </c>
      <c r="C466" t="s">
        <v>72</v>
      </c>
      <c r="D466">
        <v>2012</v>
      </c>
      <c r="E466" t="s">
        <v>137</v>
      </c>
      <c r="F466" t="s">
        <v>74</v>
      </c>
      <c r="G466" t="s">
        <v>74</v>
      </c>
      <c r="H466" t="s">
        <v>74</v>
      </c>
      <c r="I466" t="s">
        <v>74</v>
      </c>
      <c r="J466" t="s">
        <v>74</v>
      </c>
      <c r="K466" t="s">
        <v>74</v>
      </c>
      <c r="L466" t="s">
        <v>74</v>
      </c>
      <c r="M466" t="s">
        <v>74</v>
      </c>
      <c r="N466" t="s">
        <v>74</v>
      </c>
      <c r="O466" t="s">
        <v>74</v>
      </c>
      <c r="P466" t="s">
        <v>74</v>
      </c>
      <c r="Q466" t="s">
        <v>74</v>
      </c>
      <c r="R466" t="s">
        <v>74</v>
      </c>
      <c r="S466" t="s">
        <v>89</v>
      </c>
      <c r="T466" t="s">
        <v>77</v>
      </c>
      <c r="U466" t="s">
        <v>75</v>
      </c>
      <c r="V466" t="s">
        <v>75</v>
      </c>
      <c r="W466" t="s">
        <v>75</v>
      </c>
      <c r="X466" t="s">
        <v>109</v>
      </c>
      <c r="Y466" t="s">
        <v>75</v>
      </c>
      <c r="Z466" t="s">
        <v>75</v>
      </c>
      <c r="AA466" t="s">
        <v>109</v>
      </c>
      <c r="AB466" t="s">
        <v>89</v>
      </c>
      <c r="AC466" t="s">
        <v>75</v>
      </c>
      <c r="AD466" t="s">
        <v>75</v>
      </c>
      <c r="AE466" t="s">
        <v>75</v>
      </c>
      <c r="AF466" t="s">
        <v>75</v>
      </c>
      <c r="AG466" t="s">
        <v>77</v>
      </c>
      <c r="AH466" t="s">
        <v>77</v>
      </c>
      <c r="AI466" t="s">
        <v>77</v>
      </c>
      <c r="AJ466" t="s">
        <v>77</v>
      </c>
      <c r="AK466" t="s">
        <v>77</v>
      </c>
      <c r="AL466" t="s">
        <v>77</v>
      </c>
      <c r="AM466" t="s">
        <v>77</v>
      </c>
      <c r="AN466" t="s">
        <v>77</v>
      </c>
      <c r="AO466" t="s">
        <v>77</v>
      </c>
      <c r="AP466" t="s">
        <v>75</v>
      </c>
      <c r="AQ466" t="s">
        <v>75</v>
      </c>
      <c r="AR466" t="s">
        <v>89</v>
      </c>
      <c r="AS466" t="s">
        <v>89</v>
      </c>
      <c r="AT466" t="s">
        <v>75</v>
      </c>
      <c r="AU466" t="s">
        <v>75</v>
      </c>
      <c r="AV466" t="s">
        <v>109</v>
      </c>
      <c r="AW466" t="s">
        <v>78</v>
      </c>
      <c r="AX466" t="s">
        <v>78</v>
      </c>
      <c r="AY466" t="s">
        <v>78</v>
      </c>
      <c r="AZ466" t="s">
        <v>90</v>
      </c>
      <c r="BA466" t="s">
        <v>79</v>
      </c>
      <c r="BB466" t="s">
        <v>80</v>
      </c>
      <c r="BC466" t="s">
        <v>80</v>
      </c>
      <c r="BD466" t="s">
        <v>79</v>
      </c>
      <c r="BE466" t="s">
        <v>80</v>
      </c>
      <c r="BF466" t="s">
        <v>80</v>
      </c>
      <c r="BG466" t="s">
        <v>80</v>
      </c>
      <c r="BH466" t="s">
        <v>80</v>
      </c>
      <c r="BI466" t="s">
        <v>80</v>
      </c>
      <c r="BJ466" t="s">
        <v>78</v>
      </c>
      <c r="BK466" t="s">
        <v>78</v>
      </c>
      <c r="BL466" t="s">
        <v>78</v>
      </c>
      <c r="BM466" t="s">
        <v>78</v>
      </c>
      <c r="BN466" t="s">
        <v>90</v>
      </c>
      <c r="BO466" t="s">
        <v>81</v>
      </c>
      <c r="BP466" t="s">
        <v>114</v>
      </c>
      <c r="BQ466" t="s">
        <v>83</v>
      </c>
      <c r="BR466" t="s">
        <v>145</v>
      </c>
      <c r="BS466" t="s">
        <v>100</v>
      </c>
      <c r="BT466" t="s">
        <v>85</v>
      </c>
    </row>
    <row r="467" spans="1:72" x14ac:dyDescent="0.55000000000000004">
      <c r="A467">
        <v>6.3474456772986906E+17</v>
      </c>
      <c r="B467" t="s">
        <v>71</v>
      </c>
      <c r="C467" t="s">
        <v>91</v>
      </c>
      <c r="D467">
        <v>2012</v>
      </c>
      <c r="E467" t="s">
        <v>137</v>
      </c>
      <c r="F467" t="s">
        <v>74</v>
      </c>
      <c r="G467" t="s">
        <v>74</v>
      </c>
      <c r="H467" t="s">
        <v>74</v>
      </c>
      <c r="I467" t="s">
        <v>74</v>
      </c>
      <c r="J467" t="s">
        <v>74</v>
      </c>
      <c r="K467" t="s">
        <v>74</v>
      </c>
      <c r="L467" t="s">
        <v>74</v>
      </c>
      <c r="M467" t="s">
        <v>74</v>
      </c>
      <c r="N467" t="s">
        <v>74</v>
      </c>
      <c r="O467" t="s">
        <v>74</v>
      </c>
      <c r="P467" t="s">
        <v>74</v>
      </c>
      <c r="Q467" t="s">
        <v>74</v>
      </c>
      <c r="R467" t="s">
        <v>74</v>
      </c>
      <c r="S467" t="s">
        <v>89</v>
      </c>
      <c r="T467" t="s">
        <v>89</v>
      </c>
      <c r="U467" t="s">
        <v>76</v>
      </c>
      <c r="V467" t="s">
        <v>89</v>
      </c>
      <c r="W467" t="s">
        <v>76</v>
      </c>
      <c r="X467" t="s">
        <v>76</v>
      </c>
      <c r="Y467" t="s">
        <v>76</v>
      </c>
      <c r="Z467" t="s">
        <v>76</v>
      </c>
      <c r="AA467" t="s">
        <v>76</v>
      </c>
      <c r="AB467" t="s">
        <v>89</v>
      </c>
      <c r="AC467" t="s">
        <v>76</v>
      </c>
      <c r="AD467" t="s">
        <v>76</v>
      </c>
      <c r="AE467" t="s">
        <v>76</v>
      </c>
      <c r="AF467" t="s">
        <v>76</v>
      </c>
      <c r="AG467" t="s">
        <v>76</v>
      </c>
      <c r="AH467" t="s">
        <v>76</v>
      </c>
      <c r="AI467" t="s">
        <v>76</v>
      </c>
      <c r="AJ467" t="s">
        <v>76</v>
      </c>
      <c r="AK467" t="s">
        <v>76</v>
      </c>
      <c r="AL467" t="s">
        <v>76</v>
      </c>
      <c r="AM467" t="s">
        <v>76</v>
      </c>
      <c r="AN467" t="s">
        <v>76</v>
      </c>
      <c r="AO467" t="s">
        <v>76</v>
      </c>
      <c r="AP467" t="s">
        <v>76</v>
      </c>
      <c r="AQ467" t="s">
        <v>76</v>
      </c>
      <c r="AR467" t="s">
        <v>76</v>
      </c>
      <c r="AS467" t="s">
        <v>76</v>
      </c>
      <c r="AT467" t="s">
        <v>76</v>
      </c>
      <c r="AU467" t="s">
        <v>76</v>
      </c>
      <c r="AV467" t="s">
        <v>76</v>
      </c>
      <c r="AW467" t="s">
        <v>78</v>
      </c>
      <c r="AX467" t="s">
        <v>78</v>
      </c>
      <c r="AY467" t="s">
        <v>78</v>
      </c>
      <c r="AZ467" t="s">
        <v>78</v>
      </c>
      <c r="BA467" t="s">
        <v>79</v>
      </c>
      <c r="BB467" t="s">
        <v>80</v>
      </c>
      <c r="BC467" t="s">
        <v>80</v>
      </c>
      <c r="BD467" t="s">
        <v>79</v>
      </c>
      <c r="BE467" t="s">
        <v>80</v>
      </c>
      <c r="BF467" t="s">
        <v>80</v>
      </c>
      <c r="BG467" t="s">
        <v>79</v>
      </c>
      <c r="BH467" t="s">
        <v>80</v>
      </c>
      <c r="BI467" t="s">
        <v>80</v>
      </c>
      <c r="BJ467" t="s">
        <v>78</v>
      </c>
      <c r="BK467" t="s">
        <v>74</v>
      </c>
      <c r="BL467" t="s">
        <v>74</v>
      </c>
      <c r="BM467" t="s">
        <v>90</v>
      </c>
      <c r="BN467" t="s">
        <v>90</v>
      </c>
      <c r="BO467" t="s">
        <v>81</v>
      </c>
      <c r="BP467" t="s">
        <v>97</v>
      </c>
      <c r="BQ467" t="s">
        <v>115</v>
      </c>
      <c r="BR467" t="s">
        <v>99</v>
      </c>
      <c r="BS467" t="s">
        <v>116</v>
      </c>
      <c r="BT467" t="s">
        <v>116</v>
      </c>
    </row>
    <row r="468" spans="1:72" x14ac:dyDescent="0.55000000000000004">
      <c r="A468">
        <v>6.3474533105682906E+17</v>
      </c>
      <c r="B468" t="s">
        <v>127</v>
      </c>
      <c r="C468" t="s">
        <v>72</v>
      </c>
      <c r="D468">
        <v>2012</v>
      </c>
      <c r="E468" t="s">
        <v>137</v>
      </c>
      <c r="F468" t="s">
        <v>74</v>
      </c>
      <c r="G468" t="s">
        <v>74</v>
      </c>
      <c r="H468" t="s">
        <v>74</v>
      </c>
      <c r="I468" t="s">
        <v>74</v>
      </c>
      <c r="J468" t="s">
        <v>74</v>
      </c>
      <c r="K468" t="s">
        <v>74</v>
      </c>
      <c r="L468" t="s">
        <v>74</v>
      </c>
      <c r="M468" t="s">
        <v>74</v>
      </c>
      <c r="N468" t="s">
        <v>74</v>
      </c>
      <c r="O468" t="s">
        <v>74</v>
      </c>
      <c r="P468" t="s">
        <v>74</v>
      </c>
      <c r="Q468" t="s">
        <v>74</v>
      </c>
      <c r="R468" t="s">
        <v>74</v>
      </c>
      <c r="S468" t="s">
        <v>76</v>
      </c>
      <c r="T468" t="s">
        <v>76</v>
      </c>
      <c r="U468" t="s">
        <v>109</v>
      </c>
      <c r="V468" t="s">
        <v>75</v>
      </c>
      <c r="W468" t="s">
        <v>109</v>
      </c>
      <c r="X468" t="s">
        <v>109</v>
      </c>
      <c r="Y468" t="s">
        <v>77</v>
      </c>
      <c r="Z468" t="s">
        <v>76</v>
      </c>
      <c r="AA468" t="s">
        <v>109</v>
      </c>
      <c r="AB468" t="s">
        <v>109</v>
      </c>
      <c r="AC468" t="s">
        <v>89</v>
      </c>
      <c r="AD468" t="s">
        <v>89</v>
      </c>
      <c r="AE468" t="s">
        <v>89</v>
      </c>
      <c r="AF468" t="s">
        <v>75</v>
      </c>
      <c r="AG468" t="s">
        <v>75</v>
      </c>
      <c r="AH468" t="s">
        <v>75</v>
      </c>
      <c r="AI468" t="s">
        <v>76</v>
      </c>
      <c r="AJ468" t="s">
        <v>76</v>
      </c>
      <c r="AK468" t="s">
        <v>75</v>
      </c>
      <c r="AL468" t="s">
        <v>109</v>
      </c>
      <c r="AM468" t="s">
        <v>109</v>
      </c>
      <c r="AN468" t="s">
        <v>109</v>
      </c>
      <c r="AO468" t="s">
        <v>75</v>
      </c>
      <c r="AP468" t="s">
        <v>75</v>
      </c>
      <c r="AQ468" t="s">
        <v>75</v>
      </c>
      <c r="AR468" t="s">
        <v>77</v>
      </c>
      <c r="AS468" t="s">
        <v>77</v>
      </c>
      <c r="AT468" t="s">
        <v>76</v>
      </c>
      <c r="AU468" t="s">
        <v>77</v>
      </c>
      <c r="AV468" t="s">
        <v>76</v>
      </c>
      <c r="AW468" t="s">
        <v>78</v>
      </c>
      <c r="AX468" t="s">
        <v>90</v>
      </c>
      <c r="AY468" t="s">
        <v>78</v>
      </c>
      <c r="AZ468" t="s">
        <v>90</v>
      </c>
      <c r="BA468" t="s">
        <v>80</v>
      </c>
      <c r="BB468" t="s">
        <v>80</v>
      </c>
      <c r="BC468" t="s">
        <v>80</v>
      </c>
      <c r="BD468" t="s">
        <v>79</v>
      </c>
      <c r="BE468" t="s">
        <v>80</v>
      </c>
      <c r="BF468" t="s">
        <v>80</v>
      </c>
      <c r="BG468" t="s">
        <v>80</v>
      </c>
      <c r="BH468" t="s">
        <v>80</v>
      </c>
      <c r="BI468" t="s">
        <v>80</v>
      </c>
      <c r="BJ468" t="s">
        <v>78</v>
      </c>
      <c r="BK468" t="s">
        <v>78</v>
      </c>
      <c r="BL468" t="s">
        <v>90</v>
      </c>
      <c r="BM468" t="s">
        <v>90</v>
      </c>
      <c r="BN468" t="s">
        <v>90</v>
      </c>
      <c r="BO468" t="s">
        <v>81</v>
      </c>
      <c r="BP468" t="s">
        <v>122</v>
      </c>
      <c r="BQ468" t="s">
        <v>83</v>
      </c>
      <c r="BR468" t="s">
        <v>139</v>
      </c>
      <c r="BS468" t="s">
        <v>100</v>
      </c>
      <c r="BT468" t="s">
        <v>100</v>
      </c>
    </row>
    <row r="469" spans="1:72" x14ac:dyDescent="0.55000000000000004">
      <c r="A469">
        <v>6.3474723891839104E+17</v>
      </c>
      <c r="B469" t="s">
        <v>127</v>
      </c>
      <c r="C469" t="s">
        <v>72</v>
      </c>
      <c r="D469">
        <v>2012</v>
      </c>
      <c r="E469" t="s">
        <v>138</v>
      </c>
      <c r="F469" t="s">
        <v>113</v>
      </c>
      <c r="G469" t="s">
        <v>80</v>
      </c>
      <c r="H469" t="s">
        <v>80</v>
      </c>
      <c r="I469" t="s">
        <v>80</v>
      </c>
      <c r="J469" t="s">
        <v>80</v>
      </c>
      <c r="K469" t="s">
        <v>80</v>
      </c>
      <c r="L469" t="s">
        <v>80</v>
      </c>
      <c r="M469" t="s">
        <v>80</v>
      </c>
      <c r="N469" t="s">
        <v>80</v>
      </c>
      <c r="O469" t="s">
        <v>80</v>
      </c>
      <c r="P469" t="s">
        <v>80</v>
      </c>
      <c r="Q469" t="s">
        <v>80</v>
      </c>
      <c r="R469" t="s">
        <v>74</v>
      </c>
      <c r="S469" t="s">
        <v>75</v>
      </c>
      <c r="T469" t="s">
        <v>75</v>
      </c>
      <c r="U469" t="s">
        <v>75</v>
      </c>
      <c r="V469" t="s">
        <v>76</v>
      </c>
      <c r="W469" t="s">
        <v>76</v>
      </c>
      <c r="X469" t="s">
        <v>76</v>
      </c>
      <c r="Y469" t="s">
        <v>76</v>
      </c>
      <c r="Z469" t="s">
        <v>75</v>
      </c>
      <c r="AA469" t="s">
        <v>76</v>
      </c>
      <c r="AB469" t="s">
        <v>76</v>
      </c>
      <c r="AC469" t="s">
        <v>75</v>
      </c>
      <c r="AD469" t="s">
        <v>75</v>
      </c>
      <c r="AE469" t="s">
        <v>76</v>
      </c>
      <c r="AF469" t="s">
        <v>76</v>
      </c>
      <c r="AG469" t="s">
        <v>76</v>
      </c>
      <c r="AH469" t="s">
        <v>75</v>
      </c>
      <c r="AI469" t="s">
        <v>75</v>
      </c>
      <c r="AJ469" t="s">
        <v>76</v>
      </c>
      <c r="AK469" t="s">
        <v>77</v>
      </c>
      <c r="AL469" t="s">
        <v>77</v>
      </c>
      <c r="AM469" t="s">
        <v>77</v>
      </c>
      <c r="AN469" t="s">
        <v>77</v>
      </c>
      <c r="AO469" t="s">
        <v>77</v>
      </c>
      <c r="AP469" t="s">
        <v>77</v>
      </c>
      <c r="AQ469" t="s">
        <v>75</v>
      </c>
      <c r="AR469" t="s">
        <v>75</v>
      </c>
      <c r="AS469" t="s">
        <v>77</v>
      </c>
      <c r="AT469" t="s">
        <v>75</v>
      </c>
      <c r="AU469" t="s">
        <v>75</v>
      </c>
      <c r="AV469" t="s">
        <v>76</v>
      </c>
      <c r="AW469" t="s">
        <v>78</v>
      </c>
      <c r="AX469" t="s">
        <v>78</v>
      </c>
      <c r="AY469" t="s">
        <v>78</v>
      </c>
      <c r="AZ469" t="s">
        <v>78</v>
      </c>
      <c r="BA469" t="s">
        <v>80</v>
      </c>
      <c r="BB469" t="s">
        <v>80</v>
      </c>
      <c r="BC469" t="s">
        <v>80</v>
      </c>
      <c r="BD469" t="s">
        <v>80</v>
      </c>
      <c r="BE469" t="s">
        <v>80</v>
      </c>
      <c r="BF469" t="s">
        <v>80</v>
      </c>
      <c r="BG469" t="s">
        <v>80</v>
      </c>
      <c r="BH469" t="s">
        <v>80</v>
      </c>
      <c r="BI469" t="s">
        <v>80</v>
      </c>
      <c r="BJ469" t="s">
        <v>78</v>
      </c>
      <c r="BK469" t="s">
        <v>78</v>
      </c>
      <c r="BL469" t="s">
        <v>78</v>
      </c>
      <c r="BM469" t="s">
        <v>78</v>
      </c>
      <c r="BN469" t="s">
        <v>78</v>
      </c>
      <c r="BO469" t="s">
        <v>81</v>
      </c>
      <c r="BP469" t="s">
        <v>121</v>
      </c>
      <c r="BQ469" t="s">
        <v>98</v>
      </c>
      <c r="BR469" t="s">
        <v>84</v>
      </c>
      <c r="BS469" t="s">
        <v>131</v>
      </c>
      <c r="BT469" t="s">
        <v>116</v>
      </c>
    </row>
    <row r="470" spans="1:72" x14ac:dyDescent="0.55000000000000004">
      <c r="A470">
        <v>6.3474725167026598E+17</v>
      </c>
      <c r="B470" t="s">
        <v>127</v>
      </c>
      <c r="C470" t="s">
        <v>72</v>
      </c>
      <c r="D470">
        <v>2012</v>
      </c>
      <c r="E470" t="s">
        <v>73</v>
      </c>
      <c r="F470" t="s">
        <v>74</v>
      </c>
      <c r="G470" t="s">
        <v>74</v>
      </c>
      <c r="H470" t="s">
        <v>74</v>
      </c>
      <c r="I470" t="s">
        <v>74</v>
      </c>
      <c r="J470" t="s">
        <v>74</v>
      </c>
      <c r="K470" t="s">
        <v>74</v>
      </c>
      <c r="L470" t="s">
        <v>74</v>
      </c>
      <c r="M470" t="s">
        <v>74</v>
      </c>
      <c r="N470" t="s">
        <v>74</v>
      </c>
      <c r="O470" t="s">
        <v>74</v>
      </c>
      <c r="P470" t="s">
        <v>74</v>
      </c>
      <c r="Q470" t="s">
        <v>74</v>
      </c>
      <c r="R470" t="s">
        <v>74</v>
      </c>
      <c r="S470" t="s">
        <v>77</v>
      </c>
      <c r="T470" t="s">
        <v>77</v>
      </c>
      <c r="U470" t="s">
        <v>77</v>
      </c>
      <c r="V470" t="s">
        <v>77</v>
      </c>
      <c r="W470" t="s">
        <v>77</v>
      </c>
      <c r="X470" t="s">
        <v>77</v>
      </c>
      <c r="Y470" t="s">
        <v>77</v>
      </c>
      <c r="Z470" t="s">
        <v>77</v>
      </c>
      <c r="AA470" t="s">
        <v>77</v>
      </c>
      <c r="AB470" t="s">
        <v>77</v>
      </c>
      <c r="AC470" t="s">
        <v>77</v>
      </c>
      <c r="AD470" t="s">
        <v>77</v>
      </c>
      <c r="AE470" t="s">
        <v>77</v>
      </c>
      <c r="AF470" t="s">
        <v>77</v>
      </c>
      <c r="AG470" t="s">
        <v>77</v>
      </c>
      <c r="AH470" t="s">
        <v>77</v>
      </c>
      <c r="AI470" t="s">
        <v>77</v>
      </c>
      <c r="AJ470" t="s">
        <v>77</v>
      </c>
      <c r="AK470" t="s">
        <v>77</v>
      </c>
      <c r="AL470" t="s">
        <v>77</v>
      </c>
      <c r="AM470" t="s">
        <v>77</v>
      </c>
      <c r="AN470" t="s">
        <v>77</v>
      </c>
      <c r="AO470" t="s">
        <v>77</v>
      </c>
      <c r="AP470" t="s">
        <v>77</v>
      </c>
      <c r="AQ470" t="s">
        <v>77</v>
      </c>
      <c r="AR470" t="s">
        <v>77</v>
      </c>
      <c r="AS470" t="s">
        <v>77</v>
      </c>
      <c r="AT470" t="s">
        <v>77</v>
      </c>
      <c r="AU470" t="s">
        <v>77</v>
      </c>
      <c r="AV470" t="s">
        <v>77</v>
      </c>
      <c r="AW470" t="s">
        <v>78</v>
      </c>
      <c r="AX470" t="s">
        <v>78</v>
      </c>
      <c r="AY470" t="s">
        <v>90</v>
      </c>
      <c r="AZ470" t="s">
        <v>90</v>
      </c>
      <c r="BA470" t="s">
        <v>79</v>
      </c>
      <c r="BB470" t="s">
        <v>80</v>
      </c>
      <c r="BC470" t="s">
        <v>80</v>
      </c>
      <c r="BD470" t="s">
        <v>80</v>
      </c>
      <c r="BE470" t="s">
        <v>80</v>
      </c>
      <c r="BF470" t="s">
        <v>80</v>
      </c>
      <c r="BG470" t="s">
        <v>80</v>
      </c>
      <c r="BH470" t="s">
        <v>80</v>
      </c>
      <c r="BI470" t="s">
        <v>80</v>
      </c>
      <c r="BJ470" t="s">
        <v>90</v>
      </c>
      <c r="BK470" t="s">
        <v>78</v>
      </c>
      <c r="BL470" t="s">
        <v>78</v>
      </c>
      <c r="BM470" t="s">
        <v>78</v>
      </c>
      <c r="BN470" t="s">
        <v>78</v>
      </c>
      <c r="BO470" t="s">
        <v>81</v>
      </c>
      <c r="BP470" t="s">
        <v>82</v>
      </c>
      <c r="BQ470" t="s">
        <v>98</v>
      </c>
      <c r="BR470" t="s">
        <v>84</v>
      </c>
      <c r="BS470" t="s">
        <v>116</v>
      </c>
      <c r="BT470" t="s">
        <v>116</v>
      </c>
    </row>
    <row r="471" spans="1:72" x14ac:dyDescent="0.55000000000000004">
      <c r="A471">
        <v>6.3475061227314995E+17</v>
      </c>
      <c r="B471" t="s">
        <v>147</v>
      </c>
      <c r="C471" t="s">
        <v>72</v>
      </c>
      <c r="D471">
        <v>2012</v>
      </c>
      <c r="E471" t="s">
        <v>93</v>
      </c>
      <c r="F471" t="s">
        <v>113</v>
      </c>
      <c r="G471" t="s">
        <v>80</v>
      </c>
      <c r="H471" t="s">
        <v>80</v>
      </c>
      <c r="I471" t="s">
        <v>80</v>
      </c>
      <c r="J471" t="s">
        <v>80</v>
      </c>
      <c r="K471" t="s">
        <v>80</v>
      </c>
      <c r="L471" t="s">
        <v>80</v>
      </c>
      <c r="M471" t="s">
        <v>80</v>
      </c>
      <c r="N471" t="s">
        <v>80</v>
      </c>
      <c r="O471" t="s">
        <v>80</v>
      </c>
      <c r="P471" t="s">
        <v>80</v>
      </c>
      <c r="Q471" t="s">
        <v>80</v>
      </c>
      <c r="R471" t="s">
        <v>74</v>
      </c>
      <c r="S471" t="s">
        <v>75</v>
      </c>
      <c r="T471" t="s">
        <v>75</v>
      </c>
      <c r="U471" t="s">
        <v>75</v>
      </c>
      <c r="V471" t="s">
        <v>75</v>
      </c>
      <c r="W471" t="s">
        <v>75</v>
      </c>
      <c r="X471" t="s">
        <v>89</v>
      </c>
      <c r="Y471" t="s">
        <v>75</v>
      </c>
      <c r="Z471" t="s">
        <v>75</v>
      </c>
      <c r="AA471" t="s">
        <v>75</v>
      </c>
      <c r="AB471" t="s">
        <v>109</v>
      </c>
      <c r="AC471" t="s">
        <v>75</v>
      </c>
      <c r="AD471" t="s">
        <v>75</v>
      </c>
      <c r="AE471" t="s">
        <v>75</v>
      </c>
      <c r="AF471" t="s">
        <v>89</v>
      </c>
      <c r="AG471" t="s">
        <v>76</v>
      </c>
      <c r="AH471" t="s">
        <v>75</v>
      </c>
      <c r="AI471" t="s">
        <v>75</v>
      </c>
      <c r="AJ471" t="s">
        <v>75</v>
      </c>
      <c r="AK471" t="s">
        <v>75</v>
      </c>
      <c r="AL471" t="s">
        <v>75</v>
      </c>
      <c r="AM471" t="s">
        <v>89</v>
      </c>
      <c r="AN471" t="s">
        <v>75</v>
      </c>
      <c r="AO471" t="s">
        <v>75</v>
      </c>
      <c r="AP471" t="s">
        <v>77</v>
      </c>
      <c r="AQ471" t="s">
        <v>75</v>
      </c>
      <c r="AR471" t="s">
        <v>75</v>
      </c>
      <c r="AS471" t="s">
        <v>75</v>
      </c>
      <c r="AT471" t="s">
        <v>118</v>
      </c>
      <c r="AU471" t="s">
        <v>89</v>
      </c>
      <c r="AV471" t="s">
        <v>109</v>
      </c>
      <c r="AW471" t="s">
        <v>78</v>
      </c>
      <c r="AX471" t="s">
        <v>78</v>
      </c>
      <c r="AY471" t="s">
        <v>78</v>
      </c>
      <c r="AZ471" t="s">
        <v>78</v>
      </c>
      <c r="BA471" t="s">
        <v>80</v>
      </c>
      <c r="BB471" t="s">
        <v>102</v>
      </c>
      <c r="BC471" t="s">
        <v>80</v>
      </c>
      <c r="BD471" t="s">
        <v>79</v>
      </c>
      <c r="BE471" t="s">
        <v>80</v>
      </c>
      <c r="BF471" t="s">
        <v>80</v>
      </c>
      <c r="BG471" t="s">
        <v>79</v>
      </c>
      <c r="BH471" t="s">
        <v>80</v>
      </c>
      <c r="BI471" t="s">
        <v>80</v>
      </c>
      <c r="BJ471" t="s">
        <v>78</v>
      </c>
      <c r="BK471" t="s">
        <v>78</v>
      </c>
      <c r="BL471" t="s">
        <v>78</v>
      </c>
      <c r="BM471" t="s">
        <v>78</v>
      </c>
      <c r="BN471" t="s">
        <v>90</v>
      </c>
      <c r="BO471" t="s">
        <v>81</v>
      </c>
      <c r="BP471" t="s">
        <v>110</v>
      </c>
      <c r="BQ471" t="s">
        <v>83</v>
      </c>
      <c r="BR471" t="s">
        <v>84</v>
      </c>
      <c r="BS471" t="s">
        <v>116</v>
      </c>
      <c r="BT471" t="s">
        <v>116</v>
      </c>
    </row>
    <row r="472" spans="1:72" x14ac:dyDescent="0.55000000000000004">
      <c r="A472">
        <v>6.3475332102807898E+17</v>
      </c>
      <c r="B472" t="s">
        <v>71</v>
      </c>
      <c r="C472" t="s">
        <v>91</v>
      </c>
      <c r="D472">
        <v>2012</v>
      </c>
      <c r="E472" t="s">
        <v>87</v>
      </c>
      <c r="F472" t="s">
        <v>80</v>
      </c>
      <c r="G472" t="s">
        <v>80</v>
      </c>
      <c r="H472" t="s">
        <v>80</v>
      </c>
      <c r="I472" t="s">
        <v>80</v>
      </c>
      <c r="J472" t="s">
        <v>80</v>
      </c>
      <c r="K472" t="s">
        <v>80</v>
      </c>
      <c r="L472" t="s">
        <v>125</v>
      </c>
      <c r="M472" t="s">
        <v>80</v>
      </c>
      <c r="N472" t="s">
        <v>80</v>
      </c>
      <c r="O472" t="s">
        <v>80</v>
      </c>
      <c r="P472" t="s">
        <v>80</v>
      </c>
      <c r="Q472" t="s">
        <v>80</v>
      </c>
      <c r="R472" t="s">
        <v>74</v>
      </c>
      <c r="S472" t="s">
        <v>76</v>
      </c>
      <c r="T472" t="s">
        <v>76</v>
      </c>
      <c r="U472" t="s">
        <v>76</v>
      </c>
      <c r="V472" t="s">
        <v>75</v>
      </c>
      <c r="W472" t="s">
        <v>89</v>
      </c>
      <c r="X472" t="s">
        <v>89</v>
      </c>
      <c r="Y472" t="s">
        <v>89</v>
      </c>
      <c r="Z472" t="s">
        <v>89</v>
      </c>
      <c r="AA472" t="s">
        <v>75</v>
      </c>
      <c r="AB472" t="s">
        <v>76</v>
      </c>
      <c r="AC472" t="s">
        <v>76</v>
      </c>
      <c r="AD472" t="s">
        <v>76</v>
      </c>
      <c r="AE472" t="s">
        <v>76</v>
      </c>
      <c r="AF472" t="s">
        <v>76</v>
      </c>
      <c r="AG472" t="s">
        <v>75</v>
      </c>
      <c r="AH472" t="s">
        <v>75</v>
      </c>
      <c r="AI472" t="s">
        <v>75</v>
      </c>
      <c r="AJ472" t="s">
        <v>75</v>
      </c>
      <c r="AK472" t="s">
        <v>75</v>
      </c>
      <c r="AL472" t="s">
        <v>76</v>
      </c>
      <c r="AM472" t="s">
        <v>76</v>
      </c>
      <c r="AN472" t="s">
        <v>76</v>
      </c>
      <c r="AO472" t="s">
        <v>76</v>
      </c>
      <c r="AP472" t="s">
        <v>75</v>
      </c>
      <c r="AQ472" t="s">
        <v>75</v>
      </c>
      <c r="AR472" t="s">
        <v>89</v>
      </c>
      <c r="AS472" t="s">
        <v>75</v>
      </c>
      <c r="AT472" t="s">
        <v>109</v>
      </c>
      <c r="AU472" t="s">
        <v>75</v>
      </c>
      <c r="AV472" t="s">
        <v>75</v>
      </c>
      <c r="AW472" t="s">
        <v>90</v>
      </c>
      <c r="AX472" t="s">
        <v>74</v>
      </c>
      <c r="AY472" t="s">
        <v>74</v>
      </c>
      <c r="AZ472" t="s">
        <v>74</v>
      </c>
      <c r="BA472" t="s">
        <v>74</v>
      </c>
      <c r="BB472" t="s">
        <v>74</v>
      </c>
      <c r="BC472" t="s">
        <v>74</v>
      </c>
      <c r="BD472" t="s">
        <v>74</v>
      </c>
      <c r="BE472" t="s">
        <v>74</v>
      </c>
      <c r="BF472" t="s">
        <v>74</v>
      </c>
      <c r="BG472" t="s">
        <v>74</v>
      </c>
      <c r="BH472" t="s">
        <v>74</v>
      </c>
      <c r="BI472" t="s">
        <v>74</v>
      </c>
      <c r="BJ472" t="s">
        <v>78</v>
      </c>
      <c r="BK472" t="s">
        <v>78</v>
      </c>
      <c r="BL472" t="s">
        <v>78</v>
      </c>
      <c r="BM472" t="s">
        <v>78</v>
      </c>
      <c r="BN472" t="s">
        <v>78</v>
      </c>
      <c r="BO472" t="s">
        <v>96</v>
      </c>
      <c r="BP472" t="s">
        <v>103</v>
      </c>
      <c r="BQ472" t="s">
        <v>98</v>
      </c>
      <c r="BR472" t="s">
        <v>99</v>
      </c>
      <c r="BS472" t="s">
        <v>131</v>
      </c>
      <c r="BT472" t="s">
        <v>131</v>
      </c>
    </row>
    <row r="473" spans="1:72" x14ac:dyDescent="0.55000000000000004">
      <c r="A473">
        <v>6.3475338495276595E+17</v>
      </c>
      <c r="B473" t="s">
        <v>127</v>
      </c>
      <c r="C473" t="s">
        <v>91</v>
      </c>
      <c r="D473">
        <v>2012</v>
      </c>
      <c r="E473" t="s">
        <v>93</v>
      </c>
      <c r="F473" t="s">
        <v>113</v>
      </c>
      <c r="G473" t="s">
        <v>80</v>
      </c>
      <c r="H473" t="s">
        <v>80</v>
      </c>
      <c r="I473" t="s">
        <v>80</v>
      </c>
      <c r="J473" t="s">
        <v>80</v>
      </c>
      <c r="K473" t="s">
        <v>80</v>
      </c>
      <c r="L473" t="s">
        <v>80</v>
      </c>
      <c r="M473" t="s">
        <v>80</v>
      </c>
      <c r="N473" t="s">
        <v>80</v>
      </c>
      <c r="O473" t="s">
        <v>80</v>
      </c>
      <c r="P473" t="s">
        <v>80</v>
      </c>
      <c r="Q473" t="s">
        <v>80</v>
      </c>
      <c r="R473" t="s">
        <v>74</v>
      </c>
      <c r="S473" t="s">
        <v>77</v>
      </c>
      <c r="T473" t="s">
        <v>77</v>
      </c>
      <c r="U473" t="s">
        <v>77</v>
      </c>
      <c r="V473" t="s">
        <v>118</v>
      </c>
      <c r="W473" t="s">
        <v>77</v>
      </c>
      <c r="X473" t="s">
        <v>77</v>
      </c>
      <c r="Y473" t="s">
        <v>77</v>
      </c>
      <c r="Z473" t="s">
        <v>77</v>
      </c>
      <c r="AA473" t="s">
        <v>77</v>
      </c>
      <c r="AB473" t="s">
        <v>75</v>
      </c>
      <c r="AC473" t="s">
        <v>77</v>
      </c>
      <c r="AD473" t="s">
        <v>77</v>
      </c>
      <c r="AE473" t="s">
        <v>77</v>
      </c>
      <c r="AF473" t="s">
        <v>77</v>
      </c>
      <c r="AG473" t="s">
        <v>77</v>
      </c>
      <c r="AH473" t="s">
        <v>77</v>
      </c>
      <c r="AI473" t="s">
        <v>77</v>
      </c>
      <c r="AJ473" t="s">
        <v>77</v>
      </c>
      <c r="AK473" t="s">
        <v>77</v>
      </c>
      <c r="AL473" t="s">
        <v>75</v>
      </c>
      <c r="AM473" t="s">
        <v>75</v>
      </c>
      <c r="AN473" t="s">
        <v>75</v>
      </c>
      <c r="AO473" t="s">
        <v>75</v>
      </c>
      <c r="AP473" t="s">
        <v>77</v>
      </c>
      <c r="AQ473" t="s">
        <v>77</v>
      </c>
      <c r="AR473" t="s">
        <v>77</v>
      </c>
      <c r="AS473" t="s">
        <v>75</v>
      </c>
      <c r="AT473" t="s">
        <v>77</v>
      </c>
      <c r="AU473" t="s">
        <v>77</v>
      </c>
      <c r="AV473" t="s">
        <v>77</v>
      </c>
      <c r="AW473" t="s">
        <v>78</v>
      </c>
      <c r="AX473" t="s">
        <v>78</v>
      </c>
      <c r="AY473" t="s">
        <v>78</v>
      </c>
      <c r="AZ473" t="s">
        <v>78</v>
      </c>
      <c r="BA473" t="s">
        <v>79</v>
      </c>
      <c r="BB473" t="s">
        <v>80</v>
      </c>
      <c r="BC473" t="s">
        <v>80</v>
      </c>
      <c r="BD473" t="s">
        <v>79</v>
      </c>
      <c r="BE473" t="s">
        <v>80</v>
      </c>
      <c r="BF473" t="s">
        <v>80</v>
      </c>
      <c r="BG473" t="s">
        <v>79</v>
      </c>
      <c r="BH473" t="s">
        <v>80</v>
      </c>
      <c r="BI473" t="s">
        <v>80</v>
      </c>
      <c r="BJ473" t="s">
        <v>90</v>
      </c>
      <c r="BK473" t="s">
        <v>78</v>
      </c>
      <c r="BL473" t="s">
        <v>78</v>
      </c>
      <c r="BM473" t="s">
        <v>78</v>
      </c>
      <c r="BN473" t="s">
        <v>78</v>
      </c>
      <c r="BO473" t="s">
        <v>81</v>
      </c>
      <c r="BP473" t="s">
        <v>121</v>
      </c>
      <c r="BQ473" t="s">
        <v>83</v>
      </c>
      <c r="BR473" t="s">
        <v>99</v>
      </c>
      <c r="BS473" t="s">
        <v>116</v>
      </c>
      <c r="BT473" t="s">
        <v>116</v>
      </c>
    </row>
    <row r="474" spans="1:72" x14ac:dyDescent="0.55000000000000004">
      <c r="A474">
        <v>6.3475768158917197E+17</v>
      </c>
      <c r="B474" t="s">
        <v>127</v>
      </c>
      <c r="C474" t="s">
        <v>72</v>
      </c>
      <c r="D474">
        <v>2012</v>
      </c>
      <c r="E474" t="s">
        <v>73</v>
      </c>
      <c r="F474" t="s">
        <v>74</v>
      </c>
      <c r="G474" t="s">
        <v>74</v>
      </c>
      <c r="H474" t="s">
        <v>74</v>
      </c>
      <c r="I474" t="s">
        <v>74</v>
      </c>
      <c r="J474" t="s">
        <v>74</v>
      </c>
      <c r="K474" t="s">
        <v>74</v>
      </c>
      <c r="L474" t="s">
        <v>74</v>
      </c>
      <c r="M474" t="s">
        <v>74</v>
      </c>
      <c r="N474" t="s">
        <v>74</v>
      </c>
      <c r="O474" t="s">
        <v>74</v>
      </c>
      <c r="P474" t="s">
        <v>74</v>
      </c>
      <c r="Q474" t="s">
        <v>74</v>
      </c>
      <c r="R474" t="s">
        <v>74</v>
      </c>
      <c r="S474" t="s">
        <v>74</v>
      </c>
      <c r="T474" t="s">
        <v>74</v>
      </c>
      <c r="U474" t="s">
        <v>74</v>
      </c>
      <c r="V474" t="s">
        <v>74</v>
      </c>
      <c r="W474" t="s">
        <v>74</v>
      </c>
      <c r="X474" t="s">
        <v>74</v>
      </c>
      <c r="Y474" t="s">
        <v>74</v>
      </c>
      <c r="Z474" t="s">
        <v>74</v>
      </c>
      <c r="AA474" t="s">
        <v>74</v>
      </c>
      <c r="AB474" t="s">
        <v>74</v>
      </c>
      <c r="AC474" t="s">
        <v>74</v>
      </c>
      <c r="AD474" t="s">
        <v>74</v>
      </c>
      <c r="AE474" t="s">
        <v>74</v>
      </c>
      <c r="AF474" t="s">
        <v>74</v>
      </c>
      <c r="AG474" t="s">
        <v>74</v>
      </c>
      <c r="AH474" t="s">
        <v>74</v>
      </c>
      <c r="AI474" t="s">
        <v>74</v>
      </c>
      <c r="AJ474" t="s">
        <v>74</v>
      </c>
      <c r="AK474" t="s">
        <v>74</v>
      </c>
      <c r="AL474" t="s">
        <v>74</v>
      </c>
      <c r="AM474" t="s">
        <v>74</v>
      </c>
      <c r="AN474" t="s">
        <v>74</v>
      </c>
      <c r="AO474" t="s">
        <v>74</v>
      </c>
      <c r="AP474" t="s">
        <v>74</v>
      </c>
      <c r="AQ474" t="s">
        <v>74</v>
      </c>
      <c r="AR474" t="s">
        <v>74</v>
      </c>
      <c r="AS474" t="s">
        <v>74</v>
      </c>
      <c r="AT474" t="s">
        <v>74</v>
      </c>
      <c r="AU474" t="s">
        <v>74</v>
      </c>
      <c r="AV474" t="s">
        <v>74</v>
      </c>
      <c r="AW474" t="s">
        <v>74</v>
      </c>
      <c r="AX474" t="s">
        <v>74</v>
      </c>
      <c r="AY474" t="s">
        <v>74</v>
      </c>
      <c r="AZ474" t="s">
        <v>74</v>
      </c>
      <c r="BA474" t="s">
        <v>74</v>
      </c>
      <c r="BB474" t="s">
        <v>74</v>
      </c>
      <c r="BC474" t="s">
        <v>74</v>
      </c>
      <c r="BD474" t="s">
        <v>74</v>
      </c>
      <c r="BE474" t="s">
        <v>74</v>
      </c>
      <c r="BF474" t="s">
        <v>74</v>
      </c>
      <c r="BG474" t="s">
        <v>74</v>
      </c>
      <c r="BH474" t="s">
        <v>74</v>
      </c>
      <c r="BI474" t="s">
        <v>74</v>
      </c>
      <c r="BJ474" t="s">
        <v>74</v>
      </c>
      <c r="BK474" t="s">
        <v>74</v>
      </c>
      <c r="BL474" t="s">
        <v>74</v>
      </c>
      <c r="BM474" t="s">
        <v>74</v>
      </c>
      <c r="BN474" t="s">
        <v>74</v>
      </c>
      <c r="BO474" t="s">
        <v>74</v>
      </c>
      <c r="BP474" t="s">
        <v>74</v>
      </c>
      <c r="BQ474" t="s">
        <v>74</v>
      </c>
      <c r="BR474" t="s">
        <v>74</v>
      </c>
      <c r="BS474" t="s">
        <v>74</v>
      </c>
      <c r="BT474" t="s">
        <v>74</v>
      </c>
    </row>
    <row r="475" spans="1:72" x14ac:dyDescent="0.55000000000000004">
      <c r="A475">
        <v>6.3475772016917197E+17</v>
      </c>
      <c r="B475" t="s">
        <v>127</v>
      </c>
      <c r="C475" t="s">
        <v>91</v>
      </c>
      <c r="D475">
        <v>2012</v>
      </c>
      <c r="E475" t="s">
        <v>137</v>
      </c>
      <c r="F475" t="s">
        <v>74</v>
      </c>
      <c r="G475" t="s">
        <v>74</v>
      </c>
      <c r="H475" t="s">
        <v>74</v>
      </c>
      <c r="I475" t="s">
        <v>74</v>
      </c>
      <c r="J475" t="s">
        <v>74</v>
      </c>
      <c r="K475" t="s">
        <v>74</v>
      </c>
      <c r="L475" t="s">
        <v>74</v>
      </c>
      <c r="M475" t="s">
        <v>74</v>
      </c>
      <c r="N475" t="s">
        <v>74</v>
      </c>
      <c r="O475" t="s">
        <v>74</v>
      </c>
      <c r="P475" t="s">
        <v>74</v>
      </c>
      <c r="Q475" t="s">
        <v>74</v>
      </c>
      <c r="R475" t="s">
        <v>74</v>
      </c>
      <c r="S475" t="s">
        <v>75</v>
      </c>
      <c r="T475" t="s">
        <v>75</v>
      </c>
      <c r="U475" t="s">
        <v>75</v>
      </c>
      <c r="V475" t="s">
        <v>89</v>
      </c>
      <c r="W475" t="s">
        <v>75</v>
      </c>
      <c r="X475" t="s">
        <v>75</v>
      </c>
      <c r="Y475" t="s">
        <v>75</v>
      </c>
      <c r="Z475" t="s">
        <v>75</v>
      </c>
      <c r="AA475" t="s">
        <v>89</v>
      </c>
      <c r="AB475" t="s">
        <v>77</v>
      </c>
      <c r="AC475" t="s">
        <v>75</v>
      </c>
      <c r="AD475" t="s">
        <v>75</v>
      </c>
      <c r="AE475" t="s">
        <v>75</v>
      </c>
      <c r="AF475" t="s">
        <v>75</v>
      </c>
      <c r="AG475" t="s">
        <v>75</v>
      </c>
      <c r="AH475" t="s">
        <v>75</v>
      </c>
      <c r="AI475" t="s">
        <v>75</v>
      </c>
      <c r="AJ475" t="s">
        <v>75</v>
      </c>
      <c r="AK475" t="s">
        <v>75</v>
      </c>
      <c r="AL475" t="s">
        <v>75</v>
      </c>
      <c r="AM475" t="s">
        <v>75</v>
      </c>
      <c r="AN475" t="s">
        <v>75</v>
      </c>
      <c r="AO475" t="s">
        <v>75</v>
      </c>
      <c r="AP475" t="s">
        <v>75</v>
      </c>
      <c r="AQ475" t="s">
        <v>75</v>
      </c>
      <c r="AR475" t="s">
        <v>75</v>
      </c>
      <c r="AS475" t="s">
        <v>75</v>
      </c>
      <c r="AT475" t="s">
        <v>75</v>
      </c>
      <c r="AU475" t="s">
        <v>75</v>
      </c>
      <c r="AV475" t="s">
        <v>75</v>
      </c>
      <c r="AW475" t="s">
        <v>78</v>
      </c>
      <c r="AX475" t="s">
        <v>90</v>
      </c>
      <c r="AY475" t="s">
        <v>74</v>
      </c>
      <c r="AZ475" t="s">
        <v>90</v>
      </c>
      <c r="BA475" t="s">
        <v>80</v>
      </c>
      <c r="BB475" t="s">
        <v>80</v>
      </c>
      <c r="BC475" t="s">
        <v>80</v>
      </c>
      <c r="BD475" t="s">
        <v>79</v>
      </c>
      <c r="BE475" t="s">
        <v>80</v>
      </c>
      <c r="BF475" t="s">
        <v>80</v>
      </c>
      <c r="BG475" t="s">
        <v>80</v>
      </c>
      <c r="BH475" t="s">
        <v>80</v>
      </c>
      <c r="BI475" t="s">
        <v>80</v>
      </c>
      <c r="BJ475" t="s">
        <v>90</v>
      </c>
      <c r="BK475" t="s">
        <v>78</v>
      </c>
      <c r="BL475" t="s">
        <v>78</v>
      </c>
      <c r="BM475" t="s">
        <v>78</v>
      </c>
      <c r="BN475" t="s">
        <v>90</v>
      </c>
      <c r="BO475" t="s">
        <v>96</v>
      </c>
      <c r="BP475" t="s">
        <v>110</v>
      </c>
      <c r="BQ475" t="s">
        <v>115</v>
      </c>
      <c r="BR475" t="s">
        <v>99</v>
      </c>
      <c r="BS475" t="s">
        <v>85</v>
      </c>
      <c r="BT475" t="s">
        <v>85</v>
      </c>
    </row>
    <row r="476" spans="1:72" x14ac:dyDescent="0.55000000000000004">
      <c r="A476">
        <v>6.3475829391511002E+17</v>
      </c>
      <c r="B476" t="s">
        <v>127</v>
      </c>
      <c r="C476" t="s">
        <v>72</v>
      </c>
      <c r="D476">
        <v>2012</v>
      </c>
      <c r="E476" t="s">
        <v>73</v>
      </c>
      <c r="F476" t="s">
        <v>74</v>
      </c>
      <c r="G476" t="s">
        <v>74</v>
      </c>
      <c r="H476" t="s">
        <v>74</v>
      </c>
      <c r="I476" t="s">
        <v>74</v>
      </c>
      <c r="J476" t="s">
        <v>74</v>
      </c>
      <c r="K476" t="s">
        <v>74</v>
      </c>
      <c r="L476" t="s">
        <v>74</v>
      </c>
      <c r="M476" t="s">
        <v>74</v>
      </c>
      <c r="N476" t="s">
        <v>74</v>
      </c>
      <c r="O476" t="s">
        <v>74</v>
      </c>
      <c r="P476" t="s">
        <v>74</v>
      </c>
      <c r="Q476" t="s">
        <v>74</v>
      </c>
      <c r="R476" t="s">
        <v>74</v>
      </c>
      <c r="S476" t="s">
        <v>75</v>
      </c>
      <c r="T476" t="s">
        <v>89</v>
      </c>
      <c r="U476" t="s">
        <v>89</v>
      </c>
      <c r="V476" t="s">
        <v>118</v>
      </c>
      <c r="W476" t="s">
        <v>75</v>
      </c>
      <c r="X476" t="s">
        <v>76</v>
      </c>
      <c r="Y476" t="s">
        <v>89</v>
      </c>
      <c r="Z476" t="s">
        <v>75</v>
      </c>
      <c r="AA476" t="s">
        <v>75</v>
      </c>
      <c r="AB476" t="s">
        <v>76</v>
      </c>
      <c r="AC476" t="s">
        <v>75</v>
      </c>
      <c r="AD476" t="s">
        <v>75</v>
      </c>
      <c r="AE476" t="s">
        <v>75</v>
      </c>
      <c r="AF476" t="s">
        <v>75</v>
      </c>
      <c r="AG476" t="s">
        <v>76</v>
      </c>
      <c r="AH476" t="s">
        <v>76</v>
      </c>
      <c r="AI476" t="s">
        <v>75</v>
      </c>
      <c r="AJ476" t="s">
        <v>75</v>
      </c>
      <c r="AK476" t="s">
        <v>89</v>
      </c>
      <c r="AL476" t="s">
        <v>76</v>
      </c>
      <c r="AM476" t="s">
        <v>76</v>
      </c>
      <c r="AN476" t="s">
        <v>76</v>
      </c>
      <c r="AO476" t="s">
        <v>75</v>
      </c>
      <c r="AP476" t="s">
        <v>75</v>
      </c>
      <c r="AQ476" t="s">
        <v>77</v>
      </c>
      <c r="AR476" t="s">
        <v>75</v>
      </c>
      <c r="AS476" t="s">
        <v>75</v>
      </c>
      <c r="AT476" t="s">
        <v>76</v>
      </c>
      <c r="AU476" t="s">
        <v>75</v>
      </c>
      <c r="AV476" t="s">
        <v>76</v>
      </c>
      <c r="AW476" t="s">
        <v>78</v>
      </c>
      <c r="AX476" t="s">
        <v>90</v>
      </c>
      <c r="AY476" t="s">
        <v>78</v>
      </c>
      <c r="AZ476" t="s">
        <v>78</v>
      </c>
      <c r="BA476" t="s">
        <v>80</v>
      </c>
      <c r="BB476" t="s">
        <v>80</v>
      </c>
      <c r="BC476" t="s">
        <v>80</v>
      </c>
      <c r="BD476" t="s">
        <v>79</v>
      </c>
      <c r="BE476" t="s">
        <v>80</v>
      </c>
      <c r="BF476" t="s">
        <v>80</v>
      </c>
      <c r="BG476" t="s">
        <v>79</v>
      </c>
      <c r="BH476" t="s">
        <v>80</v>
      </c>
      <c r="BI476" t="s">
        <v>80</v>
      </c>
      <c r="BJ476" t="s">
        <v>90</v>
      </c>
      <c r="BK476" t="s">
        <v>78</v>
      </c>
      <c r="BL476" t="s">
        <v>78</v>
      </c>
      <c r="BM476" t="s">
        <v>90</v>
      </c>
      <c r="BN476" t="s">
        <v>78</v>
      </c>
      <c r="BO476" t="s">
        <v>96</v>
      </c>
      <c r="BP476" t="s">
        <v>111</v>
      </c>
      <c r="BQ476" t="s">
        <v>83</v>
      </c>
      <c r="BR476" t="s">
        <v>84</v>
      </c>
      <c r="BS476" t="s">
        <v>116</v>
      </c>
      <c r="BT476" t="s">
        <v>116</v>
      </c>
    </row>
    <row r="477" spans="1:72" x14ac:dyDescent="0.55000000000000004">
      <c r="A477">
        <v>6.3475833107611904E+17</v>
      </c>
      <c r="B477" t="s">
        <v>71</v>
      </c>
      <c r="C477" t="s">
        <v>91</v>
      </c>
      <c r="D477">
        <v>2012</v>
      </c>
      <c r="E477" t="s">
        <v>137</v>
      </c>
      <c r="F477" t="s">
        <v>74</v>
      </c>
      <c r="G477" t="s">
        <v>74</v>
      </c>
      <c r="H477" t="s">
        <v>74</v>
      </c>
      <c r="I477" t="s">
        <v>74</v>
      </c>
      <c r="J477" t="s">
        <v>74</v>
      </c>
      <c r="K477" t="s">
        <v>74</v>
      </c>
      <c r="L477" t="s">
        <v>74</v>
      </c>
      <c r="M477" t="s">
        <v>74</v>
      </c>
      <c r="N477" t="s">
        <v>74</v>
      </c>
      <c r="O477" t="s">
        <v>74</v>
      </c>
      <c r="P477" t="s">
        <v>74</v>
      </c>
      <c r="Q477" t="s">
        <v>74</v>
      </c>
      <c r="R477" t="s">
        <v>74</v>
      </c>
      <c r="S477" t="s">
        <v>89</v>
      </c>
      <c r="T477" t="s">
        <v>109</v>
      </c>
      <c r="U477" t="s">
        <v>75</v>
      </c>
      <c r="V477" t="s">
        <v>109</v>
      </c>
      <c r="W477" t="s">
        <v>89</v>
      </c>
      <c r="X477" t="s">
        <v>89</v>
      </c>
      <c r="Y477" t="s">
        <v>89</v>
      </c>
      <c r="Z477" t="s">
        <v>75</v>
      </c>
      <c r="AA477" t="s">
        <v>75</v>
      </c>
      <c r="AB477" t="s">
        <v>89</v>
      </c>
      <c r="AC477" t="s">
        <v>75</v>
      </c>
      <c r="AD477" t="s">
        <v>76</v>
      </c>
      <c r="AE477" t="s">
        <v>75</v>
      </c>
      <c r="AF477" t="s">
        <v>109</v>
      </c>
      <c r="AG477" t="s">
        <v>77</v>
      </c>
      <c r="AH477" t="s">
        <v>75</v>
      </c>
      <c r="AI477" t="s">
        <v>77</v>
      </c>
      <c r="AJ477" t="s">
        <v>75</v>
      </c>
      <c r="AK477" t="s">
        <v>75</v>
      </c>
      <c r="AL477" t="s">
        <v>75</v>
      </c>
      <c r="AM477" t="s">
        <v>76</v>
      </c>
      <c r="AN477" t="s">
        <v>75</v>
      </c>
      <c r="AO477" t="s">
        <v>75</v>
      </c>
      <c r="AP477" t="s">
        <v>75</v>
      </c>
      <c r="AQ477" t="s">
        <v>75</v>
      </c>
      <c r="AR477" t="s">
        <v>89</v>
      </c>
      <c r="AS477" t="s">
        <v>89</v>
      </c>
      <c r="AT477" t="s">
        <v>109</v>
      </c>
      <c r="AU477" t="s">
        <v>75</v>
      </c>
      <c r="AV477" t="s">
        <v>75</v>
      </c>
      <c r="AW477" t="s">
        <v>78</v>
      </c>
      <c r="AX477" t="s">
        <v>78</v>
      </c>
      <c r="AY477" t="s">
        <v>78</v>
      </c>
      <c r="AZ477" t="s">
        <v>78</v>
      </c>
      <c r="BA477" t="s">
        <v>80</v>
      </c>
      <c r="BB477" t="s">
        <v>102</v>
      </c>
      <c r="BC477" t="s">
        <v>95</v>
      </c>
      <c r="BD477" t="s">
        <v>79</v>
      </c>
      <c r="BE477" t="s">
        <v>80</v>
      </c>
      <c r="BF477" t="s">
        <v>95</v>
      </c>
      <c r="BG477" t="s">
        <v>79</v>
      </c>
      <c r="BH477" t="s">
        <v>80</v>
      </c>
      <c r="BI477" t="s">
        <v>80</v>
      </c>
      <c r="BJ477" t="s">
        <v>90</v>
      </c>
      <c r="BK477" t="s">
        <v>78</v>
      </c>
      <c r="BL477" t="s">
        <v>78</v>
      </c>
      <c r="BM477" t="s">
        <v>78</v>
      </c>
      <c r="BN477" t="s">
        <v>90</v>
      </c>
      <c r="BO477" t="s">
        <v>81</v>
      </c>
      <c r="BP477" t="s">
        <v>122</v>
      </c>
      <c r="BQ477" t="s">
        <v>115</v>
      </c>
      <c r="BR477" t="s">
        <v>99</v>
      </c>
      <c r="BS477" t="s">
        <v>116</v>
      </c>
      <c r="BT477" t="s">
        <v>116</v>
      </c>
    </row>
    <row r="478" spans="1:72" x14ac:dyDescent="0.55000000000000004">
      <c r="A478">
        <v>6.3475927847385997E+17</v>
      </c>
      <c r="B478" t="s">
        <v>123</v>
      </c>
      <c r="C478" t="s">
        <v>91</v>
      </c>
      <c r="D478">
        <v>2012</v>
      </c>
      <c r="E478" t="s">
        <v>117</v>
      </c>
      <c r="F478" t="s">
        <v>74</v>
      </c>
      <c r="G478" t="s">
        <v>74</v>
      </c>
      <c r="H478" t="s">
        <v>74</v>
      </c>
      <c r="I478" t="s">
        <v>74</v>
      </c>
      <c r="J478" t="s">
        <v>74</v>
      </c>
      <c r="K478" t="s">
        <v>74</v>
      </c>
      <c r="L478" t="s">
        <v>74</v>
      </c>
      <c r="M478" t="s">
        <v>74</v>
      </c>
      <c r="N478" t="s">
        <v>74</v>
      </c>
      <c r="O478" t="s">
        <v>74</v>
      </c>
      <c r="P478" t="s">
        <v>74</v>
      </c>
      <c r="Q478" t="s">
        <v>74</v>
      </c>
      <c r="R478" t="s">
        <v>74</v>
      </c>
      <c r="S478" t="s">
        <v>74</v>
      </c>
      <c r="T478" t="s">
        <v>74</v>
      </c>
      <c r="U478" t="s">
        <v>74</v>
      </c>
      <c r="V478" t="s">
        <v>74</v>
      </c>
      <c r="W478" t="s">
        <v>74</v>
      </c>
      <c r="X478" t="s">
        <v>74</v>
      </c>
      <c r="Y478" t="s">
        <v>74</v>
      </c>
      <c r="Z478" t="s">
        <v>74</v>
      </c>
      <c r="AA478" t="s">
        <v>74</v>
      </c>
      <c r="AB478" t="s">
        <v>74</v>
      </c>
      <c r="AC478" t="s">
        <v>74</v>
      </c>
      <c r="AD478" t="s">
        <v>74</v>
      </c>
      <c r="AE478" t="s">
        <v>74</v>
      </c>
      <c r="AF478" t="s">
        <v>74</v>
      </c>
      <c r="AG478" t="s">
        <v>74</v>
      </c>
      <c r="AH478" t="s">
        <v>74</v>
      </c>
      <c r="AI478" t="s">
        <v>74</v>
      </c>
      <c r="AJ478" t="s">
        <v>74</v>
      </c>
      <c r="AK478" t="s">
        <v>74</v>
      </c>
      <c r="AL478" t="s">
        <v>74</v>
      </c>
      <c r="AM478" t="s">
        <v>74</v>
      </c>
      <c r="AN478" t="s">
        <v>74</v>
      </c>
      <c r="AO478" t="s">
        <v>74</v>
      </c>
      <c r="AP478" t="s">
        <v>74</v>
      </c>
      <c r="AQ478" t="s">
        <v>74</v>
      </c>
      <c r="AR478" t="s">
        <v>74</v>
      </c>
      <c r="AS478" t="s">
        <v>74</v>
      </c>
      <c r="AT478" t="s">
        <v>74</v>
      </c>
      <c r="AU478" t="s">
        <v>74</v>
      </c>
      <c r="AV478" t="s">
        <v>74</v>
      </c>
      <c r="AW478" t="s">
        <v>74</v>
      </c>
      <c r="AX478" t="s">
        <v>74</v>
      </c>
      <c r="AY478" t="s">
        <v>74</v>
      </c>
      <c r="AZ478" t="s">
        <v>74</v>
      </c>
      <c r="BA478" t="s">
        <v>74</v>
      </c>
      <c r="BB478" t="s">
        <v>74</v>
      </c>
      <c r="BC478" t="s">
        <v>74</v>
      </c>
      <c r="BD478" t="s">
        <v>74</v>
      </c>
      <c r="BE478" t="s">
        <v>74</v>
      </c>
      <c r="BF478" t="s">
        <v>74</v>
      </c>
      <c r="BG478" t="s">
        <v>74</v>
      </c>
      <c r="BH478" t="s">
        <v>74</v>
      </c>
      <c r="BI478" t="s">
        <v>74</v>
      </c>
      <c r="BJ478" t="s">
        <v>74</v>
      </c>
      <c r="BK478" t="s">
        <v>74</v>
      </c>
      <c r="BL478" t="s">
        <v>74</v>
      </c>
      <c r="BM478" t="s">
        <v>74</v>
      </c>
      <c r="BN478" t="s">
        <v>74</v>
      </c>
      <c r="BO478" t="s">
        <v>74</v>
      </c>
      <c r="BP478" t="s">
        <v>74</v>
      </c>
      <c r="BQ478" t="s">
        <v>74</v>
      </c>
      <c r="BR478" t="s">
        <v>74</v>
      </c>
      <c r="BS478" t="s">
        <v>74</v>
      </c>
      <c r="BT478" t="s">
        <v>74</v>
      </c>
    </row>
    <row r="479" spans="1:72" x14ac:dyDescent="0.55000000000000004">
      <c r="A479">
        <v>6.3475927956073498E+17</v>
      </c>
      <c r="B479" t="s">
        <v>123</v>
      </c>
      <c r="C479" t="s">
        <v>91</v>
      </c>
      <c r="D479">
        <v>2012</v>
      </c>
      <c r="E479" t="s">
        <v>73</v>
      </c>
      <c r="F479" t="s">
        <v>74</v>
      </c>
      <c r="G479" t="s">
        <v>74</v>
      </c>
      <c r="H479" t="s">
        <v>74</v>
      </c>
      <c r="I479" t="s">
        <v>74</v>
      </c>
      <c r="J479" t="s">
        <v>74</v>
      </c>
      <c r="K479" t="s">
        <v>74</v>
      </c>
      <c r="L479" t="s">
        <v>74</v>
      </c>
      <c r="M479" t="s">
        <v>74</v>
      </c>
      <c r="N479" t="s">
        <v>74</v>
      </c>
      <c r="O479" t="s">
        <v>74</v>
      </c>
      <c r="P479" t="s">
        <v>74</v>
      </c>
      <c r="Q479" t="s">
        <v>74</v>
      </c>
      <c r="R479" t="s">
        <v>74</v>
      </c>
      <c r="S479" t="s">
        <v>75</v>
      </c>
      <c r="T479" t="s">
        <v>75</v>
      </c>
      <c r="U479" t="s">
        <v>75</v>
      </c>
      <c r="V479" t="s">
        <v>76</v>
      </c>
      <c r="W479" t="s">
        <v>75</v>
      </c>
      <c r="X479" t="s">
        <v>74</v>
      </c>
      <c r="Y479" t="s">
        <v>77</v>
      </c>
      <c r="Z479" t="s">
        <v>77</v>
      </c>
      <c r="AA479" t="s">
        <v>75</v>
      </c>
      <c r="AB479" t="s">
        <v>76</v>
      </c>
      <c r="AC479" t="s">
        <v>75</v>
      </c>
      <c r="AD479" t="s">
        <v>75</v>
      </c>
      <c r="AE479" t="s">
        <v>77</v>
      </c>
      <c r="AF479" t="s">
        <v>77</v>
      </c>
      <c r="AG479" t="s">
        <v>77</v>
      </c>
      <c r="AH479" t="s">
        <v>75</v>
      </c>
      <c r="AI479" t="s">
        <v>77</v>
      </c>
      <c r="AJ479" t="s">
        <v>75</v>
      </c>
      <c r="AK479" t="s">
        <v>75</v>
      </c>
      <c r="AL479" t="s">
        <v>75</v>
      </c>
      <c r="AM479" t="s">
        <v>75</v>
      </c>
      <c r="AN479" t="s">
        <v>77</v>
      </c>
      <c r="AO479" t="s">
        <v>76</v>
      </c>
      <c r="AP479" t="s">
        <v>75</v>
      </c>
      <c r="AQ479" t="s">
        <v>75</v>
      </c>
      <c r="AR479" t="s">
        <v>77</v>
      </c>
      <c r="AS479" t="s">
        <v>75</v>
      </c>
      <c r="AT479" t="s">
        <v>118</v>
      </c>
      <c r="AU479" t="s">
        <v>75</v>
      </c>
      <c r="AV479" t="s">
        <v>75</v>
      </c>
      <c r="AW479" t="s">
        <v>78</v>
      </c>
      <c r="AX479" t="s">
        <v>74</v>
      </c>
      <c r="AY479" t="s">
        <v>74</v>
      </c>
      <c r="AZ479" t="s">
        <v>78</v>
      </c>
      <c r="BA479" t="s">
        <v>80</v>
      </c>
      <c r="BB479" t="s">
        <v>80</v>
      </c>
      <c r="BC479" t="s">
        <v>80</v>
      </c>
      <c r="BD479" t="s">
        <v>80</v>
      </c>
      <c r="BE479" t="s">
        <v>80</v>
      </c>
      <c r="BF479" t="s">
        <v>80</v>
      </c>
      <c r="BG479" t="s">
        <v>79</v>
      </c>
      <c r="BH479" t="s">
        <v>80</v>
      </c>
      <c r="BI479" t="s">
        <v>80</v>
      </c>
      <c r="BJ479" t="s">
        <v>78</v>
      </c>
      <c r="BK479" t="s">
        <v>78</v>
      </c>
      <c r="BL479" t="s">
        <v>78</v>
      </c>
      <c r="BM479" t="s">
        <v>78</v>
      </c>
      <c r="BN479" t="s">
        <v>78</v>
      </c>
      <c r="BO479" t="s">
        <v>81</v>
      </c>
      <c r="BP479" t="s">
        <v>97</v>
      </c>
      <c r="BQ479" t="s">
        <v>104</v>
      </c>
      <c r="BR479" t="s">
        <v>99</v>
      </c>
      <c r="BS479" t="s">
        <v>85</v>
      </c>
      <c r="BT479" t="s">
        <v>85</v>
      </c>
    </row>
    <row r="480" spans="1:72" x14ac:dyDescent="0.55000000000000004">
      <c r="A480">
        <v>6.3476004600377498E+17</v>
      </c>
      <c r="B480" t="s">
        <v>147</v>
      </c>
      <c r="C480" t="s">
        <v>72</v>
      </c>
      <c r="D480">
        <v>2012</v>
      </c>
      <c r="E480" t="s">
        <v>93</v>
      </c>
      <c r="F480" t="s">
        <v>80</v>
      </c>
      <c r="G480" t="s">
        <v>80</v>
      </c>
      <c r="H480" t="s">
        <v>80</v>
      </c>
      <c r="I480" t="s">
        <v>80</v>
      </c>
      <c r="J480" t="s">
        <v>80</v>
      </c>
      <c r="K480" t="s">
        <v>80</v>
      </c>
      <c r="L480" t="s">
        <v>125</v>
      </c>
      <c r="M480" t="s">
        <v>80</v>
      </c>
      <c r="N480" t="s">
        <v>80</v>
      </c>
      <c r="O480" t="s">
        <v>80</v>
      </c>
      <c r="P480" t="s">
        <v>101</v>
      </c>
      <c r="Q480" t="s">
        <v>80</v>
      </c>
      <c r="R480" t="s">
        <v>125</v>
      </c>
      <c r="S480" t="s">
        <v>76</v>
      </c>
      <c r="T480" t="s">
        <v>75</v>
      </c>
      <c r="U480" t="s">
        <v>76</v>
      </c>
      <c r="V480" t="s">
        <v>76</v>
      </c>
      <c r="W480" t="s">
        <v>76</v>
      </c>
      <c r="X480" t="s">
        <v>89</v>
      </c>
      <c r="Y480" t="s">
        <v>75</v>
      </c>
      <c r="Z480" t="s">
        <v>76</v>
      </c>
      <c r="AA480" t="s">
        <v>75</v>
      </c>
      <c r="AB480" t="s">
        <v>109</v>
      </c>
      <c r="AC480" t="s">
        <v>76</v>
      </c>
      <c r="AD480" t="s">
        <v>75</v>
      </c>
      <c r="AE480" t="s">
        <v>76</v>
      </c>
      <c r="AF480" t="s">
        <v>76</v>
      </c>
      <c r="AG480" t="s">
        <v>75</v>
      </c>
      <c r="AH480" t="s">
        <v>89</v>
      </c>
      <c r="AI480" t="s">
        <v>76</v>
      </c>
      <c r="AJ480" t="s">
        <v>76</v>
      </c>
      <c r="AK480" t="s">
        <v>76</v>
      </c>
      <c r="AL480" t="s">
        <v>76</v>
      </c>
      <c r="AM480" t="s">
        <v>76</v>
      </c>
      <c r="AN480" t="s">
        <v>76</v>
      </c>
      <c r="AO480" t="s">
        <v>89</v>
      </c>
      <c r="AP480" t="s">
        <v>76</v>
      </c>
      <c r="AQ480" t="s">
        <v>89</v>
      </c>
      <c r="AR480" t="s">
        <v>75</v>
      </c>
      <c r="AS480" t="s">
        <v>75</v>
      </c>
      <c r="AT480" t="s">
        <v>76</v>
      </c>
      <c r="AU480" t="s">
        <v>75</v>
      </c>
      <c r="AV480" t="s">
        <v>76</v>
      </c>
      <c r="AW480" t="s">
        <v>78</v>
      </c>
      <c r="AX480" t="s">
        <v>90</v>
      </c>
      <c r="AY480" t="s">
        <v>78</v>
      </c>
      <c r="AZ480" t="s">
        <v>90</v>
      </c>
      <c r="BA480" t="s">
        <v>80</v>
      </c>
      <c r="BB480" t="s">
        <v>80</v>
      </c>
      <c r="BC480" t="s">
        <v>80</v>
      </c>
      <c r="BD480" t="s">
        <v>80</v>
      </c>
      <c r="BE480" t="s">
        <v>102</v>
      </c>
      <c r="BF480" t="s">
        <v>80</v>
      </c>
      <c r="BG480" t="s">
        <v>80</v>
      </c>
      <c r="BH480" t="s">
        <v>80</v>
      </c>
      <c r="BI480" t="s">
        <v>80</v>
      </c>
      <c r="BJ480" t="s">
        <v>78</v>
      </c>
      <c r="BK480" t="s">
        <v>78</v>
      </c>
      <c r="BL480" t="s">
        <v>78</v>
      </c>
      <c r="BM480" t="s">
        <v>78</v>
      </c>
      <c r="BN480" t="s">
        <v>90</v>
      </c>
      <c r="BO480" t="s">
        <v>81</v>
      </c>
      <c r="BP480" t="s">
        <v>111</v>
      </c>
      <c r="BQ480" t="s">
        <v>98</v>
      </c>
      <c r="BR480" t="s">
        <v>84</v>
      </c>
      <c r="BS480" t="s">
        <v>129</v>
      </c>
      <c r="BT480" t="s">
        <v>116</v>
      </c>
    </row>
    <row r="481" spans="1:72" x14ac:dyDescent="0.55000000000000004">
      <c r="A481">
        <v>6.3476188941549402E+17</v>
      </c>
      <c r="B481" t="s">
        <v>135</v>
      </c>
      <c r="C481" t="s">
        <v>72</v>
      </c>
      <c r="D481">
        <v>2012</v>
      </c>
      <c r="E481" t="s">
        <v>73</v>
      </c>
      <c r="F481" t="s">
        <v>74</v>
      </c>
      <c r="G481" t="s">
        <v>74</v>
      </c>
      <c r="H481" t="s">
        <v>74</v>
      </c>
      <c r="I481" t="s">
        <v>74</v>
      </c>
      <c r="J481" t="s">
        <v>74</v>
      </c>
      <c r="K481" t="s">
        <v>74</v>
      </c>
      <c r="L481" t="s">
        <v>74</v>
      </c>
      <c r="M481" t="s">
        <v>74</v>
      </c>
      <c r="N481" t="s">
        <v>74</v>
      </c>
      <c r="O481" t="s">
        <v>74</v>
      </c>
      <c r="P481" t="s">
        <v>74</v>
      </c>
      <c r="Q481" t="s">
        <v>74</v>
      </c>
      <c r="R481" t="s">
        <v>74</v>
      </c>
      <c r="S481" t="s">
        <v>74</v>
      </c>
      <c r="T481" t="s">
        <v>75</v>
      </c>
      <c r="U481" t="s">
        <v>75</v>
      </c>
      <c r="V481" t="s">
        <v>89</v>
      </c>
      <c r="W481" t="s">
        <v>75</v>
      </c>
      <c r="X481" t="s">
        <v>76</v>
      </c>
      <c r="Y481" t="s">
        <v>75</v>
      </c>
      <c r="Z481" t="s">
        <v>75</v>
      </c>
      <c r="AA481" t="s">
        <v>75</v>
      </c>
      <c r="AB481" t="s">
        <v>89</v>
      </c>
      <c r="AC481" t="s">
        <v>76</v>
      </c>
      <c r="AD481" t="s">
        <v>76</v>
      </c>
      <c r="AE481" t="s">
        <v>76</v>
      </c>
      <c r="AF481" t="s">
        <v>76</v>
      </c>
      <c r="AG481" t="s">
        <v>75</v>
      </c>
      <c r="AH481" t="s">
        <v>89</v>
      </c>
      <c r="AI481" t="s">
        <v>89</v>
      </c>
      <c r="AJ481" t="s">
        <v>75</v>
      </c>
      <c r="AK481" t="s">
        <v>75</v>
      </c>
      <c r="AL481" t="s">
        <v>109</v>
      </c>
      <c r="AM481" t="s">
        <v>109</v>
      </c>
      <c r="AN481" t="s">
        <v>109</v>
      </c>
      <c r="AO481" t="s">
        <v>109</v>
      </c>
      <c r="AP481" t="s">
        <v>77</v>
      </c>
      <c r="AQ481" t="s">
        <v>77</v>
      </c>
      <c r="AR481" t="s">
        <v>76</v>
      </c>
      <c r="AS481" t="s">
        <v>89</v>
      </c>
      <c r="AT481" t="s">
        <v>76</v>
      </c>
      <c r="AU481" t="s">
        <v>75</v>
      </c>
      <c r="AV481" t="s">
        <v>89</v>
      </c>
      <c r="AW481" t="s">
        <v>90</v>
      </c>
      <c r="AX481" t="s">
        <v>74</v>
      </c>
      <c r="AY481" t="s">
        <v>74</v>
      </c>
      <c r="AZ481" t="s">
        <v>74</v>
      </c>
      <c r="BA481" t="s">
        <v>74</v>
      </c>
      <c r="BB481" t="s">
        <v>74</v>
      </c>
      <c r="BC481" t="s">
        <v>74</v>
      </c>
      <c r="BD481" t="s">
        <v>74</v>
      </c>
      <c r="BE481" t="s">
        <v>74</v>
      </c>
      <c r="BF481" t="s">
        <v>74</v>
      </c>
      <c r="BG481" t="s">
        <v>74</v>
      </c>
      <c r="BH481" t="s">
        <v>74</v>
      </c>
      <c r="BI481" t="s">
        <v>74</v>
      </c>
      <c r="BJ481" t="s">
        <v>78</v>
      </c>
      <c r="BK481" t="s">
        <v>90</v>
      </c>
      <c r="BL481" t="s">
        <v>90</v>
      </c>
      <c r="BM481" t="s">
        <v>90</v>
      </c>
      <c r="BN481" t="s">
        <v>90</v>
      </c>
      <c r="BO481" t="s">
        <v>74</v>
      </c>
      <c r="BP481" t="s">
        <v>74</v>
      </c>
      <c r="BQ481" t="s">
        <v>74</v>
      </c>
      <c r="BR481" t="s">
        <v>74</v>
      </c>
      <c r="BS481" t="s">
        <v>74</v>
      </c>
      <c r="BT481" t="s">
        <v>74</v>
      </c>
    </row>
    <row r="482" spans="1:72" x14ac:dyDescent="0.55000000000000004">
      <c r="A482">
        <v>6.3476189833361894E+17</v>
      </c>
      <c r="B482" t="s">
        <v>135</v>
      </c>
      <c r="C482" t="s">
        <v>72</v>
      </c>
      <c r="D482">
        <v>2012</v>
      </c>
      <c r="E482" t="s">
        <v>73</v>
      </c>
      <c r="F482" t="s">
        <v>74</v>
      </c>
      <c r="G482" t="s">
        <v>74</v>
      </c>
      <c r="H482" t="s">
        <v>74</v>
      </c>
      <c r="I482" t="s">
        <v>74</v>
      </c>
      <c r="J482" t="s">
        <v>74</v>
      </c>
      <c r="K482" t="s">
        <v>74</v>
      </c>
      <c r="L482" t="s">
        <v>74</v>
      </c>
      <c r="M482" t="s">
        <v>74</v>
      </c>
      <c r="N482" t="s">
        <v>74</v>
      </c>
      <c r="O482" t="s">
        <v>74</v>
      </c>
      <c r="P482" t="s">
        <v>74</v>
      </c>
      <c r="Q482" t="s">
        <v>74</v>
      </c>
      <c r="R482" t="s">
        <v>74</v>
      </c>
      <c r="S482" t="s">
        <v>75</v>
      </c>
      <c r="T482" t="s">
        <v>77</v>
      </c>
      <c r="U482" t="s">
        <v>77</v>
      </c>
      <c r="V482" t="s">
        <v>77</v>
      </c>
      <c r="W482" t="s">
        <v>76</v>
      </c>
      <c r="X482" t="s">
        <v>75</v>
      </c>
      <c r="Y482" t="s">
        <v>77</v>
      </c>
      <c r="Z482" t="s">
        <v>77</v>
      </c>
      <c r="AA482" t="s">
        <v>75</v>
      </c>
      <c r="AB482" t="s">
        <v>76</v>
      </c>
      <c r="AC482" t="s">
        <v>75</v>
      </c>
      <c r="AD482" t="s">
        <v>75</v>
      </c>
      <c r="AE482" t="s">
        <v>75</v>
      </c>
      <c r="AF482" t="s">
        <v>77</v>
      </c>
      <c r="AG482" t="s">
        <v>77</v>
      </c>
      <c r="AH482" t="s">
        <v>77</v>
      </c>
      <c r="AI482" t="s">
        <v>77</v>
      </c>
      <c r="AJ482" t="s">
        <v>77</v>
      </c>
      <c r="AK482" t="s">
        <v>77</v>
      </c>
      <c r="AL482" t="s">
        <v>75</v>
      </c>
      <c r="AM482" t="s">
        <v>75</v>
      </c>
      <c r="AN482" t="s">
        <v>75</v>
      </c>
      <c r="AO482" t="s">
        <v>75</v>
      </c>
      <c r="AP482" t="s">
        <v>77</v>
      </c>
      <c r="AQ482" t="s">
        <v>77</v>
      </c>
      <c r="AR482" t="s">
        <v>77</v>
      </c>
      <c r="AS482" t="s">
        <v>75</v>
      </c>
      <c r="AT482" t="s">
        <v>109</v>
      </c>
      <c r="AU482" t="s">
        <v>75</v>
      </c>
      <c r="AV482" t="s">
        <v>75</v>
      </c>
      <c r="AW482" t="s">
        <v>78</v>
      </c>
      <c r="AX482" t="s">
        <v>78</v>
      </c>
      <c r="AY482" t="s">
        <v>78</v>
      </c>
      <c r="AZ482" t="s">
        <v>78</v>
      </c>
      <c r="BA482" t="s">
        <v>79</v>
      </c>
      <c r="BB482" t="s">
        <v>80</v>
      </c>
      <c r="BC482" t="s">
        <v>80</v>
      </c>
      <c r="BD482" t="s">
        <v>79</v>
      </c>
      <c r="BE482" t="s">
        <v>80</v>
      </c>
      <c r="BF482" t="s">
        <v>80</v>
      </c>
      <c r="BG482" t="s">
        <v>79</v>
      </c>
      <c r="BH482" t="s">
        <v>80</v>
      </c>
      <c r="BI482" t="s">
        <v>80</v>
      </c>
      <c r="BJ482" t="s">
        <v>78</v>
      </c>
      <c r="BK482" t="s">
        <v>78</v>
      </c>
      <c r="BL482" t="s">
        <v>78</v>
      </c>
      <c r="BM482" t="s">
        <v>78</v>
      </c>
      <c r="BN482" t="s">
        <v>78</v>
      </c>
      <c r="BO482" t="s">
        <v>81</v>
      </c>
      <c r="BP482" t="s">
        <v>82</v>
      </c>
      <c r="BQ482" t="s">
        <v>104</v>
      </c>
      <c r="BR482" t="s">
        <v>84</v>
      </c>
      <c r="BS482" t="s">
        <v>116</v>
      </c>
      <c r="BT482" t="s">
        <v>116</v>
      </c>
    </row>
    <row r="483" spans="1:72" x14ac:dyDescent="0.55000000000000004">
      <c r="A483">
        <v>6.3476190277221197E+17</v>
      </c>
      <c r="B483" t="s">
        <v>135</v>
      </c>
      <c r="C483" t="s">
        <v>91</v>
      </c>
      <c r="D483">
        <v>2012</v>
      </c>
      <c r="E483" t="s">
        <v>73</v>
      </c>
      <c r="F483" t="s">
        <v>74</v>
      </c>
      <c r="G483" t="s">
        <v>74</v>
      </c>
      <c r="H483" t="s">
        <v>74</v>
      </c>
      <c r="I483" t="s">
        <v>74</v>
      </c>
      <c r="J483" t="s">
        <v>74</v>
      </c>
      <c r="K483" t="s">
        <v>74</v>
      </c>
      <c r="L483" t="s">
        <v>74</v>
      </c>
      <c r="M483" t="s">
        <v>74</v>
      </c>
      <c r="N483" t="s">
        <v>74</v>
      </c>
      <c r="O483" t="s">
        <v>74</v>
      </c>
      <c r="P483" t="s">
        <v>74</v>
      </c>
      <c r="Q483" t="s">
        <v>74</v>
      </c>
      <c r="R483" t="s">
        <v>74</v>
      </c>
      <c r="S483" t="s">
        <v>75</v>
      </c>
      <c r="T483" t="s">
        <v>77</v>
      </c>
      <c r="U483" t="s">
        <v>77</v>
      </c>
      <c r="V483" t="s">
        <v>76</v>
      </c>
      <c r="W483" t="s">
        <v>75</v>
      </c>
      <c r="X483" t="s">
        <v>75</v>
      </c>
      <c r="Y483" t="s">
        <v>77</v>
      </c>
      <c r="Z483" t="s">
        <v>75</v>
      </c>
      <c r="AA483" t="s">
        <v>75</v>
      </c>
      <c r="AB483" t="s">
        <v>89</v>
      </c>
      <c r="AC483" t="s">
        <v>75</v>
      </c>
      <c r="AD483" t="s">
        <v>75</v>
      </c>
      <c r="AE483" t="s">
        <v>75</v>
      </c>
      <c r="AF483" t="s">
        <v>75</v>
      </c>
      <c r="AG483" t="s">
        <v>75</v>
      </c>
      <c r="AH483" t="s">
        <v>75</v>
      </c>
      <c r="AI483" t="s">
        <v>75</v>
      </c>
      <c r="AJ483" t="s">
        <v>75</v>
      </c>
      <c r="AK483" t="s">
        <v>75</v>
      </c>
      <c r="AL483" t="s">
        <v>75</v>
      </c>
      <c r="AM483" t="s">
        <v>75</v>
      </c>
      <c r="AN483" t="s">
        <v>75</v>
      </c>
      <c r="AO483" t="s">
        <v>75</v>
      </c>
      <c r="AP483" t="s">
        <v>75</v>
      </c>
      <c r="AQ483" t="s">
        <v>77</v>
      </c>
      <c r="AR483" t="s">
        <v>75</v>
      </c>
      <c r="AS483" t="s">
        <v>75</v>
      </c>
      <c r="AT483" t="s">
        <v>118</v>
      </c>
      <c r="AU483" t="s">
        <v>75</v>
      </c>
      <c r="AV483" t="s">
        <v>89</v>
      </c>
      <c r="AW483" t="s">
        <v>78</v>
      </c>
      <c r="AX483" t="s">
        <v>90</v>
      </c>
      <c r="AY483" t="s">
        <v>78</v>
      </c>
      <c r="AZ483" t="s">
        <v>90</v>
      </c>
      <c r="BA483" t="s">
        <v>80</v>
      </c>
      <c r="BB483" t="s">
        <v>80</v>
      </c>
      <c r="BC483" t="s">
        <v>80</v>
      </c>
      <c r="BD483" t="s">
        <v>79</v>
      </c>
      <c r="BE483" t="s">
        <v>80</v>
      </c>
      <c r="BF483" t="s">
        <v>80</v>
      </c>
      <c r="BG483" t="s">
        <v>80</v>
      </c>
      <c r="BH483" t="s">
        <v>80</v>
      </c>
      <c r="BI483" t="s">
        <v>80</v>
      </c>
      <c r="BJ483" t="s">
        <v>78</v>
      </c>
      <c r="BK483" t="s">
        <v>78</v>
      </c>
      <c r="BL483" t="s">
        <v>78</v>
      </c>
      <c r="BM483" t="s">
        <v>78</v>
      </c>
      <c r="BN483" t="s">
        <v>78</v>
      </c>
      <c r="BO483" t="s">
        <v>96</v>
      </c>
      <c r="BP483" t="s">
        <v>103</v>
      </c>
      <c r="BQ483" t="s">
        <v>104</v>
      </c>
      <c r="BR483" t="s">
        <v>99</v>
      </c>
      <c r="BS483" t="s">
        <v>120</v>
      </c>
      <c r="BT483" t="s">
        <v>85</v>
      </c>
    </row>
    <row r="484" spans="1:72" x14ac:dyDescent="0.55000000000000004">
      <c r="A484">
        <v>6.3476190788408806E+17</v>
      </c>
      <c r="B484" t="s">
        <v>135</v>
      </c>
      <c r="C484" t="s">
        <v>72</v>
      </c>
      <c r="D484">
        <v>2012</v>
      </c>
      <c r="E484" t="s">
        <v>73</v>
      </c>
      <c r="F484" t="s">
        <v>74</v>
      </c>
      <c r="G484" t="s">
        <v>74</v>
      </c>
      <c r="H484" t="s">
        <v>74</v>
      </c>
      <c r="I484" t="s">
        <v>74</v>
      </c>
      <c r="J484" t="s">
        <v>74</v>
      </c>
      <c r="K484" t="s">
        <v>74</v>
      </c>
      <c r="L484" t="s">
        <v>74</v>
      </c>
      <c r="M484" t="s">
        <v>74</v>
      </c>
      <c r="N484" t="s">
        <v>74</v>
      </c>
      <c r="O484" t="s">
        <v>74</v>
      </c>
      <c r="P484" t="s">
        <v>74</v>
      </c>
      <c r="Q484" t="s">
        <v>74</v>
      </c>
      <c r="R484" t="s">
        <v>74</v>
      </c>
      <c r="S484" t="s">
        <v>75</v>
      </c>
      <c r="T484" t="s">
        <v>75</v>
      </c>
      <c r="U484" t="s">
        <v>75</v>
      </c>
      <c r="V484" t="s">
        <v>89</v>
      </c>
      <c r="W484" t="s">
        <v>75</v>
      </c>
      <c r="X484" t="s">
        <v>76</v>
      </c>
      <c r="Y484" t="s">
        <v>76</v>
      </c>
      <c r="Z484" t="s">
        <v>75</v>
      </c>
      <c r="AA484" t="s">
        <v>75</v>
      </c>
      <c r="AB484" t="s">
        <v>109</v>
      </c>
      <c r="AC484" t="s">
        <v>75</v>
      </c>
      <c r="AD484" t="s">
        <v>75</v>
      </c>
      <c r="AE484" t="s">
        <v>75</v>
      </c>
      <c r="AF484" t="s">
        <v>76</v>
      </c>
      <c r="AG484" t="s">
        <v>75</v>
      </c>
      <c r="AH484" t="s">
        <v>109</v>
      </c>
      <c r="AI484" t="s">
        <v>109</v>
      </c>
      <c r="AJ484" t="s">
        <v>75</v>
      </c>
      <c r="AK484" t="s">
        <v>76</v>
      </c>
      <c r="AL484" t="s">
        <v>109</v>
      </c>
      <c r="AM484" t="s">
        <v>109</v>
      </c>
      <c r="AN484" t="s">
        <v>109</v>
      </c>
      <c r="AO484" t="s">
        <v>89</v>
      </c>
      <c r="AP484" t="s">
        <v>77</v>
      </c>
      <c r="AQ484" t="s">
        <v>77</v>
      </c>
      <c r="AR484" t="s">
        <v>75</v>
      </c>
      <c r="AS484" t="s">
        <v>89</v>
      </c>
      <c r="AT484" t="s">
        <v>89</v>
      </c>
      <c r="AU484" t="s">
        <v>76</v>
      </c>
      <c r="AV484" t="s">
        <v>109</v>
      </c>
      <c r="AW484" t="s">
        <v>90</v>
      </c>
      <c r="AX484" t="s">
        <v>74</v>
      </c>
      <c r="AY484" t="s">
        <v>74</v>
      </c>
      <c r="AZ484" t="s">
        <v>74</v>
      </c>
      <c r="BA484" t="s">
        <v>74</v>
      </c>
      <c r="BB484" t="s">
        <v>74</v>
      </c>
      <c r="BC484" t="s">
        <v>74</v>
      </c>
      <c r="BD484" t="s">
        <v>74</v>
      </c>
      <c r="BE484" t="s">
        <v>74</v>
      </c>
      <c r="BF484" t="s">
        <v>74</v>
      </c>
      <c r="BG484" t="s">
        <v>74</v>
      </c>
      <c r="BH484" t="s">
        <v>74</v>
      </c>
      <c r="BI484" t="s">
        <v>74</v>
      </c>
      <c r="BJ484" t="s">
        <v>78</v>
      </c>
      <c r="BK484" t="s">
        <v>90</v>
      </c>
      <c r="BL484" t="s">
        <v>90</v>
      </c>
      <c r="BM484" t="s">
        <v>90</v>
      </c>
      <c r="BN484" t="s">
        <v>90</v>
      </c>
      <c r="BO484" t="s">
        <v>81</v>
      </c>
      <c r="BP484" t="s">
        <v>97</v>
      </c>
      <c r="BQ484" t="s">
        <v>104</v>
      </c>
      <c r="BR484" t="s">
        <v>84</v>
      </c>
      <c r="BS484" t="s">
        <v>85</v>
      </c>
      <c r="BT484" t="s">
        <v>116</v>
      </c>
    </row>
    <row r="485" spans="1:72" x14ac:dyDescent="0.55000000000000004">
      <c r="A485">
        <v>6.3476195268828096E+17</v>
      </c>
      <c r="B485" t="s">
        <v>135</v>
      </c>
      <c r="C485" t="s">
        <v>91</v>
      </c>
      <c r="D485">
        <v>2012</v>
      </c>
      <c r="E485" t="s">
        <v>73</v>
      </c>
      <c r="F485" t="s">
        <v>74</v>
      </c>
      <c r="G485" t="s">
        <v>74</v>
      </c>
      <c r="H485" t="s">
        <v>74</v>
      </c>
      <c r="I485" t="s">
        <v>74</v>
      </c>
      <c r="J485" t="s">
        <v>74</v>
      </c>
      <c r="K485" t="s">
        <v>74</v>
      </c>
      <c r="L485" t="s">
        <v>74</v>
      </c>
      <c r="M485" t="s">
        <v>74</v>
      </c>
      <c r="N485" t="s">
        <v>74</v>
      </c>
      <c r="O485" t="s">
        <v>74</v>
      </c>
      <c r="P485" t="s">
        <v>74</v>
      </c>
      <c r="Q485" t="s">
        <v>74</v>
      </c>
      <c r="R485" t="s">
        <v>74</v>
      </c>
      <c r="S485" t="s">
        <v>89</v>
      </c>
      <c r="T485" t="s">
        <v>109</v>
      </c>
      <c r="U485" t="s">
        <v>89</v>
      </c>
      <c r="V485" t="s">
        <v>118</v>
      </c>
      <c r="W485" t="s">
        <v>75</v>
      </c>
      <c r="X485" t="s">
        <v>77</v>
      </c>
      <c r="Y485" t="s">
        <v>77</v>
      </c>
      <c r="Z485" t="s">
        <v>77</v>
      </c>
      <c r="AA485" t="s">
        <v>75</v>
      </c>
      <c r="AB485" t="s">
        <v>109</v>
      </c>
      <c r="AC485" t="s">
        <v>75</v>
      </c>
      <c r="AD485" t="s">
        <v>75</v>
      </c>
      <c r="AE485" t="s">
        <v>75</v>
      </c>
      <c r="AF485" t="s">
        <v>75</v>
      </c>
      <c r="AG485" t="s">
        <v>75</v>
      </c>
      <c r="AH485" t="s">
        <v>76</v>
      </c>
      <c r="AI485" t="s">
        <v>75</v>
      </c>
      <c r="AJ485" t="s">
        <v>75</v>
      </c>
      <c r="AK485" t="s">
        <v>75</v>
      </c>
      <c r="AL485" t="s">
        <v>76</v>
      </c>
      <c r="AM485" t="s">
        <v>89</v>
      </c>
      <c r="AN485" t="s">
        <v>89</v>
      </c>
      <c r="AO485" t="s">
        <v>89</v>
      </c>
      <c r="AP485" t="s">
        <v>76</v>
      </c>
      <c r="AQ485" t="s">
        <v>76</v>
      </c>
      <c r="AR485" t="s">
        <v>77</v>
      </c>
      <c r="AS485" t="s">
        <v>109</v>
      </c>
      <c r="AT485" t="s">
        <v>75</v>
      </c>
      <c r="AU485" t="s">
        <v>75</v>
      </c>
      <c r="AV485" t="s">
        <v>75</v>
      </c>
      <c r="AW485" t="s">
        <v>90</v>
      </c>
      <c r="AX485" t="s">
        <v>74</v>
      </c>
      <c r="AY485" t="s">
        <v>74</v>
      </c>
      <c r="AZ485" t="s">
        <v>74</v>
      </c>
      <c r="BA485" t="s">
        <v>74</v>
      </c>
      <c r="BB485" t="s">
        <v>74</v>
      </c>
      <c r="BC485" t="s">
        <v>74</v>
      </c>
      <c r="BD485" t="s">
        <v>74</v>
      </c>
      <c r="BE485" t="s">
        <v>74</v>
      </c>
      <c r="BF485" t="s">
        <v>74</v>
      </c>
      <c r="BG485" t="s">
        <v>74</v>
      </c>
      <c r="BH485" t="s">
        <v>74</v>
      </c>
      <c r="BI485" t="s">
        <v>74</v>
      </c>
      <c r="BJ485" t="s">
        <v>90</v>
      </c>
      <c r="BK485" t="s">
        <v>78</v>
      </c>
      <c r="BL485" t="s">
        <v>78</v>
      </c>
      <c r="BM485" t="s">
        <v>90</v>
      </c>
      <c r="BN485" t="s">
        <v>78</v>
      </c>
      <c r="BO485" t="s">
        <v>96</v>
      </c>
      <c r="BP485" t="s">
        <v>97</v>
      </c>
      <c r="BQ485" t="s">
        <v>104</v>
      </c>
      <c r="BR485" t="s">
        <v>112</v>
      </c>
      <c r="BS485" t="s">
        <v>85</v>
      </c>
      <c r="BT485" t="s">
        <v>85</v>
      </c>
    </row>
    <row r="486" spans="1:72" x14ac:dyDescent="0.55000000000000004">
      <c r="A486">
        <v>6.3476196145859405E+17</v>
      </c>
      <c r="B486" t="s">
        <v>135</v>
      </c>
      <c r="C486" t="s">
        <v>91</v>
      </c>
      <c r="D486">
        <v>2012</v>
      </c>
      <c r="E486" t="s">
        <v>73</v>
      </c>
      <c r="F486" t="s">
        <v>74</v>
      </c>
      <c r="G486" t="s">
        <v>74</v>
      </c>
      <c r="H486" t="s">
        <v>74</v>
      </c>
      <c r="I486" t="s">
        <v>74</v>
      </c>
      <c r="J486" t="s">
        <v>74</v>
      </c>
      <c r="K486" t="s">
        <v>74</v>
      </c>
      <c r="L486" t="s">
        <v>74</v>
      </c>
      <c r="M486" t="s">
        <v>74</v>
      </c>
      <c r="N486" t="s">
        <v>74</v>
      </c>
      <c r="O486" t="s">
        <v>74</v>
      </c>
      <c r="P486" t="s">
        <v>74</v>
      </c>
      <c r="Q486" t="s">
        <v>74</v>
      </c>
      <c r="R486" t="s">
        <v>74</v>
      </c>
      <c r="S486" t="s">
        <v>75</v>
      </c>
      <c r="T486" t="s">
        <v>75</v>
      </c>
      <c r="U486" t="s">
        <v>75</v>
      </c>
      <c r="V486" t="s">
        <v>75</v>
      </c>
      <c r="W486" t="s">
        <v>75</v>
      </c>
      <c r="X486" t="s">
        <v>75</v>
      </c>
      <c r="Y486" t="s">
        <v>75</v>
      </c>
      <c r="Z486" t="s">
        <v>75</v>
      </c>
      <c r="AA486" t="s">
        <v>75</v>
      </c>
      <c r="AB486" t="s">
        <v>75</v>
      </c>
      <c r="AC486" t="s">
        <v>75</v>
      </c>
      <c r="AD486" t="s">
        <v>75</v>
      </c>
      <c r="AE486" t="s">
        <v>75</v>
      </c>
      <c r="AF486" t="s">
        <v>75</v>
      </c>
      <c r="AG486" t="s">
        <v>75</v>
      </c>
      <c r="AH486" t="s">
        <v>75</v>
      </c>
      <c r="AI486" t="s">
        <v>75</v>
      </c>
      <c r="AJ486" t="s">
        <v>75</v>
      </c>
      <c r="AK486" t="s">
        <v>75</v>
      </c>
      <c r="AL486" t="s">
        <v>75</v>
      </c>
      <c r="AM486" t="s">
        <v>75</v>
      </c>
      <c r="AN486" t="s">
        <v>75</v>
      </c>
      <c r="AO486" t="s">
        <v>75</v>
      </c>
      <c r="AP486" t="s">
        <v>75</v>
      </c>
      <c r="AQ486" t="s">
        <v>75</v>
      </c>
      <c r="AR486" t="s">
        <v>75</v>
      </c>
      <c r="AS486" t="s">
        <v>75</v>
      </c>
      <c r="AT486" t="s">
        <v>75</v>
      </c>
      <c r="AU486" t="s">
        <v>75</v>
      </c>
      <c r="AV486" t="s">
        <v>75</v>
      </c>
      <c r="AW486" t="s">
        <v>78</v>
      </c>
      <c r="AX486" t="s">
        <v>90</v>
      </c>
      <c r="AY486" t="s">
        <v>90</v>
      </c>
      <c r="AZ486" t="s">
        <v>78</v>
      </c>
      <c r="BA486" t="s">
        <v>80</v>
      </c>
      <c r="BB486" t="s">
        <v>80</v>
      </c>
      <c r="BC486" t="s">
        <v>80</v>
      </c>
      <c r="BD486" t="s">
        <v>80</v>
      </c>
      <c r="BE486" t="s">
        <v>80</v>
      </c>
      <c r="BF486" t="s">
        <v>80</v>
      </c>
      <c r="BG486" t="s">
        <v>80</v>
      </c>
      <c r="BH486" t="s">
        <v>80</v>
      </c>
      <c r="BI486" t="s">
        <v>80</v>
      </c>
      <c r="BJ486" t="s">
        <v>90</v>
      </c>
      <c r="BK486" t="s">
        <v>78</v>
      </c>
      <c r="BL486" t="s">
        <v>78</v>
      </c>
      <c r="BM486" t="s">
        <v>78</v>
      </c>
      <c r="BN486" t="s">
        <v>78</v>
      </c>
      <c r="BO486" t="s">
        <v>81</v>
      </c>
      <c r="BP486" t="s">
        <v>97</v>
      </c>
      <c r="BQ486" t="s">
        <v>104</v>
      </c>
      <c r="BR486" t="s">
        <v>99</v>
      </c>
      <c r="BS486" t="s">
        <v>116</v>
      </c>
      <c r="BT486" t="s">
        <v>129</v>
      </c>
    </row>
    <row r="487" spans="1:72" x14ac:dyDescent="0.55000000000000004">
      <c r="A487">
        <v>6.3476197728859405E+17</v>
      </c>
      <c r="B487" t="s">
        <v>135</v>
      </c>
      <c r="C487" t="s">
        <v>72</v>
      </c>
      <c r="D487">
        <v>2012</v>
      </c>
      <c r="E487" t="s">
        <v>73</v>
      </c>
      <c r="F487" t="s">
        <v>74</v>
      </c>
      <c r="G487" t="s">
        <v>74</v>
      </c>
      <c r="H487" t="s">
        <v>74</v>
      </c>
      <c r="I487" t="s">
        <v>74</v>
      </c>
      <c r="J487" t="s">
        <v>74</v>
      </c>
      <c r="K487" t="s">
        <v>74</v>
      </c>
      <c r="L487" t="s">
        <v>74</v>
      </c>
      <c r="M487" t="s">
        <v>74</v>
      </c>
      <c r="N487" t="s">
        <v>74</v>
      </c>
      <c r="O487" t="s">
        <v>74</v>
      </c>
      <c r="P487" t="s">
        <v>74</v>
      </c>
      <c r="Q487" t="s">
        <v>74</v>
      </c>
      <c r="R487" t="s">
        <v>74</v>
      </c>
      <c r="S487" t="s">
        <v>89</v>
      </c>
      <c r="T487" t="s">
        <v>89</v>
      </c>
      <c r="U487" t="s">
        <v>89</v>
      </c>
      <c r="V487" t="s">
        <v>76</v>
      </c>
      <c r="W487" t="s">
        <v>76</v>
      </c>
      <c r="X487" t="s">
        <v>76</v>
      </c>
      <c r="Y487" t="s">
        <v>75</v>
      </c>
      <c r="Z487" t="s">
        <v>89</v>
      </c>
      <c r="AA487" t="s">
        <v>89</v>
      </c>
      <c r="AB487" t="s">
        <v>109</v>
      </c>
      <c r="AC487" t="s">
        <v>118</v>
      </c>
      <c r="AD487" t="s">
        <v>118</v>
      </c>
      <c r="AE487" t="s">
        <v>118</v>
      </c>
      <c r="AF487" t="s">
        <v>77</v>
      </c>
      <c r="AG487" t="s">
        <v>77</v>
      </c>
      <c r="AH487" t="s">
        <v>77</v>
      </c>
      <c r="AI487" t="s">
        <v>77</v>
      </c>
      <c r="AJ487" t="s">
        <v>75</v>
      </c>
      <c r="AK487" t="s">
        <v>77</v>
      </c>
      <c r="AL487" t="s">
        <v>89</v>
      </c>
      <c r="AM487" t="s">
        <v>89</v>
      </c>
      <c r="AN487" t="s">
        <v>89</v>
      </c>
      <c r="AO487" t="s">
        <v>75</v>
      </c>
      <c r="AP487" t="s">
        <v>77</v>
      </c>
      <c r="AQ487" t="s">
        <v>77</v>
      </c>
      <c r="AR487" t="s">
        <v>75</v>
      </c>
      <c r="AS487" t="s">
        <v>89</v>
      </c>
      <c r="AT487" t="s">
        <v>89</v>
      </c>
      <c r="AU487" t="s">
        <v>77</v>
      </c>
      <c r="AV487" t="s">
        <v>89</v>
      </c>
      <c r="AW487" t="s">
        <v>78</v>
      </c>
      <c r="AX487" t="s">
        <v>90</v>
      </c>
      <c r="AY487" t="s">
        <v>78</v>
      </c>
      <c r="AZ487" t="s">
        <v>90</v>
      </c>
      <c r="BA487" t="s">
        <v>80</v>
      </c>
      <c r="BB487" t="s">
        <v>80</v>
      </c>
      <c r="BC487" t="s">
        <v>80</v>
      </c>
      <c r="BD487" t="s">
        <v>79</v>
      </c>
      <c r="BE487" t="s">
        <v>80</v>
      </c>
      <c r="BF487" t="s">
        <v>95</v>
      </c>
      <c r="BG487" t="s">
        <v>80</v>
      </c>
      <c r="BH487" t="s">
        <v>80</v>
      </c>
      <c r="BI487" t="s">
        <v>80</v>
      </c>
      <c r="BJ487" t="s">
        <v>90</v>
      </c>
      <c r="BK487" t="s">
        <v>78</v>
      </c>
      <c r="BL487" t="s">
        <v>78</v>
      </c>
      <c r="BM487" t="s">
        <v>78</v>
      </c>
      <c r="BN487" t="s">
        <v>78</v>
      </c>
      <c r="BO487" t="s">
        <v>81</v>
      </c>
      <c r="BP487" t="s">
        <v>110</v>
      </c>
      <c r="BQ487" t="s">
        <v>115</v>
      </c>
      <c r="BR487" t="s">
        <v>84</v>
      </c>
      <c r="BS487" t="s">
        <v>116</v>
      </c>
      <c r="BT487" t="s">
        <v>116</v>
      </c>
    </row>
    <row r="488" spans="1:72" x14ac:dyDescent="0.55000000000000004">
      <c r="A488">
        <v>6.3476198962861901E+17</v>
      </c>
      <c r="B488" t="s">
        <v>135</v>
      </c>
      <c r="C488" t="s">
        <v>91</v>
      </c>
      <c r="D488">
        <v>2012</v>
      </c>
      <c r="E488" t="s">
        <v>73</v>
      </c>
      <c r="F488" t="s">
        <v>74</v>
      </c>
      <c r="G488" t="s">
        <v>74</v>
      </c>
      <c r="H488" t="s">
        <v>74</v>
      </c>
      <c r="I488" t="s">
        <v>74</v>
      </c>
      <c r="J488" t="s">
        <v>74</v>
      </c>
      <c r="K488" t="s">
        <v>74</v>
      </c>
      <c r="L488" t="s">
        <v>74</v>
      </c>
      <c r="M488" t="s">
        <v>74</v>
      </c>
      <c r="N488" t="s">
        <v>74</v>
      </c>
      <c r="O488" t="s">
        <v>74</v>
      </c>
      <c r="P488" t="s">
        <v>74</v>
      </c>
      <c r="Q488" t="s">
        <v>74</v>
      </c>
      <c r="R488" t="s">
        <v>74</v>
      </c>
      <c r="S488" t="s">
        <v>74</v>
      </c>
      <c r="T488" t="s">
        <v>74</v>
      </c>
      <c r="U488" t="s">
        <v>74</v>
      </c>
      <c r="V488" t="s">
        <v>74</v>
      </c>
      <c r="W488" t="s">
        <v>74</v>
      </c>
      <c r="X488" t="s">
        <v>74</v>
      </c>
      <c r="Y488" t="s">
        <v>74</v>
      </c>
      <c r="Z488" t="s">
        <v>74</v>
      </c>
      <c r="AA488" t="s">
        <v>74</v>
      </c>
      <c r="AB488" t="s">
        <v>74</v>
      </c>
      <c r="AC488" t="s">
        <v>74</v>
      </c>
      <c r="AD488" t="s">
        <v>74</v>
      </c>
      <c r="AE488" t="s">
        <v>74</v>
      </c>
      <c r="AF488" t="s">
        <v>74</v>
      </c>
      <c r="AG488" t="s">
        <v>74</v>
      </c>
      <c r="AH488" t="s">
        <v>74</v>
      </c>
      <c r="AI488" t="s">
        <v>74</v>
      </c>
      <c r="AJ488" t="s">
        <v>74</v>
      </c>
      <c r="AK488" t="s">
        <v>74</v>
      </c>
      <c r="AL488" t="s">
        <v>74</v>
      </c>
      <c r="AM488" t="s">
        <v>74</v>
      </c>
      <c r="AN488" t="s">
        <v>74</v>
      </c>
      <c r="AO488" t="s">
        <v>74</v>
      </c>
      <c r="AP488" t="s">
        <v>74</v>
      </c>
      <c r="AQ488" t="s">
        <v>74</v>
      </c>
      <c r="AR488" t="s">
        <v>74</v>
      </c>
      <c r="AS488" t="s">
        <v>74</v>
      </c>
      <c r="AT488" t="s">
        <v>74</v>
      </c>
      <c r="AU488" t="s">
        <v>74</v>
      </c>
      <c r="AV488" t="s">
        <v>74</v>
      </c>
      <c r="AW488" t="s">
        <v>74</v>
      </c>
      <c r="AX488" t="s">
        <v>74</v>
      </c>
      <c r="AY488" t="s">
        <v>74</v>
      </c>
      <c r="AZ488" t="s">
        <v>74</v>
      </c>
      <c r="BA488" t="s">
        <v>74</v>
      </c>
      <c r="BB488" t="s">
        <v>74</v>
      </c>
      <c r="BC488" t="s">
        <v>74</v>
      </c>
      <c r="BD488" t="s">
        <v>74</v>
      </c>
      <c r="BE488" t="s">
        <v>74</v>
      </c>
      <c r="BF488" t="s">
        <v>74</v>
      </c>
      <c r="BG488" t="s">
        <v>74</v>
      </c>
      <c r="BH488" t="s">
        <v>74</v>
      </c>
      <c r="BI488" t="s">
        <v>74</v>
      </c>
      <c r="BJ488" t="s">
        <v>74</v>
      </c>
      <c r="BK488" t="s">
        <v>74</v>
      </c>
      <c r="BL488" t="s">
        <v>74</v>
      </c>
      <c r="BM488" t="s">
        <v>74</v>
      </c>
      <c r="BN488" t="s">
        <v>74</v>
      </c>
      <c r="BO488" t="s">
        <v>74</v>
      </c>
      <c r="BP488" t="s">
        <v>74</v>
      </c>
      <c r="BQ488" t="s">
        <v>74</v>
      </c>
      <c r="BR488" t="s">
        <v>74</v>
      </c>
      <c r="BS488" t="s">
        <v>74</v>
      </c>
      <c r="BT488" t="s">
        <v>74</v>
      </c>
    </row>
    <row r="489" spans="1:72" x14ac:dyDescent="0.55000000000000004">
      <c r="A489">
        <v>6.3476256261109402E+17</v>
      </c>
      <c r="B489" t="s">
        <v>135</v>
      </c>
      <c r="C489" t="s">
        <v>91</v>
      </c>
      <c r="D489">
        <v>2012</v>
      </c>
      <c r="E489" t="s">
        <v>73</v>
      </c>
      <c r="F489" t="s">
        <v>74</v>
      </c>
      <c r="G489" t="s">
        <v>74</v>
      </c>
      <c r="H489" t="s">
        <v>74</v>
      </c>
      <c r="I489" t="s">
        <v>74</v>
      </c>
      <c r="J489" t="s">
        <v>74</v>
      </c>
      <c r="K489" t="s">
        <v>74</v>
      </c>
      <c r="L489" t="s">
        <v>74</v>
      </c>
      <c r="M489" t="s">
        <v>74</v>
      </c>
      <c r="N489" t="s">
        <v>74</v>
      </c>
      <c r="O489" t="s">
        <v>74</v>
      </c>
      <c r="P489" t="s">
        <v>74</v>
      </c>
      <c r="Q489" t="s">
        <v>74</v>
      </c>
      <c r="R489" t="s">
        <v>74</v>
      </c>
      <c r="S489" t="s">
        <v>89</v>
      </c>
      <c r="T489" t="s">
        <v>89</v>
      </c>
      <c r="U489" t="s">
        <v>89</v>
      </c>
      <c r="V489" t="s">
        <v>89</v>
      </c>
      <c r="W489" t="s">
        <v>76</v>
      </c>
      <c r="X489" t="s">
        <v>89</v>
      </c>
      <c r="Y489" t="s">
        <v>89</v>
      </c>
      <c r="Z489" t="s">
        <v>89</v>
      </c>
      <c r="AA489" t="s">
        <v>109</v>
      </c>
      <c r="AB489" t="s">
        <v>89</v>
      </c>
      <c r="AC489" t="s">
        <v>76</v>
      </c>
      <c r="AD489" t="s">
        <v>76</v>
      </c>
      <c r="AE489" t="s">
        <v>76</v>
      </c>
      <c r="AF489" t="s">
        <v>75</v>
      </c>
      <c r="AG489" t="s">
        <v>75</v>
      </c>
      <c r="AH489" t="s">
        <v>75</v>
      </c>
      <c r="AI489" t="s">
        <v>76</v>
      </c>
      <c r="AJ489" t="s">
        <v>75</v>
      </c>
      <c r="AK489" t="s">
        <v>89</v>
      </c>
      <c r="AL489" t="s">
        <v>89</v>
      </c>
      <c r="AM489" t="s">
        <v>76</v>
      </c>
      <c r="AN489" t="s">
        <v>76</v>
      </c>
      <c r="AO489" t="s">
        <v>75</v>
      </c>
      <c r="AP489" t="s">
        <v>75</v>
      </c>
      <c r="AQ489" t="s">
        <v>75</v>
      </c>
      <c r="AR489" t="s">
        <v>89</v>
      </c>
      <c r="AS489" t="s">
        <v>75</v>
      </c>
      <c r="AT489" t="s">
        <v>89</v>
      </c>
      <c r="AU489" t="s">
        <v>89</v>
      </c>
      <c r="AV489" t="s">
        <v>109</v>
      </c>
      <c r="AW489" t="s">
        <v>78</v>
      </c>
      <c r="AX489" t="s">
        <v>90</v>
      </c>
      <c r="AY489" t="s">
        <v>78</v>
      </c>
      <c r="AZ489" t="s">
        <v>90</v>
      </c>
      <c r="BA489" t="s">
        <v>80</v>
      </c>
      <c r="BB489" t="s">
        <v>80</v>
      </c>
      <c r="BC489" t="s">
        <v>80</v>
      </c>
      <c r="BD489" t="s">
        <v>80</v>
      </c>
      <c r="BE489" t="s">
        <v>80</v>
      </c>
      <c r="BF489" t="s">
        <v>95</v>
      </c>
      <c r="BG489" t="s">
        <v>80</v>
      </c>
      <c r="BH489" t="s">
        <v>80</v>
      </c>
      <c r="BI489" t="s">
        <v>80</v>
      </c>
      <c r="BJ489" t="s">
        <v>78</v>
      </c>
      <c r="BK489" t="s">
        <v>78</v>
      </c>
      <c r="BL489" t="s">
        <v>78</v>
      </c>
      <c r="BM489" t="s">
        <v>90</v>
      </c>
      <c r="BN489" t="s">
        <v>90</v>
      </c>
      <c r="BO489" t="s">
        <v>96</v>
      </c>
      <c r="BP489" t="s">
        <v>103</v>
      </c>
      <c r="BQ489" t="s">
        <v>104</v>
      </c>
      <c r="BR489" t="s">
        <v>99</v>
      </c>
      <c r="BS489" t="s">
        <v>85</v>
      </c>
      <c r="BT489" t="s">
        <v>116</v>
      </c>
    </row>
    <row r="490" spans="1:72" x14ac:dyDescent="0.55000000000000004">
      <c r="A490">
        <v>6.3476263922499994E+17</v>
      </c>
      <c r="B490" t="s">
        <v>71</v>
      </c>
      <c r="C490" t="s">
        <v>91</v>
      </c>
      <c r="D490">
        <v>2012</v>
      </c>
      <c r="E490" t="s">
        <v>137</v>
      </c>
      <c r="F490" t="s">
        <v>74</v>
      </c>
      <c r="G490" t="s">
        <v>74</v>
      </c>
      <c r="H490" t="s">
        <v>74</v>
      </c>
      <c r="I490" t="s">
        <v>74</v>
      </c>
      <c r="J490" t="s">
        <v>74</v>
      </c>
      <c r="K490" t="s">
        <v>74</v>
      </c>
      <c r="L490" t="s">
        <v>74</v>
      </c>
      <c r="M490" t="s">
        <v>74</v>
      </c>
      <c r="N490" t="s">
        <v>74</v>
      </c>
      <c r="O490" t="s">
        <v>74</v>
      </c>
      <c r="P490" t="s">
        <v>74</v>
      </c>
      <c r="Q490" t="s">
        <v>74</v>
      </c>
      <c r="R490" t="s">
        <v>74</v>
      </c>
      <c r="S490" t="s">
        <v>89</v>
      </c>
      <c r="T490" t="s">
        <v>75</v>
      </c>
      <c r="U490" t="s">
        <v>76</v>
      </c>
      <c r="V490" t="s">
        <v>109</v>
      </c>
      <c r="W490" t="s">
        <v>109</v>
      </c>
      <c r="X490" t="s">
        <v>89</v>
      </c>
      <c r="Y490" t="s">
        <v>109</v>
      </c>
      <c r="Z490" t="s">
        <v>109</v>
      </c>
      <c r="AA490" t="s">
        <v>76</v>
      </c>
      <c r="AB490" t="s">
        <v>76</v>
      </c>
      <c r="AC490" t="s">
        <v>109</v>
      </c>
      <c r="AD490" t="s">
        <v>109</v>
      </c>
      <c r="AE490" t="s">
        <v>76</v>
      </c>
      <c r="AF490" t="s">
        <v>89</v>
      </c>
      <c r="AG490" t="s">
        <v>109</v>
      </c>
      <c r="AH490" t="s">
        <v>77</v>
      </c>
      <c r="AI490" t="s">
        <v>109</v>
      </c>
      <c r="AJ490" t="s">
        <v>77</v>
      </c>
      <c r="AK490" t="s">
        <v>109</v>
      </c>
      <c r="AL490" t="s">
        <v>77</v>
      </c>
      <c r="AM490" t="s">
        <v>77</v>
      </c>
      <c r="AN490" t="s">
        <v>77</v>
      </c>
      <c r="AO490" t="s">
        <v>77</v>
      </c>
      <c r="AP490" t="s">
        <v>109</v>
      </c>
      <c r="AQ490" t="s">
        <v>109</v>
      </c>
      <c r="AR490" t="s">
        <v>109</v>
      </c>
      <c r="AS490" t="s">
        <v>75</v>
      </c>
      <c r="AT490" t="s">
        <v>75</v>
      </c>
      <c r="AU490" t="s">
        <v>109</v>
      </c>
      <c r="AV490" t="s">
        <v>76</v>
      </c>
      <c r="AW490" t="s">
        <v>78</v>
      </c>
      <c r="AX490" t="s">
        <v>78</v>
      </c>
      <c r="AY490" t="s">
        <v>78</v>
      </c>
      <c r="AZ490" t="s">
        <v>74</v>
      </c>
      <c r="BA490" t="s">
        <v>79</v>
      </c>
      <c r="BB490" t="s">
        <v>80</v>
      </c>
      <c r="BC490" t="s">
        <v>80</v>
      </c>
      <c r="BD490" t="s">
        <v>79</v>
      </c>
      <c r="BE490" t="s">
        <v>80</v>
      </c>
      <c r="BF490" t="s">
        <v>80</v>
      </c>
      <c r="BG490" t="s">
        <v>80</v>
      </c>
      <c r="BH490" t="s">
        <v>80</v>
      </c>
      <c r="BI490" t="s">
        <v>80</v>
      </c>
      <c r="BJ490" t="s">
        <v>74</v>
      </c>
      <c r="BK490" t="s">
        <v>74</v>
      </c>
      <c r="BL490" t="s">
        <v>74</v>
      </c>
      <c r="BM490" t="s">
        <v>78</v>
      </c>
      <c r="BN490" t="s">
        <v>90</v>
      </c>
      <c r="BO490" t="s">
        <v>81</v>
      </c>
      <c r="BP490" t="s">
        <v>97</v>
      </c>
      <c r="BQ490" t="s">
        <v>115</v>
      </c>
      <c r="BR490" t="s">
        <v>112</v>
      </c>
      <c r="BS490" t="s">
        <v>129</v>
      </c>
      <c r="BT490" t="s">
        <v>129</v>
      </c>
    </row>
    <row r="491" spans="1:72" x14ac:dyDescent="0.55000000000000004">
      <c r="A491">
        <v>6.3476265195096294E+17</v>
      </c>
      <c r="B491" t="s">
        <v>127</v>
      </c>
      <c r="C491" t="s">
        <v>91</v>
      </c>
      <c r="D491">
        <v>2012</v>
      </c>
      <c r="E491" t="s">
        <v>73</v>
      </c>
      <c r="F491" t="s">
        <v>74</v>
      </c>
      <c r="G491" t="s">
        <v>74</v>
      </c>
      <c r="H491" t="s">
        <v>74</v>
      </c>
      <c r="I491" t="s">
        <v>74</v>
      </c>
      <c r="J491" t="s">
        <v>74</v>
      </c>
      <c r="K491" t="s">
        <v>74</v>
      </c>
      <c r="L491" t="s">
        <v>74</v>
      </c>
      <c r="M491" t="s">
        <v>74</v>
      </c>
      <c r="N491" t="s">
        <v>74</v>
      </c>
      <c r="O491" t="s">
        <v>74</v>
      </c>
      <c r="P491" t="s">
        <v>74</v>
      </c>
      <c r="Q491" t="s">
        <v>74</v>
      </c>
      <c r="R491" t="s">
        <v>74</v>
      </c>
      <c r="S491" t="s">
        <v>76</v>
      </c>
      <c r="T491" t="s">
        <v>76</v>
      </c>
      <c r="U491" t="s">
        <v>75</v>
      </c>
      <c r="V491" t="s">
        <v>76</v>
      </c>
      <c r="W491" t="s">
        <v>76</v>
      </c>
      <c r="X491" t="s">
        <v>75</v>
      </c>
      <c r="Y491" t="s">
        <v>75</v>
      </c>
      <c r="Z491" t="s">
        <v>75</v>
      </c>
      <c r="AA491" t="s">
        <v>75</v>
      </c>
      <c r="AB491" t="s">
        <v>109</v>
      </c>
      <c r="AC491" t="s">
        <v>118</v>
      </c>
      <c r="AD491" t="s">
        <v>118</v>
      </c>
      <c r="AE491" t="s">
        <v>118</v>
      </c>
      <c r="AF491" t="s">
        <v>75</v>
      </c>
      <c r="AG491" t="s">
        <v>75</v>
      </c>
      <c r="AH491" t="s">
        <v>75</v>
      </c>
      <c r="AI491" t="s">
        <v>75</v>
      </c>
      <c r="AJ491" t="s">
        <v>75</v>
      </c>
      <c r="AK491" t="s">
        <v>76</v>
      </c>
      <c r="AL491" t="s">
        <v>75</v>
      </c>
      <c r="AM491" t="s">
        <v>75</v>
      </c>
      <c r="AN491" t="s">
        <v>77</v>
      </c>
      <c r="AO491" t="s">
        <v>75</v>
      </c>
      <c r="AP491" t="s">
        <v>77</v>
      </c>
      <c r="AQ491" t="s">
        <v>77</v>
      </c>
      <c r="AR491" t="s">
        <v>89</v>
      </c>
      <c r="AS491" t="s">
        <v>75</v>
      </c>
      <c r="AT491" t="s">
        <v>118</v>
      </c>
      <c r="AU491" t="s">
        <v>74</v>
      </c>
      <c r="AV491" t="s">
        <v>89</v>
      </c>
      <c r="AW491" t="s">
        <v>78</v>
      </c>
      <c r="AX491" t="s">
        <v>74</v>
      </c>
      <c r="AY491" t="s">
        <v>74</v>
      </c>
      <c r="AZ491" t="s">
        <v>74</v>
      </c>
      <c r="BA491" t="s">
        <v>80</v>
      </c>
      <c r="BB491" t="s">
        <v>80</v>
      </c>
      <c r="BC491" t="s">
        <v>80</v>
      </c>
      <c r="BD491" t="s">
        <v>80</v>
      </c>
      <c r="BE491" t="s">
        <v>80</v>
      </c>
      <c r="BF491" t="s">
        <v>95</v>
      </c>
      <c r="BG491" t="s">
        <v>80</v>
      </c>
      <c r="BH491" t="s">
        <v>80</v>
      </c>
      <c r="BI491" t="s">
        <v>80</v>
      </c>
      <c r="BJ491" t="s">
        <v>90</v>
      </c>
      <c r="BK491" t="s">
        <v>78</v>
      </c>
      <c r="BL491" t="s">
        <v>78</v>
      </c>
      <c r="BM491" t="s">
        <v>78</v>
      </c>
      <c r="BN491" t="s">
        <v>78</v>
      </c>
      <c r="BO491" t="s">
        <v>81</v>
      </c>
      <c r="BP491" t="s">
        <v>103</v>
      </c>
      <c r="BQ491" t="s">
        <v>104</v>
      </c>
      <c r="BR491" t="s">
        <v>112</v>
      </c>
      <c r="BS491" t="s">
        <v>116</v>
      </c>
      <c r="BT491" t="s">
        <v>116</v>
      </c>
    </row>
    <row r="492" spans="1:72" x14ac:dyDescent="0.55000000000000004">
      <c r="A492">
        <v>6.3476265261140595E+17</v>
      </c>
      <c r="B492" t="s">
        <v>127</v>
      </c>
      <c r="C492" t="s">
        <v>91</v>
      </c>
      <c r="D492">
        <v>2012</v>
      </c>
      <c r="E492" t="s">
        <v>137</v>
      </c>
      <c r="F492" t="s">
        <v>74</v>
      </c>
      <c r="G492" t="s">
        <v>74</v>
      </c>
      <c r="H492" t="s">
        <v>74</v>
      </c>
      <c r="I492" t="s">
        <v>74</v>
      </c>
      <c r="J492" t="s">
        <v>74</v>
      </c>
      <c r="K492" t="s">
        <v>74</v>
      </c>
      <c r="L492" t="s">
        <v>74</v>
      </c>
      <c r="M492" t="s">
        <v>74</v>
      </c>
      <c r="N492" t="s">
        <v>74</v>
      </c>
      <c r="O492" t="s">
        <v>74</v>
      </c>
      <c r="P492" t="s">
        <v>74</v>
      </c>
      <c r="Q492" t="s">
        <v>74</v>
      </c>
      <c r="R492" t="s">
        <v>74</v>
      </c>
      <c r="S492" t="s">
        <v>74</v>
      </c>
      <c r="T492" t="s">
        <v>77</v>
      </c>
      <c r="U492" t="s">
        <v>77</v>
      </c>
      <c r="V492" t="s">
        <v>77</v>
      </c>
      <c r="W492" t="s">
        <v>89</v>
      </c>
      <c r="X492" t="s">
        <v>89</v>
      </c>
      <c r="Y492" t="s">
        <v>76</v>
      </c>
      <c r="Z492" t="s">
        <v>75</v>
      </c>
      <c r="AA492" t="s">
        <v>89</v>
      </c>
      <c r="AB492" t="s">
        <v>109</v>
      </c>
      <c r="AC492" t="s">
        <v>89</v>
      </c>
      <c r="AD492" t="s">
        <v>89</v>
      </c>
      <c r="AE492" t="s">
        <v>89</v>
      </c>
      <c r="AF492" t="s">
        <v>89</v>
      </c>
      <c r="AG492" t="s">
        <v>75</v>
      </c>
      <c r="AH492" t="s">
        <v>75</v>
      </c>
      <c r="AI492" t="s">
        <v>75</v>
      </c>
      <c r="AJ492" t="s">
        <v>75</v>
      </c>
      <c r="AK492" t="s">
        <v>109</v>
      </c>
      <c r="AL492" t="s">
        <v>76</v>
      </c>
      <c r="AM492" t="s">
        <v>76</v>
      </c>
      <c r="AN492" t="s">
        <v>76</v>
      </c>
      <c r="AO492" t="s">
        <v>75</v>
      </c>
      <c r="AP492" t="s">
        <v>76</v>
      </c>
      <c r="AQ492" t="s">
        <v>76</v>
      </c>
      <c r="AR492" t="s">
        <v>76</v>
      </c>
      <c r="AS492" t="s">
        <v>75</v>
      </c>
      <c r="AT492" t="s">
        <v>76</v>
      </c>
      <c r="AU492" t="s">
        <v>109</v>
      </c>
      <c r="AV492" t="s">
        <v>118</v>
      </c>
      <c r="AW492" t="s">
        <v>90</v>
      </c>
      <c r="AX492" t="s">
        <v>74</v>
      </c>
      <c r="AY492" t="s">
        <v>74</v>
      </c>
      <c r="AZ492" t="s">
        <v>74</v>
      </c>
      <c r="BA492" t="s">
        <v>74</v>
      </c>
      <c r="BB492" t="s">
        <v>74</v>
      </c>
      <c r="BC492" t="s">
        <v>74</v>
      </c>
      <c r="BD492" t="s">
        <v>74</v>
      </c>
      <c r="BE492" t="s">
        <v>74</v>
      </c>
      <c r="BF492" t="s">
        <v>74</v>
      </c>
      <c r="BG492" t="s">
        <v>74</v>
      </c>
      <c r="BH492" t="s">
        <v>74</v>
      </c>
      <c r="BI492" t="s">
        <v>74</v>
      </c>
      <c r="BJ492" t="s">
        <v>78</v>
      </c>
      <c r="BK492" t="s">
        <v>78</v>
      </c>
      <c r="BL492" t="s">
        <v>90</v>
      </c>
      <c r="BM492" t="s">
        <v>90</v>
      </c>
      <c r="BN492" t="s">
        <v>90</v>
      </c>
      <c r="BO492" t="s">
        <v>81</v>
      </c>
      <c r="BP492" t="s">
        <v>103</v>
      </c>
      <c r="BQ492" t="s">
        <v>104</v>
      </c>
      <c r="BR492" t="s">
        <v>99</v>
      </c>
      <c r="BS492" t="s">
        <v>116</v>
      </c>
      <c r="BT492" t="s">
        <v>129</v>
      </c>
    </row>
    <row r="493" spans="1:72" x14ac:dyDescent="0.55000000000000004">
      <c r="A493">
        <v>6.3476267968424397E+17</v>
      </c>
      <c r="B493" t="s">
        <v>135</v>
      </c>
      <c r="C493" t="s">
        <v>91</v>
      </c>
      <c r="D493">
        <v>2012</v>
      </c>
      <c r="E493" t="s">
        <v>117</v>
      </c>
      <c r="F493" t="s">
        <v>74</v>
      </c>
      <c r="G493" t="s">
        <v>74</v>
      </c>
      <c r="H493" t="s">
        <v>74</v>
      </c>
      <c r="I493" t="s">
        <v>74</v>
      </c>
      <c r="J493" t="s">
        <v>74</v>
      </c>
      <c r="K493" t="s">
        <v>74</v>
      </c>
      <c r="L493" t="s">
        <v>74</v>
      </c>
      <c r="M493" t="s">
        <v>74</v>
      </c>
      <c r="N493" t="s">
        <v>74</v>
      </c>
      <c r="O493" t="s">
        <v>74</v>
      </c>
      <c r="P493" t="s">
        <v>74</v>
      </c>
      <c r="Q493" t="s">
        <v>74</v>
      </c>
      <c r="R493" t="s">
        <v>74</v>
      </c>
      <c r="S493" t="s">
        <v>76</v>
      </c>
      <c r="T493" t="s">
        <v>75</v>
      </c>
      <c r="U493" t="s">
        <v>75</v>
      </c>
      <c r="V493" t="s">
        <v>76</v>
      </c>
      <c r="W493" t="s">
        <v>89</v>
      </c>
      <c r="X493" t="s">
        <v>76</v>
      </c>
      <c r="Y493" t="s">
        <v>75</v>
      </c>
      <c r="Z493" t="s">
        <v>75</v>
      </c>
      <c r="AA493" t="s">
        <v>75</v>
      </c>
      <c r="AB493" t="s">
        <v>89</v>
      </c>
      <c r="AC493" t="s">
        <v>76</v>
      </c>
      <c r="AD493" t="s">
        <v>76</v>
      </c>
      <c r="AE493" t="s">
        <v>76</v>
      </c>
      <c r="AF493" t="s">
        <v>75</v>
      </c>
      <c r="AG493" t="s">
        <v>77</v>
      </c>
      <c r="AH493" t="s">
        <v>77</v>
      </c>
      <c r="AI493" t="s">
        <v>77</v>
      </c>
      <c r="AJ493" t="s">
        <v>75</v>
      </c>
      <c r="AK493" t="s">
        <v>75</v>
      </c>
      <c r="AL493" t="s">
        <v>75</v>
      </c>
      <c r="AM493" t="s">
        <v>75</v>
      </c>
      <c r="AN493" t="s">
        <v>75</v>
      </c>
      <c r="AO493" t="s">
        <v>75</v>
      </c>
      <c r="AP493" t="s">
        <v>77</v>
      </c>
      <c r="AQ493" t="s">
        <v>75</v>
      </c>
      <c r="AR493" t="s">
        <v>75</v>
      </c>
      <c r="AS493" t="s">
        <v>75</v>
      </c>
      <c r="AT493" t="s">
        <v>75</v>
      </c>
      <c r="AU493" t="s">
        <v>77</v>
      </c>
      <c r="AV493" t="s">
        <v>75</v>
      </c>
      <c r="AW493" t="s">
        <v>78</v>
      </c>
      <c r="AX493" t="s">
        <v>90</v>
      </c>
      <c r="AY493" t="s">
        <v>78</v>
      </c>
      <c r="AZ493" t="s">
        <v>78</v>
      </c>
      <c r="BA493" t="s">
        <v>80</v>
      </c>
      <c r="BB493" t="s">
        <v>80</v>
      </c>
      <c r="BC493" t="s">
        <v>80</v>
      </c>
      <c r="BD493" t="s">
        <v>79</v>
      </c>
      <c r="BE493" t="s">
        <v>80</v>
      </c>
      <c r="BF493" t="s">
        <v>80</v>
      </c>
      <c r="BG493" t="s">
        <v>79</v>
      </c>
      <c r="BH493" t="s">
        <v>80</v>
      </c>
      <c r="BI493" t="s">
        <v>80</v>
      </c>
      <c r="BJ493" t="s">
        <v>78</v>
      </c>
      <c r="BK493" t="s">
        <v>78</v>
      </c>
      <c r="BL493" t="s">
        <v>78</v>
      </c>
      <c r="BM493" t="s">
        <v>78</v>
      </c>
      <c r="BN493" t="s">
        <v>78</v>
      </c>
      <c r="BO493" t="s">
        <v>96</v>
      </c>
      <c r="BP493" t="s">
        <v>103</v>
      </c>
      <c r="BQ493" t="s">
        <v>98</v>
      </c>
      <c r="BR493" t="s">
        <v>99</v>
      </c>
      <c r="BS493" t="s">
        <v>120</v>
      </c>
      <c r="BT493" t="s">
        <v>120</v>
      </c>
    </row>
    <row r="494" spans="1:72" x14ac:dyDescent="0.55000000000000004">
      <c r="A494">
        <v>6.34762760512656E+17</v>
      </c>
      <c r="B494" t="s">
        <v>127</v>
      </c>
      <c r="C494" t="s">
        <v>91</v>
      </c>
      <c r="D494">
        <v>2012</v>
      </c>
      <c r="E494" t="s">
        <v>73</v>
      </c>
      <c r="F494" t="s">
        <v>74</v>
      </c>
      <c r="G494" t="s">
        <v>74</v>
      </c>
      <c r="H494" t="s">
        <v>74</v>
      </c>
      <c r="I494" t="s">
        <v>74</v>
      </c>
      <c r="J494" t="s">
        <v>74</v>
      </c>
      <c r="K494" t="s">
        <v>74</v>
      </c>
      <c r="L494" t="s">
        <v>74</v>
      </c>
      <c r="M494" t="s">
        <v>74</v>
      </c>
      <c r="N494" t="s">
        <v>74</v>
      </c>
      <c r="O494" t="s">
        <v>74</v>
      </c>
      <c r="P494" t="s">
        <v>74</v>
      </c>
      <c r="Q494" t="s">
        <v>74</v>
      </c>
      <c r="R494" t="s">
        <v>74</v>
      </c>
      <c r="S494" t="s">
        <v>76</v>
      </c>
      <c r="T494" t="s">
        <v>75</v>
      </c>
      <c r="U494" t="s">
        <v>75</v>
      </c>
      <c r="V494" t="s">
        <v>75</v>
      </c>
      <c r="W494" t="s">
        <v>75</v>
      </c>
      <c r="X494" t="s">
        <v>76</v>
      </c>
      <c r="Y494" t="s">
        <v>76</v>
      </c>
      <c r="Z494" t="s">
        <v>76</v>
      </c>
      <c r="AA494" t="s">
        <v>75</v>
      </c>
      <c r="AB494" t="s">
        <v>89</v>
      </c>
      <c r="AC494" t="s">
        <v>76</v>
      </c>
      <c r="AD494" t="s">
        <v>76</v>
      </c>
      <c r="AE494" t="s">
        <v>76</v>
      </c>
      <c r="AF494" t="s">
        <v>75</v>
      </c>
      <c r="AG494" t="s">
        <v>75</v>
      </c>
      <c r="AH494" t="s">
        <v>76</v>
      </c>
      <c r="AI494" t="s">
        <v>75</v>
      </c>
      <c r="AJ494" t="s">
        <v>75</v>
      </c>
      <c r="AK494" t="s">
        <v>76</v>
      </c>
      <c r="AL494" t="s">
        <v>75</v>
      </c>
      <c r="AM494" t="s">
        <v>75</v>
      </c>
      <c r="AN494" t="s">
        <v>75</v>
      </c>
      <c r="AO494" t="s">
        <v>75</v>
      </c>
      <c r="AP494" t="s">
        <v>75</v>
      </c>
      <c r="AQ494" t="s">
        <v>75</v>
      </c>
      <c r="AR494" t="s">
        <v>76</v>
      </c>
      <c r="AS494" t="s">
        <v>75</v>
      </c>
      <c r="AT494" t="s">
        <v>75</v>
      </c>
      <c r="AU494" t="s">
        <v>75</v>
      </c>
      <c r="AV494" t="s">
        <v>75</v>
      </c>
      <c r="AW494" t="s">
        <v>78</v>
      </c>
      <c r="AX494" t="s">
        <v>90</v>
      </c>
      <c r="AY494" t="s">
        <v>78</v>
      </c>
      <c r="AZ494" t="s">
        <v>90</v>
      </c>
      <c r="BA494" t="s">
        <v>80</v>
      </c>
      <c r="BB494" t="s">
        <v>80</v>
      </c>
      <c r="BC494" t="s">
        <v>80</v>
      </c>
      <c r="BD494" t="s">
        <v>80</v>
      </c>
      <c r="BE494" t="s">
        <v>102</v>
      </c>
      <c r="BF494" t="s">
        <v>80</v>
      </c>
      <c r="BG494" t="s">
        <v>80</v>
      </c>
      <c r="BH494" t="s">
        <v>80</v>
      </c>
      <c r="BI494" t="s">
        <v>80</v>
      </c>
      <c r="BJ494" t="s">
        <v>90</v>
      </c>
      <c r="BK494" t="s">
        <v>78</v>
      </c>
      <c r="BL494" t="s">
        <v>78</v>
      </c>
      <c r="BM494" t="s">
        <v>78</v>
      </c>
      <c r="BN494" t="s">
        <v>78</v>
      </c>
      <c r="BO494" t="s">
        <v>96</v>
      </c>
      <c r="BP494" t="s">
        <v>110</v>
      </c>
      <c r="BQ494" t="s">
        <v>98</v>
      </c>
      <c r="BR494" t="s">
        <v>99</v>
      </c>
      <c r="BS494" t="s">
        <v>100</v>
      </c>
      <c r="BT494" t="s">
        <v>100</v>
      </c>
    </row>
    <row r="495" spans="1:72" x14ac:dyDescent="0.55000000000000004">
      <c r="A495">
        <v>6.3476362195580595E+17</v>
      </c>
      <c r="B495" t="s">
        <v>123</v>
      </c>
      <c r="C495" t="s">
        <v>72</v>
      </c>
      <c r="D495">
        <v>2012</v>
      </c>
      <c r="E495" t="s">
        <v>73</v>
      </c>
      <c r="F495" t="s">
        <v>74</v>
      </c>
      <c r="G495" t="s">
        <v>74</v>
      </c>
      <c r="H495" t="s">
        <v>74</v>
      </c>
      <c r="I495" t="s">
        <v>74</v>
      </c>
      <c r="J495" t="s">
        <v>74</v>
      </c>
      <c r="K495" t="s">
        <v>74</v>
      </c>
      <c r="L495" t="s">
        <v>74</v>
      </c>
      <c r="M495" t="s">
        <v>74</v>
      </c>
      <c r="N495" t="s">
        <v>74</v>
      </c>
      <c r="O495" t="s">
        <v>74</v>
      </c>
      <c r="P495" t="s">
        <v>74</v>
      </c>
      <c r="Q495" t="s">
        <v>74</v>
      </c>
      <c r="R495" t="s">
        <v>74</v>
      </c>
      <c r="S495" t="s">
        <v>76</v>
      </c>
      <c r="T495" t="s">
        <v>77</v>
      </c>
      <c r="U495" t="s">
        <v>75</v>
      </c>
      <c r="V495" t="s">
        <v>77</v>
      </c>
      <c r="W495" t="s">
        <v>76</v>
      </c>
      <c r="X495" t="s">
        <v>74</v>
      </c>
      <c r="Y495" t="s">
        <v>77</v>
      </c>
      <c r="Z495" t="s">
        <v>77</v>
      </c>
      <c r="AA495" t="s">
        <v>77</v>
      </c>
      <c r="AB495" t="s">
        <v>109</v>
      </c>
      <c r="AC495" t="s">
        <v>77</v>
      </c>
      <c r="AD495" t="s">
        <v>77</v>
      </c>
      <c r="AE495" t="s">
        <v>77</v>
      </c>
      <c r="AF495" t="s">
        <v>77</v>
      </c>
      <c r="AG495" t="s">
        <v>77</v>
      </c>
      <c r="AH495" t="s">
        <v>77</v>
      </c>
      <c r="AI495" t="s">
        <v>77</v>
      </c>
      <c r="AJ495" t="s">
        <v>77</v>
      </c>
      <c r="AK495" t="s">
        <v>75</v>
      </c>
      <c r="AL495" t="s">
        <v>75</v>
      </c>
      <c r="AM495" t="s">
        <v>75</v>
      </c>
      <c r="AN495" t="s">
        <v>75</v>
      </c>
      <c r="AO495" t="s">
        <v>77</v>
      </c>
      <c r="AP495" t="s">
        <v>77</v>
      </c>
      <c r="AQ495" t="s">
        <v>77</v>
      </c>
      <c r="AR495" t="s">
        <v>77</v>
      </c>
      <c r="AS495" t="s">
        <v>77</v>
      </c>
      <c r="AT495" t="s">
        <v>118</v>
      </c>
      <c r="AU495" t="s">
        <v>77</v>
      </c>
      <c r="AV495" t="s">
        <v>76</v>
      </c>
      <c r="AW495" t="s">
        <v>90</v>
      </c>
      <c r="AX495" t="s">
        <v>74</v>
      </c>
      <c r="AY495" t="s">
        <v>74</v>
      </c>
      <c r="AZ495" t="s">
        <v>74</v>
      </c>
      <c r="BA495" t="s">
        <v>74</v>
      </c>
      <c r="BB495" t="s">
        <v>74</v>
      </c>
      <c r="BC495" t="s">
        <v>74</v>
      </c>
      <c r="BD495" t="s">
        <v>74</v>
      </c>
      <c r="BE495" t="s">
        <v>74</v>
      </c>
      <c r="BF495" t="s">
        <v>74</v>
      </c>
      <c r="BG495" t="s">
        <v>74</v>
      </c>
      <c r="BH495" t="s">
        <v>74</v>
      </c>
      <c r="BI495" t="s">
        <v>74</v>
      </c>
      <c r="BJ495" t="s">
        <v>90</v>
      </c>
      <c r="BK495" t="s">
        <v>78</v>
      </c>
      <c r="BL495" t="s">
        <v>78</v>
      </c>
      <c r="BM495" t="s">
        <v>78</v>
      </c>
      <c r="BN495" t="s">
        <v>78</v>
      </c>
      <c r="BO495" t="s">
        <v>81</v>
      </c>
      <c r="BP495" t="s">
        <v>122</v>
      </c>
      <c r="BQ495" t="s">
        <v>115</v>
      </c>
      <c r="BR495" t="s">
        <v>84</v>
      </c>
      <c r="BS495" t="s">
        <v>85</v>
      </c>
      <c r="BT495" t="s">
        <v>85</v>
      </c>
    </row>
    <row r="496" spans="1:72" x14ac:dyDescent="0.55000000000000004">
      <c r="A496">
        <v>6.3476369407249997E+17</v>
      </c>
      <c r="B496" t="s">
        <v>127</v>
      </c>
      <c r="C496" t="s">
        <v>91</v>
      </c>
      <c r="D496">
        <v>2012</v>
      </c>
      <c r="E496" t="s">
        <v>73</v>
      </c>
      <c r="F496" t="s">
        <v>74</v>
      </c>
      <c r="G496" t="s">
        <v>74</v>
      </c>
      <c r="H496" t="s">
        <v>74</v>
      </c>
      <c r="I496" t="s">
        <v>74</v>
      </c>
      <c r="J496" t="s">
        <v>74</v>
      </c>
      <c r="K496" t="s">
        <v>74</v>
      </c>
      <c r="L496" t="s">
        <v>74</v>
      </c>
      <c r="M496" t="s">
        <v>74</v>
      </c>
      <c r="N496" t="s">
        <v>74</v>
      </c>
      <c r="O496" t="s">
        <v>74</v>
      </c>
      <c r="P496" t="s">
        <v>74</v>
      </c>
      <c r="Q496" t="s">
        <v>74</v>
      </c>
      <c r="R496" t="s">
        <v>74</v>
      </c>
      <c r="S496" t="s">
        <v>89</v>
      </c>
      <c r="T496" t="s">
        <v>77</v>
      </c>
      <c r="U496" t="s">
        <v>77</v>
      </c>
      <c r="V496" t="s">
        <v>76</v>
      </c>
      <c r="W496" t="s">
        <v>75</v>
      </c>
      <c r="X496" t="s">
        <v>76</v>
      </c>
      <c r="Y496" t="s">
        <v>75</v>
      </c>
      <c r="Z496" t="s">
        <v>75</v>
      </c>
      <c r="AA496" t="s">
        <v>75</v>
      </c>
      <c r="AB496" t="s">
        <v>76</v>
      </c>
      <c r="AC496" t="s">
        <v>76</v>
      </c>
      <c r="AD496" t="s">
        <v>76</v>
      </c>
      <c r="AE496" t="s">
        <v>76</v>
      </c>
      <c r="AF496" t="s">
        <v>75</v>
      </c>
      <c r="AG496" t="s">
        <v>75</v>
      </c>
      <c r="AH496" t="s">
        <v>75</v>
      </c>
      <c r="AI496" t="s">
        <v>77</v>
      </c>
      <c r="AJ496" t="s">
        <v>77</v>
      </c>
      <c r="AK496" t="s">
        <v>77</v>
      </c>
      <c r="AL496" t="s">
        <v>75</v>
      </c>
      <c r="AM496" t="s">
        <v>75</v>
      </c>
      <c r="AN496" t="s">
        <v>75</v>
      </c>
      <c r="AO496" t="s">
        <v>75</v>
      </c>
      <c r="AP496" t="s">
        <v>77</v>
      </c>
      <c r="AQ496" t="s">
        <v>77</v>
      </c>
      <c r="AR496" t="s">
        <v>77</v>
      </c>
      <c r="AS496" t="s">
        <v>77</v>
      </c>
      <c r="AT496" t="s">
        <v>75</v>
      </c>
      <c r="AU496" t="s">
        <v>75</v>
      </c>
      <c r="AV496" t="s">
        <v>75</v>
      </c>
      <c r="AW496" t="s">
        <v>78</v>
      </c>
      <c r="AX496" t="s">
        <v>90</v>
      </c>
      <c r="AY496" t="s">
        <v>78</v>
      </c>
      <c r="AZ496" t="s">
        <v>90</v>
      </c>
      <c r="BA496" t="s">
        <v>80</v>
      </c>
      <c r="BB496" t="s">
        <v>80</v>
      </c>
      <c r="BC496" t="s">
        <v>80</v>
      </c>
      <c r="BD496" t="s">
        <v>80</v>
      </c>
      <c r="BE496" t="s">
        <v>80</v>
      </c>
      <c r="BF496" t="s">
        <v>80</v>
      </c>
      <c r="BG496" t="s">
        <v>80</v>
      </c>
      <c r="BH496" t="s">
        <v>80</v>
      </c>
      <c r="BI496" t="s">
        <v>80</v>
      </c>
      <c r="BJ496" t="s">
        <v>78</v>
      </c>
      <c r="BK496" t="s">
        <v>78</v>
      </c>
      <c r="BL496" t="s">
        <v>78</v>
      </c>
      <c r="BM496" t="s">
        <v>78</v>
      </c>
      <c r="BN496" t="s">
        <v>78</v>
      </c>
      <c r="BO496" t="s">
        <v>96</v>
      </c>
      <c r="BP496" t="s">
        <v>103</v>
      </c>
      <c r="BQ496" t="s">
        <v>83</v>
      </c>
      <c r="BR496" t="s">
        <v>99</v>
      </c>
      <c r="BS496" t="s">
        <v>85</v>
      </c>
      <c r="BT496" t="s">
        <v>116</v>
      </c>
    </row>
    <row r="497" spans="1:72" x14ac:dyDescent="0.55000000000000004">
      <c r="A497">
        <v>6.3476373558796902E+17</v>
      </c>
      <c r="B497" t="s">
        <v>123</v>
      </c>
      <c r="C497" t="s">
        <v>72</v>
      </c>
      <c r="D497">
        <v>2012</v>
      </c>
      <c r="E497" t="s">
        <v>93</v>
      </c>
      <c r="F497" t="s">
        <v>80</v>
      </c>
      <c r="G497" t="s">
        <v>94</v>
      </c>
      <c r="H497" t="s">
        <v>80</v>
      </c>
      <c r="I497" t="s">
        <v>80</v>
      </c>
      <c r="J497" t="s">
        <v>80</v>
      </c>
      <c r="K497" t="s">
        <v>80</v>
      </c>
      <c r="L497" t="s">
        <v>80</v>
      </c>
      <c r="M497" t="s">
        <v>80</v>
      </c>
      <c r="N497" t="s">
        <v>80</v>
      </c>
      <c r="O497" t="s">
        <v>80</v>
      </c>
      <c r="P497" t="s">
        <v>80</v>
      </c>
      <c r="Q497" t="s">
        <v>80</v>
      </c>
      <c r="R497" t="s">
        <v>74</v>
      </c>
      <c r="S497" t="s">
        <v>76</v>
      </c>
      <c r="T497" t="s">
        <v>76</v>
      </c>
      <c r="U497" t="s">
        <v>76</v>
      </c>
      <c r="V497" t="s">
        <v>76</v>
      </c>
      <c r="W497" t="s">
        <v>75</v>
      </c>
      <c r="X497" t="s">
        <v>76</v>
      </c>
      <c r="Y497" t="s">
        <v>75</v>
      </c>
      <c r="Z497" t="s">
        <v>75</v>
      </c>
      <c r="AA497" t="s">
        <v>76</v>
      </c>
      <c r="AB497" t="s">
        <v>89</v>
      </c>
      <c r="AC497" t="s">
        <v>76</v>
      </c>
      <c r="AD497" t="s">
        <v>76</v>
      </c>
      <c r="AE497" t="s">
        <v>76</v>
      </c>
      <c r="AF497" t="s">
        <v>75</v>
      </c>
      <c r="AG497" t="s">
        <v>75</v>
      </c>
      <c r="AH497" t="s">
        <v>75</v>
      </c>
      <c r="AI497" t="s">
        <v>75</v>
      </c>
      <c r="AJ497" t="s">
        <v>75</v>
      </c>
      <c r="AK497" t="s">
        <v>75</v>
      </c>
      <c r="AL497" t="s">
        <v>75</v>
      </c>
      <c r="AM497" t="s">
        <v>75</v>
      </c>
      <c r="AN497" t="s">
        <v>75</v>
      </c>
      <c r="AO497" t="s">
        <v>75</v>
      </c>
      <c r="AP497" t="s">
        <v>75</v>
      </c>
      <c r="AQ497" t="s">
        <v>75</v>
      </c>
      <c r="AR497" t="s">
        <v>75</v>
      </c>
      <c r="AS497" t="s">
        <v>75</v>
      </c>
      <c r="AT497" t="s">
        <v>76</v>
      </c>
      <c r="AU497" t="s">
        <v>75</v>
      </c>
      <c r="AV497" t="s">
        <v>76</v>
      </c>
      <c r="AW497" t="s">
        <v>78</v>
      </c>
      <c r="AX497" t="s">
        <v>78</v>
      </c>
      <c r="AY497" t="s">
        <v>78</v>
      </c>
      <c r="AZ497" t="s">
        <v>90</v>
      </c>
      <c r="BA497" t="s">
        <v>80</v>
      </c>
      <c r="BB497" t="s">
        <v>102</v>
      </c>
      <c r="BC497" t="s">
        <v>80</v>
      </c>
      <c r="BD497" t="s">
        <v>79</v>
      </c>
      <c r="BE497" t="s">
        <v>80</v>
      </c>
      <c r="BF497" t="s">
        <v>80</v>
      </c>
      <c r="BG497" t="s">
        <v>80</v>
      </c>
      <c r="BH497" t="s">
        <v>80</v>
      </c>
      <c r="BI497" t="s">
        <v>80</v>
      </c>
      <c r="BJ497" t="s">
        <v>90</v>
      </c>
      <c r="BK497" t="s">
        <v>78</v>
      </c>
      <c r="BL497" t="s">
        <v>78</v>
      </c>
      <c r="BM497" t="s">
        <v>78</v>
      </c>
      <c r="BN497" t="s">
        <v>78</v>
      </c>
      <c r="BO497" t="s">
        <v>81</v>
      </c>
      <c r="BP497" t="s">
        <v>122</v>
      </c>
      <c r="BQ497" t="s">
        <v>104</v>
      </c>
      <c r="BR497" t="s">
        <v>84</v>
      </c>
      <c r="BS497" t="s">
        <v>116</v>
      </c>
      <c r="BT497" t="s">
        <v>116</v>
      </c>
    </row>
    <row r="498" spans="1:72" x14ac:dyDescent="0.55000000000000004">
      <c r="A498">
        <v>6.3476455024874995E+17</v>
      </c>
      <c r="B498" t="s">
        <v>123</v>
      </c>
      <c r="C498" t="s">
        <v>72</v>
      </c>
      <c r="D498">
        <v>2012</v>
      </c>
      <c r="E498" t="s">
        <v>117</v>
      </c>
      <c r="F498" t="s">
        <v>74</v>
      </c>
      <c r="G498" t="s">
        <v>74</v>
      </c>
      <c r="H498" t="s">
        <v>74</v>
      </c>
      <c r="I498" t="s">
        <v>74</v>
      </c>
      <c r="J498" t="s">
        <v>74</v>
      </c>
      <c r="K498" t="s">
        <v>74</v>
      </c>
      <c r="L498" t="s">
        <v>74</v>
      </c>
      <c r="M498" t="s">
        <v>74</v>
      </c>
      <c r="N498" t="s">
        <v>74</v>
      </c>
      <c r="O498" t="s">
        <v>74</v>
      </c>
      <c r="P498" t="s">
        <v>74</v>
      </c>
      <c r="Q498" t="s">
        <v>74</v>
      </c>
      <c r="R498" t="s">
        <v>74</v>
      </c>
      <c r="S498" t="s">
        <v>109</v>
      </c>
      <c r="T498" t="s">
        <v>109</v>
      </c>
      <c r="U498" t="s">
        <v>76</v>
      </c>
      <c r="V498" t="s">
        <v>109</v>
      </c>
      <c r="W498" t="s">
        <v>77</v>
      </c>
      <c r="X498" t="s">
        <v>75</v>
      </c>
      <c r="Y498" t="s">
        <v>76</v>
      </c>
      <c r="Z498" t="s">
        <v>76</v>
      </c>
      <c r="AA498" t="s">
        <v>89</v>
      </c>
      <c r="AB498" t="s">
        <v>109</v>
      </c>
      <c r="AC498" t="s">
        <v>118</v>
      </c>
      <c r="AD498" t="s">
        <v>118</v>
      </c>
      <c r="AE498" t="s">
        <v>118</v>
      </c>
      <c r="AF498" t="s">
        <v>89</v>
      </c>
      <c r="AG498" t="s">
        <v>77</v>
      </c>
      <c r="AH498" t="s">
        <v>75</v>
      </c>
      <c r="AI498" t="s">
        <v>77</v>
      </c>
      <c r="AJ498" t="s">
        <v>76</v>
      </c>
      <c r="AK498" t="s">
        <v>75</v>
      </c>
      <c r="AL498" t="s">
        <v>77</v>
      </c>
      <c r="AM498" t="s">
        <v>77</v>
      </c>
      <c r="AN498" t="s">
        <v>77</v>
      </c>
      <c r="AO498" t="s">
        <v>75</v>
      </c>
      <c r="AP498" t="s">
        <v>76</v>
      </c>
      <c r="AQ498" t="s">
        <v>75</v>
      </c>
      <c r="AR498" t="s">
        <v>109</v>
      </c>
      <c r="AS498" t="s">
        <v>109</v>
      </c>
      <c r="AT498" t="s">
        <v>76</v>
      </c>
      <c r="AU498" t="s">
        <v>75</v>
      </c>
      <c r="AV498" t="s">
        <v>76</v>
      </c>
      <c r="AW498" t="s">
        <v>78</v>
      </c>
      <c r="AX498" t="s">
        <v>78</v>
      </c>
      <c r="AY498" t="s">
        <v>78</v>
      </c>
      <c r="AZ498" t="s">
        <v>78</v>
      </c>
      <c r="BA498" t="s">
        <v>80</v>
      </c>
      <c r="BB498" t="s">
        <v>102</v>
      </c>
      <c r="BC498" t="s">
        <v>80</v>
      </c>
      <c r="BD498" t="s">
        <v>80</v>
      </c>
      <c r="BE498" t="s">
        <v>102</v>
      </c>
      <c r="BF498" t="s">
        <v>80</v>
      </c>
      <c r="BG498" t="s">
        <v>79</v>
      </c>
      <c r="BH498" t="s">
        <v>80</v>
      </c>
      <c r="BI498" t="s">
        <v>80</v>
      </c>
      <c r="BJ498" t="s">
        <v>90</v>
      </c>
      <c r="BK498" t="s">
        <v>78</v>
      </c>
      <c r="BL498" t="s">
        <v>78</v>
      </c>
      <c r="BM498" t="s">
        <v>78</v>
      </c>
      <c r="BN498" t="s">
        <v>90</v>
      </c>
      <c r="BO498" t="s">
        <v>96</v>
      </c>
      <c r="BP498" t="s">
        <v>97</v>
      </c>
      <c r="BQ498" t="s">
        <v>98</v>
      </c>
      <c r="BR498" t="s">
        <v>84</v>
      </c>
      <c r="BS498" t="s">
        <v>85</v>
      </c>
      <c r="BT498" t="s">
        <v>116</v>
      </c>
    </row>
    <row r="499" spans="1:72" x14ac:dyDescent="0.55000000000000004">
      <c r="A499">
        <v>6.3476456580955597E+17</v>
      </c>
      <c r="B499" t="s">
        <v>147</v>
      </c>
      <c r="C499" t="s">
        <v>72</v>
      </c>
      <c r="D499">
        <v>2012</v>
      </c>
      <c r="E499" t="s">
        <v>73</v>
      </c>
      <c r="F499" t="s">
        <v>74</v>
      </c>
      <c r="G499" t="s">
        <v>74</v>
      </c>
      <c r="H499" t="s">
        <v>74</v>
      </c>
      <c r="I499" t="s">
        <v>74</v>
      </c>
      <c r="J499" t="s">
        <v>74</v>
      </c>
      <c r="K499" t="s">
        <v>74</v>
      </c>
      <c r="L499" t="s">
        <v>74</v>
      </c>
      <c r="M499" t="s">
        <v>74</v>
      </c>
      <c r="N499" t="s">
        <v>74</v>
      </c>
      <c r="O499" t="s">
        <v>74</v>
      </c>
      <c r="P499" t="s">
        <v>74</v>
      </c>
      <c r="Q499" t="s">
        <v>74</v>
      </c>
      <c r="R499" t="s">
        <v>74</v>
      </c>
      <c r="S499" t="s">
        <v>76</v>
      </c>
      <c r="T499" t="s">
        <v>75</v>
      </c>
      <c r="U499" t="s">
        <v>75</v>
      </c>
      <c r="V499" t="s">
        <v>76</v>
      </c>
      <c r="W499" t="s">
        <v>75</v>
      </c>
      <c r="X499" t="s">
        <v>89</v>
      </c>
      <c r="Y499" t="s">
        <v>89</v>
      </c>
      <c r="Z499" t="s">
        <v>76</v>
      </c>
      <c r="AA499" t="s">
        <v>109</v>
      </c>
      <c r="AB499" t="s">
        <v>109</v>
      </c>
      <c r="AC499" t="s">
        <v>109</v>
      </c>
      <c r="AD499" t="s">
        <v>109</v>
      </c>
      <c r="AE499" t="s">
        <v>109</v>
      </c>
      <c r="AF499" t="s">
        <v>109</v>
      </c>
      <c r="AG499" t="s">
        <v>74</v>
      </c>
      <c r="AH499" t="s">
        <v>76</v>
      </c>
      <c r="AI499" t="s">
        <v>76</v>
      </c>
      <c r="AJ499" t="s">
        <v>76</v>
      </c>
      <c r="AK499" t="s">
        <v>76</v>
      </c>
      <c r="AL499" t="s">
        <v>89</v>
      </c>
      <c r="AM499" t="s">
        <v>89</v>
      </c>
      <c r="AN499" t="s">
        <v>89</v>
      </c>
      <c r="AO499" t="s">
        <v>89</v>
      </c>
      <c r="AP499" t="s">
        <v>76</v>
      </c>
      <c r="AQ499" t="s">
        <v>76</v>
      </c>
      <c r="AR499" t="s">
        <v>109</v>
      </c>
      <c r="AS499" t="s">
        <v>76</v>
      </c>
      <c r="AT499" t="s">
        <v>89</v>
      </c>
      <c r="AU499" t="s">
        <v>109</v>
      </c>
      <c r="AV499" t="s">
        <v>109</v>
      </c>
      <c r="AW499" t="s">
        <v>78</v>
      </c>
      <c r="AX499" t="s">
        <v>78</v>
      </c>
      <c r="AY499" t="s">
        <v>78</v>
      </c>
      <c r="AZ499" t="s">
        <v>78</v>
      </c>
      <c r="BA499" t="s">
        <v>80</v>
      </c>
      <c r="BB499" t="s">
        <v>80</v>
      </c>
      <c r="BC499" t="s">
        <v>80</v>
      </c>
      <c r="BD499" t="s">
        <v>80</v>
      </c>
      <c r="BE499" t="s">
        <v>80</v>
      </c>
      <c r="BF499" t="s">
        <v>80</v>
      </c>
      <c r="BG499" t="s">
        <v>80</v>
      </c>
      <c r="BH499" t="s">
        <v>80</v>
      </c>
      <c r="BI499" t="s">
        <v>80</v>
      </c>
      <c r="BJ499" t="s">
        <v>78</v>
      </c>
      <c r="BK499" t="s">
        <v>78</v>
      </c>
      <c r="BL499" t="s">
        <v>90</v>
      </c>
      <c r="BM499" t="s">
        <v>90</v>
      </c>
      <c r="BN499" t="s">
        <v>90</v>
      </c>
      <c r="BO499" t="s">
        <v>81</v>
      </c>
      <c r="BP499" t="s">
        <v>82</v>
      </c>
      <c r="BQ499" t="s">
        <v>104</v>
      </c>
      <c r="BR499" t="s">
        <v>84</v>
      </c>
      <c r="BS499" t="s">
        <v>116</v>
      </c>
      <c r="BT499" t="s">
        <v>116</v>
      </c>
    </row>
    <row r="500" spans="1:72" x14ac:dyDescent="0.55000000000000004">
      <c r="A500">
        <v>6.3476532856533696E+17</v>
      </c>
      <c r="B500" t="s">
        <v>127</v>
      </c>
      <c r="C500" t="s">
        <v>72</v>
      </c>
      <c r="D500">
        <v>2012</v>
      </c>
      <c r="E500" t="s">
        <v>73</v>
      </c>
      <c r="F500" t="s">
        <v>74</v>
      </c>
      <c r="G500" t="s">
        <v>74</v>
      </c>
      <c r="H500" t="s">
        <v>74</v>
      </c>
      <c r="I500" t="s">
        <v>74</v>
      </c>
      <c r="J500" t="s">
        <v>74</v>
      </c>
      <c r="K500" t="s">
        <v>74</v>
      </c>
      <c r="L500" t="s">
        <v>74</v>
      </c>
      <c r="M500" t="s">
        <v>74</v>
      </c>
      <c r="N500" t="s">
        <v>74</v>
      </c>
      <c r="O500" t="s">
        <v>74</v>
      </c>
      <c r="P500" t="s">
        <v>74</v>
      </c>
      <c r="Q500" t="s">
        <v>74</v>
      </c>
      <c r="R500" t="s">
        <v>74</v>
      </c>
      <c r="S500" t="s">
        <v>76</v>
      </c>
      <c r="T500" t="s">
        <v>76</v>
      </c>
      <c r="U500" t="s">
        <v>76</v>
      </c>
      <c r="V500" t="s">
        <v>89</v>
      </c>
      <c r="W500" t="s">
        <v>76</v>
      </c>
      <c r="X500" t="s">
        <v>75</v>
      </c>
      <c r="Y500" t="s">
        <v>75</v>
      </c>
      <c r="Z500" t="s">
        <v>75</v>
      </c>
      <c r="AA500" t="s">
        <v>76</v>
      </c>
      <c r="AB500" t="s">
        <v>89</v>
      </c>
      <c r="AC500" t="s">
        <v>76</v>
      </c>
      <c r="AD500" t="s">
        <v>76</v>
      </c>
      <c r="AE500" t="s">
        <v>76</v>
      </c>
      <c r="AF500" t="s">
        <v>75</v>
      </c>
      <c r="AG500" t="s">
        <v>77</v>
      </c>
      <c r="AH500" t="s">
        <v>76</v>
      </c>
      <c r="AI500" t="s">
        <v>76</v>
      </c>
      <c r="AJ500" t="s">
        <v>75</v>
      </c>
      <c r="AK500" t="s">
        <v>77</v>
      </c>
      <c r="AL500" t="s">
        <v>76</v>
      </c>
      <c r="AM500" t="s">
        <v>76</v>
      </c>
      <c r="AN500" t="s">
        <v>89</v>
      </c>
      <c r="AO500" t="s">
        <v>89</v>
      </c>
      <c r="AP500" t="s">
        <v>75</v>
      </c>
      <c r="AQ500" t="s">
        <v>75</v>
      </c>
      <c r="AR500" t="s">
        <v>76</v>
      </c>
      <c r="AS500" t="s">
        <v>89</v>
      </c>
      <c r="AT500" t="s">
        <v>76</v>
      </c>
      <c r="AU500" t="s">
        <v>75</v>
      </c>
      <c r="AV500" t="s">
        <v>76</v>
      </c>
      <c r="AW500" t="s">
        <v>78</v>
      </c>
      <c r="AX500" t="s">
        <v>78</v>
      </c>
      <c r="AY500" t="s">
        <v>74</v>
      </c>
      <c r="AZ500" t="s">
        <v>90</v>
      </c>
      <c r="BA500" t="s">
        <v>79</v>
      </c>
      <c r="BB500" t="s">
        <v>80</v>
      </c>
      <c r="BC500" t="s">
        <v>80</v>
      </c>
      <c r="BD500" t="s">
        <v>80</v>
      </c>
      <c r="BE500" t="s">
        <v>80</v>
      </c>
      <c r="BF500" t="s">
        <v>80</v>
      </c>
      <c r="BG500" t="s">
        <v>80</v>
      </c>
      <c r="BH500" t="s">
        <v>80</v>
      </c>
      <c r="BI500" t="s">
        <v>80</v>
      </c>
      <c r="BJ500" t="s">
        <v>90</v>
      </c>
      <c r="BK500" t="s">
        <v>78</v>
      </c>
      <c r="BL500" t="s">
        <v>78</v>
      </c>
      <c r="BM500" t="s">
        <v>78</v>
      </c>
      <c r="BN500" t="s">
        <v>78</v>
      </c>
      <c r="BO500" t="s">
        <v>81</v>
      </c>
      <c r="BP500" t="s">
        <v>114</v>
      </c>
      <c r="BQ500" t="s">
        <v>83</v>
      </c>
      <c r="BR500" t="s">
        <v>84</v>
      </c>
      <c r="BS500" t="s">
        <v>116</v>
      </c>
      <c r="BT500" t="s">
        <v>116</v>
      </c>
    </row>
    <row r="501" spans="1:72" x14ac:dyDescent="0.55000000000000004">
      <c r="A501">
        <v>6.3476533430718694E+17</v>
      </c>
      <c r="B501" t="s">
        <v>123</v>
      </c>
      <c r="C501" t="s">
        <v>72</v>
      </c>
      <c r="D501">
        <v>2012</v>
      </c>
      <c r="E501" t="s">
        <v>73</v>
      </c>
      <c r="F501" t="s">
        <v>74</v>
      </c>
      <c r="G501" t="s">
        <v>74</v>
      </c>
      <c r="H501" t="s">
        <v>74</v>
      </c>
      <c r="I501" t="s">
        <v>74</v>
      </c>
      <c r="J501" t="s">
        <v>74</v>
      </c>
      <c r="K501" t="s">
        <v>74</v>
      </c>
      <c r="L501" t="s">
        <v>74</v>
      </c>
      <c r="M501" t="s">
        <v>74</v>
      </c>
      <c r="N501" t="s">
        <v>74</v>
      </c>
      <c r="O501" t="s">
        <v>74</v>
      </c>
      <c r="P501" t="s">
        <v>74</v>
      </c>
      <c r="Q501" t="s">
        <v>74</v>
      </c>
      <c r="R501" t="s">
        <v>74</v>
      </c>
      <c r="S501" t="s">
        <v>77</v>
      </c>
      <c r="T501" t="s">
        <v>77</v>
      </c>
      <c r="U501" t="s">
        <v>77</v>
      </c>
      <c r="V501" t="s">
        <v>76</v>
      </c>
      <c r="W501" t="s">
        <v>75</v>
      </c>
      <c r="X501" t="s">
        <v>77</v>
      </c>
      <c r="Y501" t="s">
        <v>77</v>
      </c>
      <c r="Z501" t="s">
        <v>77</v>
      </c>
      <c r="AA501" t="s">
        <v>77</v>
      </c>
      <c r="AB501" t="s">
        <v>77</v>
      </c>
      <c r="AC501" t="s">
        <v>76</v>
      </c>
      <c r="AD501" t="s">
        <v>76</v>
      </c>
      <c r="AE501" t="s">
        <v>76</v>
      </c>
      <c r="AF501" t="s">
        <v>77</v>
      </c>
      <c r="AG501" t="s">
        <v>77</v>
      </c>
      <c r="AH501" t="s">
        <v>77</v>
      </c>
      <c r="AI501" t="s">
        <v>77</v>
      </c>
      <c r="AJ501" t="s">
        <v>77</v>
      </c>
      <c r="AK501" t="s">
        <v>77</v>
      </c>
      <c r="AL501" t="s">
        <v>77</v>
      </c>
      <c r="AM501" t="s">
        <v>77</v>
      </c>
      <c r="AN501" t="s">
        <v>77</v>
      </c>
      <c r="AO501" t="s">
        <v>77</v>
      </c>
      <c r="AP501" t="s">
        <v>77</v>
      </c>
      <c r="AQ501" t="s">
        <v>77</v>
      </c>
      <c r="AR501" t="s">
        <v>77</v>
      </c>
      <c r="AS501" t="s">
        <v>77</v>
      </c>
      <c r="AT501" t="s">
        <v>76</v>
      </c>
      <c r="AU501" t="s">
        <v>77</v>
      </c>
      <c r="AV501" t="s">
        <v>77</v>
      </c>
      <c r="AW501" t="s">
        <v>78</v>
      </c>
      <c r="AX501" t="s">
        <v>78</v>
      </c>
      <c r="AY501" t="s">
        <v>78</v>
      </c>
      <c r="AZ501" t="s">
        <v>78</v>
      </c>
      <c r="BA501" t="s">
        <v>80</v>
      </c>
      <c r="BB501" t="s">
        <v>102</v>
      </c>
      <c r="BC501" t="s">
        <v>80</v>
      </c>
      <c r="BD501" t="s">
        <v>80</v>
      </c>
      <c r="BE501" t="s">
        <v>102</v>
      </c>
      <c r="BF501" t="s">
        <v>80</v>
      </c>
      <c r="BG501" t="s">
        <v>79</v>
      </c>
      <c r="BH501" t="s">
        <v>80</v>
      </c>
      <c r="BI501" t="s">
        <v>80</v>
      </c>
      <c r="BJ501" t="s">
        <v>90</v>
      </c>
      <c r="BK501" t="s">
        <v>78</v>
      </c>
      <c r="BL501" t="s">
        <v>78</v>
      </c>
      <c r="BM501" t="s">
        <v>78</v>
      </c>
      <c r="BN501" t="s">
        <v>78</v>
      </c>
      <c r="BO501" t="s">
        <v>81</v>
      </c>
      <c r="BP501" t="s">
        <v>111</v>
      </c>
      <c r="BQ501" t="s">
        <v>104</v>
      </c>
      <c r="BR501" t="s">
        <v>84</v>
      </c>
      <c r="BS501" t="s">
        <v>116</v>
      </c>
      <c r="BT501" t="s">
        <v>116</v>
      </c>
    </row>
    <row r="502" spans="1:72" x14ac:dyDescent="0.55000000000000004">
      <c r="A502">
        <v>6.3476539995627494E+17</v>
      </c>
      <c r="B502" t="s">
        <v>127</v>
      </c>
      <c r="C502" t="s">
        <v>72</v>
      </c>
      <c r="D502">
        <v>2012</v>
      </c>
      <c r="E502" t="s">
        <v>73</v>
      </c>
      <c r="F502" t="s">
        <v>74</v>
      </c>
      <c r="G502" t="s">
        <v>74</v>
      </c>
      <c r="H502" t="s">
        <v>74</v>
      </c>
      <c r="I502" t="s">
        <v>74</v>
      </c>
      <c r="J502" t="s">
        <v>74</v>
      </c>
      <c r="K502" t="s">
        <v>74</v>
      </c>
      <c r="L502" t="s">
        <v>74</v>
      </c>
      <c r="M502" t="s">
        <v>74</v>
      </c>
      <c r="N502" t="s">
        <v>74</v>
      </c>
      <c r="O502" t="s">
        <v>74</v>
      </c>
      <c r="P502" t="s">
        <v>74</v>
      </c>
      <c r="Q502" t="s">
        <v>74</v>
      </c>
      <c r="R502" t="s">
        <v>74</v>
      </c>
      <c r="S502" t="s">
        <v>77</v>
      </c>
      <c r="T502" t="s">
        <v>77</v>
      </c>
      <c r="U502" t="s">
        <v>77</v>
      </c>
      <c r="V502" t="s">
        <v>118</v>
      </c>
      <c r="W502" t="s">
        <v>77</v>
      </c>
      <c r="X502" t="s">
        <v>75</v>
      </c>
      <c r="Y502" t="s">
        <v>77</v>
      </c>
      <c r="Z502" t="s">
        <v>77</v>
      </c>
      <c r="AA502" t="s">
        <v>77</v>
      </c>
      <c r="AB502" t="s">
        <v>75</v>
      </c>
      <c r="AC502" t="s">
        <v>76</v>
      </c>
      <c r="AD502" t="s">
        <v>77</v>
      </c>
      <c r="AE502" t="s">
        <v>77</v>
      </c>
      <c r="AF502" t="s">
        <v>77</v>
      </c>
      <c r="AG502" t="s">
        <v>77</v>
      </c>
      <c r="AH502" t="s">
        <v>77</v>
      </c>
      <c r="AI502" t="s">
        <v>77</v>
      </c>
      <c r="AJ502" t="s">
        <v>75</v>
      </c>
      <c r="AK502" t="s">
        <v>77</v>
      </c>
      <c r="AL502" t="s">
        <v>77</v>
      </c>
      <c r="AM502" t="s">
        <v>77</v>
      </c>
      <c r="AN502" t="s">
        <v>77</v>
      </c>
      <c r="AO502" t="s">
        <v>77</v>
      </c>
      <c r="AP502" t="s">
        <v>77</v>
      </c>
      <c r="AQ502" t="s">
        <v>77</v>
      </c>
      <c r="AR502" t="s">
        <v>77</v>
      </c>
      <c r="AS502" t="s">
        <v>77</v>
      </c>
      <c r="AT502" t="s">
        <v>77</v>
      </c>
      <c r="AU502" t="s">
        <v>75</v>
      </c>
      <c r="AV502" t="s">
        <v>75</v>
      </c>
      <c r="AW502" t="s">
        <v>78</v>
      </c>
      <c r="AX502" t="s">
        <v>78</v>
      </c>
      <c r="AY502" t="s">
        <v>78</v>
      </c>
      <c r="AZ502" t="s">
        <v>78</v>
      </c>
      <c r="BA502" t="s">
        <v>79</v>
      </c>
      <c r="BB502" t="s">
        <v>80</v>
      </c>
      <c r="BC502" t="s">
        <v>80</v>
      </c>
      <c r="BD502" t="s">
        <v>79</v>
      </c>
      <c r="BE502" t="s">
        <v>80</v>
      </c>
      <c r="BF502" t="s">
        <v>80</v>
      </c>
      <c r="BG502" t="s">
        <v>79</v>
      </c>
      <c r="BH502" t="s">
        <v>80</v>
      </c>
      <c r="BI502" t="s">
        <v>80</v>
      </c>
      <c r="BJ502" t="s">
        <v>78</v>
      </c>
      <c r="BK502" t="s">
        <v>78</v>
      </c>
      <c r="BL502" t="s">
        <v>78</v>
      </c>
      <c r="BM502" t="s">
        <v>78</v>
      </c>
      <c r="BN502" t="s">
        <v>78</v>
      </c>
      <c r="BO502" t="s">
        <v>96</v>
      </c>
      <c r="BP502" t="s">
        <v>110</v>
      </c>
      <c r="BQ502" t="s">
        <v>104</v>
      </c>
      <c r="BR502" t="s">
        <v>84</v>
      </c>
      <c r="BS502" t="s">
        <v>100</v>
      </c>
      <c r="BT502" t="s">
        <v>116</v>
      </c>
    </row>
    <row r="503" spans="1:72" x14ac:dyDescent="0.55000000000000004">
      <c r="A503">
        <v>6.3476542137018099E+17</v>
      </c>
      <c r="B503" t="s">
        <v>135</v>
      </c>
      <c r="C503" t="s">
        <v>91</v>
      </c>
      <c r="D503">
        <v>2012</v>
      </c>
      <c r="E503" t="s">
        <v>73</v>
      </c>
      <c r="F503" t="s">
        <v>74</v>
      </c>
      <c r="G503" t="s">
        <v>74</v>
      </c>
      <c r="H503" t="s">
        <v>74</v>
      </c>
      <c r="I503" t="s">
        <v>74</v>
      </c>
      <c r="J503" t="s">
        <v>74</v>
      </c>
      <c r="K503" t="s">
        <v>74</v>
      </c>
      <c r="L503" t="s">
        <v>74</v>
      </c>
      <c r="M503" t="s">
        <v>74</v>
      </c>
      <c r="N503" t="s">
        <v>74</v>
      </c>
      <c r="O503" t="s">
        <v>74</v>
      </c>
      <c r="P503" t="s">
        <v>74</v>
      </c>
      <c r="Q503" t="s">
        <v>74</v>
      </c>
      <c r="R503" t="s">
        <v>74</v>
      </c>
      <c r="S503" t="s">
        <v>74</v>
      </c>
      <c r="T503" t="s">
        <v>74</v>
      </c>
      <c r="U503" t="s">
        <v>74</v>
      </c>
      <c r="V503" t="s">
        <v>74</v>
      </c>
      <c r="W503" t="s">
        <v>74</v>
      </c>
      <c r="X503" t="s">
        <v>74</v>
      </c>
      <c r="Y503" t="s">
        <v>74</v>
      </c>
      <c r="Z503" t="s">
        <v>74</v>
      </c>
      <c r="AA503" t="s">
        <v>74</v>
      </c>
      <c r="AB503" t="s">
        <v>74</v>
      </c>
      <c r="AC503" t="s">
        <v>74</v>
      </c>
      <c r="AD503" t="s">
        <v>74</v>
      </c>
      <c r="AE503" t="s">
        <v>74</v>
      </c>
      <c r="AF503" t="s">
        <v>74</v>
      </c>
      <c r="AG503" t="s">
        <v>74</v>
      </c>
      <c r="AH503" t="s">
        <v>74</v>
      </c>
      <c r="AI503" t="s">
        <v>74</v>
      </c>
      <c r="AJ503" t="s">
        <v>74</v>
      </c>
      <c r="AK503" t="s">
        <v>74</v>
      </c>
      <c r="AL503" t="s">
        <v>74</v>
      </c>
      <c r="AM503" t="s">
        <v>74</v>
      </c>
      <c r="AN503" t="s">
        <v>74</v>
      </c>
      <c r="AO503" t="s">
        <v>74</v>
      </c>
      <c r="AP503" t="s">
        <v>74</v>
      </c>
      <c r="AQ503" t="s">
        <v>74</v>
      </c>
      <c r="AR503" t="s">
        <v>74</v>
      </c>
      <c r="AS503" t="s">
        <v>74</v>
      </c>
      <c r="AT503" t="s">
        <v>74</v>
      </c>
      <c r="AU503" t="s">
        <v>74</v>
      </c>
      <c r="AV503" t="s">
        <v>109</v>
      </c>
      <c r="AW503" t="s">
        <v>90</v>
      </c>
      <c r="AX503" t="s">
        <v>74</v>
      </c>
      <c r="AY503" t="s">
        <v>74</v>
      </c>
      <c r="AZ503" t="s">
        <v>74</v>
      </c>
      <c r="BA503" t="s">
        <v>74</v>
      </c>
      <c r="BB503" t="s">
        <v>74</v>
      </c>
      <c r="BC503" t="s">
        <v>74</v>
      </c>
      <c r="BD503" t="s">
        <v>74</v>
      </c>
      <c r="BE503" t="s">
        <v>74</v>
      </c>
      <c r="BF503" t="s">
        <v>74</v>
      </c>
      <c r="BG503" t="s">
        <v>74</v>
      </c>
      <c r="BH503" t="s">
        <v>74</v>
      </c>
      <c r="BI503" t="s">
        <v>74</v>
      </c>
      <c r="BJ503" t="s">
        <v>78</v>
      </c>
      <c r="BK503" t="s">
        <v>78</v>
      </c>
      <c r="BL503" t="s">
        <v>74</v>
      </c>
      <c r="BM503" t="s">
        <v>90</v>
      </c>
      <c r="BN503" t="s">
        <v>90</v>
      </c>
      <c r="BO503" t="s">
        <v>96</v>
      </c>
      <c r="BP503" t="s">
        <v>103</v>
      </c>
      <c r="BQ503" t="s">
        <v>83</v>
      </c>
      <c r="BR503" t="s">
        <v>99</v>
      </c>
      <c r="BS503" t="s">
        <v>105</v>
      </c>
      <c r="BT503" t="s">
        <v>105</v>
      </c>
    </row>
    <row r="504" spans="1:72" x14ac:dyDescent="0.55000000000000004">
      <c r="A504">
        <v>6.3476869008736896E+17</v>
      </c>
      <c r="B504" t="s">
        <v>128</v>
      </c>
      <c r="C504" t="s">
        <v>72</v>
      </c>
      <c r="D504">
        <v>2012</v>
      </c>
      <c r="E504" t="s">
        <v>87</v>
      </c>
      <c r="F504" t="s">
        <v>80</v>
      </c>
      <c r="G504" t="s">
        <v>80</v>
      </c>
      <c r="H504" t="s">
        <v>80</v>
      </c>
      <c r="I504" t="s">
        <v>80</v>
      </c>
      <c r="J504" t="s">
        <v>80</v>
      </c>
      <c r="K504" t="s">
        <v>80</v>
      </c>
      <c r="L504" t="s">
        <v>80</v>
      </c>
      <c r="M504" t="s">
        <v>80</v>
      </c>
      <c r="N504" t="s">
        <v>80</v>
      </c>
      <c r="O504" t="s">
        <v>80</v>
      </c>
      <c r="P504" t="s">
        <v>80</v>
      </c>
      <c r="Q504" t="s">
        <v>92</v>
      </c>
      <c r="R504" t="s">
        <v>74</v>
      </c>
      <c r="S504" t="s">
        <v>75</v>
      </c>
      <c r="T504" t="s">
        <v>77</v>
      </c>
      <c r="U504" t="s">
        <v>75</v>
      </c>
      <c r="V504" t="s">
        <v>77</v>
      </c>
      <c r="W504" t="s">
        <v>76</v>
      </c>
      <c r="X504" t="s">
        <v>75</v>
      </c>
      <c r="Y504" t="s">
        <v>75</v>
      </c>
      <c r="Z504" t="s">
        <v>75</v>
      </c>
      <c r="AA504" t="s">
        <v>75</v>
      </c>
      <c r="AB504" t="s">
        <v>75</v>
      </c>
      <c r="AC504" t="s">
        <v>75</v>
      </c>
      <c r="AD504" t="s">
        <v>75</v>
      </c>
      <c r="AE504" t="s">
        <v>75</v>
      </c>
      <c r="AF504" t="s">
        <v>75</v>
      </c>
      <c r="AG504" t="s">
        <v>77</v>
      </c>
      <c r="AH504" t="s">
        <v>77</v>
      </c>
      <c r="AI504" t="s">
        <v>77</v>
      </c>
      <c r="AJ504" t="s">
        <v>77</v>
      </c>
      <c r="AK504" t="s">
        <v>77</v>
      </c>
      <c r="AL504" t="s">
        <v>77</v>
      </c>
      <c r="AM504" t="s">
        <v>77</v>
      </c>
      <c r="AN504" t="s">
        <v>77</v>
      </c>
      <c r="AO504" t="s">
        <v>77</v>
      </c>
      <c r="AP504" t="s">
        <v>75</v>
      </c>
      <c r="AQ504" t="s">
        <v>89</v>
      </c>
      <c r="AR504" t="s">
        <v>77</v>
      </c>
      <c r="AS504" t="s">
        <v>75</v>
      </c>
      <c r="AT504" t="s">
        <v>77</v>
      </c>
      <c r="AU504" t="s">
        <v>77</v>
      </c>
      <c r="AV504" t="s">
        <v>75</v>
      </c>
      <c r="AW504" t="s">
        <v>78</v>
      </c>
      <c r="AX504" t="s">
        <v>90</v>
      </c>
      <c r="AY504" t="s">
        <v>78</v>
      </c>
      <c r="AZ504" t="s">
        <v>78</v>
      </c>
      <c r="BA504" t="s">
        <v>80</v>
      </c>
      <c r="BB504" t="s">
        <v>80</v>
      </c>
      <c r="BC504" t="s">
        <v>80</v>
      </c>
      <c r="BD504" t="s">
        <v>80</v>
      </c>
      <c r="BE504" t="s">
        <v>80</v>
      </c>
      <c r="BF504" t="s">
        <v>80</v>
      </c>
      <c r="BG504" t="s">
        <v>80</v>
      </c>
      <c r="BH504" t="s">
        <v>80</v>
      </c>
      <c r="BI504" t="s">
        <v>80</v>
      </c>
      <c r="BJ504" t="s">
        <v>78</v>
      </c>
      <c r="BK504" t="s">
        <v>78</v>
      </c>
      <c r="BL504" t="s">
        <v>78</v>
      </c>
      <c r="BM504" t="s">
        <v>78</v>
      </c>
      <c r="BN504" t="s">
        <v>78</v>
      </c>
      <c r="BO504" t="s">
        <v>81</v>
      </c>
      <c r="BP504" t="s">
        <v>103</v>
      </c>
      <c r="BQ504" t="s">
        <v>119</v>
      </c>
      <c r="BR504" t="s">
        <v>132</v>
      </c>
      <c r="BS504" t="s">
        <v>131</v>
      </c>
      <c r="BT504" t="s">
        <v>129</v>
      </c>
    </row>
    <row r="505" spans="1:72" x14ac:dyDescent="0.55000000000000004">
      <c r="A505">
        <v>6.3477403082609395E+17</v>
      </c>
      <c r="B505" t="s">
        <v>127</v>
      </c>
      <c r="C505" t="s">
        <v>72</v>
      </c>
      <c r="D505">
        <v>2012</v>
      </c>
      <c r="E505" t="s">
        <v>93</v>
      </c>
      <c r="F505" t="s">
        <v>80</v>
      </c>
      <c r="G505" t="s">
        <v>94</v>
      </c>
      <c r="H505" t="s">
        <v>80</v>
      </c>
      <c r="I505" t="s">
        <v>80</v>
      </c>
      <c r="J505" t="s">
        <v>80</v>
      </c>
      <c r="K505" t="s">
        <v>80</v>
      </c>
      <c r="L505" t="s">
        <v>80</v>
      </c>
      <c r="M505" t="s">
        <v>80</v>
      </c>
      <c r="N505" t="s">
        <v>80</v>
      </c>
      <c r="O505" t="s">
        <v>80</v>
      </c>
      <c r="P505" t="s">
        <v>101</v>
      </c>
      <c r="Q505" t="s">
        <v>80</v>
      </c>
      <c r="R505" t="s">
        <v>101</v>
      </c>
      <c r="S505" t="s">
        <v>75</v>
      </c>
      <c r="T505" t="s">
        <v>75</v>
      </c>
      <c r="U505" t="s">
        <v>75</v>
      </c>
      <c r="V505" t="s">
        <v>75</v>
      </c>
      <c r="W505" t="s">
        <v>76</v>
      </c>
      <c r="X505" t="s">
        <v>75</v>
      </c>
      <c r="Y505" t="s">
        <v>75</v>
      </c>
      <c r="Z505" t="s">
        <v>75</v>
      </c>
      <c r="AA505" t="s">
        <v>75</v>
      </c>
      <c r="AB505" t="s">
        <v>89</v>
      </c>
      <c r="AC505" t="s">
        <v>76</v>
      </c>
      <c r="AD505" t="s">
        <v>76</v>
      </c>
      <c r="AE505" t="s">
        <v>75</v>
      </c>
      <c r="AF505" t="s">
        <v>75</v>
      </c>
      <c r="AG505" t="s">
        <v>75</v>
      </c>
      <c r="AH505" t="s">
        <v>76</v>
      </c>
      <c r="AI505" t="s">
        <v>76</v>
      </c>
      <c r="AJ505" t="s">
        <v>75</v>
      </c>
      <c r="AK505" t="s">
        <v>75</v>
      </c>
      <c r="AL505" t="s">
        <v>76</v>
      </c>
      <c r="AM505" t="s">
        <v>76</v>
      </c>
      <c r="AN505" t="s">
        <v>75</v>
      </c>
      <c r="AO505" t="s">
        <v>76</v>
      </c>
      <c r="AP505" t="s">
        <v>75</v>
      </c>
      <c r="AQ505" t="s">
        <v>75</v>
      </c>
      <c r="AR505" t="s">
        <v>75</v>
      </c>
      <c r="AS505" t="s">
        <v>75</v>
      </c>
      <c r="AT505" t="s">
        <v>75</v>
      </c>
      <c r="AU505" t="s">
        <v>75</v>
      </c>
      <c r="AV505" t="s">
        <v>76</v>
      </c>
      <c r="AW505" t="s">
        <v>78</v>
      </c>
      <c r="AX505" t="s">
        <v>78</v>
      </c>
      <c r="AY505" t="s">
        <v>74</v>
      </c>
      <c r="AZ505" t="s">
        <v>78</v>
      </c>
      <c r="BA505" t="s">
        <v>79</v>
      </c>
      <c r="BB505" t="s">
        <v>80</v>
      </c>
      <c r="BC505" t="s">
        <v>80</v>
      </c>
      <c r="BD505" t="s">
        <v>80</v>
      </c>
      <c r="BE505" t="s">
        <v>80</v>
      </c>
      <c r="BF505" t="s">
        <v>80</v>
      </c>
      <c r="BG505" t="s">
        <v>79</v>
      </c>
      <c r="BH505" t="s">
        <v>80</v>
      </c>
      <c r="BI505" t="s">
        <v>80</v>
      </c>
      <c r="BJ505" t="s">
        <v>78</v>
      </c>
      <c r="BK505" t="s">
        <v>78</v>
      </c>
      <c r="BL505" t="s">
        <v>78</v>
      </c>
      <c r="BM505" t="s">
        <v>78</v>
      </c>
      <c r="BN505" t="s">
        <v>78</v>
      </c>
      <c r="BO505" t="s">
        <v>81</v>
      </c>
      <c r="BP505" t="s">
        <v>110</v>
      </c>
      <c r="BQ505" t="s">
        <v>115</v>
      </c>
      <c r="BR505" t="s">
        <v>132</v>
      </c>
      <c r="BS505" t="s">
        <v>116</v>
      </c>
      <c r="BT505" t="s">
        <v>116</v>
      </c>
    </row>
    <row r="506" spans="1:72" x14ac:dyDescent="0.55000000000000004">
      <c r="A506">
        <v>6.3477404820609395E+17</v>
      </c>
      <c r="B506" t="s">
        <v>147</v>
      </c>
      <c r="C506" t="s">
        <v>91</v>
      </c>
      <c r="D506">
        <v>2012</v>
      </c>
      <c r="E506" t="s">
        <v>73</v>
      </c>
      <c r="F506" t="s">
        <v>74</v>
      </c>
      <c r="G506" t="s">
        <v>74</v>
      </c>
      <c r="H506" t="s">
        <v>74</v>
      </c>
      <c r="I506" t="s">
        <v>74</v>
      </c>
      <c r="J506" t="s">
        <v>74</v>
      </c>
      <c r="K506" t="s">
        <v>74</v>
      </c>
      <c r="L506" t="s">
        <v>74</v>
      </c>
      <c r="M506" t="s">
        <v>74</v>
      </c>
      <c r="N506" t="s">
        <v>74</v>
      </c>
      <c r="O506" t="s">
        <v>74</v>
      </c>
      <c r="P506" t="s">
        <v>74</v>
      </c>
      <c r="Q506" t="s">
        <v>74</v>
      </c>
      <c r="R506" t="s">
        <v>74</v>
      </c>
      <c r="S506" t="s">
        <v>89</v>
      </c>
      <c r="T506" t="s">
        <v>76</v>
      </c>
      <c r="U506" t="s">
        <v>76</v>
      </c>
      <c r="V506" t="s">
        <v>76</v>
      </c>
      <c r="W506" t="s">
        <v>76</v>
      </c>
      <c r="X506" t="s">
        <v>109</v>
      </c>
      <c r="Y506" t="s">
        <v>109</v>
      </c>
      <c r="Z506" t="s">
        <v>76</v>
      </c>
      <c r="AA506" t="s">
        <v>109</v>
      </c>
      <c r="AB506" t="s">
        <v>89</v>
      </c>
      <c r="AC506" t="s">
        <v>109</v>
      </c>
      <c r="AD506" t="s">
        <v>109</v>
      </c>
      <c r="AE506" t="s">
        <v>109</v>
      </c>
      <c r="AF506" t="s">
        <v>109</v>
      </c>
      <c r="AG506" t="s">
        <v>75</v>
      </c>
      <c r="AH506" t="s">
        <v>75</v>
      </c>
      <c r="AI506" t="s">
        <v>77</v>
      </c>
      <c r="AJ506" t="s">
        <v>77</v>
      </c>
      <c r="AK506" t="s">
        <v>75</v>
      </c>
      <c r="AL506" t="s">
        <v>89</v>
      </c>
      <c r="AM506" t="s">
        <v>89</v>
      </c>
      <c r="AN506" t="s">
        <v>89</v>
      </c>
      <c r="AO506" t="s">
        <v>75</v>
      </c>
      <c r="AP506" t="s">
        <v>75</v>
      </c>
      <c r="AQ506" t="s">
        <v>76</v>
      </c>
      <c r="AR506" t="s">
        <v>76</v>
      </c>
      <c r="AS506" t="s">
        <v>75</v>
      </c>
      <c r="AT506" t="s">
        <v>76</v>
      </c>
      <c r="AU506" t="s">
        <v>76</v>
      </c>
      <c r="AV506" t="s">
        <v>89</v>
      </c>
      <c r="AW506" t="s">
        <v>90</v>
      </c>
      <c r="AX506" t="s">
        <v>74</v>
      </c>
      <c r="AY506" t="s">
        <v>74</v>
      </c>
      <c r="AZ506" t="s">
        <v>74</v>
      </c>
      <c r="BA506" t="s">
        <v>74</v>
      </c>
      <c r="BB506" t="s">
        <v>74</v>
      </c>
      <c r="BC506" t="s">
        <v>74</v>
      </c>
      <c r="BD506" t="s">
        <v>74</v>
      </c>
      <c r="BE506" t="s">
        <v>74</v>
      </c>
      <c r="BF506" t="s">
        <v>74</v>
      </c>
      <c r="BG506" t="s">
        <v>74</v>
      </c>
      <c r="BH506" t="s">
        <v>74</v>
      </c>
      <c r="BI506" t="s">
        <v>74</v>
      </c>
      <c r="BJ506" t="s">
        <v>90</v>
      </c>
      <c r="BK506" t="s">
        <v>78</v>
      </c>
      <c r="BL506" t="s">
        <v>90</v>
      </c>
      <c r="BM506" t="s">
        <v>78</v>
      </c>
      <c r="BN506" t="s">
        <v>90</v>
      </c>
      <c r="BO506" t="s">
        <v>96</v>
      </c>
      <c r="BP506" t="s">
        <v>122</v>
      </c>
      <c r="BQ506" t="s">
        <v>83</v>
      </c>
      <c r="BR506" t="s">
        <v>99</v>
      </c>
      <c r="BS506" t="s">
        <v>116</v>
      </c>
      <c r="BT506" t="s">
        <v>129</v>
      </c>
    </row>
    <row r="507" spans="1:72" x14ac:dyDescent="0.55000000000000004">
      <c r="A507">
        <v>6.3477472318093696E+17</v>
      </c>
      <c r="B507" t="s">
        <v>71</v>
      </c>
      <c r="C507" t="s">
        <v>91</v>
      </c>
      <c r="D507">
        <v>2012</v>
      </c>
      <c r="E507" t="s">
        <v>93</v>
      </c>
      <c r="F507" t="s">
        <v>80</v>
      </c>
      <c r="G507" t="s">
        <v>94</v>
      </c>
      <c r="H507" t="s">
        <v>80</v>
      </c>
      <c r="I507" t="s">
        <v>80</v>
      </c>
      <c r="J507" t="s">
        <v>80</v>
      </c>
      <c r="K507" t="s">
        <v>80</v>
      </c>
      <c r="L507" t="s">
        <v>80</v>
      </c>
      <c r="M507" t="s">
        <v>80</v>
      </c>
      <c r="N507" t="s">
        <v>80</v>
      </c>
      <c r="O507" t="s">
        <v>80</v>
      </c>
      <c r="P507" t="s">
        <v>101</v>
      </c>
      <c r="Q507" t="s">
        <v>80</v>
      </c>
      <c r="R507" t="s">
        <v>94</v>
      </c>
      <c r="S507" t="s">
        <v>77</v>
      </c>
      <c r="T507" t="s">
        <v>75</v>
      </c>
      <c r="U507" t="s">
        <v>75</v>
      </c>
      <c r="V507" t="s">
        <v>76</v>
      </c>
      <c r="W507" t="s">
        <v>89</v>
      </c>
      <c r="X507" t="s">
        <v>75</v>
      </c>
      <c r="Y507" t="s">
        <v>75</v>
      </c>
      <c r="Z507" t="s">
        <v>75</v>
      </c>
      <c r="AA507" t="s">
        <v>75</v>
      </c>
      <c r="AB507" t="s">
        <v>76</v>
      </c>
      <c r="AC507" t="s">
        <v>74</v>
      </c>
      <c r="AD507" t="s">
        <v>74</v>
      </c>
      <c r="AE507" t="s">
        <v>75</v>
      </c>
      <c r="AF507" t="s">
        <v>75</v>
      </c>
      <c r="AG507" t="s">
        <v>75</v>
      </c>
      <c r="AH507" t="s">
        <v>75</v>
      </c>
      <c r="AI507" t="s">
        <v>75</v>
      </c>
      <c r="AJ507" t="s">
        <v>75</v>
      </c>
      <c r="AK507" t="s">
        <v>75</v>
      </c>
      <c r="AL507" t="s">
        <v>76</v>
      </c>
      <c r="AM507" t="s">
        <v>76</v>
      </c>
      <c r="AN507" t="s">
        <v>76</v>
      </c>
      <c r="AO507" t="s">
        <v>75</v>
      </c>
      <c r="AP507" t="s">
        <v>75</v>
      </c>
      <c r="AQ507" t="s">
        <v>76</v>
      </c>
      <c r="AR507" t="s">
        <v>75</v>
      </c>
      <c r="AS507" t="s">
        <v>75</v>
      </c>
      <c r="AT507" t="s">
        <v>75</v>
      </c>
      <c r="AU507" t="s">
        <v>77</v>
      </c>
      <c r="AV507" t="s">
        <v>75</v>
      </c>
      <c r="AW507" t="s">
        <v>90</v>
      </c>
      <c r="AX507" t="s">
        <v>74</v>
      </c>
      <c r="AY507" t="s">
        <v>74</v>
      </c>
      <c r="AZ507" t="s">
        <v>74</v>
      </c>
      <c r="BA507" t="s">
        <v>74</v>
      </c>
      <c r="BB507" t="s">
        <v>74</v>
      </c>
      <c r="BC507" t="s">
        <v>74</v>
      </c>
      <c r="BD507" t="s">
        <v>74</v>
      </c>
      <c r="BE507" t="s">
        <v>74</v>
      </c>
      <c r="BF507" t="s">
        <v>74</v>
      </c>
      <c r="BG507" t="s">
        <v>74</v>
      </c>
      <c r="BH507" t="s">
        <v>74</v>
      </c>
      <c r="BI507" t="s">
        <v>74</v>
      </c>
      <c r="BJ507" t="s">
        <v>78</v>
      </c>
      <c r="BK507" t="s">
        <v>78</v>
      </c>
      <c r="BL507" t="s">
        <v>78</v>
      </c>
      <c r="BM507" t="s">
        <v>78</v>
      </c>
      <c r="BN507" t="s">
        <v>78</v>
      </c>
      <c r="BO507" t="s">
        <v>96</v>
      </c>
      <c r="BP507" t="s">
        <v>110</v>
      </c>
      <c r="BQ507" t="s">
        <v>98</v>
      </c>
      <c r="BR507" t="s">
        <v>99</v>
      </c>
      <c r="BS507" t="s">
        <v>120</v>
      </c>
      <c r="BT507" t="s">
        <v>116</v>
      </c>
    </row>
    <row r="508" spans="1:72" x14ac:dyDescent="0.55000000000000004">
      <c r="A508">
        <v>6.3477590560015603E+17</v>
      </c>
      <c r="B508" t="s">
        <v>123</v>
      </c>
      <c r="C508" t="s">
        <v>91</v>
      </c>
      <c r="D508">
        <v>2012</v>
      </c>
      <c r="E508" t="s">
        <v>93</v>
      </c>
      <c r="F508" t="s">
        <v>80</v>
      </c>
      <c r="G508" t="s">
        <v>94</v>
      </c>
      <c r="H508" t="s">
        <v>80</v>
      </c>
      <c r="I508" t="s">
        <v>80</v>
      </c>
      <c r="J508" t="s">
        <v>80</v>
      </c>
      <c r="K508" t="s">
        <v>124</v>
      </c>
      <c r="L508" t="s">
        <v>80</v>
      </c>
      <c r="M508" t="s">
        <v>80</v>
      </c>
      <c r="N508" t="s">
        <v>80</v>
      </c>
      <c r="O508" t="s">
        <v>80</v>
      </c>
      <c r="P508" t="s">
        <v>80</v>
      </c>
      <c r="Q508" t="s">
        <v>80</v>
      </c>
      <c r="R508" t="s">
        <v>130</v>
      </c>
      <c r="S508" t="s">
        <v>77</v>
      </c>
      <c r="T508" t="s">
        <v>75</v>
      </c>
      <c r="U508" t="s">
        <v>76</v>
      </c>
      <c r="V508" t="s">
        <v>76</v>
      </c>
      <c r="W508" t="s">
        <v>89</v>
      </c>
      <c r="X508" t="s">
        <v>76</v>
      </c>
      <c r="Y508" t="s">
        <v>76</v>
      </c>
      <c r="Z508" t="s">
        <v>76</v>
      </c>
      <c r="AA508" t="s">
        <v>76</v>
      </c>
      <c r="AB508" t="s">
        <v>76</v>
      </c>
      <c r="AC508" t="s">
        <v>76</v>
      </c>
      <c r="AD508" t="s">
        <v>76</v>
      </c>
      <c r="AE508" t="s">
        <v>76</v>
      </c>
      <c r="AF508" t="s">
        <v>76</v>
      </c>
      <c r="AG508" t="s">
        <v>75</v>
      </c>
      <c r="AH508" t="s">
        <v>76</v>
      </c>
      <c r="AI508" t="s">
        <v>75</v>
      </c>
      <c r="AJ508" t="s">
        <v>76</v>
      </c>
      <c r="AK508" t="s">
        <v>75</v>
      </c>
      <c r="AL508" t="s">
        <v>76</v>
      </c>
      <c r="AM508" t="s">
        <v>76</v>
      </c>
      <c r="AN508" t="s">
        <v>76</v>
      </c>
      <c r="AO508" t="s">
        <v>76</v>
      </c>
      <c r="AP508" t="s">
        <v>76</v>
      </c>
      <c r="AQ508" t="s">
        <v>76</v>
      </c>
      <c r="AR508" t="s">
        <v>76</v>
      </c>
      <c r="AS508" t="s">
        <v>76</v>
      </c>
      <c r="AT508" t="s">
        <v>76</v>
      </c>
      <c r="AU508" t="s">
        <v>76</v>
      </c>
      <c r="AV508" t="s">
        <v>76</v>
      </c>
      <c r="AW508" t="s">
        <v>78</v>
      </c>
      <c r="AX508" t="s">
        <v>74</v>
      </c>
      <c r="AY508" t="s">
        <v>78</v>
      </c>
      <c r="AZ508" t="s">
        <v>74</v>
      </c>
      <c r="BA508" t="s">
        <v>80</v>
      </c>
      <c r="BB508" t="s">
        <v>80</v>
      </c>
      <c r="BC508" t="s">
        <v>80</v>
      </c>
      <c r="BD508" t="s">
        <v>80</v>
      </c>
      <c r="BE508" t="s">
        <v>102</v>
      </c>
      <c r="BF508" t="s">
        <v>80</v>
      </c>
      <c r="BG508" t="s">
        <v>80</v>
      </c>
      <c r="BH508" t="s">
        <v>80</v>
      </c>
      <c r="BI508" t="s">
        <v>80</v>
      </c>
      <c r="BJ508" t="s">
        <v>78</v>
      </c>
      <c r="BK508" t="s">
        <v>78</v>
      </c>
      <c r="BL508" t="s">
        <v>78</v>
      </c>
      <c r="BM508" t="s">
        <v>78</v>
      </c>
      <c r="BN508" t="s">
        <v>78</v>
      </c>
      <c r="BO508" t="s">
        <v>96</v>
      </c>
      <c r="BP508" t="s">
        <v>111</v>
      </c>
      <c r="BQ508" t="s">
        <v>83</v>
      </c>
      <c r="BR508" t="s">
        <v>99</v>
      </c>
      <c r="BS508" t="s">
        <v>116</v>
      </c>
      <c r="BT508" t="s">
        <v>116</v>
      </c>
    </row>
    <row r="509" spans="1:72" x14ac:dyDescent="0.55000000000000004">
      <c r="A509">
        <v>6.3477647822687501E+17</v>
      </c>
      <c r="B509" t="s">
        <v>128</v>
      </c>
      <c r="C509" t="s">
        <v>72</v>
      </c>
      <c r="D509">
        <v>2012</v>
      </c>
      <c r="E509" t="s">
        <v>93</v>
      </c>
      <c r="F509" t="s">
        <v>80</v>
      </c>
      <c r="G509" t="s">
        <v>80</v>
      </c>
      <c r="H509" t="s">
        <v>80</v>
      </c>
      <c r="I509" t="s">
        <v>80</v>
      </c>
      <c r="J509" t="s">
        <v>80</v>
      </c>
      <c r="K509" t="s">
        <v>80</v>
      </c>
      <c r="L509" t="s">
        <v>80</v>
      </c>
      <c r="M509" t="s">
        <v>80</v>
      </c>
      <c r="N509" t="s">
        <v>80</v>
      </c>
      <c r="O509" t="s">
        <v>88</v>
      </c>
      <c r="P509" t="s">
        <v>80</v>
      </c>
      <c r="Q509" t="s">
        <v>80</v>
      </c>
      <c r="R509" t="s">
        <v>74</v>
      </c>
      <c r="S509" t="s">
        <v>76</v>
      </c>
      <c r="T509" t="s">
        <v>75</v>
      </c>
      <c r="U509" t="s">
        <v>75</v>
      </c>
      <c r="V509" t="s">
        <v>75</v>
      </c>
      <c r="W509" t="s">
        <v>75</v>
      </c>
      <c r="X509" t="s">
        <v>75</v>
      </c>
      <c r="Y509" t="s">
        <v>77</v>
      </c>
      <c r="Z509" t="s">
        <v>77</v>
      </c>
      <c r="AA509" t="s">
        <v>75</v>
      </c>
      <c r="AB509" t="s">
        <v>75</v>
      </c>
      <c r="AC509" t="s">
        <v>75</v>
      </c>
      <c r="AD509" t="s">
        <v>75</v>
      </c>
      <c r="AE509" t="s">
        <v>76</v>
      </c>
      <c r="AF509" t="s">
        <v>77</v>
      </c>
      <c r="AG509" t="s">
        <v>77</v>
      </c>
      <c r="AH509" t="s">
        <v>75</v>
      </c>
      <c r="AI509" t="s">
        <v>75</v>
      </c>
      <c r="AJ509" t="s">
        <v>75</v>
      </c>
      <c r="AK509" t="s">
        <v>77</v>
      </c>
      <c r="AL509" t="s">
        <v>89</v>
      </c>
      <c r="AM509" t="s">
        <v>75</v>
      </c>
      <c r="AN509" t="s">
        <v>75</v>
      </c>
      <c r="AO509" t="s">
        <v>75</v>
      </c>
      <c r="AP509" t="s">
        <v>75</v>
      </c>
      <c r="AQ509" t="s">
        <v>75</v>
      </c>
      <c r="AR509" t="s">
        <v>77</v>
      </c>
      <c r="AS509" t="s">
        <v>76</v>
      </c>
      <c r="AT509" t="s">
        <v>75</v>
      </c>
      <c r="AU509" t="s">
        <v>75</v>
      </c>
      <c r="AV509" t="s">
        <v>75</v>
      </c>
      <c r="AW509" t="s">
        <v>90</v>
      </c>
      <c r="AX509" t="s">
        <v>74</v>
      </c>
      <c r="AY509" t="s">
        <v>74</v>
      </c>
      <c r="AZ509" t="s">
        <v>74</v>
      </c>
      <c r="BA509" t="s">
        <v>74</v>
      </c>
      <c r="BB509" t="s">
        <v>74</v>
      </c>
      <c r="BC509" t="s">
        <v>74</v>
      </c>
      <c r="BD509" t="s">
        <v>74</v>
      </c>
      <c r="BE509" t="s">
        <v>74</v>
      </c>
      <c r="BF509" t="s">
        <v>74</v>
      </c>
      <c r="BG509" t="s">
        <v>74</v>
      </c>
      <c r="BH509" t="s">
        <v>74</v>
      </c>
      <c r="BI509" t="s">
        <v>74</v>
      </c>
      <c r="BJ509" t="s">
        <v>90</v>
      </c>
      <c r="BK509" t="s">
        <v>78</v>
      </c>
      <c r="BL509" t="s">
        <v>78</v>
      </c>
      <c r="BM509" t="s">
        <v>78</v>
      </c>
      <c r="BN509" t="s">
        <v>78</v>
      </c>
      <c r="BO509" t="s">
        <v>96</v>
      </c>
      <c r="BP509" t="s">
        <v>114</v>
      </c>
      <c r="BQ509" t="s">
        <v>83</v>
      </c>
      <c r="BR509" t="s">
        <v>84</v>
      </c>
      <c r="BS509" t="s">
        <v>85</v>
      </c>
      <c r="BT509" t="s">
        <v>116</v>
      </c>
    </row>
    <row r="510" spans="1:72" x14ac:dyDescent="0.55000000000000004">
      <c r="A510">
        <v>6.34779998192656E+17</v>
      </c>
      <c r="B510" t="s">
        <v>123</v>
      </c>
      <c r="C510" t="s">
        <v>72</v>
      </c>
      <c r="D510">
        <v>2012</v>
      </c>
      <c r="E510" t="s">
        <v>93</v>
      </c>
      <c r="F510" t="s">
        <v>80</v>
      </c>
      <c r="G510" t="s">
        <v>80</v>
      </c>
      <c r="H510" t="s">
        <v>80</v>
      </c>
      <c r="I510" t="s">
        <v>80</v>
      </c>
      <c r="J510" t="s">
        <v>80</v>
      </c>
      <c r="K510" t="s">
        <v>80</v>
      </c>
      <c r="L510" t="s">
        <v>125</v>
      </c>
      <c r="M510" t="s">
        <v>80</v>
      </c>
      <c r="N510" t="s">
        <v>80</v>
      </c>
      <c r="O510" t="s">
        <v>80</v>
      </c>
      <c r="P510" t="s">
        <v>101</v>
      </c>
      <c r="Q510" t="s">
        <v>80</v>
      </c>
      <c r="R510" t="s">
        <v>74</v>
      </c>
      <c r="S510" t="s">
        <v>76</v>
      </c>
      <c r="T510" t="s">
        <v>76</v>
      </c>
      <c r="U510" t="s">
        <v>89</v>
      </c>
      <c r="V510" t="s">
        <v>89</v>
      </c>
      <c r="W510" t="s">
        <v>75</v>
      </c>
      <c r="X510" t="s">
        <v>76</v>
      </c>
      <c r="Y510" t="s">
        <v>75</v>
      </c>
      <c r="Z510" t="s">
        <v>75</v>
      </c>
      <c r="AA510" t="s">
        <v>75</v>
      </c>
      <c r="AB510" t="s">
        <v>75</v>
      </c>
      <c r="AC510" t="s">
        <v>75</v>
      </c>
      <c r="AD510" t="s">
        <v>75</v>
      </c>
      <c r="AE510" t="s">
        <v>75</v>
      </c>
      <c r="AF510" t="s">
        <v>75</v>
      </c>
      <c r="AG510" t="s">
        <v>75</v>
      </c>
      <c r="AH510" t="s">
        <v>75</v>
      </c>
      <c r="AI510" t="s">
        <v>75</v>
      </c>
      <c r="AJ510" t="s">
        <v>75</v>
      </c>
      <c r="AK510" t="s">
        <v>75</v>
      </c>
      <c r="AL510" t="s">
        <v>75</v>
      </c>
      <c r="AM510" t="s">
        <v>75</v>
      </c>
      <c r="AN510" t="s">
        <v>75</v>
      </c>
      <c r="AO510" t="s">
        <v>75</v>
      </c>
      <c r="AP510" t="s">
        <v>75</v>
      </c>
      <c r="AQ510" t="s">
        <v>76</v>
      </c>
      <c r="AR510" t="s">
        <v>75</v>
      </c>
      <c r="AS510" t="s">
        <v>75</v>
      </c>
      <c r="AT510" t="s">
        <v>75</v>
      </c>
      <c r="AU510" t="s">
        <v>75</v>
      </c>
      <c r="AV510" t="s">
        <v>75</v>
      </c>
      <c r="AW510" t="s">
        <v>90</v>
      </c>
      <c r="AX510" t="s">
        <v>74</v>
      </c>
      <c r="AY510" t="s">
        <v>74</v>
      </c>
      <c r="AZ510" t="s">
        <v>74</v>
      </c>
      <c r="BA510" t="s">
        <v>74</v>
      </c>
      <c r="BB510" t="s">
        <v>74</v>
      </c>
      <c r="BC510" t="s">
        <v>74</v>
      </c>
      <c r="BD510" t="s">
        <v>74</v>
      </c>
      <c r="BE510" t="s">
        <v>74</v>
      </c>
      <c r="BF510" t="s">
        <v>74</v>
      </c>
      <c r="BG510" t="s">
        <v>74</v>
      </c>
      <c r="BH510" t="s">
        <v>74</v>
      </c>
      <c r="BI510" t="s">
        <v>74</v>
      </c>
      <c r="BJ510" t="s">
        <v>90</v>
      </c>
      <c r="BK510" t="s">
        <v>78</v>
      </c>
      <c r="BL510" t="s">
        <v>78</v>
      </c>
      <c r="BM510" t="s">
        <v>78</v>
      </c>
      <c r="BN510" t="s">
        <v>78</v>
      </c>
      <c r="BO510" t="s">
        <v>81</v>
      </c>
      <c r="BP510" t="s">
        <v>111</v>
      </c>
      <c r="BQ510" t="s">
        <v>83</v>
      </c>
      <c r="BR510" t="s">
        <v>84</v>
      </c>
      <c r="BS510" t="s">
        <v>85</v>
      </c>
      <c r="BT510" t="s">
        <v>85</v>
      </c>
    </row>
    <row r="511" spans="1:72" x14ac:dyDescent="0.55000000000000004">
      <c r="A511">
        <v>6.3478162524765594E+17</v>
      </c>
      <c r="B511" t="s">
        <v>127</v>
      </c>
      <c r="C511" t="s">
        <v>72</v>
      </c>
      <c r="D511">
        <v>2012</v>
      </c>
      <c r="E511" t="s">
        <v>93</v>
      </c>
      <c r="F511" t="s">
        <v>113</v>
      </c>
      <c r="G511" t="s">
        <v>80</v>
      </c>
      <c r="H511" t="s">
        <v>80</v>
      </c>
      <c r="I511" t="s">
        <v>80</v>
      </c>
      <c r="J511" t="s">
        <v>80</v>
      </c>
      <c r="K511" t="s">
        <v>80</v>
      </c>
      <c r="L511" t="s">
        <v>80</v>
      </c>
      <c r="M511" t="s">
        <v>80</v>
      </c>
      <c r="N511" t="s">
        <v>80</v>
      </c>
      <c r="O511" t="s">
        <v>80</v>
      </c>
      <c r="P511" t="s">
        <v>80</v>
      </c>
      <c r="Q511" t="s">
        <v>80</v>
      </c>
      <c r="R511" t="s">
        <v>74</v>
      </c>
      <c r="S511" t="s">
        <v>77</v>
      </c>
      <c r="T511" t="s">
        <v>75</v>
      </c>
      <c r="U511" t="s">
        <v>75</v>
      </c>
      <c r="V511" t="s">
        <v>76</v>
      </c>
      <c r="W511" t="s">
        <v>75</v>
      </c>
      <c r="X511" t="s">
        <v>77</v>
      </c>
      <c r="Y511" t="s">
        <v>77</v>
      </c>
      <c r="Z511" t="s">
        <v>77</v>
      </c>
      <c r="AA511" t="s">
        <v>77</v>
      </c>
      <c r="AB511" t="s">
        <v>76</v>
      </c>
      <c r="AC511" t="s">
        <v>75</v>
      </c>
      <c r="AD511" t="s">
        <v>77</v>
      </c>
      <c r="AE511" t="s">
        <v>77</v>
      </c>
      <c r="AF511" t="s">
        <v>77</v>
      </c>
      <c r="AG511" t="s">
        <v>77</v>
      </c>
      <c r="AH511" t="s">
        <v>75</v>
      </c>
      <c r="AI511" t="s">
        <v>77</v>
      </c>
      <c r="AJ511" t="s">
        <v>77</v>
      </c>
      <c r="AK511" t="s">
        <v>77</v>
      </c>
      <c r="AL511" t="s">
        <v>75</v>
      </c>
      <c r="AM511" t="s">
        <v>76</v>
      </c>
      <c r="AN511" t="s">
        <v>77</v>
      </c>
      <c r="AO511" t="s">
        <v>76</v>
      </c>
      <c r="AP511" t="s">
        <v>77</v>
      </c>
      <c r="AQ511" t="s">
        <v>77</v>
      </c>
      <c r="AR511" t="s">
        <v>77</v>
      </c>
      <c r="AS511" t="s">
        <v>77</v>
      </c>
      <c r="AT511" t="s">
        <v>75</v>
      </c>
      <c r="AU511" t="s">
        <v>77</v>
      </c>
      <c r="AV511" t="s">
        <v>75</v>
      </c>
      <c r="AW511" t="s">
        <v>78</v>
      </c>
      <c r="AX511" t="s">
        <v>78</v>
      </c>
      <c r="AY511" t="s">
        <v>78</v>
      </c>
      <c r="AZ511" t="s">
        <v>78</v>
      </c>
      <c r="BA511" t="s">
        <v>80</v>
      </c>
      <c r="BB511" t="s">
        <v>80</v>
      </c>
      <c r="BC511" t="s">
        <v>80</v>
      </c>
      <c r="BD511" t="s">
        <v>80</v>
      </c>
      <c r="BE511" t="s">
        <v>80</v>
      </c>
      <c r="BF511" t="s">
        <v>80</v>
      </c>
      <c r="BG511" t="s">
        <v>80</v>
      </c>
      <c r="BH511" t="s">
        <v>80</v>
      </c>
      <c r="BI511" t="s">
        <v>80</v>
      </c>
      <c r="BJ511" t="s">
        <v>78</v>
      </c>
      <c r="BK511" t="s">
        <v>78</v>
      </c>
      <c r="BL511" t="s">
        <v>78</v>
      </c>
      <c r="BM511" t="s">
        <v>78</v>
      </c>
      <c r="BN511" t="s">
        <v>78</v>
      </c>
      <c r="BO511" t="s">
        <v>81</v>
      </c>
      <c r="BP511" t="s">
        <v>114</v>
      </c>
      <c r="BQ511" t="s">
        <v>83</v>
      </c>
      <c r="BR511" t="s">
        <v>84</v>
      </c>
      <c r="BS511" t="s">
        <v>116</v>
      </c>
      <c r="BT511" t="s">
        <v>116</v>
      </c>
    </row>
    <row r="512" spans="1:72" x14ac:dyDescent="0.55000000000000004">
      <c r="A512">
        <v>6.3478164965828096E+17</v>
      </c>
      <c r="B512" t="s">
        <v>147</v>
      </c>
      <c r="C512" t="s">
        <v>72</v>
      </c>
      <c r="D512">
        <v>2012</v>
      </c>
      <c r="E512" t="s">
        <v>73</v>
      </c>
      <c r="F512" t="s">
        <v>74</v>
      </c>
      <c r="G512" t="s">
        <v>74</v>
      </c>
      <c r="H512" t="s">
        <v>74</v>
      </c>
      <c r="I512" t="s">
        <v>74</v>
      </c>
      <c r="J512" t="s">
        <v>74</v>
      </c>
      <c r="K512" t="s">
        <v>74</v>
      </c>
      <c r="L512" t="s">
        <v>74</v>
      </c>
      <c r="M512" t="s">
        <v>74</v>
      </c>
      <c r="N512" t="s">
        <v>74</v>
      </c>
      <c r="O512" t="s">
        <v>74</v>
      </c>
      <c r="P512" t="s">
        <v>74</v>
      </c>
      <c r="Q512" t="s">
        <v>74</v>
      </c>
      <c r="R512" t="s">
        <v>74</v>
      </c>
      <c r="S512" t="s">
        <v>75</v>
      </c>
      <c r="T512" t="s">
        <v>75</v>
      </c>
      <c r="U512" t="s">
        <v>75</v>
      </c>
      <c r="V512" t="s">
        <v>76</v>
      </c>
      <c r="W512" t="s">
        <v>75</v>
      </c>
      <c r="X512" t="s">
        <v>75</v>
      </c>
      <c r="Y512" t="s">
        <v>75</v>
      </c>
      <c r="Z512" t="s">
        <v>75</v>
      </c>
      <c r="AA512" t="s">
        <v>75</v>
      </c>
      <c r="AB512" t="s">
        <v>75</v>
      </c>
      <c r="AC512" t="s">
        <v>75</v>
      </c>
      <c r="AD512" t="s">
        <v>75</v>
      </c>
      <c r="AE512" t="s">
        <v>75</v>
      </c>
      <c r="AF512" t="s">
        <v>75</v>
      </c>
      <c r="AG512" t="s">
        <v>75</v>
      </c>
      <c r="AH512" t="s">
        <v>75</v>
      </c>
      <c r="AI512" t="s">
        <v>75</v>
      </c>
      <c r="AJ512" t="s">
        <v>75</v>
      </c>
      <c r="AK512" t="s">
        <v>75</v>
      </c>
      <c r="AL512" t="s">
        <v>75</v>
      </c>
      <c r="AM512" t="s">
        <v>75</v>
      </c>
      <c r="AN512" t="s">
        <v>75</v>
      </c>
      <c r="AO512" t="s">
        <v>75</v>
      </c>
      <c r="AP512" t="s">
        <v>75</v>
      </c>
      <c r="AQ512" t="s">
        <v>77</v>
      </c>
      <c r="AR512" t="s">
        <v>77</v>
      </c>
      <c r="AS512" t="s">
        <v>77</v>
      </c>
      <c r="AT512" t="s">
        <v>89</v>
      </c>
      <c r="AU512" t="s">
        <v>75</v>
      </c>
      <c r="AV512" t="s">
        <v>75</v>
      </c>
      <c r="AW512" t="s">
        <v>78</v>
      </c>
      <c r="AX512" t="s">
        <v>90</v>
      </c>
      <c r="AY512" t="s">
        <v>78</v>
      </c>
      <c r="AZ512" t="s">
        <v>78</v>
      </c>
      <c r="BA512" t="s">
        <v>80</v>
      </c>
      <c r="BB512" t="s">
        <v>80</v>
      </c>
      <c r="BC512" t="s">
        <v>80</v>
      </c>
      <c r="BD512" t="s">
        <v>80</v>
      </c>
      <c r="BE512" t="s">
        <v>102</v>
      </c>
      <c r="BF512" t="s">
        <v>80</v>
      </c>
      <c r="BG512" t="s">
        <v>79</v>
      </c>
      <c r="BH512" t="s">
        <v>80</v>
      </c>
      <c r="BI512" t="s">
        <v>80</v>
      </c>
      <c r="BJ512" t="s">
        <v>90</v>
      </c>
      <c r="BK512" t="s">
        <v>78</v>
      </c>
      <c r="BL512" t="s">
        <v>78</v>
      </c>
      <c r="BM512" t="s">
        <v>78</v>
      </c>
      <c r="BN512" t="s">
        <v>78</v>
      </c>
      <c r="BO512" t="s">
        <v>81</v>
      </c>
      <c r="BP512" t="s">
        <v>122</v>
      </c>
      <c r="BQ512" t="s">
        <v>83</v>
      </c>
      <c r="BR512" t="s">
        <v>84</v>
      </c>
      <c r="BS512" t="s">
        <v>116</v>
      </c>
      <c r="BT512" t="s">
        <v>116</v>
      </c>
    </row>
    <row r="513" spans="1:72" x14ac:dyDescent="0.55000000000000004">
      <c r="A513">
        <v>6.3478166050718694E+17</v>
      </c>
      <c r="B513" t="s">
        <v>147</v>
      </c>
      <c r="C513" t="s">
        <v>91</v>
      </c>
      <c r="D513">
        <v>2012</v>
      </c>
      <c r="E513" t="s">
        <v>87</v>
      </c>
      <c r="F513" t="s">
        <v>80</v>
      </c>
      <c r="G513" t="s">
        <v>80</v>
      </c>
      <c r="H513" t="s">
        <v>80</v>
      </c>
      <c r="I513" t="s">
        <v>80</v>
      </c>
      <c r="J513" t="s">
        <v>80</v>
      </c>
      <c r="K513" t="s">
        <v>80</v>
      </c>
      <c r="L513" t="s">
        <v>80</v>
      </c>
      <c r="M513" t="s">
        <v>80</v>
      </c>
      <c r="N513" t="s">
        <v>80</v>
      </c>
      <c r="O513" t="s">
        <v>80</v>
      </c>
      <c r="P513" t="s">
        <v>80</v>
      </c>
      <c r="Q513" t="s">
        <v>92</v>
      </c>
      <c r="R513" t="s">
        <v>74</v>
      </c>
      <c r="S513" t="s">
        <v>77</v>
      </c>
      <c r="T513" t="s">
        <v>77</v>
      </c>
      <c r="U513" t="s">
        <v>77</v>
      </c>
      <c r="V513" t="s">
        <v>77</v>
      </c>
      <c r="W513" t="s">
        <v>77</v>
      </c>
      <c r="X513" t="s">
        <v>75</v>
      </c>
      <c r="Y513" t="s">
        <v>77</v>
      </c>
      <c r="Z513" t="s">
        <v>77</v>
      </c>
      <c r="AA513" t="s">
        <v>77</v>
      </c>
      <c r="AB513" t="s">
        <v>75</v>
      </c>
      <c r="AC513" t="s">
        <v>77</v>
      </c>
      <c r="AD513" t="s">
        <v>77</v>
      </c>
      <c r="AE513" t="s">
        <v>77</v>
      </c>
      <c r="AF513" t="s">
        <v>77</v>
      </c>
      <c r="AG513" t="s">
        <v>77</v>
      </c>
      <c r="AH513" t="s">
        <v>77</v>
      </c>
      <c r="AI513" t="s">
        <v>77</v>
      </c>
      <c r="AJ513" t="s">
        <v>77</v>
      </c>
      <c r="AK513" t="s">
        <v>77</v>
      </c>
      <c r="AL513" t="s">
        <v>77</v>
      </c>
      <c r="AM513" t="s">
        <v>77</v>
      </c>
      <c r="AN513" t="s">
        <v>77</v>
      </c>
      <c r="AO513" t="s">
        <v>77</v>
      </c>
      <c r="AP513" t="s">
        <v>77</v>
      </c>
      <c r="AQ513" t="s">
        <v>77</v>
      </c>
      <c r="AR513" t="s">
        <v>77</v>
      </c>
      <c r="AS513" t="s">
        <v>75</v>
      </c>
      <c r="AT513" t="s">
        <v>77</v>
      </c>
      <c r="AU513" t="s">
        <v>77</v>
      </c>
      <c r="AV513" t="s">
        <v>77</v>
      </c>
      <c r="AW513" t="s">
        <v>78</v>
      </c>
      <c r="AX513" t="s">
        <v>90</v>
      </c>
      <c r="AY513" t="s">
        <v>78</v>
      </c>
      <c r="AZ513" t="s">
        <v>78</v>
      </c>
      <c r="BA513" t="s">
        <v>80</v>
      </c>
      <c r="BB513" t="s">
        <v>80</v>
      </c>
      <c r="BC513" t="s">
        <v>80</v>
      </c>
      <c r="BD513" t="s">
        <v>80</v>
      </c>
      <c r="BE513" t="s">
        <v>80</v>
      </c>
      <c r="BF513" t="s">
        <v>80</v>
      </c>
      <c r="BG513" t="s">
        <v>80</v>
      </c>
      <c r="BH513" t="s">
        <v>80</v>
      </c>
      <c r="BI513" t="s">
        <v>80</v>
      </c>
      <c r="BJ513" t="s">
        <v>78</v>
      </c>
      <c r="BK513" t="s">
        <v>78</v>
      </c>
      <c r="BL513" t="s">
        <v>78</v>
      </c>
      <c r="BM513" t="s">
        <v>78</v>
      </c>
      <c r="BN513" t="s">
        <v>78</v>
      </c>
      <c r="BO513" t="s">
        <v>96</v>
      </c>
      <c r="BP513" t="s">
        <v>103</v>
      </c>
      <c r="BQ513" t="s">
        <v>98</v>
      </c>
      <c r="BR513" t="s">
        <v>99</v>
      </c>
      <c r="BS513" t="s">
        <v>131</v>
      </c>
      <c r="BT513" t="s">
        <v>131</v>
      </c>
    </row>
    <row r="514" spans="1:72" x14ac:dyDescent="0.55000000000000004">
      <c r="A514">
        <v>6.3478184368812506E+17</v>
      </c>
      <c r="B514" t="s">
        <v>123</v>
      </c>
      <c r="C514" t="s">
        <v>91</v>
      </c>
      <c r="D514">
        <v>2012</v>
      </c>
      <c r="E514" t="s">
        <v>93</v>
      </c>
      <c r="F514" t="s">
        <v>80</v>
      </c>
      <c r="G514" t="s">
        <v>80</v>
      </c>
      <c r="H514" t="s">
        <v>80</v>
      </c>
      <c r="I514" t="s">
        <v>141</v>
      </c>
      <c r="J514" t="s">
        <v>80</v>
      </c>
      <c r="K514" t="s">
        <v>124</v>
      </c>
      <c r="L514" t="s">
        <v>80</v>
      </c>
      <c r="M514" t="s">
        <v>80</v>
      </c>
      <c r="N514" t="s">
        <v>80</v>
      </c>
      <c r="O514" t="s">
        <v>80</v>
      </c>
      <c r="P514" t="s">
        <v>80</v>
      </c>
      <c r="Q514" t="s">
        <v>80</v>
      </c>
      <c r="R514" t="s">
        <v>74</v>
      </c>
      <c r="S514" t="s">
        <v>76</v>
      </c>
      <c r="T514" t="s">
        <v>89</v>
      </c>
      <c r="U514" t="s">
        <v>75</v>
      </c>
      <c r="V514" t="s">
        <v>89</v>
      </c>
      <c r="W514" t="s">
        <v>89</v>
      </c>
      <c r="X514" t="s">
        <v>76</v>
      </c>
      <c r="Y514" t="s">
        <v>75</v>
      </c>
      <c r="Z514" t="s">
        <v>75</v>
      </c>
      <c r="AA514" t="s">
        <v>76</v>
      </c>
      <c r="AB514" t="s">
        <v>76</v>
      </c>
      <c r="AC514" t="s">
        <v>89</v>
      </c>
      <c r="AD514" t="s">
        <v>89</v>
      </c>
      <c r="AE514" t="s">
        <v>75</v>
      </c>
      <c r="AF514" t="s">
        <v>89</v>
      </c>
      <c r="AG514" t="s">
        <v>77</v>
      </c>
      <c r="AH514" t="s">
        <v>77</v>
      </c>
      <c r="AI514" t="s">
        <v>77</v>
      </c>
      <c r="AJ514" t="s">
        <v>75</v>
      </c>
      <c r="AK514" t="s">
        <v>77</v>
      </c>
      <c r="AL514" t="s">
        <v>77</v>
      </c>
      <c r="AM514" t="s">
        <v>77</v>
      </c>
      <c r="AN514" t="s">
        <v>77</v>
      </c>
      <c r="AO514" t="s">
        <v>77</v>
      </c>
      <c r="AP514" t="s">
        <v>76</v>
      </c>
      <c r="AQ514" t="s">
        <v>89</v>
      </c>
      <c r="AR514" t="s">
        <v>76</v>
      </c>
      <c r="AS514" t="s">
        <v>89</v>
      </c>
      <c r="AT514" t="s">
        <v>89</v>
      </c>
      <c r="AU514" t="s">
        <v>76</v>
      </c>
      <c r="AV514" t="s">
        <v>76</v>
      </c>
      <c r="AW514" t="s">
        <v>78</v>
      </c>
      <c r="AX514" t="s">
        <v>78</v>
      </c>
      <c r="AY514" t="s">
        <v>90</v>
      </c>
      <c r="AZ514" t="s">
        <v>90</v>
      </c>
      <c r="BA514" t="s">
        <v>80</v>
      </c>
      <c r="BB514" t="s">
        <v>102</v>
      </c>
      <c r="BC514" t="s">
        <v>80</v>
      </c>
      <c r="BD514" t="s">
        <v>80</v>
      </c>
      <c r="BE514" t="s">
        <v>80</v>
      </c>
      <c r="BF514" t="s">
        <v>80</v>
      </c>
      <c r="BG514" t="s">
        <v>80</v>
      </c>
      <c r="BH514" t="s">
        <v>80</v>
      </c>
      <c r="BI514" t="s">
        <v>80</v>
      </c>
      <c r="BJ514" t="s">
        <v>90</v>
      </c>
      <c r="BK514" t="s">
        <v>78</v>
      </c>
      <c r="BL514" t="s">
        <v>78</v>
      </c>
      <c r="BM514" t="s">
        <v>78</v>
      </c>
      <c r="BN514" t="s">
        <v>78</v>
      </c>
      <c r="BO514" t="s">
        <v>81</v>
      </c>
      <c r="BP514" t="s">
        <v>121</v>
      </c>
      <c r="BQ514" t="s">
        <v>119</v>
      </c>
      <c r="BR514" t="s">
        <v>99</v>
      </c>
      <c r="BS514" t="s">
        <v>129</v>
      </c>
      <c r="BT514" t="s">
        <v>85</v>
      </c>
    </row>
    <row r="515" spans="1:72" x14ac:dyDescent="0.55000000000000004">
      <c r="A515">
        <v>6.3478272163078106E+17</v>
      </c>
      <c r="B515" t="s">
        <v>128</v>
      </c>
      <c r="C515" t="s">
        <v>72</v>
      </c>
      <c r="E515" t="s">
        <v>93</v>
      </c>
      <c r="F515" t="s">
        <v>74</v>
      </c>
      <c r="G515" t="s">
        <v>74</v>
      </c>
      <c r="H515" t="s">
        <v>74</v>
      </c>
      <c r="I515" t="s">
        <v>74</v>
      </c>
      <c r="J515" t="s">
        <v>74</v>
      </c>
      <c r="K515" t="s">
        <v>74</v>
      </c>
      <c r="L515" t="s">
        <v>74</v>
      </c>
      <c r="M515" t="s">
        <v>74</v>
      </c>
      <c r="N515" t="s">
        <v>74</v>
      </c>
      <c r="O515" t="s">
        <v>74</v>
      </c>
      <c r="P515" t="s">
        <v>74</v>
      </c>
      <c r="Q515" t="s">
        <v>74</v>
      </c>
      <c r="R515" t="s">
        <v>74</v>
      </c>
      <c r="S515" t="s">
        <v>74</v>
      </c>
      <c r="T515" t="s">
        <v>74</v>
      </c>
      <c r="U515" t="s">
        <v>74</v>
      </c>
      <c r="V515" t="s">
        <v>74</v>
      </c>
      <c r="W515" t="s">
        <v>74</v>
      </c>
      <c r="X515" t="s">
        <v>74</v>
      </c>
      <c r="Y515" t="s">
        <v>74</v>
      </c>
      <c r="Z515" t="s">
        <v>74</v>
      </c>
      <c r="AA515" t="s">
        <v>74</v>
      </c>
      <c r="AB515" t="s">
        <v>74</v>
      </c>
      <c r="AC515" t="s">
        <v>74</v>
      </c>
      <c r="AD515" t="s">
        <v>74</v>
      </c>
      <c r="AE515" t="s">
        <v>74</v>
      </c>
      <c r="AF515" t="s">
        <v>74</v>
      </c>
      <c r="AG515" t="s">
        <v>74</v>
      </c>
      <c r="AH515" t="s">
        <v>74</v>
      </c>
      <c r="AI515" t="s">
        <v>74</v>
      </c>
      <c r="AJ515" t="s">
        <v>74</v>
      </c>
      <c r="AK515" t="s">
        <v>74</v>
      </c>
      <c r="AL515" t="s">
        <v>74</v>
      </c>
      <c r="AM515" t="s">
        <v>74</v>
      </c>
      <c r="AN515" t="s">
        <v>74</v>
      </c>
      <c r="AO515" t="s">
        <v>74</v>
      </c>
      <c r="AP515" t="s">
        <v>74</v>
      </c>
      <c r="AQ515" t="s">
        <v>74</v>
      </c>
      <c r="AR515" t="s">
        <v>74</v>
      </c>
      <c r="AS515" t="s">
        <v>74</v>
      </c>
      <c r="AT515" t="s">
        <v>74</v>
      </c>
      <c r="AU515" t="s">
        <v>74</v>
      </c>
      <c r="AV515" t="s">
        <v>74</v>
      </c>
      <c r="AW515" t="s">
        <v>74</v>
      </c>
      <c r="AX515" t="s">
        <v>74</v>
      </c>
      <c r="AY515" t="s">
        <v>74</v>
      </c>
      <c r="AZ515" t="s">
        <v>74</v>
      </c>
      <c r="BA515" t="s">
        <v>74</v>
      </c>
      <c r="BB515" t="s">
        <v>74</v>
      </c>
      <c r="BC515" t="s">
        <v>74</v>
      </c>
      <c r="BD515" t="s">
        <v>74</v>
      </c>
      <c r="BE515" t="s">
        <v>74</v>
      </c>
      <c r="BF515" t="s">
        <v>74</v>
      </c>
      <c r="BG515" t="s">
        <v>74</v>
      </c>
      <c r="BH515" t="s">
        <v>74</v>
      </c>
      <c r="BI515" t="s">
        <v>74</v>
      </c>
      <c r="BJ515" t="s">
        <v>74</v>
      </c>
      <c r="BK515" t="s">
        <v>74</v>
      </c>
      <c r="BL515" t="s">
        <v>74</v>
      </c>
      <c r="BM515" t="s">
        <v>74</v>
      </c>
      <c r="BN515" t="s">
        <v>74</v>
      </c>
      <c r="BO515" t="s">
        <v>74</v>
      </c>
      <c r="BP515" t="s">
        <v>74</v>
      </c>
      <c r="BQ515" t="s">
        <v>74</v>
      </c>
      <c r="BR515" t="s">
        <v>74</v>
      </c>
      <c r="BS515" t="s">
        <v>74</v>
      </c>
      <c r="BT515" t="s">
        <v>74</v>
      </c>
    </row>
    <row r="516" spans="1:72" x14ac:dyDescent="0.55000000000000004">
      <c r="A516">
        <v>6.34783353732656E+17</v>
      </c>
      <c r="B516" t="s">
        <v>128</v>
      </c>
      <c r="C516" t="s">
        <v>91</v>
      </c>
      <c r="D516">
        <v>2012</v>
      </c>
      <c r="E516" t="s">
        <v>73</v>
      </c>
      <c r="F516" t="s">
        <v>74</v>
      </c>
      <c r="G516" t="s">
        <v>74</v>
      </c>
      <c r="H516" t="s">
        <v>74</v>
      </c>
      <c r="I516" t="s">
        <v>74</v>
      </c>
      <c r="J516" t="s">
        <v>74</v>
      </c>
      <c r="K516" t="s">
        <v>74</v>
      </c>
      <c r="L516" t="s">
        <v>74</v>
      </c>
      <c r="M516" t="s">
        <v>74</v>
      </c>
      <c r="N516" t="s">
        <v>74</v>
      </c>
      <c r="O516" t="s">
        <v>74</v>
      </c>
      <c r="P516" t="s">
        <v>74</v>
      </c>
      <c r="Q516" t="s">
        <v>74</v>
      </c>
      <c r="R516" t="s">
        <v>74</v>
      </c>
      <c r="S516" t="s">
        <v>74</v>
      </c>
      <c r="T516" t="s">
        <v>74</v>
      </c>
      <c r="U516" t="s">
        <v>74</v>
      </c>
      <c r="V516" t="s">
        <v>74</v>
      </c>
      <c r="W516" t="s">
        <v>74</v>
      </c>
      <c r="X516" t="s">
        <v>74</v>
      </c>
      <c r="Y516" t="s">
        <v>74</v>
      </c>
      <c r="Z516" t="s">
        <v>74</v>
      </c>
      <c r="AA516" t="s">
        <v>74</v>
      </c>
      <c r="AB516" t="s">
        <v>74</v>
      </c>
      <c r="AC516" t="s">
        <v>74</v>
      </c>
      <c r="AD516" t="s">
        <v>74</v>
      </c>
      <c r="AE516" t="s">
        <v>74</v>
      </c>
      <c r="AF516" t="s">
        <v>74</v>
      </c>
      <c r="AG516" t="s">
        <v>74</v>
      </c>
      <c r="AH516" t="s">
        <v>74</v>
      </c>
      <c r="AI516" t="s">
        <v>74</v>
      </c>
      <c r="AJ516" t="s">
        <v>74</v>
      </c>
      <c r="AK516" t="s">
        <v>74</v>
      </c>
      <c r="AL516" t="s">
        <v>74</v>
      </c>
      <c r="AM516" t="s">
        <v>74</v>
      </c>
      <c r="AN516" t="s">
        <v>74</v>
      </c>
      <c r="AO516" t="s">
        <v>74</v>
      </c>
      <c r="AP516" t="s">
        <v>74</v>
      </c>
      <c r="AQ516" t="s">
        <v>74</v>
      </c>
      <c r="AR516" t="s">
        <v>74</v>
      </c>
      <c r="AS516" t="s">
        <v>74</v>
      </c>
      <c r="AT516" t="s">
        <v>74</v>
      </c>
      <c r="AU516" t="s">
        <v>74</v>
      </c>
      <c r="AV516" t="s">
        <v>74</v>
      </c>
      <c r="AW516" t="s">
        <v>74</v>
      </c>
      <c r="AX516" t="s">
        <v>74</v>
      </c>
      <c r="AY516" t="s">
        <v>74</v>
      </c>
      <c r="AZ516" t="s">
        <v>74</v>
      </c>
      <c r="BA516" t="s">
        <v>74</v>
      </c>
      <c r="BB516" t="s">
        <v>74</v>
      </c>
      <c r="BC516" t="s">
        <v>74</v>
      </c>
      <c r="BD516" t="s">
        <v>74</v>
      </c>
      <c r="BE516" t="s">
        <v>74</v>
      </c>
      <c r="BF516" t="s">
        <v>74</v>
      </c>
      <c r="BG516" t="s">
        <v>74</v>
      </c>
      <c r="BH516" t="s">
        <v>74</v>
      </c>
      <c r="BI516" t="s">
        <v>74</v>
      </c>
      <c r="BJ516" t="s">
        <v>74</v>
      </c>
      <c r="BK516" t="s">
        <v>74</v>
      </c>
      <c r="BL516" t="s">
        <v>74</v>
      </c>
      <c r="BM516" t="s">
        <v>74</v>
      </c>
      <c r="BN516" t="s">
        <v>74</v>
      </c>
      <c r="BO516" t="s">
        <v>74</v>
      </c>
      <c r="BP516" t="s">
        <v>74</v>
      </c>
      <c r="BQ516" t="s">
        <v>74</v>
      </c>
      <c r="BR516" t="s">
        <v>74</v>
      </c>
      <c r="BS516" t="s">
        <v>74</v>
      </c>
      <c r="BT516" t="s">
        <v>74</v>
      </c>
    </row>
    <row r="517" spans="1:72" x14ac:dyDescent="0.55000000000000004">
      <c r="A517">
        <v>6.3478616481031194E+17</v>
      </c>
      <c r="B517" t="s">
        <v>133</v>
      </c>
      <c r="C517" t="s">
        <v>72</v>
      </c>
      <c r="D517">
        <v>2012</v>
      </c>
      <c r="E517" t="s">
        <v>117</v>
      </c>
      <c r="F517" t="s">
        <v>74</v>
      </c>
      <c r="G517" t="s">
        <v>74</v>
      </c>
      <c r="H517" t="s">
        <v>74</v>
      </c>
      <c r="I517" t="s">
        <v>74</v>
      </c>
      <c r="J517" t="s">
        <v>74</v>
      </c>
      <c r="K517" t="s">
        <v>74</v>
      </c>
      <c r="L517" t="s">
        <v>74</v>
      </c>
      <c r="M517" t="s">
        <v>74</v>
      </c>
      <c r="N517" t="s">
        <v>74</v>
      </c>
      <c r="O517" t="s">
        <v>74</v>
      </c>
      <c r="P517" t="s">
        <v>74</v>
      </c>
      <c r="Q517" t="s">
        <v>74</v>
      </c>
      <c r="R517" t="s">
        <v>74</v>
      </c>
      <c r="S517" t="s">
        <v>77</v>
      </c>
      <c r="T517" t="s">
        <v>77</v>
      </c>
      <c r="U517" t="s">
        <v>77</v>
      </c>
      <c r="V517" t="s">
        <v>77</v>
      </c>
      <c r="W517" t="s">
        <v>77</v>
      </c>
      <c r="X517" t="s">
        <v>77</v>
      </c>
      <c r="Y517" t="s">
        <v>77</v>
      </c>
      <c r="Z517" t="s">
        <v>77</v>
      </c>
      <c r="AA517" t="s">
        <v>77</v>
      </c>
      <c r="AB517" t="s">
        <v>77</v>
      </c>
      <c r="AC517" t="s">
        <v>77</v>
      </c>
      <c r="AD517" t="s">
        <v>77</v>
      </c>
      <c r="AE517" t="s">
        <v>77</v>
      </c>
      <c r="AF517" t="s">
        <v>77</v>
      </c>
      <c r="AG517" t="s">
        <v>77</v>
      </c>
      <c r="AH517" t="s">
        <v>77</v>
      </c>
      <c r="AI517" t="s">
        <v>77</v>
      </c>
      <c r="AJ517" t="s">
        <v>77</v>
      </c>
      <c r="AK517" t="s">
        <v>77</v>
      </c>
      <c r="AL517" t="s">
        <v>77</v>
      </c>
      <c r="AM517" t="s">
        <v>77</v>
      </c>
      <c r="AN517" t="s">
        <v>77</v>
      </c>
      <c r="AO517" t="s">
        <v>77</v>
      </c>
      <c r="AP517" t="s">
        <v>77</v>
      </c>
      <c r="AQ517" t="s">
        <v>77</v>
      </c>
      <c r="AR517" t="s">
        <v>77</v>
      </c>
      <c r="AS517" t="s">
        <v>77</v>
      </c>
      <c r="AT517" t="s">
        <v>77</v>
      </c>
      <c r="AU517" t="s">
        <v>77</v>
      </c>
      <c r="AV517" t="s">
        <v>77</v>
      </c>
      <c r="AW517" t="s">
        <v>78</v>
      </c>
      <c r="AX517" t="s">
        <v>90</v>
      </c>
      <c r="AY517" t="s">
        <v>78</v>
      </c>
      <c r="AZ517" t="s">
        <v>78</v>
      </c>
      <c r="BA517" t="s">
        <v>80</v>
      </c>
      <c r="BB517" t="s">
        <v>80</v>
      </c>
      <c r="BC517" t="s">
        <v>80</v>
      </c>
      <c r="BD517" t="s">
        <v>80</v>
      </c>
      <c r="BE517" t="s">
        <v>80</v>
      </c>
      <c r="BF517" t="s">
        <v>80</v>
      </c>
      <c r="BG517" t="s">
        <v>80</v>
      </c>
      <c r="BH517" t="s">
        <v>80</v>
      </c>
      <c r="BI517" t="s">
        <v>80</v>
      </c>
      <c r="BJ517" t="s">
        <v>78</v>
      </c>
      <c r="BK517" t="s">
        <v>78</v>
      </c>
      <c r="BL517" t="s">
        <v>78</v>
      </c>
      <c r="BM517" t="s">
        <v>78</v>
      </c>
      <c r="BN517" t="s">
        <v>78</v>
      </c>
      <c r="BO517" t="s">
        <v>81</v>
      </c>
      <c r="BP517" t="s">
        <v>121</v>
      </c>
      <c r="BQ517" t="s">
        <v>104</v>
      </c>
      <c r="BR517" t="s">
        <v>84</v>
      </c>
      <c r="BS517" t="s">
        <v>85</v>
      </c>
      <c r="BT517" t="s">
        <v>116</v>
      </c>
    </row>
    <row r="518" spans="1:72" x14ac:dyDescent="0.55000000000000004">
      <c r="A518">
        <v>6.3478618282562496E+17</v>
      </c>
      <c r="B518" t="s">
        <v>123</v>
      </c>
      <c r="C518" t="s">
        <v>72</v>
      </c>
      <c r="D518">
        <v>2012</v>
      </c>
      <c r="E518" t="s">
        <v>93</v>
      </c>
      <c r="F518" t="s">
        <v>80</v>
      </c>
      <c r="G518" t="s">
        <v>80</v>
      </c>
      <c r="H518" t="s">
        <v>80</v>
      </c>
      <c r="I518" t="s">
        <v>80</v>
      </c>
      <c r="J518" t="s">
        <v>80</v>
      </c>
      <c r="K518" t="s">
        <v>80</v>
      </c>
      <c r="L518" t="s">
        <v>80</v>
      </c>
      <c r="M518" t="s">
        <v>80</v>
      </c>
      <c r="N518" t="s">
        <v>80</v>
      </c>
      <c r="O518" t="s">
        <v>80</v>
      </c>
      <c r="P518" t="s">
        <v>101</v>
      </c>
      <c r="Q518" t="s">
        <v>80</v>
      </c>
      <c r="R518" t="s">
        <v>74</v>
      </c>
      <c r="S518" t="s">
        <v>75</v>
      </c>
      <c r="T518" t="s">
        <v>75</v>
      </c>
      <c r="U518" t="s">
        <v>77</v>
      </c>
      <c r="V518" t="s">
        <v>77</v>
      </c>
      <c r="W518" t="s">
        <v>75</v>
      </c>
      <c r="X518" t="s">
        <v>75</v>
      </c>
      <c r="Y518" t="s">
        <v>75</v>
      </c>
      <c r="Z518" t="s">
        <v>75</v>
      </c>
      <c r="AA518" t="s">
        <v>75</v>
      </c>
      <c r="AB518" t="s">
        <v>76</v>
      </c>
      <c r="AC518" t="s">
        <v>75</v>
      </c>
      <c r="AD518" t="s">
        <v>75</v>
      </c>
      <c r="AE518" t="s">
        <v>75</v>
      </c>
      <c r="AF518" t="s">
        <v>75</v>
      </c>
      <c r="AG518" t="s">
        <v>75</v>
      </c>
      <c r="AH518" t="s">
        <v>75</v>
      </c>
      <c r="AI518" t="s">
        <v>75</v>
      </c>
      <c r="AJ518" t="s">
        <v>75</v>
      </c>
      <c r="AK518" t="s">
        <v>75</v>
      </c>
      <c r="AL518" t="s">
        <v>75</v>
      </c>
      <c r="AM518" t="s">
        <v>76</v>
      </c>
      <c r="AN518" t="s">
        <v>75</v>
      </c>
      <c r="AO518" t="s">
        <v>75</v>
      </c>
      <c r="AP518" t="s">
        <v>75</v>
      </c>
      <c r="AQ518" t="s">
        <v>75</v>
      </c>
      <c r="AR518" t="s">
        <v>75</v>
      </c>
      <c r="AS518" t="s">
        <v>75</v>
      </c>
      <c r="AT518" t="s">
        <v>76</v>
      </c>
      <c r="AU518" t="s">
        <v>75</v>
      </c>
      <c r="AV518" t="s">
        <v>76</v>
      </c>
      <c r="AW518" t="s">
        <v>90</v>
      </c>
      <c r="AX518" t="s">
        <v>74</v>
      </c>
      <c r="AY518" t="s">
        <v>74</v>
      </c>
      <c r="AZ518" t="s">
        <v>74</v>
      </c>
      <c r="BA518" t="s">
        <v>74</v>
      </c>
      <c r="BB518" t="s">
        <v>74</v>
      </c>
      <c r="BC518" t="s">
        <v>74</v>
      </c>
      <c r="BD518" t="s">
        <v>74</v>
      </c>
      <c r="BE518" t="s">
        <v>74</v>
      </c>
      <c r="BF518" t="s">
        <v>74</v>
      </c>
      <c r="BG518" t="s">
        <v>74</v>
      </c>
      <c r="BH518" t="s">
        <v>74</v>
      </c>
      <c r="BI518" t="s">
        <v>74</v>
      </c>
      <c r="BJ518" t="s">
        <v>78</v>
      </c>
      <c r="BK518" t="s">
        <v>78</v>
      </c>
      <c r="BL518" t="s">
        <v>78</v>
      </c>
      <c r="BM518" t="s">
        <v>78</v>
      </c>
      <c r="BN518" t="s">
        <v>78</v>
      </c>
      <c r="BO518" t="s">
        <v>81</v>
      </c>
      <c r="BP518" t="s">
        <v>114</v>
      </c>
      <c r="BQ518" t="s">
        <v>98</v>
      </c>
      <c r="BR518" t="s">
        <v>84</v>
      </c>
      <c r="BS518" t="s">
        <v>85</v>
      </c>
      <c r="BT518" t="s">
        <v>116</v>
      </c>
    </row>
    <row r="519" spans="1:72" x14ac:dyDescent="0.55000000000000004">
      <c r="A519">
        <v>6.3478691042796902E+17</v>
      </c>
      <c r="B519" t="s">
        <v>123</v>
      </c>
      <c r="C519" t="s">
        <v>72</v>
      </c>
      <c r="D519">
        <v>2012</v>
      </c>
      <c r="E519" t="s">
        <v>93</v>
      </c>
      <c r="F519" t="s">
        <v>80</v>
      </c>
      <c r="G519" t="s">
        <v>80</v>
      </c>
      <c r="H519" t="s">
        <v>80</v>
      </c>
      <c r="I519" t="s">
        <v>80</v>
      </c>
      <c r="J519" t="s">
        <v>80</v>
      </c>
      <c r="K519" t="s">
        <v>80</v>
      </c>
      <c r="L519" t="s">
        <v>80</v>
      </c>
      <c r="M519" t="s">
        <v>80</v>
      </c>
      <c r="N519" t="s">
        <v>80</v>
      </c>
      <c r="O519" t="s">
        <v>80</v>
      </c>
      <c r="P519" t="s">
        <v>101</v>
      </c>
      <c r="Q519" t="s">
        <v>80</v>
      </c>
      <c r="R519" t="s">
        <v>74</v>
      </c>
      <c r="S519" t="s">
        <v>109</v>
      </c>
      <c r="T519" t="s">
        <v>75</v>
      </c>
      <c r="U519" t="s">
        <v>75</v>
      </c>
      <c r="V519" t="s">
        <v>75</v>
      </c>
      <c r="W519" t="s">
        <v>75</v>
      </c>
      <c r="X519" t="s">
        <v>77</v>
      </c>
      <c r="Y519" t="s">
        <v>77</v>
      </c>
      <c r="Z519" t="s">
        <v>75</v>
      </c>
      <c r="AA519" t="s">
        <v>75</v>
      </c>
      <c r="AB519" t="s">
        <v>109</v>
      </c>
      <c r="AC519" t="s">
        <v>75</v>
      </c>
      <c r="AD519" t="s">
        <v>75</v>
      </c>
      <c r="AE519" t="s">
        <v>75</v>
      </c>
      <c r="AF519" t="s">
        <v>77</v>
      </c>
      <c r="AG519" t="s">
        <v>77</v>
      </c>
      <c r="AH519" t="s">
        <v>75</v>
      </c>
      <c r="AI519" t="s">
        <v>77</v>
      </c>
      <c r="AJ519" t="s">
        <v>77</v>
      </c>
      <c r="AK519" t="s">
        <v>77</v>
      </c>
      <c r="AL519" t="s">
        <v>75</v>
      </c>
      <c r="AM519" t="s">
        <v>75</v>
      </c>
      <c r="AN519" t="s">
        <v>75</v>
      </c>
      <c r="AO519" t="s">
        <v>75</v>
      </c>
      <c r="AP519" t="s">
        <v>77</v>
      </c>
      <c r="AQ519" t="s">
        <v>77</v>
      </c>
      <c r="AR519" t="s">
        <v>77</v>
      </c>
      <c r="AS519" t="s">
        <v>77</v>
      </c>
      <c r="AT519" t="s">
        <v>109</v>
      </c>
      <c r="AU519" t="s">
        <v>77</v>
      </c>
      <c r="AV519" t="s">
        <v>75</v>
      </c>
      <c r="AW519" t="s">
        <v>78</v>
      </c>
      <c r="AX519" t="s">
        <v>90</v>
      </c>
      <c r="AY519" t="s">
        <v>78</v>
      </c>
      <c r="AZ519" t="s">
        <v>78</v>
      </c>
      <c r="BA519" t="s">
        <v>80</v>
      </c>
      <c r="BB519" t="s">
        <v>80</v>
      </c>
      <c r="BC519" t="s">
        <v>80</v>
      </c>
      <c r="BD519" t="s">
        <v>80</v>
      </c>
      <c r="BE519" t="s">
        <v>102</v>
      </c>
      <c r="BF519" t="s">
        <v>80</v>
      </c>
      <c r="BG519" t="s">
        <v>79</v>
      </c>
      <c r="BH519" t="s">
        <v>80</v>
      </c>
      <c r="BI519" t="s">
        <v>80</v>
      </c>
      <c r="BJ519" t="s">
        <v>90</v>
      </c>
      <c r="BK519" t="s">
        <v>78</v>
      </c>
      <c r="BL519" t="s">
        <v>78</v>
      </c>
      <c r="BM519" t="s">
        <v>78</v>
      </c>
      <c r="BN519" t="s">
        <v>78</v>
      </c>
      <c r="BO519" t="s">
        <v>81</v>
      </c>
      <c r="BP519" t="s">
        <v>97</v>
      </c>
      <c r="BQ519" t="s">
        <v>83</v>
      </c>
      <c r="BR519" t="s">
        <v>84</v>
      </c>
      <c r="BS519" t="s">
        <v>120</v>
      </c>
      <c r="BT519" t="s">
        <v>120</v>
      </c>
    </row>
    <row r="520" spans="1:72" x14ac:dyDescent="0.55000000000000004">
      <c r="A520">
        <v>6.3478773004125005E+17</v>
      </c>
      <c r="B520" t="s">
        <v>127</v>
      </c>
      <c r="C520" t="s">
        <v>72</v>
      </c>
      <c r="D520">
        <v>2012</v>
      </c>
      <c r="E520" t="s">
        <v>138</v>
      </c>
      <c r="F520" t="s">
        <v>113</v>
      </c>
      <c r="G520" t="s">
        <v>80</v>
      </c>
      <c r="H520" t="s">
        <v>80</v>
      </c>
      <c r="I520" t="s">
        <v>80</v>
      </c>
      <c r="J520" t="s">
        <v>80</v>
      </c>
      <c r="K520" t="s">
        <v>124</v>
      </c>
      <c r="L520" t="s">
        <v>80</v>
      </c>
      <c r="M520" t="s">
        <v>80</v>
      </c>
      <c r="N520" t="s">
        <v>80</v>
      </c>
      <c r="O520" t="s">
        <v>80</v>
      </c>
      <c r="P520" t="s">
        <v>80</v>
      </c>
      <c r="Q520" t="s">
        <v>80</v>
      </c>
      <c r="R520" t="s">
        <v>113</v>
      </c>
      <c r="S520" t="s">
        <v>76</v>
      </c>
      <c r="T520" t="s">
        <v>76</v>
      </c>
      <c r="U520" t="s">
        <v>77</v>
      </c>
      <c r="V520" t="s">
        <v>76</v>
      </c>
      <c r="W520" t="s">
        <v>109</v>
      </c>
      <c r="X520" t="s">
        <v>76</v>
      </c>
      <c r="Y520" t="s">
        <v>77</v>
      </c>
      <c r="Z520" t="s">
        <v>75</v>
      </c>
      <c r="AA520" t="s">
        <v>89</v>
      </c>
      <c r="AB520" t="s">
        <v>89</v>
      </c>
      <c r="AC520" t="s">
        <v>75</v>
      </c>
      <c r="AD520" t="s">
        <v>75</v>
      </c>
      <c r="AE520" t="s">
        <v>89</v>
      </c>
      <c r="AF520" t="s">
        <v>77</v>
      </c>
      <c r="AG520" t="s">
        <v>75</v>
      </c>
      <c r="AH520" t="s">
        <v>76</v>
      </c>
      <c r="AI520" t="s">
        <v>77</v>
      </c>
      <c r="AJ520" t="s">
        <v>77</v>
      </c>
      <c r="AK520" t="s">
        <v>77</v>
      </c>
      <c r="AL520" t="s">
        <v>77</v>
      </c>
      <c r="AM520" t="s">
        <v>89</v>
      </c>
      <c r="AN520" t="s">
        <v>89</v>
      </c>
      <c r="AO520" t="s">
        <v>75</v>
      </c>
      <c r="AP520" t="s">
        <v>77</v>
      </c>
      <c r="AQ520" t="s">
        <v>75</v>
      </c>
      <c r="AR520" t="s">
        <v>75</v>
      </c>
      <c r="AS520" t="s">
        <v>77</v>
      </c>
      <c r="AT520" t="s">
        <v>75</v>
      </c>
      <c r="AU520" t="s">
        <v>75</v>
      </c>
      <c r="AV520" t="s">
        <v>75</v>
      </c>
      <c r="AW520" t="s">
        <v>78</v>
      </c>
      <c r="AX520" t="s">
        <v>90</v>
      </c>
      <c r="AY520" t="s">
        <v>78</v>
      </c>
      <c r="AZ520" t="s">
        <v>78</v>
      </c>
      <c r="BA520" t="s">
        <v>80</v>
      </c>
      <c r="BB520" t="s">
        <v>80</v>
      </c>
      <c r="BC520" t="s">
        <v>80</v>
      </c>
      <c r="BD520" t="s">
        <v>79</v>
      </c>
      <c r="BE520" t="s">
        <v>80</v>
      </c>
      <c r="BF520" t="s">
        <v>80</v>
      </c>
      <c r="BG520" t="s">
        <v>79</v>
      </c>
      <c r="BH520" t="s">
        <v>80</v>
      </c>
      <c r="BI520" t="s">
        <v>80</v>
      </c>
      <c r="BJ520" t="s">
        <v>78</v>
      </c>
      <c r="BK520" t="s">
        <v>78</v>
      </c>
      <c r="BL520" t="s">
        <v>78</v>
      </c>
      <c r="BM520" t="s">
        <v>78</v>
      </c>
      <c r="BN520" t="s">
        <v>90</v>
      </c>
      <c r="BO520" t="s">
        <v>81</v>
      </c>
      <c r="BP520" t="s">
        <v>82</v>
      </c>
      <c r="BQ520" t="s">
        <v>83</v>
      </c>
      <c r="BR520" t="s">
        <v>84</v>
      </c>
      <c r="BS520" t="s">
        <v>116</v>
      </c>
      <c r="BT520" t="s">
        <v>116</v>
      </c>
    </row>
    <row r="521" spans="1:72" x14ac:dyDescent="0.55000000000000004">
      <c r="A521">
        <v>6.3478854290062502E+17</v>
      </c>
      <c r="B521" t="s">
        <v>127</v>
      </c>
      <c r="C521" t="s">
        <v>72</v>
      </c>
      <c r="D521">
        <v>2012</v>
      </c>
      <c r="E521" t="s">
        <v>93</v>
      </c>
      <c r="F521" t="s">
        <v>80</v>
      </c>
      <c r="G521" t="s">
        <v>80</v>
      </c>
      <c r="H521" t="s">
        <v>80</v>
      </c>
      <c r="I521" t="s">
        <v>80</v>
      </c>
      <c r="J521" t="s">
        <v>107</v>
      </c>
      <c r="K521" t="s">
        <v>80</v>
      </c>
      <c r="L521" t="s">
        <v>80</v>
      </c>
      <c r="M521" t="s">
        <v>80</v>
      </c>
      <c r="N521" t="s">
        <v>80</v>
      </c>
      <c r="O521" t="s">
        <v>80</v>
      </c>
      <c r="P521" t="s">
        <v>80</v>
      </c>
      <c r="Q521" t="s">
        <v>80</v>
      </c>
      <c r="R521" t="s">
        <v>74</v>
      </c>
      <c r="S521" t="s">
        <v>75</v>
      </c>
      <c r="T521" t="s">
        <v>77</v>
      </c>
      <c r="U521" t="s">
        <v>75</v>
      </c>
      <c r="V521" t="s">
        <v>77</v>
      </c>
      <c r="W521" t="s">
        <v>75</v>
      </c>
      <c r="X521" t="s">
        <v>77</v>
      </c>
      <c r="Y521" t="s">
        <v>75</v>
      </c>
      <c r="Z521" t="s">
        <v>75</v>
      </c>
      <c r="AA521" t="s">
        <v>75</v>
      </c>
      <c r="AB521" t="s">
        <v>76</v>
      </c>
      <c r="AC521" t="s">
        <v>75</v>
      </c>
      <c r="AD521" t="s">
        <v>75</v>
      </c>
      <c r="AE521" t="s">
        <v>75</v>
      </c>
      <c r="AF521" t="s">
        <v>77</v>
      </c>
      <c r="AG521" t="s">
        <v>77</v>
      </c>
      <c r="AH521" t="s">
        <v>77</v>
      </c>
      <c r="AI521" t="s">
        <v>77</v>
      </c>
      <c r="AJ521" t="s">
        <v>77</v>
      </c>
      <c r="AK521" t="s">
        <v>75</v>
      </c>
      <c r="AL521" t="s">
        <v>77</v>
      </c>
      <c r="AM521" t="s">
        <v>77</v>
      </c>
      <c r="AN521" t="s">
        <v>77</v>
      </c>
      <c r="AO521" t="s">
        <v>75</v>
      </c>
      <c r="AP521" t="s">
        <v>77</v>
      </c>
      <c r="AQ521" t="s">
        <v>76</v>
      </c>
      <c r="AR521" t="s">
        <v>75</v>
      </c>
      <c r="AS521" t="s">
        <v>75</v>
      </c>
      <c r="AT521" t="s">
        <v>75</v>
      </c>
      <c r="AU521" t="s">
        <v>77</v>
      </c>
      <c r="AV521" t="s">
        <v>75</v>
      </c>
      <c r="AW521" t="s">
        <v>78</v>
      </c>
      <c r="AX521" t="s">
        <v>90</v>
      </c>
      <c r="AY521" t="s">
        <v>78</v>
      </c>
      <c r="AZ521" t="s">
        <v>78</v>
      </c>
      <c r="BA521" t="s">
        <v>80</v>
      </c>
      <c r="BB521" t="s">
        <v>80</v>
      </c>
      <c r="BC521" t="s">
        <v>80</v>
      </c>
      <c r="BD521" t="s">
        <v>79</v>
      </c>
      <c r="BE521" t="s">
        <v>80</v>
      </c>
      <c r="BF521" t="s">
        <v>80</v>
      </c>
      <c r="BG521" t="s">
        <v>79</v>
      </c>
      <c r="BH521" t="s">
        <v>80</v>
      </c>
      <c r="BI521" t="s">
        <v>80</v>
      </c>
      <c r="BJ521" t="s">
        <v>90</v>
      </c>
      <c r="BK521" t="s">
        <v>78</v>
      </c>
      <c r="BL521" t="s">
        <v>78</v>
      </c>
      <c r="BM521" t="s">
        <v>78</v>
      </c>
      <c r="BN521" t="s">
        <v>78</v>
      </c>
      <c r="BO521" t="s">
        <v>96</v>
      </c>
      <c r="BP521" t="s">
        <v>122</v>
      </c>
      <c r="BQ521" t="s">
        <v>83</v>
      </c>
      <c r="BR521" t="s">
        <v>84</v>
      </c>
      <c r="BS521" t="s">
        <v>85</v>
      </c>
      <c r="BT521" t="s">
        <v>116</v>
      </c>
    </row>
    <row r="522" spans="1:72" x14ac:dyDescent="0.55000000000000004">
      <c r="A522">
        <v>6.3478942168031206E+17</v>
      </c>
      <c r="B522" t="s">
        <v>71</v>
      </c>
      <c r="C522" t="s">
        <v>72</v>
      </c>
      <c r="D522">
        <v>2012</v>
      </c>
      <c r="E522" t="s">
        <v>93</v>
      </c>
      <c r="F522" t="s">
        <v>80</v>
      </c>
      <c r="G522" t="s">
        <v>94</v>
      </c>
      <c r="H522" t="s">
        <v>80</v>
      </c>
      <c r="I522" t="s">
        <v>80</v>
      </c>
      <c r="J522" t="s">
        <v>80</v>
      </c>
      <c r="K522" t="s">
        <v>124</v>
      </c>
      <c r="L522" t="s">
        <v>80</v>
      </c>
      <c r="M522" t="s">
        <v>80</v>
      </c>
      <c r="N522" t="s">
        <v>80</v>
      </c>
      <c r="O522" t="s">
        <v>80</v>
      </c>
      <c r="P522" t="s">
        <v>80</v>
      </c>
      <c r="Q522" t="s">
        <v>80</v>
      </c>
      <c r="R522" t="s">
        <v>94</v>
      </c>
      <c r="S522" t="s">
        <v>76</v>
      </c>
      <c r="T522" t="s">
        <v>89</v>
      </c>
      <c r="U522" t="s">
        <v>89</v>
      </c>
      <c r="V522" t="s">
        <v>89</v>
      </c>
      <c r="W522" t="s">
        <v>89</v>
      </c>
      <c r="X522" t="s">
        <v>75</v>
      </c>
      <c r="Y522" t="s">
        <v>76</v>
      </c>
      <c r="Z522" t="s">
        <v>75</v>
      </c>
      <c r="AA522" t="s">
        <v>76</v>
      </c>
      <c r="AB522" t="s">
        <v>89</v>
      </c>
      <c r="AC522" t="s">
        <v>76</v>
      </c>
      <c r="AD522" t="s">
        <v>75</v>
      </c>
      <c r="AE522" t="s">
        <v>89</v>
      </c>
      <c r="AF522" t="s">
        <v>76</v>
      </c>
      <c r="AG522" t="s">
        <v>75</v>
      </c>
      <c r="AH522" t="s">
        <v>75</v>
      </c>
      <c r="AI522" t="s">
        <v>75</v>
      </c>
      <c r="AJ522" t="s">
        <v>75</v>
      </c>
      <c r="AK522" t="s">
        <v>76</v>
      </c>
      <c r="AL522" t="s">
        <v>89</v>
      </c>
      <c r="AM522" t="s">
        <v>89</v>
      </c>
      <c r="AN522" t="s">
        <v>76</v>
      </c>
      <c r="AO522" t="s">
        <v>76</v>
      </c>
      <c r="AP522" t="s">
        <v>76</v>
      </c>
      <c r="AQ522" t="s">
        <v>89</v>
      </c>
      <c r="AR522" t="s">
        <v>76</v>
      </c>
      <c r="AS522" t="s">
        <v>77</v>
      </c>
      <c r="AT522" t="s">
        <v>109</v>
      </c>
      <c r="AU522" t="s">
        <v>75</v>
      </c>
      <c r="AV522" t="s">
        <v>75</v>
      </c>
      <c r="AW522" t="s">
        <v>78</v>
      </c>
      <c r="AX522" t="s">
        <v>78</v>
      </c>
      <c r="AY522" t="s">
        <v>78</v>
      </c>
      <c r="AZ522" t="s">
        <v>78</v>
      </c>
      <c r="BA522" t="s">
        <v>79</v>
      </c>
      <c r="BB522" t="s">
        <v>80</v>
      </c>
      <c r="BC522" t="s">
        <v>80</v>
      </c>
      <c r="BD522" t="s">
        <v>79</v>
      </c>
      <c r="BE522" t="s">
        <v>80</v>
      </c>
      <c r="BF522" t="s">
        <v>80</v>
      </c>
      <c r="BG522" t="s">
        <v>79</v>
      </c>
      <c r="BH522" t="s">
        <v>80</v>
      </c>
      <c r="BI522" t="s">
        <v>80</v>
      </c>
      <c r="BJ522" t="s">
        <v>78</v>
      </c>
      <c r="BK522" t="s">
        <v>78</v>
      </c>
      <c r="BL522" t="s">
        <v>90</v>
      </c>
      <c r="BM522" t="s">
        <v>78</v>
      </c>
      <c r="BN522" t="s">
        <v>74</v>
      </c>
      <c r="BO522" t="s">
        <v>81</v>
      </c>
      <c r="BP522" t="s">
        <v>97</v>
      </c>
      <c r="BQ522" t="s">
        <v>98</v>
      </c>
      <c r="BR522" t="s">
        <v>84</v>
      </c>
      <c r="BS522" t="s">
        <v>129</v>
      </c>
      <c r="BT522" t="s">
        <v>131</v>
      </c>
    </row>
    <row r="523" spans="1:72" x14ac:dyDescent="0.55000000000000004">
      <c r="A523">
        <v>6.3479296419015603E+17</v>
      </c>
      <c r="B523" t="s">
        <v>71</v>
      </c>
      <c r="C523" t="s">
        <v>72</v>
      </c>
      <c r="D523">
        <v>2012</v>
      </c>
      <c r="E523" t="s">
        <v>138</v>
      </c>
      <c r="F523" t="s">
        <v>113</v>
      </c>
      <c r="G523" t="s">
        <v>80</v>
      </c>
      <c r="H523" t="s">
        <v>80</v>
      </c>
      <c r="I523" t="s">
        <v>80</v>
      </c>
      <c r="J523" t="s">
        <v>80</v>
      </c>
      <c r="K523" t="s">
        <v>80</v>
      </c>
      <c r="L523" t="s">
        <v>80</v>
      </c>
      <c r="M523" t="s">
        <v>80</v>
      </c>
      <c r="N523" t="s">
        <v>80</v>
      </c>
      <c r="O523" t="s">
        <v>80</v>
      </c>
      <c r="P523" t="s">
        <v>80</v>
      </c>
      <c r="Q523" t="s">
        <v>80</v>
      </c>
      <c r="R523" t="s">
        <v>74</v>
      </c>
      <c r="S523" t="s">
        <v>75</v>
      </c>
      <c r="T523" t="s">
        <v>75</v>
      </c>
      <c r="U523" t="s">
        <v>75</v>
      </c>
      <c r="V523" t="s">
        <v>76</v>
      </c>
      <c r="W523" t="s">
        <v>75</v>
      </c>
      <c r="X523" t="s">
        <v>75</v>
      </c>
      <c r="Y523" t="s">
        <v>75</v>
      </c>
      <c r="Z523" t="s">
        <v>75</v>
      </c>
      <c r="AA523" t="s">
        <v>75</v>
      </c>
      <c r="AB523" t="s">
        <v>77</v>
      </c>
      <c r="AC523" t="s">
        <v>75</v>
      </c>
      <c r="AD523" t="s">
        <v>75</v>
      </c>
      <c r="AE523" t="s">
        <v>75</v>
      </c>
      <c r="AF523" t="s">
        <v>75</v>
      </c>
      <c r="AG523" t="s">
        <v>75</v>
      </c>
      <c r="AH523" t="s">
        <v>77</v>
      </c>
      <c r="AI523" t="s">
        <v>75</v>
      </c>
      <c r="AJ523" t="s">
        <v>75</v>
      </c>
      <c r="AK523" t="s">
        <v>77</v>
      </c>
      <c r="AL523" t="s">
        <v>75</v>
      </c>
      <c r="AM523" t="s">
        <v>77</v>
      </c>
      <c r="AN523" t="s">
        <v>77</v>
      </c>
      <c r="AO523" t="s">
        <v>77</v>
      </c>
      <c r="AP523" t="s">
        <v>77</v>
      </c>
      <c r="AQ523" t="s">
        <v>75</v>
      </c>
      <c r="AR523" t="s">
        <v>75</v>
      </c>
      <c r="AS523" t="s">
        <v>77</v>
      </c>
      <c r="AT523" t="s">
        <v>75</v>
      </c>
      <c r="AU523" t="s">
        <v>75</v>
      </c>
      <c r="AV523" t="s">
        <v>77</v>
      </c>
      <c r="AW523" t="s">
        <v>78</v>
      </c>
      <c r="AX523" t="s">
        <v>78</v>
      </c>
      <c r="AY523" t="s">
        <v>78</v>
      </c>
      <c r="AZ523" t="s">
        <v>78</v>
      </c>
      <c r="BA523" t="s">
        <v>79</v>
      </c>
      <c r="BB523" t="s">
        <v>80</v>
      </c>
      <c r="BC523" t="s">
        <v>80</v>
      </c>
      <c r="BD523" t="s">
        <v>79</v>
      </c>
      <c r="BE523" t="s">
        <v>80</v>
      </c>
      <c r="BF523" t="s">
        <v>80</v>
      </c>
      <c r="BG523" t="s">
        <v>79</v>
      </c>
      <c r="BH523" t="s">
        <v>80</v>
      </c>
      <c r="BI523" t="s">
        <v>80</v>
      </c>
      <c r="BJ523" t="s">
        <v>78</v>
      </c>
      <c r="BK523" t="s">
        <v>78</v>
      </c>
      <c r="BL523" t="s">
        <v>78</v>
      </c>
      <c r="BM523" t="s">
        <v>78</v>
      </c>
      <c r="BN523" t="s">
        <v>78</v>
      </c>
      <c r="BO523" t="s">
        <v>81</v>
      </c>
      <c r="BP523" t="s">
        <v>121</v>
      </c>
      <c r="BQ523" t="s">
        <v>98</v>
      </c>
      <c r="BR523" t="s">
        <v>84</v>
      </c>
      <c r="BS523" t="s">
        <v>131</v>
      </c>
      <c r="BT523" t="s">
        <v>100</v>
      </c>
    </row>
    <row r="524" spans="1:72" x14ac:dyDescent="0.55000000000000004">
      <c r="A524">
        <v>6.3479387113921894E+17</v>
      </c>
      <c r="B524" t="s">
        <v>127</v>
      </c>
      <c r="C524" t="s">
        <v>72</v>
      </c>
      <c r="D524">
        <v>2012</v>
      </c>
      <c r="E524" t="s">
        <v>93</v>
      </c>
      <c r="F524" t="s">
        <v>80</v>
      </c>
      <c r="G524" t="s">
        <v>80</v>
      </c>
      <c r="H524" t="s">
        <v>80</v>
      </c>
      <c r="I524" t="s">
        <v>80</v>
      </c>
      <c r="J524" t="s">
        <v>80</v>
      </c>
      <c r="K524" t="s">
        <v>80</v>
      </c>
      <c r="L524" t="s">
        <v>80</v>
      </c>
      <c r="M524" t="s">
        <v>80</v>
      </c>
      <c r="N524" t="s">
        <v>80</v>
      </c>
      <c r="O524" t="s">
        <v>80</v>
      </c>
      <c r="P524" t="s">
        <v>80</v>
      </c>
      <c r="Q524" t="s">
        <v>92</v>
      </c>
      <c r="R524" t="s">
        <v>74</v>
      </c>
      <c r="S524" t="s">
        <v>77</v>
      </c>
      <c r="T524" t="s">
        <v>77</v>
      </c>
      <c r="U524" t="s">
        <v>77</v>
      </c>
      <c r="V524" t="s">
        <v>77</v>
      </c>
      <c r="W524" t="s">
        <v>77</v>
      </c>
      <c r="X524" t="s">
        <v>77</v>
      </c>
      <c r="Y524" t="s">
        <v>77</v>
      </c>
      <c r="Z524" t="s">
        <v>77</v>
      </c>
      <c r="AA524" t="s">
        <v>77</v>
      </c>
      <c r="AB524" t="s">
        <v>77</v>
      </c>
      <c r="AC524" t="s">
        <v>77</v>
      </c>
      <c r="AD524" t="s">
        <v>77</v>
      </c>
      <c r="AE524" t="s">
        <v>77</v>
      </c>
      <c r="AF524" t="s">
        <v>77</v>
      </c>
      <c r="AG524" t="s">
        <v>77</v>
      </c>
      <c r="AH524" t="s">
        <v>77</v>
      </c>
      <c r="AI524" t="s">
        <v>77</v>
      </c>
      <c r="AJ524" t="s">
        <v>77</v>
      </c>
      <c r="AK524" t="s">
        <v>77</v>
      </c>
      <c r="AL524" t="s">
        <v>77</v>
      </c>
      <c r="AM524" t="s">
        <v>77</v>
      </c>
      <c r="AN524" t="s">
        <v>77</v>
      </c>
      <c r="AO524" t="s">
        <v>77</v>
      </c>
      <c r="AP524" t="s">
        <v>77</v>
      </c>
      <c r="AQ524" t="s">
        <v>77</v>
      </c>
      <c r="AR524" t="s">
        <v>77</v>
      </c>
      <c r="AS524" t="s">
        <v>77</v>
      </c>
      <c r="AT524" t="s">
        <v>77</v>
      </c>
      <c r="AU524" t="s">
        <v>77</v>
      </c>
      <c r="AV524" t="s">
        <v>77</v>
      </c>
      <c r="AW524" t="s">
        <v>78</v>
      </c>
      <c r="AX524" t="s">
        <v>74</v>
      </c>
      <c r="AY524" t="s">
        <v>74</v>
      </c>
      <c r="AZ524" t="s">
        <v>74</v>
      </c>
      <c r="BA524" t="s">
        <v>79</v>
      </c>
      <c r="BB524" t="s">
        <v>80</v>
      </c>
      <c r="BC524" t="s">
        <v>80</v>
      </c>
      <c r="BD524" t="s">
        <v>79</v>
      </c>
      <c r="BE524" t="s">
        <v>80</v>
      </c>
      <c r="BF524" t="s">
        <v>80</v>
      </c>
      <c r="BG524" t="s">
        <v>79</v>
      </c>
      <c r="BH524" t="s">
        <v>80</v>
      </c>
      <c r="BI524" t="s">
        <v>80</v>
      </c>
      <c r="BJ524" t="s">
        <v>78</v>
      </c>
      <c r="BK524" t="s">
        <v>78</v>
      </c>
      <c r="BL524" t="s">
        <v>78</v>
      </c>
      <c r="BM524" t="s">
        <v>78</v>
      </c>
      <c r="BN524" t="s">
        <v>78</v>
      </c>
      <c r="BO524" t="s">
        <v>81</v>
      </c>
      <c r="BP524" t="s">
        <v>114</v>
      </c>
      <c r="BQ524" t="s">
        <v>104</v>
      </c>
      <c r="BR524" t="s">
        <v>84</v>
      </c>
      <c r="BS524" t="s">
        <v>100</v>
      </c>
      <c r="BT524" t="s">
        <v>100</v>
      </c>
    </row>
    <row r="525" spans="1:72" x14ac:dyDescent="0.55000000000000004">
      <c r="A525">
        <v>6.3479463963578099E+17</v>
      </c>
      <c r="B525" t="s">
        <v>133</v>
      </c>
      <c r="C525" t="s">
        <v>72</v>
      </c>
      <c r="D525">
        <v>2012</v>
      </c>
      <c r="E525" t="s">
        <v>93</v>
      </c>
      <c r="F525" t="s">
        <v>80</v>
      </c>
      <c r="G525" t="s">
        <v>94</v>
      </c>
      <c r="H525" t="s">
        <v>80</v>
      </c>
      <c r="I525" t="s">
        <v>80</v>
      </c>
      <c r="J525" t="s">
        <v>80</v>
      </c>
      <c r="K525" t="s">
        <v>80</v>
      </c>
      <c r="L525" t="s">
        <v>80</v>
      </c>
      <c r="M525" t="s">
        <v>80</v>
      </c>
      <c r="N525" t="s">
        <v>80</v>
      </c>
      <c r="O525" t="s">
        <v>80</v>
      </c>
      <c r="P525" t="s">
        <v>80</v>
      </c>
      <c r="Q525" t="s">
        <v>80</v>
      </c>
      <c r="R525" t="s">
        <v>74</v>
      </c>
      <c r="S525" t="s">
        <v>75</v>
      </c>
      <c r="T525" t="s">
        <v>75</v>
      </c>
      <c r="U525" t="s">
        <v>76</v>
      </c>
      <c r="V525" t="s">
        <v>76</v>
      </c>
      <c r="W525" t="s">
        <v>75</v>
      </c>
      <c r="X525" t="s">
        <v>75</v>
      </c>
      <c r="Y525" t="s">
        <v>75</v>
      </c>
      <c r="Z525" t="s">
        <v>75</v>
      </c>
      <c r="AA525" t="s">
        <v>76</v>
      </c>
      <c r="AB525" t="s">
        <v>76</v>
      </c>
      <c r="AC525" t="s">
        <v>76</v>
      </c>
      <c r="AD525" t="s">
        <v>76</v>
      </c>
      <c r="AE525" t="s">
        <v>89</v>
      </c>
      <c r="AF525" t="s">
        <v>75</v>
      </c>
      <c r="AG525" t="s">
        <v>75</v>
      </c>
      <c r="AH525" t="s">
        <v>76</v>
      </c>
      <c r="AI525" t="s">
        <v>76</v>
      </c>
      <c r="AJ525" t="s">
        <v>75</v>
      </c>
      <c r="AK525" t="s">
        <v>75</v>
      </c>
      <c r="AL525" t="s">
        <v>76</v>
      </c>
      <c r="AM525" t="s">
        <v>76</v>
      </c>
      <c r="AN525" t="s">
        <v>76</v>
      </c>
      <c r="AO525" t="s">
        <v>76</v>
      </c>
      <c r="AP525" t="s">
        <v>75</v>
      </c>
      <c r="AQ525" t="s">
        <v>75</v>
      </c>
      <c r="AR525" t="s">
        <v>75</v>
      </c>
      <c r="AS525" t="s">
        <v>76</v>
      </c>
      <c r="AT525" t="s">
        <v>75</v>
      </c>
      <c r="AU525" t="s">
        <v>76</v>
      </c>
      <c r="AV525" t="s">
        <v>76</v>
      </c>
      <c r="AW525" t="s">
        <v>78</v>
      </c>
      <c r="AX525" t="s">
        <v>78</v>
      </c>
      <c r="AY525" t="s">
        <v>78</v>
      </c>
      <c r="AZ525" t="s">
        <v>78</v>
      </c>
      <c r="BA525" t="s">
        <v>79</v>
      </c>
      <c r="BB525" t="s">
        <v>80</v>
      </c>
      <c r="BC525" t="s">
        <v>80</v>
      </c>
      <c r="BD525" t="s">
        <v>79</v>
      </c>
      <c r="BE525" t="s">
        <v>80</v>
      </c>
      <c r="BF525" t="s">
        <v>80</v>
      </c>
      <c r="BG525" t="s">
        <v>79</v>
      </c>
      <c r="BH525" t="s">
        <v>80</v>
      </c>
      <c r="BI525" t="s">
        <v>80</v>
      </c>
      <c r="BJ525" t="s">
        <v>78</v>
      </c>
      <c r="BK525" t="s">
        <v>78</v>
      </c>
      <c r="BL525" t="s">
        <v>78</v>
      </c>
      <c r="BM525" t="s">
        <v>78</v>
      </c>
      <c r="BN525" t="s">
        <v>78</v>
      </c>
      <c r="BO525" t="s">
        <v>81</v>
      </c>
      <c r="BP525" t="s">
        <v>114</v>
      </c>
      <c r="BQ525" t="s">
        <v>83</v>
      </c>
      <c r="BR525" t="s">
        <v>84</v>
      </c>
      <c r="BS525" t="s">
        <v>116</v>
      </c>
      <c r="BT525" t="s">
        <v>116</v>
      </c>
    </row>
    <row r="526" spans="1:72" x14ac:dyDescent="0.55000000000000004">
      <c r="A526">
        <v>6.3479485771843802E+17</v>
      </c>
      <c r="B526" t="s">
        <v>133</v>
      </c>
      <c r="C526" t="s">
        <v>91</v>
      </c>
      <c r="D526">
        <v>2012</v>
      </c>
      <c r="E526" t="s">
        <v>93</v>
      </c>
      <c r="F526" t="s">
        <v>80</v>
      </c>
      <c r="G526" t="s">
        <v>80</v>
      </c>
      <c r="H526" t="s">
        <v>80</v>
      </c>
      <c r="I526" t="s">
        <v>80</v>
      </c>
      <c r="J526" t="s">
        <v>80</v>
      </c>
      <c r="K526" t="s">
        <v>124</v>
      </c>
      <c r="L526" t="s">
        <v>80</v>
      </c>
      <c r="M526" t="s">
        <v>80</v>
      </c>
      <c r="N526" t="s">
        <v>80</v>
      </c>
      <c r="O526" t="s">
        <v>80</v>
      </c>
      <c r="P526" t="s">
        <v>80</v>
      </c>
      <c r="Q526" t="s">
        <v>80</v>
      </c>
      <c r="R526" t="s">
        <v>74</v>
      </c>
      <c r="S526" t="s">
        <v>76</v>
      </c>
      <c r="T526" t="s">
        <v>75</v>
      </c>
      <c r="U526" t="s">
        <v>75</v>
      </c>
      <c r="V526" t="s">
        <v>109</v>
      </c>
      <c r="W526" t="s">
        <v>76</v>
      </c>
      <c r="X526" t="s">
        <v>109</v>
      </c>
      <c r="Y526" t="s">
        <v>109</v>
      </c>
      <c r="Z526" t="s">
        <v>76</v>
      </c>
      <c r="AA526" t="s">
        <v>109</v>
      </c>
      <c r="AB526" t="s">
        <v>89</v>
      </c>
      <c r="AC526" t="s">
        <v>109</v>
      </c>
      <c r="AD526" t="s">
        <v>109</v>
      </c>
      <c r="AE526" t="s">
        <v>109</v>
      </c>
      <c r="AF526" t="s">
        <v>76</v>
      </c>
      <c r="AG526" t="s">
        <v>77</v>
      </c>
      <c r="AH526" t="s">
        <v>75</v>
      </c>
      <c r="AI526" t="s">
        <v>89</v>
      </c>
      <c r="AJ526" t="s">
        <v>75</v>
      </c>
      <c r="AK526" t="s">
        <v>89</v>
      </c>
      <c r="AL526" t="s">
        <v>109</v>
      </c>
      <c r="AM526" t="s">
        <v>109</v>
      </c>
      <c r="AN526" t="s">
        <v>109</v>
      </c>
      <c r="AO526" t="s">
        <v>76</v>
      </c>
      <c r="AP526" t="s">
        <v>77</v>
      </c>
      <c r="AQ526" t="s">
        <v>77</v>
      </c>
      <c r="AR526" t="s">
        <v>109</v>
      </c>
      <c r="AS526" t="s">
        <v>77</v>
      </c>
      <c r="AT526" t="s">
        <v>109</v>
      </c>
      <c r="AU526" t="s">
        <v>76</v>
      </c>
      <c r="AV526" t="s">
        <v>109</v>
      </c>
      <c r="AW526" t="s">
        <v>78</v>
      </c>
      <c r="AX526" t="s">
        <v>90</v>
      </c>
      <c r="AY526" t="s">
        <v>90</v>
      </c>
      <c r="AZ526" t="s">
        <v>78</v>
      </c>
      <c r="BA526" t="s">
        <v>80</v>
      </c>
      <c r="BB526" t="s">
        <v>80</v>
      </c>
      <c r="BC526" t="s">
        <v>80</v>
      </c>
      <c r="BD526" t="s">
        <v>80</v>
      </c>
      <c r="BE526" t="s">
        <v>80</v>
      </c>
      <c r="BF526" t="s">
        <v>80</v>
      </c>
      <c r="BG526" t="s">
        <v>79</v>
      </c>
      <c r="BH526" t="s">
        <v>80</v>
      </c>
      <c r="BI526" t="s">
        <v>80</v>
      </c>
      <c r="BJ526" t="s">
        <v>78</v>
      </c>
      <c r="BK526" t="s">
        <v>78</v>
      </c>
      <c r="BL526" t="s">
        <v>78</v>
      </c>
      <c r="BM526" t="s">
        <v>78</v>
      </c>
      <c r="BN526" t="s">
        <v>90</v>
      </c>
      <c r="BO526" t="s">
        <v>96</v>
      </c>
      <c r="BP526" t="s">
        <v>103</v>
      </c>
      <c r="BQ526" t="s">
        <v>119</v>
      </c>
      <c r="BR526" t="s">
        <v>99</v>
      </c>
      <c r="BS526" t="s">
        <v>85</v>
      </c>
      <c r="BT526" t="s">
        <v>85</v>
      </c>
    </row>
    <row r="527" spans="1:72" x14ac:dyDescent="0.55000000000000004">
      <c r="A527">
        <v>6.3479977084343706E+17</v>
      </c>
      <c r="B527" t="s">
        <v>71</v>
      </c>
      <c r="C527" t="s">
        <v>91</v>
      </c>
      <c r="D527">
        <v>2012</v>
      </c>
      <c r="E527" t="s">
        <v>93</v>
      </c>
      <c r="F527" t="s">
        <v>80</v>
      </c>
      <c r="G527" t="s">
        <v>80</v>
      </c>
      <c r="H527" t="s">
        <v>80</v>
      </c>
      <c r="I527" t="s">
        <v>141</v>
      </c>
      <c r="J527" t="s">
        <v>80</v>
      </c>
      <c r="K527" t="s">
        <v>124</v>
      </c>
      <c r="L527" t="s">
        <v>80</v>
      </c>
      <c r="M527" t="s">
        <v>80</v>
      </c>
      <c r="N527" t="s">
        <v>80</v>
      </c>
      <c r="O527" t="s">
        <v>80</v>
      </c>
      <c r="P527" t="s">
        <v>80</v>
      </c>
      <c r="Q527" t="s">
        <v>80</v>
      </c>
      <c r="R527" t="s">
        <v>130</v>
      </c>
      <c r="S527" t="s">
        <v>75</v>
      </c>
      <c r="T527" t="s">
        <v>75</v>
      </c>
      <c r="U527" t="s">
        <v>109</v>
      </c>
      <c r="V527" t="s">
        <v>109</v>
      </c>
      <c r="W527" t="s">
        <v>77</v>
      </c>
      <c r="X527" t="s">
        <v>109</v>
      </c>
      <c r="Y527" t="s">
        <v>109</v>
      </c>
      <c r="Z527" t="s">
        <v>89</v>
      </c>
      <c r="AA527" t="s">
        <v>109</v>
      </c>
      <c r="AB527" t="s">
        <v>109</v>
      </c>
      <c r="AC527" t="s">
        <v>109</v>
      </c>
      <c r="AD527" t="s">
        <v>109</v>
      </c>
      <c r="AE527" t="s">
        <v>109</v>
      </c>
      <c r="AF527" t="s">
        <v>109</v>
      </c>
      <c r="AG527" t="s">
        <v>76</v>
      </c>
      <c r="AH527" t="s">
        <v>75</v>
      </c>
      <c r="AI527" t="s">
        <v>75</v>
      </c>
      <c r="AJ527" t="s">
        <v>109</v>
      </c>
      <c r="AK527" t="s">
        <v>109</v>
      </c>
      <c r="AL527" t="s">
        <v>89</v>
      </c>
      <c r="AM527" t="s">
        <v>89</v>
      </c>
      <c r="AN527" t="s">
        <v>76</v>
      </c>
      <c r="AO527" t="s">
        <v>75</v>
      </c>
      <c r="AP527" t="s">
        <v>109</v>
      </c>
      <c r="AQ527" t="s">
        <v>75</v>
      </c>
      <c r="AR527" t="s">
        <v>109</v>
      </c>
      <c r="AS527" t="s">
        <v>89</v>
      </c>
      <c r="AT527" t="s">
        <v>109</v>
      </c>
      <c r="AU527" t="s">
        <v>89</v>
      </c>
      <c r="AV527" t="s">
        <v>109</v>
      </c>
      <c r="AW527" t="s">
        <v>78</v>
      </c>
      <c r="AX527" t="s">
        <v>90</v>
      </c>
      <c r="AY527" t="s">
        <v>78</v>
      </c>
      <c r="AZ527" t="s">
        <v>90</v>
      </c>
      <c r="BA527" t="s">
        <v>80</v>
      </c>
      <c r="BB527" t="s">
        <v>80</v>
      </c>
      <c r="BC527" t="s">
        <v>80</v>
      </c>
      <c r="BD527" t="s">
        <v>80</v>
      </c>
      <c r="BE527" t="s">
        <v>102</v>
      </c>
      <c r="BF527" t="s">
        <v>80</v>
      </c>
      <c r="BG527" t="s">
        <v>80</v>
      </c>
      <c r="BH527" t="s">
        <v>80</v>
      </c>
      <c r="BI527" t="s">
        <v>80</v>
      </c>
      <c r="BJ527" t="s">
        <v>90</v>
      </c>
      <c r="BK527" t="s">
        <v>90</v>
      </c>
      <c r="BL527" t="s">
        <v>90</v>
      </c>
      <c r="BM527" t="s">
        <v>90</v>
      </c>
      <c r="BN527" t="s">
        <v>90</v>
      </c>
      <c r="BO527" t="s">
        <v>81</v>
      </c>
      <c r="BP527" t="s">
        <v>110</v>
      </c>
      <c r="BQ527" t="s">
        <v>83</v>
      </c>
      <c r="BR527" t="s">
        <v>99</v>
      </c>
      <c r="BS527" t="s">
        <v>85</v>
      </c>
      <c r="BT527" t="s">
        <v>85</v>
      </c>
    </row>
    <row r="528" spans="1:72" x14ac:dyDescent="0.55000000000000004">
      <c r="A528">
        <v>6.3480076201624998E+17</v>
      </c>
      <c r="B528" t="s">
        <v>128</v>
      </c>
      <c r="C528" t="s">
        <v>72</v>
      </c>
      <c r="D528">
        <v>2012</v>
      </c>
      <c r="E528" t="s">
        <v>93</v>
      </c>
      <c r="F528" t="s">
        <v>80</v>
      </c>
      <c r="G528" t="s">
        <v>80</v>
      </c>
      <c r="H528" t="s">
        <v>80</v>
      </c>
      <c r="I528" t="s">
        <v>80</v>
      </c>
      <c r="J528" t="s">
        <v>80</v>
      </c>
      <c r="K528" t="s">
        <v>80</v>
      </c>
      <c r="L528" t="s">
        <v>80</v>
      </c>
      <c r="M528" t="s">
        <v>80</v>
      </c>
      <c r="N528" t="s">
        <v>80</v>
      </c>
      <c r="O528" t="s">
        <v>80</v>
      </c>
      <c r="P528" t="s">
        <v>101</v>
      </c>
      <c r="Q528" t="s">
        <v>80</v>
      </c>
      <c r="R528" t="s">
        <v>74</v>
      </c>
      <c r="S528" t="s">
        <v>75</v>
      </c>
      <c r="T528" t="s">
        <v>76</v>
      </c>
      <c r="U528" t="s">
        <v>75</v>
      </c>
      <c r="V528" t="s">
        <v>75</v>
      </c>
      <c r="W528" t="s">
        <v>75</v>
      </c>
      <c r="X528" t="s">
        <v>75</v>
      </c>
      <c r="Y528" t="s">
        <v>75</v>
      </c>
      <c r="Z528" t="s">
        <v>75</v>
      </c>
      <c r="AA528" t="s">
        <v>75</v>
      </c>
      <c r="AB528" t="s">
        <v>89</v>
      </c>
      <c r="AC528" t="s">
        <v>76</v>
      </c>
      <c r="AD528" t="s">
        <v>76</v>
      </c>
      <c r="AE528" t="s">
        <v>76</v>
      </c>
      <c r="AF528" t="s">
        <v>75</v>
      </c>
      <c r="AG528" t="s">
        <v>77</v>
      </c>
      <c r="AH528" t="s">
        <v>77</v>
      </c>
      <c r="AI528" t="s">
        <v>75</v>
      </c>
      <c r="AJ528" t="s">
        <v>77</v>
      </c>
      <c r="AK528" t="s">
        <v>75</v>
      </c>
      <c r="AL528" t="s">
        <v>75</v>
      </c>
      <c r="AM528" t="s">
        <v>75</v>
      </c>
      <c r="AN528" t="s">
        <v>75</v>
      </c>
      <c r="AO528" t="s">
        <v>75</v>
      </c>
      <c r="AP528" t="s">
        <v>75</v>
      </c>
      <c r="AQ528" t="s">
        <v>75</v>
      </c>
      <c r="AR528" t="s">
        <v>75</v>
      </c>
      <c r="AS528" t="s">
        <v>75</v>
      </c>
      <c r="AT528" t="s">
        <v>75</v>
      </c>
      <c r="AU528" t="s">
        <v>75</v>
      </c>
      <c r="AV528" t="s">
        <v>75</v>
      </c>
      <c r="AW528" t="s">
        <v>78</v>
      </c>
      <c r="AX528" t="s">
        <v>78</v>
      </c>
      <c r="AY528" t="s">
        <v>78</v>
      </c>
      <c r="AZ528" t="s">
        <v>78</v>
      </c>
      <c r="BA528" t="s">
        <v>79</v>
      </c>
      <c r="BB528" t="s">
        <v>80</v>
      </c>
      <c r="BC528" t="s">
        <v>80</v>
      </c>
      <c r="BD528" t="s">
        <v>79</v>
      </c>
      <c r="BE528" t="s">
        <v>80</v>
      </c>
      <c r="BF528" t="s">
        <v>95</v>
      </c>
      <c r="BG528" t="s">
        <v>79</v>
      </c>
      <c r="BH528" t="s">
        <v>80</v>
      </c>
      <c r="BI528" t="s">
        <v>80</v>
      </c>
      <c r="BJ528" t="s">
        <v>78</v>
      </c>
      <c r="BK528" t="s">
        <v>78</v>
      </c>
      <c r="BL528" t="s">
        <v>78</v>
      </c>
      <c r="BM528" t="s">
        <v>78</v>
      </c>
      <c r="BN528" t="s">
        <v>78</v>
      </c>
      <c r="BO528" t="s">
        <v>96</v>
      </c>
      <c r="BP528" t="s">
        <v>82</v>
      </c>
      <c r="BQ528" t="s">
        <v>83</v>
      </c>
      <c r="BR528" t="s">
        <v>84</v>
      </c>
      <c r="BS528" t="s">
        <v>100</v>
      </c>
      <c r="BT528" t="s">
        <v>100</v>
      </c>
    </row>
    <row r="529" spans="1:72" x14ac:dyDescent="0.55000000000000004">
      <c r="A529">
        <v>6.34806706577344E+17</v>
      </c>
      <c r="B529" t="s">
        <v>127</v>
      </c>
      <c r="C529" t="s">
        <v>72</v>
      </c>
      <c r="D529">
        <v>2012</v>
      </c>
      <c r="E529" t="s">
        <v>87</v>
      </c>
      <c r="F529" t="s">
        <v>80</v>
      </c>
      <c r="G529" t="s">
        <v>80</v>
      </c>
      <c r="H529" t="s">
        <v>80</v>
      </c>
      <c r="I529" t="s">
        <v>80</v>
      </c>
      <c r="J529" t="s">
        <v>80</v>
      </c>
      <c r="K529" t="s">
        <v>80</v>
      </c>
      <c r="L529" t="s">
        <v>125</v>
      </c>
      <c r="M529" t="s">
        <v>80</v>
      </c>
      <c r="N529" t="s">
        <v>80</v>
      </c>
      <c r="O529" t="s">
        <v>80</v>
      </c>
      <c r="P529" t="s">
        <v>80</v>
      </c>
      <c r="Q529" t="s">
        <v>80</v>
      </c>
      <c r="R529" t="s">
        <v>74</v>
      </c>
      <c r="S529" t="s">
        <v>75</v>
      </c>
      <c r="T529" t="s">
        <v>75</v>
      </c>
      <c r="U529" t="s">
        <v>75</v>
      </c>
      <c r="V529" t="s">
        <v>75</v>
      </c>
      <c r="W529" t="s">
        <v>89</v>
      </c>
      <c r="X529" t="s">
        <v>76</v>
      </c>
      <c r="Y529" t="s">
        <v>89</v>
      </c>
      <c r="Z529" t="s">
        <v>89</v>
      </c>
      <c r="AA529" t="s">
        <v>89</v>
      </c>
      <c r="AB529" t="s">
        <v>76</v>
      </c>
      <c r="AC529" t="s">
        <v>89</v>
      </c>
      <c r="AD529" t="s">
        <v>76</v>
      </c>
      <c r="AE529" t="s">
        <v>75</v>
      </c>
      <c r="AF529" t="s">
        <v>109</v>
      </c>
      <c r="AG529" t="s">
        <v>77</v>
      </c>
      <c r="AH529" t="s">
        <v>75</v>
      </c>
      <c r="AI529" t="s">
        <v>76</v>
      </c>
      <c r="AJ529" t="s">
        <v>75</v>
      </c>
      <c r="AK529" t="s">
        <v>75</v>
      </c>
      <c r="AL529" t="s">
        <v>75</v>
      </c>
      <c r="AM529" t="s">
        <v>75</v>
      </c>
      <c r="AN529" t="s">
        <v>75</v>
      </c>
      <c r="AO529" t="s">
        <v>75</v>
      </c>
      <c r="AP529" t="s">
        <v>75</v>
      </c>
      <c r="AQ529" t="s">
        <v>75</v>
      </c>
      <c r="AR529" t="s">
        <v>76</v>
      </c>
      <c r="AS529" t="s">
        <v>75</v>
      </c>
      <c r="AT529" t="s">
        <v>76</v>
      </c>
      <c r="AU529" t="s">
        <v>76</v>
      </c>
      <c r="AV529" t="s">
        <v>76</v>
      </c>
      <c r="AW529" t="s">
        <v>78</v>
      </c>
      <c r="AX529" t="s">
        <v>90</v>
      </c>
      <c r="AY529" t="s">
        <v>78</v>
      </c>
      <c r="AZ529" t="s">
        <v>90</v>
      </c>
      <c r="BA529" t="s">
        <v>80</v>
      </c>
      <c r="BB529" t="s">
        <v>80</v>
      </c>
      <c r="BC529" t="s">
        <v>80</v>
      </c>
      <c r="BD529" t="s">
        <v>79</v>
      </c>
      <c r="BE529" t="s">
        <v>80</v>
      </c>
      <c r="BF529" t="s">
        <v>80</v>
      </c>
      <c r="BG529" t="s">
        <v>80</v>
      </c>
      <c r="BH529" t="s">
        <v>80</v>
      </c>
      <c r="BI529" t="s">
        <v>80</v>
      </c>
      <c r="BJ529" t="s">
        <v>90</v>
      </c>
      <c r="BK529" t="s">
        <v>78</v>
      </c>
      <c r="BL529" t="s">
        <v>78</v>
      </c>
      <c r="BM529" t="s">
        <v>78</v>
      </c>
      <c r="BN529" t="s">
        <v>78</v>
      </c>
      <c r="BO529" t="s">
        <v>96</v>
      </c>
      <c r="BP529" t="s">
        <v>103</v>
      </c>
      <c r="BQ529" t="s">
        <v>98</v>
      </c>
      <c r="BR529" t="s">
        <v>139</v>
      </c>
      <c r="BS529" t="s">
        <v>131</v>
      </c>
      <c r="BT529" t="s">
        <v>120</v>
      </c>
    </row>
    <row r="530" spans="1:72" x14ac:dyDescent="0.55000000000000004">
      <c r="A530">
        <v>6.3480763742171904E+17</v>
      </c>
      <c r="B530" t="s">
        <v>123</v>
      </c>
      <c r="C530" t="s">
        <v>72</v>
      </c>
      <c r="D530">
        <v>2012</v>
      </c>
      <c r="E530" t="s">
        <v>93</v>
      </c>
      <c r="F530" t="s">
        <v>80</v>
      </c>
      <c r="G530" t="s">
        <v>80</v>
      </c>
      <c r="H530" t="s">
        <v>80</v>
      </c>
      <c r="I530" t="s">
        <v>80</v>
      </c>
      <c r="J530" t="s">
        <v>80</v>
      </c>
      <c r="K530" t="s">
        <v>80</v>
      </c>
      <c r="L530" t="s">
        <v>125</v>
      </c>
      <c r="M530" t="s">
        <v>140</v>
      </c>
      <c r="N530" t="s">
        <v>80</v>
      </c>
      <c r="O530" t="s">
        <v>80</v>
      </c>
      <c r="P530" t="s">
        <v>80</v>
      </c>
      <c r="Q530" t="s">
        <v>80</v>
      </c>
      <c r="R530" t="s">
        <v>125</v>
      </c>
      <c r="S530" t="s">
        <v>109</v>
      </c>
      <c r="T530" t="s">
        <v>89</v>
      </c>
      <c r="U530" t="s">
        <v>89</v>
      </c>
      <c r="V530" t="s">
        <v>89</v>
      </c>
      <c r="W530" t="s">
        <v>76</v>
      </c>
      <c r="X530" t="s">
        <v>109</v>
      </c>
      <c r="Y530" t="s">
        <v>109</v>
      </c>
      <c r="Z530" t="s">
        <v>109</v>
      </c>
      <c r="AA530" t="s">
        <v>76</v>
      </c>
      <c r="AB530" t="s">
        <v>109</v>
      </c>
      <c r="AC530" t="s">
        <v>109</v>
      </c>
      <c r="AD530" t="s">
        <v>109</v>
      </c>
      <c r="AE530" t="s">
        <v>109</v>
      </c>
      <c r="AF530" t="s">
        <v>109</v>
      </c>
      <c r="AG530" t="s">
        <v>75</v>
      </c>
      <c r="AH530" t="s">
        <v>75</v>
      </c>
      <c r="AI530" t="s">
        <v>75</v>
      </c>
      <c r="AJ530" t="s">
        <v>75</v>
      </c>
      <c r="AK530" t="s">
        <v>89</v>
      </c>
      <c r="AL530" t="s">
        <v>89</v>
      </c>
      <c r="AM530" t="s">
        <v>89</v>
      </c>
      <c r="AN530" t="s">
        <v>89</v>
      </c>
      <c r="AO530" t="s">
        <v>75</v>
      </c>
      <c r="AP530" t="s">
        <v>76</v>
      </c>
      <c r="AQ530" t="s">
        <v>76</v>
      </c>
      <c r="AR530" t="s">
        <v>89</v>
      </c>
      <c r="AS530" t="s">
        <v>89</v>
      </c>
      <c r="AT530" t="s">
        <v>89</v>
      </c>
      <c r="AU530" t="s">
        <v>89</v>
      </c>
      <c r="AV530" t="s">
        <v>109</v>
      </c>
      <c r="AW530" t="s">
        <v>78</v>
      </c>
      <c r="AX530" t="s">
        <v>78</v>
      </c>
      <c r="AY530" t="s">
        <v>78</v>
      </c>
      <c r="AZ530" t="s">
        <v>90</v>
      </c>
      <c r="BA530" t="s">
        <v>79</v>
      </c>
      <c r="BB530" t="s">
        <v>80</v>
      </c>
      <c r="BC530" t="s">
        <v>80</v>
      </c>
      <c r="BD530" t="s">
        <v>80</v>
      </c>
      <c r="BE530" t="s">
        <v>102</v>
      </c>
      <c r="BF530" t="s">
        <v>80</v>
      </c>
      <c r="BG530" t="s">
        <v>80</v>
      </c>
      <c r="BH530" t="s">
        <v>80</v>
      </c>
      <c r="BI530" t="s">
        <v>80</v>
      </c>
      <c r="BJ530" t="s">
        <v>90</v>
      </c>
      <c r="BK530" t="s">
        <v>78</v>
      </c>
      <c r="BL530" t="s">
        <v>78</v>
      </c>
      <c r="BM530" t="s">
        <v>90</v>
      </c>
      <c r="BN530" t="s">
        <v>90</v>
      </c>
      <c r="BO530" t="s">
        <v>81</v>
      </c>
      <c r="BP530" t="s">
        <v>110</v>
      </c>
      <c r="BQ530" t="s">
        <v>98</v>
      </c>
      <c r="BR530" t="s">
        <v>84</v>
      </c>
      <c r="BS530" t="s">
        <v>105</v>
      </c>
      <c r="BT530" t="s">
        <v>105</v>
      </c>
    </row>
    <row r="531" spans="1:72" x14ac:dyDescent="0.55000000000000004">
      <c r="A531">
        <v>6.348103446E+17</v>
      </c>
      <c r="B531" t="s">
        <v>143</v>
      </c>
      <c r="C531" t="s">
        <v>91</v>
      </c>
      <c r="D531">
        <v>2012</v>
      </c>
      <c r="E531" t="s">
        <v>87</v>
      </c>
      <c r="F531" t="s">
        <v>80</v>
      </c>
      <c r="G531" t="s">
        <v>80</v>
      </c>
      <c r="H531" t="s">
        <v>80</v>
      </c>
      <c r="I531" t="s">
        <v>141</v>
      </c>
      <c r="J531" t="s">
        <v>80</v>
      </c>
      <c r="K531" t="s">
        <v>80</v>
      </c>
      <c r="L531" t="s">
        <v>80</v>
      </c>
      <c r="M531" t="s">
        <v>80</v>
      </c>
      <c r="N531" t="s">
        <v>80</v>
      </c>
      <c r="O531" t="s">
        <v>80</v>
      </c>
      <c r="P531" t="s">
        <v>80</v>
      </c>
      <c r="Q531" t="s">
        <v>80</v>
      </c>
      <c r="R531" t="s">
        <v>74</v>
      </c>
      <c r="S531" t="s">
        <v>75</v>
      </c>
      <c r="T531" t="s">
        <v>75</v>
      </c>
      <c r="U531" t="s">
        <v>75</v>
      </c>
      <c r="V531" t="s">
        <v>76</v>
      </c>
      <c r="W531" t="s">
        <v>75</v>
      </c>
      <c r="X531" t="s">
        <v>75</v>
      </c>
      <c r="Y531" t="s">
        <v>77</v>
      </c>
      <c r="Z531" t="s">
        <v>75</v>
      </c>
      <c r="AA531" t="s">
        <v>77</v>
      </c>
      <c r="AB531" t="s">
        <v>89</v>
      </c>
      <c r="AC531" t="s">
        <v>75</v>
      </c>
      <c r="AD531" t="s">
        <v>75</v>
      </c>
      <c r="AE531" t="s">
        <v>75</v>
      </c>
      <c r="AF531" t="s">
        <v>75</v>
      </c>
      <c r="AG531" t="s">
        <v>77</v>
      </c>
      <c r="AH531" t="s">
        <v>77</v>
      </c>
      <c r="AI531" t="s">
        <v>77</v>
      </c>
      <c r="AJ531" t="s">
        <v>77</v>
      </c>
      <c r="AK531" t="s">
        <v>77</v>
      </c>
      <c r="AL531" t="s">
        <v>89</v>
      </c>
      <c r="AM531" t="s">
        <v>89</v>
      </c>
      <c r="AN531" t="s">
        <v>89</v>
      </c>
      <c r="AO531" t="s">
        <v>75</v>
      </c>
      <c r="AP531" t="s">
        <v>75</v>
      </c>
      <c r="AQ531" t="s">
        <v>75</v>
      </c>
      <c r="AR531" t="s">
        <v>75</v>
      </c>
      <c r="AS531" t="s">
        <v>75</v>
      </c>
      <c r="AT531" t="s">
        <v>76</v>
      </c>
      <c r="AU531" t="s">
        <v>77</v>
      </c>
      <c r="AV531" t="s">
        <v>75</v>
      </c>
      <c r="AW531" t="s">
        <v>78</v>
      </c>
      <c r="AX531" t="s">
        <v>78</v>
      </c>
      <c r="AY531" t="s">
        <v>78</v>
      </c>
      <c r="AZ531" t="s">
        <v>90</v>
      </c>
      <c r="BA531" t="s">
        <v>79</v>
      </c>
      <c r="BB531" t="s">
        <v>80</v>
      </c>
      <c r="BC531" t="s">
        <v>80</v>
      </c>
      <c r="BD531" t="s">
        <v>79</v>
      </c>
      <c r="BE531" t="s">
        <v>80</v>
      </c>
      <c r="BF531" t="s">
        <v>80</v>
      </c>
      <c r="BG531" t="s">
        <v>80</v>
      </c>
      <c r="BH531" t="s">
        <v>80</v>
      </c>
      <c r="BI531" t="s">
        <v>80</v>
      </c>
      <c r="BJ531" t="s">
        <v>78</v>
      </c>
      <c r="BK531" t="s">
        <v>78</v>
      </c>
      <c r="BL531" t="s">
        <v>78</v>
      </c>
      <c r="BM531" t="s">
        <v>78</v>
      </c>
      <c r="BN531" t="s">
        <v>90</v>
      </c>
      <c r="BO531" t="s">
        <v>81</v>
      </c>
      <c r="BP531" t="s">
        <v>103</v>
      </c>
      <c r="BQ531" t="s">
        <v>98</v>
      </c>
      <c r="BR531" t="s">
        <v>99</v>
      </c>
      <c r="BS531" t="s">
        <v>120</v>
      </c>
      <c r="BT531" t="s">
        <v>120</v>
      </c>
    </row>
    <row r="532" spans="1:72" x14ac:dyDescent="0.55000000000000004">
      <c r="A532">
        <v>6.3481104150171904E+17</v>
      </c>
      <c r="B532" t="s">
        <v>133</v>
      </c>
      <c r="C532" t="s">
        <v>91</v>
      </c>
      <c r="D532">
        <v>2012</v>
      </c>
      <c r="E532" t="s">
        <v>93</v>
      </c>
      <c r="F532" t="s">
        <v>80</v>
      </c>
      <c r="G532" t="s">
        <v>80</v>
      </c>
      <c r="H532" t="s">
        <v>80</v>
      </c>
      <c r="I532" t="s">
        <v>80</v>
      </c>
      <c r="J532" t="s">
        <v>80</v>
      </c>
      <c r="K532" t="s">
        <v>80</v>
      </c>
      <c r="L532" t="s">
        <v>80</v>
      </c>
      <c r="M532" t="s">
        <v>80</v>
      </c>
      <c r="N532" t="s">
        <v>80</v>
      </c>
      <c r="O532" t="s">
        <v>80</v>
      </c>
      <c r="P532" t="s">
        <v>80</v>
      </c>
      <c r="Q532" t="s">
        <v>92</v>
      </c>
      <c r="R532" t="s">
        <v>74</v>
      </c>
      <c r="S532" t="s">
        <v>74</v>
      </c>
      <c r="T532" t="s">
        <v>74</v>
      </c>
      <c r="U532" t="s">
        <v>74</v>
      </c>
      <c r="V532" t="s">
        <v>74</v>
      </c>
      <c r="W532" t="s">
        <v>74</v>
      </c>
      <c r="X532" t="s">
        <v>74</v>
      </c>
      <c r="Y532" t="s">
        <v>74</v>
      </c>
      <c r="Z532" t="s">
        <v>74</v>
      </c>
      <c r="AA532" t="s">
        <v>74</v>
      </c>
      <c r="AB532" t="s">
        <v>74</v>
      </c>
      <c r="AC532" t="s">
        <v>74</v>
      </c>
      <c r="AD532" t="s">
        <v>74</v>
      </c>
      <c r="AE532" t="s">
        <v>74</v>
      </c>
      <c r="AF532" t="s">
        <v>74</v>
      </c>
      <c r="AG532" t="s">
        <v>74</v>
      </c>
      <c r="AH532" t="s">
        <v>74</v>
      </c>
      <c r="AI532" t="s">
        <v>74</v>
      </c>
      <c r="AJ532" t="s">
        <v>74</v>
      </c>
      <c r="AK532" t="s">
        <v>74</v>
      </c>
      <c r="AL532" t="s">
        <v>74</v>
      </c>
      <c r="AM532" t="s">
        <v>74</v>
      </c>
      <c r="AN532" t="s">
        <v>74</v>
      </c>
      <c r="AO532" t="s">
        <v>74</v>
      </c>
      <c r="AP532" t="s">
        <v>74</v>
      </c>
      <c r="AQ532" t="s">
        <v>74</v>
      </c>
      <c r="AR532" t="s">
        <v>74</v>
      </c>
      <c r="AS532" t="s">
        <v>74</v>
      </c>
      <c r="AT532" t="s">
        <v>74</v>
      </c>
      <c r="AU532" t="s">
        <v>74</v>
      </c>
      <c r="AV532" t="s">
        <v>74</v>
      </c>
      <c r="AW532" t="s">
        <v>74</v>
      </c>
      <c r="AX532" t="s">
        <v>74</v>
      </c>
      <c r="AY532" t="s">
        <v>74</v>
      </c>
      <c r="AZ532" t="s">
        <v>74</v>
      </c>
      <c r="BA532" t="s">
        <v>74</v>
      </c>
      <c r="BB532" t="s">
        <v>74</v>
      </c>
      <c r="BC532" t="s">
        <v>74</v>
      </c>
      <c r="BD532" t="s">
        <v>74</v>
      </c>
      <c r="BE532" t="s">
        <v>74</v>
      </c>
      <c r="BF532" t="s">
        <v>74</v>
      </c>
      <c r="BG532" t="s">
        <v>74</v>
      </c>
      <c r="BH532" t="s">
        <v>74</v>
      </c>
      <c r="BI532" t="s">
        <v>74</v>
      </c>
      <c r="BJ532" t="s">
        <v>74</v>
      </c>
      <c r="BK532" t="s">
        <v>74</v>
      </c>
      <c r="BL532" t="s">
        <v>74</v>
      </c>
      <c r="BM532" t="s">
        <v>74</v>
      </c>
      <c r="BN532" t="s">
        <v>74</v>
      </c>
      <c r="BO532" t="s">
        <v>74</v>
      </c>
      <c r="BP532" t="s">
        <v>74</v>
      </c>
      <c r="BQ532" t="s">
        <v>74</v>
      </c>
      <c r="BR532" t="s">
        <v>74</v>
      </c>
      <c r="BS532" t="s">
        <v>74</v>
      </c>
      <c r="BT532" t="s">
        <v>74</v>
      </c>
    </row>
    <row r="533" spans="1:72" x14ac:dyDescent="0.55000000000000004">
      <c r="A533">
        <v>6.3481106382484403E+17</v>
      </c>
      <c r="B533" t="s">
        <v>133</v>
      </c>
      <c r="C533" t="s">
        <v>91</v>
      </c>
      <c r="D533">
        <v>2012</v>
      </c>
      <c r="E533" t="s">
        <v>93</v>
      </c>
      <c r="F533" t="s">
        <v>80</v>
      </c>
      <c r="G533" t="s">
        <v>94</v>
      </c>
      <c r="H533" t="s">
        <v>80</v>
      </c>
      <c r="I533" t="s">
        <v>80</v>
      </c>
      <c r="J533" t="s">
        <v>80</v>
      </c>
      <c r="K533" t="s">
        <v>80</v>
      </c>
      <c r="L533" t="s">
        <v>80</v>
      </c>
      <c r="M533" t="s">
        <v>80</v>
      </c>
      <c r="N533" t="s">
        <v>80</v>
      </c>
      <c r="O533" t="s">
        <v>80</v>
      </c>
      <c r="P533" t="s">
        <v>80</v>
      </c>
      <c r="Q533" t="s">
        <v>80</v>
      </c>
      <c r="R533" t="s">
        <v>74</v>
      </c>
      <c r="S533" t="s">
        <v>76</v>
      </c>
      <c r="T533" t="s">
        <v>89</v>
      </c>
      <c r="U533" t="s">
        <v>89</v>
      </c>
      <c r="V533" t="s">
        <v>118</v>
      </c>
      <c r="W533" t="s">
        <v>109</v>
      </c>
      <c r="X533" t="s">
        <v>109</v>
      </c>
      <c r="Y533" t="s">
        <v>75</v>
      </c>
      <c r="Z533" t="s">
        <v>75</v>
      </c>
      <c r="AA533" t="s">
        <v>75</v>
      </c>
      <c r="AB533" t="s">
        <v>89</v>
      </c>
      <c r="AC533" t="s">
        <v>76</v>
      </c>
      <c r="AD533" t="s">
        <v>89</v>
      </c>
      <c r="AE533" t="s">
        <v>76</v>
      </c>
      <c r="AF533" t="s">
        <v>109</v>
      </c>
      <c r="AG533" t="s">
        <v>75</v>
      </c>
      <c r="AH533" t="s">
        <v>75</v>
      </c>
      <c r="AI533" t="s">
        <v>77</v>
      </c>
      <c r="AJ533" t="s">
        <v>76</v>
      </c>
      <c r="AK533" t="s">
        <v>109</v>
      </c>
      <c r="AL533" t="s">
        <v>76</v>
      </c>
      <c r="AM533" t="s">
        <v>75</v>
      </c>
      <c r="AN533" t="s">
        <v>75</v>
      </c>
      <c r="AO533" t="s">
        <v>75</v>
      </c>
      <c r="AP533" t="s">
        <v>89</v>
      </c>
      <c r="AQ533" t="s">
        <v>89</v>
      </c>
      <c r="AR533" t="s">
        <v>109</v>
      </c>
      <c r="AS533" t="s">
        <v>75</v>
      </c>
      <c r="AT533" t="s">
        <v>76</v>
      </c>
      <c r="AU533" t="s">
        <v>109</v>
      </c>
      <c r="AV533" t="s">
        <v>109</v>
      </c>
      <c r="AW533" t="s">
        <v>78</v>
      </c>
      <c r="AX533" t="s">
        <v>74</v>
      </c>
      <c r="AY533" t="s">
        <v>74</v>
      </c>
      <c r="AZ533" t="s">
        <v>74</v>
      </c>
      <c r="BA533" t="s">
        <v>80</v>
      </c>
      <c r="BB533" t="s">
        <v>102</v>
      </c>
      <c r="BC533" t="s">
        <v>80</v>
      </c>
      <c r="BD533" t="s">
        <v>80</v>
      </c>
      <c r="BE533" t="s">
        <v>102</v>
      </c>
      <c r="BF533" t="s">
        <v>80</v>
      </c>
      <c r="BG533" t="s">
        <v>79</v>
      </c>
      <c r="BH533" t="s">
        <v>80</v>
      </c>
      <c r="BI533" t="s">
        <v>80</v>
      </c>
      <c r="BJ533" t="s">
        <v>78</v>
      </c>
      <c r="BK533" t="s">
        <v>78</v>
      </c>
      <c r="BL533" t="s">
        <v>78</v>
      </c>
      <c r="BM533" t="s">
        <v>78</v>
      </c>
      <c r="BN533" t="s">
        <v>78</v>
      </c>
      <c r="BO533" t="s">
        <v>96</v>
      </c>
      <c r="BP533" t="s">
        <v>97</v>
      </c>
      <c r="BQ533" t="s">
        <v>83</v>
      </c>
      <c r="BR533" t="s">
        <v>99</v>
      </c>
      <c r="BS533" t="s">
        <v>116</v>
      </c>
      <c r="BT533" t="s">
        <v>116</v>
      </c>
    </row>
    <row r="534" spans="1:72" x14ac:dyDescent="0.55000000000000004">
      <c r="A534">
        <v>6.3481106943281306E+17</v>
      </c>
      <c r="B534" t="s">
        <v>128</v>
      </c>
      <c r="C534" t="s">
        <v>72</v>
      </c>
      <c r="D534">
        <v>2012</v>
      </c>
      <c r="E534" t="s">
        <v>138</v>
      </c>
      <c r="F534" t="s">
        <v>80</v>
      </c>
      <c r="G534" t="s">
        <v>80</v>
      </c>
      <c r="H534" t="s">
        <v>80</v>
      </c>
      <c r="I534" t="s">
        <v>80</v>
      </c>
      <c r="J534" t="s">
        <v>80</v>
      </c>
      <c r="K534" t="s">
        <v>80</v>
      </c>
      <c r="L534" t="s">
        <v>80</v>
      </c>
      <c r="M534" t="s">
        <v>80</v>
      </c>
      <c r="N534" t="s">
        <v>80</v>
      </c>
      <c r="O534" t="s">
        <v>80</v>
      </c>
      <c r="P534" t="s">
        <v>101</v>
      </c>
      <c r="Q534" t="s">
        <v>80</v>
      </c>
      <c r="R534" t="s">
        <v>74</v>
      </c>
      <c r="S534" t="s">
        <v>77</v>
      </c>
      <c r="T534" t="s">
        <v>77</v>
      </c>
      <c r="U534" t="s">
        <v>77</v>
      </c>
      <c r="V534" t="s">
        <v>76</v>
      </c>
      <c r="W534" t="s">
        <v>89</v>
      </c>
      <c r="X534" t="s">
        <v>77</v>
      </c>
      <c r="Y534" t="s">
        <v>77</v>
      </c>
      <c r="Z534" t="s">
        <v>77</v>
      </c>
      <c r="AA534" t="s">
        <v>75</v>
      </c>
      <c r="AB534" t="s">
        <v>77</v>
      </c>
      <c r="AC534" t="s">
        <v>75</v>
      </c>
      <c r="AD534" t="s">
        <v>75</v>
      </c>
      <c r="AE534" t="s">
        <v>75</v>
      </c>
      <c r="AF534" t="s">
        <v>74</v>
      </c>
      <c r="AG534" t="s">
        <v>77</v>
      </c>
      <c r="AH534" t="s">
        <v>77</v>
      </c>
      <c r="AI534" t="s">
        <v>77</v>
      </c>
      <c r="AJ534" t="s">
        <v>77</v>
      </c>
      <c r="AK534" t="s">
        <v>77</v>
      </c>
      <c r="AL534" t="s">
        <v>77</v>
      </c>
      <c r="AM534" t="s">
        <v>77</v>
      </c>
      <c r="AN534" t="s">
        <v>77</v>
      </c>
      <c r="AO534" t="s">
        <v>77</v>
      </c>
      <c r="AP534" t="s">
        <v>77</v>
      </c>
      <c r="AQ534" t="s">
        <v>77</v>
      </c>
      <c r="AR534" t="s">
        <v>74</v>
      </c>
      <c r="AS534" t="s">
        <v>77</v>
      </c>
      <c r="AT534" t="s">
        <v>75</v>
      </c>
      <c r="AU534" t="s">
        <v>77</v>
      </c>
      <c r="AV534" t="s">
        <v>77</v>
      </c>
      <c r="AW534" t="s">
        <v>78</v>
      </c>
      <c r="AX534" t="s">
        <v>90</v>
      </c>
      <c r="AY534" t="s">
        <v>78</v>
      </c>
      <c r="AZ534" t="s">
        <v>78</v>
      </c>
      <c r="BA534" t="s">
        <v>80</v>
      </c>
      <c r="BB534" t="s">
        <v>80</v>
      </c>
      <c r="BC534" t="s">
        <v>80</v>
      </c>
      <c r="BD534" t="s">
        <v>79</v>
      </c>
      <c r="BE534" t="s">
        <v>80</v>
      </c>
      <c r="BF534" t="s">
        <v>80</v>
      </c>
      <c r="BG534" t="s">
        <v>79</v>
      </c>
      <c r="BH534" t="s">
        <v>80</v>
      </c>
      <c r="BI534" t="s">
        <v>80</v>
      </c>
      <c r="BJ534" t="s">
        <v>78</v>
      </c>
      <c r="BK534" t="s">
        <v>78</v>
      </c>
      <c r="BL534" t="s">
        <v>78</v>
      </c>
      <c r="BM534" t="s">
        <v>78</v>
      </c>
      <c r="BN534" t="s">
        <v>78</v>
      </c>
      <c r="BO534" t="s">
        <v>96</v>
      </c>
      <c r="BP534" t="s">
        <v>82</v>
      </c>
      <c r="BQ534" t="s">
        <v>83</v>
      </c>
      <c r="BR534" t="s">
        <v>84</v>
      </c>
      <c r="BS534" t="s">
        <v>100</v>
      </c>
      <c r="BT534" t="s">
        <v>100</v>
      </c>
    </row>
    <row r="535" spans="1:72" x14ac:dyDescent="0.55000000000000004">
      <c r="A535">
        <v>6.3481118213984397E+17</v>
      </c>
      <c r="B535" t="s">
        <v>128</v>
      </c>
      <c r="C535" t="s">
        <v>91</v>
      </c>
      <c r="D535">
        <v>2012</v>
      </c>
      <c r="E535" t="s">
        <v>93</v>
      </c>
      <c r="F535" t="s">
        <v>80</v>
      </c>
      <c r="G535" t="s">
        <v>80</v>
      </c>
      <c r="H535" t="s">
        <v>80</v>
      </c>
      <c r="I535" t="s">
        <v>80</v>
      </c>
      <c r="J535" t="s">
        <v>80</v>
      </c>
      <c r="K535" t="s">
        <v>80</v>
      </c>
      <c r="L535" t="s">
        <v>80</v>
      </c>
      <c r="M535" t="s">
        <v>80</v>
      </c>
      <c r="N535" t="s">
        <v>80</v>
      </c>
      <c r="O535" t="s">
        <v>80</v>
      </c>
      <c r="P535" t="s">
        <v>80</v>
      </c>
      <c r="Q535" t="s">
        <v>80</v>
      </c>
      <c r="R535" t="s">
        <v>74</v>
      </c>
      <c r="S535" t="s">
        <v>74</v>
      </c>
      <c r="T535" t="s">
        <v>74</v>
      </c>
      <c r="U535" t="s">
        <v>74</v>
      </c>
      <c r="V535" t="s">
        <v>74</v>
      </c>
      <c r="W535" t="s">
        <v>74</v>
      </c>
      <c r="X535" t="s">
        <v>74</v>
      </c>
      <c r="Y535" t="s">
        <v>74</v>
      </c>
      <c r="Z535" t="s">
        <v>74</v>
      </c>
      <c r="AA535" t="s">
        <v>74</v>
      </c>
      <c r="AB535" t="s">
        <v>74</v>
      </c>
      <c r="AC535" t="s">
        <v>74</v>
      </c>
      <c r="AD535" t="s">
        <v>74</v>
      </c>
      <c r="AE535" t="s">
        <v>74</v>
      </c>
      <c r="AF535" t="s">
        <v>74</v>
      </c>
      <c r="AG535" t="s">
        <v>74</v>
      </c>
      <c r="AH535" t="s">
        <v>74</v>
      </c>
      <c r="AI535" t="s">
        <v>74</v>
      </c>
      <c r="AJ535" t="s">
        <v>74</v>
      </c>
      <c r="AK535" t="s">
        <v>74</v>
      </c>
      <c r="AL535" t="s">
        <v>74</v>
      </c>
      <c r="AM535" t="s">
        <v>74</v>
      </c>
      <c r="AN535" t="s">
        <v>74</v>
      </c>
      <c r="AO535" t="s">
        <v>74</v>
      </c>
      <c r="AP535" t="s">
        <v>74</v>
      </c>
      <c r="AQ535" t="s">
        <v>74</v>
      </c>
      <c r="AR535" t="s">
        <v>74</v>
      </c>
      <c r="AS535" t="s">
        <v>74</v>
      </c>
      <c r="AT535" t="s">
        <v>74</v>
      </c>
      <c r="AU535" t="s">
        <v>74</v>
      </c>
      <c r="AV535" t="s">
        <v>74</v>
      </c>
      <c r="AW535" t="s">
        <v>78</v>
      </c>
      <c r="AX535" t="s">
        <v>74</v>
      </c>
      <c r="AY535" t="s">
        <v>74</v>
      </c>
      <c r="AZ535" t="s">
        <v>74</v>
      </c>
      <c r="BA535" t="s">
        <v>80</v>
      </c>
      <c r="BB535" t="s">
        <v>80</v>
      </c>
      <c r="BC535" t="s">
        <v>80</v>
      </c>
      <c r="BD535" t="s">
        <v>80</v>
      </c>
      <c r="BE535" t="s">
        <v>80</v>
      </c>
      <c r="BF535" t="s">
        <v>80</v>
      </c>
      <c r="BG535" t="s">
        <v>80</v>
      </c>
      <c r="BH535" t="s">
        <v>80</v>
      </c>
      <c r="BI535" t="s">
        <v>80</v>
      </c>
      <c r="BJ535" t="s">
        <v>74</v>
      </c>
      <c r="BK535" t="s">
        <v>74</v>
      </c>
      <c r="BL535" t="s">
        <v>74</v>
      </c>
      <c r="BM535" t="s">
        <v>74</v>
      </c>
      <c r="BN535" t="s">
        <v>74</v>
      </c>
      <c r="BO535" t="s">
        <v>74</v>
      </c>
      <c r="BP535" t="s">
        <v>74</v>
      </c>
      <c r="BQ535" t="s">
        <v>74</v>
      </c>
      <c r="BR535" t="s">
        <v>74</v>
      </c>
      <c r="BS535" t="s">
        <v>74</v>
      </c>
      <c r="BT535" t="s">
        <v>74</v>
      </c>
    </row>
    <row r="536" spans="1:72" x14ac:dyDescent="0.55000000000000004">
      <c r="A536">
        <v>6.3481280555328102E+17</v>
      </c>
      <c r="B536" t="s">
        <v>133</v>
      </c>
      <c r="C536" t="s">
        <v>72</v>
      </c>
      <c r="D536">
        <v>2012</v>
      </c>
      <c r="E536" t="s">
        <v>93</v>
      </c>
      <c r="F536" t="s">
        <v>80</v>
      </c>
      <c r="G536" t="s">
        <v>80</v>
      </c>
      <c r="H536" t="s">
        <v>80</v>
      </c>
      <c r="I536" t="s">
        <v>80</v>
      </c>
      <c r="J536" t="s">
        <v>80</v>
      </c>
      <c r="K536" t="s">
        <v>80</v>
      </c>
      <c r="L536" t="s">
        <v>125</v>
      </c>
      <c r="M536" t="s">
        <v>80</v>
      </c>
      <c r="N536" t="s">
        <v>142</v>
      </c>
      <c r="O536" t="s">
        <v>80</v>
      </c>
      <c r="P536" t="s">
        <v>80</v>
      </c>
      <c r="Q536" t="s">
        <v>80</v>
      </c>
      <c r="R536" t="s">
        <v>125</v>
      </c>
      <c r="S536" t="s">
        <v>77</v>
      </c>
      <c r="T536" t="s">
        <v>75</v>
      </c>
      <c r="U536" t="s">
        <v>77</v>
      </c>
      <c r="V536" t="s">
        <v>77</v>
      </c>
      <c r="W536" t="s">
        <v>76</v>
      </c>
      <c r="X536" t="s">
        <v>75</v>
      </c>
      <c r="Y536" t="s">
        <v>77</v>
      </c>
      <c r="Z536" t="s">
        <v>77</v>
      </c>
      <c r="AA536" t="s">
        <v>76</v>
      </c>
      <c r="AB536" t="s">
        <v>76</v>
      </c>
      <c r="AC536" t="s">
        <v>75</v>
      </c>
      <c r="AD536" t="s">
        <v>75</v>
      </c>
      <c r="AE536" t="s">
        <v>75</v>
      </c>
      <c r="AF536" t="s">
        <v>77</v>
      </c>
      <c r="AG536" t="s">
        <v>77</v>
      </c>
      <c r="AH536" t="s">
        <v>89</v>
      </c>
      <c r="AI536" t="s">
        <v>75</v>
      </c>
      <c r="AJ536" t="s">
        <v>75</v>
      </c>
      <c r="AK536" t="s">
        <v>76</v>
      </c>
      <c r="AL536" t="s">
        <v>89</v>
      </c>
      <c r="AM536" t="s">
        <v>75</v>
      </c>
      <c r="AN536" t="s">
        <v>89</v>
      </c>
      <c r="AO536" t="s">
        <v>76</v>
      </c>
      <c r="AP536" t="s">
        <v>89</v>
      </c>
      <c r="AQ536" t="s">
        <v>75</v>
      </c>
      <c r="AR536" t="s">
        <v>75</v>
      </c>
      <c r="AS536" t="s">
        <v>75</v>
      </c>
      <c r="AT536" t="s">
        <v>75</v>
      </c>
      <c r="AU536" t="s">
        <v>75</v>
      </c>
      <c r="AV536" t="s">
        <v>75</v>
      </c>
      <c r="AW536" t="s">
        <v>78</v>
      </c>
      <c r="AX536" t="s">
        <v>74</v>
      </c>
      <c r="AY536" t="s">
        <v>78</v>
      </c>
      <c r="AZ536" t="s">
        <v>74</v>
      </c>
      <c r="BA536" t="s">
        <v>80</v>
      </c>
      <c r="BB536" t="s">
        <v>80</v>
      </c>
      <c r="BC536" t="s">
        <v>80</v>
      </c>
      <c r="BD536" t="s">
        <v>79</v>
      </c>
      <c r="BE536" t="s">
        <v>80</v>
      </c>
      <c r="BF536" t="s">
        <v>80</v>
      </c>
      <c r="BG536" t="s">
        <v>80</v>
      </c>
      <c r="BH536" t="s">
        <v>80</v>
      </c>
      <c r="BI536" t="s">
        <v>80</v>
      </c>
      <c r="BJ536" t="s">
        <v>78</v>
      </c>
      <c r="BK536" t="s">
        <v>78</v>
      </c>
      <c r="BL536" t="s">
        <v>78</v>
      </c>
      <c r="BM536" t="s">
        <v>78</v>
      </c>
      <c r="BN536" t="s">
        <v>78</v>
      </c>
      <c r="BO536" t="s">
        <v>81</v>
      </c>
      <c r="BP536" t="s">
        <v>114</v>
      </c>
      <c r="BQ536" t="s">
        <v>98</v>
      </c>
      <c r="BR536" t="s">
        <v>84</v>
      </c>
      <c r="BS536" t="s">
        <v>85</v>
      </c>
      <c r="BT536" t="s">
        <v>100</v>
      </c>
    </row>
    <row r="537" spans="1:72" x14ac:dyDescent="0.55000000000000004">
      <c r="A537">
        <v>6.3481294120249997E+17</v>
      </c>
      <c r="B537" t="s">
        <v>133</v>
      </c>
      <c r="C537" t="s">
        <v>91</v>
      </c>
      <c r="D537">
        <v>2012</v>
      </c>
      <c r="E537" t="s">
        <v>93</v>
      </c>
      <c r="F537" t="s">
        <v>80</v>
      </c>
      <c r="G537" t="s">
        <v>80</v>
      </c>
      <c r="H537" t="s">
        <v>80</v>
      </c>
      <c r="I537" t="s">
        <v>80</v>
      </c>
      <c r="J537" t="s">
        <v>80</v>
      </c>
      <c r="K537" t="s">
        <v>80</v>
      </c>
      <c r="L537" t="s">
        <v>80</v>
      </c>
      <c r="M537" t="s">
        <v>80</v>
      </c>
      <c r="N537" t="s">
        <v>80</v>
      </c>
      <c r="O537" t="s">
        <v>80</v>
      </c>
      <c r="P537" t="s">
        <v>80</v>
      </c>
      <c r="Q537" t="s">
        <v>80</v>
      </c>
      <c r="R537" t="s">
        <v>74</v>
      </c>
      <c r="S537" t="s">
        <v>74</v>
      </c>
      <c r="T537" t="s">
        <v>74</v>
      </c>
      <c r="U537" t="s">
        <v>74</v>
      </c>
      <c r="V537" t="s">
        <v>74</v>
      </c>
      <c r="W537" t="s">
        <v>74</v>
      </c>
      <c r="X537" t="s">
        <v>74</v>
      </c>
      <c r="Y537" t="s">
        <v>74</v>
      </c>
      <c r="Z537" t="s">
        <v>74</v>
      </c>
      <c r="AA537" t="s">
        <v>74</v>
      </c>
      <c r="AB537" t="s">
        <v>74</v>
      </c>
      <c r="AC537" t="s">
        <v>74</v>
      </c>
      <c r="AD537" t="s">
        <v>74</v>
      </c>
      <c r="AE537" t="s">
        <v>74</v>
      </c>
      <c r="AF537" t="s">
        <v>74</v>
      </c>
      <c r="AG537" t="s">
        <v>74</v>
      </c>
      <c r="AH537" t="s">
        <v>74</v>
      </c>
      <c r="AI537" t="s">
        <v>74</v>
      </c>
      <c r="AJ537" t="s">
        <v>74</v>
      </c>
      <c r="AK537" t="s">
        <v>74</v>
      </c>
      <c r="AL537" t="s">
        <v>74</v>
      </c>
      <c r="AM537" t="s">
        <v>74</v>
      </c>
      <c r="AN537" t="s">
        <v>74</v>
      </c>
      <c r="AO537" t="s">
        <v>74</v>
      </c>
      <c r="AP537" t="s">
        <v>74</v>
      </c>
      <c r="AQ537" t="s">
        <v>74</v>
      </c>
      <c r="AR537" t="s">
        <v>74</v>
      </c>
      <c r="AS537" t="s">
        <v>74</v>
      </c>
      <c r="AT537" t="s">
        <v>74</v>
      </c>
      <c r="AU537" t="s">
        <v>74</v>
      </c>
      <c r="AV537" t="s">
        <v>74</v>
      </c>
      <c r="AW537" t="s">
        <v>74</v>
      </c>
      <c r="AX537" t="s">
        <v>74</v>
      </c>
      <c r="AY537" t="s">
        <v>74</v>
      </c>
      <c r="AZ537" t="s">
        <v>74</v>
      </c>
      <c r="BA537" t="s">
        <v>74</v>
      </c>
      <c r="BB537" t="s">
        <v>74</v>
      </c>
      <c r="BC537" t="s">
        <v>74</v>
      </c>
      <c r="BD537" t="s">
        <v>74</v>
      </c>
      <c r="BE537" t="s">
        <v>74</v>
      </c>
      <c r="BF537" t="s">
        <v>74</v>
      </c>
      <c r="BG537" t="s">
        <v>74</v>
      </c>
      <c r="BH537" t="s">
        <v>74</v>
      </c>
      <c r="BI537" t="s">
        <v>74</v>
      </c>
      <c r="BJ537" t="s">
        <v>74</v>
      </c>
      <c r="BK537" t="s">
        <v>74</v>
      </c>
      <c r="BL537" t="s">
        <v>74</v>
      </c>
      <c r="BM537" t="s">
        <v>74</v>
      </c>
      <c r="BN537" t="s">
        <v>74</v>
      </c>
      <c r="BO537" t="s">
        <v>74</v>
      </c>
      <c r="BP537" t="s">
        <v>74</v>
      </c>
      <c r="BQ537" t="s">
        <v>74</v>
      </c>
      <c r="BR537" t="s">
        <v>74</v>
      </c>
      <c r="BS537" t="s">
        <v>74</v>
      </c>
      <c r="BT537" t="s">
        <v>74</v>
      </c>
    </row>
    <row r="538" spans="1:72" x14ac:dyDescent="0.55000000000000004">
      <c r="A538">
        <v>6.3481358104109402E+17</v>
      </c>
      <c r="B538" t="s">
        <v>127</v>
      </c>
      <c r="C538" t="s">
        <v>72</v>
      </c>
      <c r="D538">
        <v>2012</v>
      </c>
      <c r="E538" t="s">
        <v>93</v>
      </c>
      <c r="F538" t="s">
        <v>80</v>
      </c>
      <c r="G538" t="s">
        <v>94</v>
      </c>
      <c r="H538" t="s">
        <v>80</v>
      </c>
      <c r="I538" t="s">
        <v>80</v>
      </c>
      <c r="J538" t="s">
        <v>80</v>
      </c>
      <c r="K538" t="s">
        <v>80</v>
      </c>
      <c r="L538" t="s">
        <v>80</v>
      </c>
      <c r="M538" t="s">
        <v>80</v>
      </c>
      <c r="N538" t="s">
        <v>80</v>
      </c>
      <c r="O538" t="s">
        <v>80</v>
      </c>
      <c r="P538" t="s">
        <v>80</v>
      </c>
      <c r="Q538" t="s">
        <v>80</v>
      </c>
      <c r="R538" t="s">
        <v>74</v>
      </c>
      <c r="S538" t="s">
        <v>77</v>
      </c>
      <c r="T538" t="s">
        <v>77</v>
      </c>
      <c r="U538" t="s">
        <v>77</v>
      </c>
      <c r="V538" t="s">
        <v>76</v>
      </c>
      <c r="W538" t="s">
        <v>76</v>
      </c>
      <c r="X538" t="s">
        <v>75</v>
      </c>
      <c r="Y538" t="s">
        <v>75</v>
      </c>
      <c r="Z538" t="s">
        <v>76</v>
      </c>
      <c r="AA538" t="s">
        <v>75</v>
      </c>
      <c r="AB538" t="s">
        <v>89</v>
      </c>
      <c r="AC538" t="s">
        <v>77</v>
      </c>
      <c r="AD538" t="s">
        <v>77</v>
      </c>
      <c r="AE538" t="s">
        <v>77</v>
      </c>
      <c r="AF538" t="s">
        <v>75</v>
      </c>
      <c r="AG538" t="s">
        <v>77</v>
      </c>
      <c r="AH538" t="s">
        <v>77</v>
      </c>
      <c r="AI538" t="s">
        <v>77</v>
      </c>
      <c r="AJ538" t="s">
        <v>75</v>
      </c>
      <c r="AK538" t="s">
        <v>109</v>
      </c>
      <c r="AL538" t="s">
        <v>77</v>
      </c>
      <c r="AM538" t="s">
        <v>77</v>
      </c>
      <c r="AN538" t="s">
        <v>77</v>
      </c>
      <c r="AO538" t="s">
        <v>77</v>
      </c>
      <c r="AP538" t="s">
        <v>77</v>
      </c>
      <c r="AQ538" t="s">
        <v>77</v>
      </c>
      <c r="AR538" t="s">
        <v>77</v>
      </c>
      <c r="AS538" t="s">
        <v>77</v>
      </c>
      <c r="AT538" t="s">
        <v>77</v>
      </c>
      <c r="AU538" t="s">
        <v>77</v>
      </c>
      <c r="AV538" t="s">
        <v>76</v>
      </c>
      <c r="AW538" t="s">
        <v>78</v>
      </c>
      <c r="AX538" t="s">
        <v>90</v>
      </c>
      <c r="AY538" t="s">
        <v>78</v>
      </c>
      <c r="AZ538" t="s">
        <v>90</v>
      </c>
      <c r="BA538" t="s">
        <v>79</v>
      </c>
      <c r="BB538" t="s">
        <v>80</v>
      </c>
      <c r="BC538" t="s">
        <v>80</v>
      </c>
      <c r="BD538" t="s">
        <v>80</v>
      </c>
      <c r="BE538" t="s">
        <v>80</v>
      </c>
      <c r="BF538" t="s">
        <v>80</v>
      </c>
      <c r="BG538" t="s">
        <v>80</v>
      </c>
      <c r="BH538" t="s">
        <v>80</v>
      </c>
      <c r="BI538" t="s">
        <v>80</v>
      </c>
      <c r="BJ538" t="s">
        <v>78</v>
      </c>
      <c r="BK538" t="s">
        <v>78</v>
      </c>
      <c r="BL538" t="s">
        <v>78</v>
      </c>
      <c r="BM538" t="s">
        <v>78</v>
      </c>
      <c r="BN538" t="s">
        <v>78</v>
      </c>
      <c r="BO538" t="s">
        <v>81</v>
      </c>
      <c r="BP538" t="s">
        <v>82</v>
      </c>
      <c r="BQ538" t="s">
        <v>83</v>
      </c>
      <c r="BR538" t="s">
        <v>84</v>
      </c>
      <c r="BS538" t="s">
        <v>85</v>
      </c>
      <c r="BT538" t="s">
        <v>85</v>
      </c>
    </row>
    <row r="539" spans="1:72" x14ac:dyDescent="0.55000000000000004">
      <c r="A539">
        <v>6.3481650288437504E+17</v>
      </c>
      <c r="B539" t="s">
        <v>135</v>
      </c>
      <c r="C539" t="s">
        <v>91</v>
      </c>
      <c r="D539">
        <v>2012</v>
      </c>
      <c r="E539" t="s">
        <v>93</v>
      </c>
      <c r="F539" t="s">
        <v>80</v>
      </c>
      <c r="G539" t="s">
        <v>94</v>
      </c>
      <c r="H539" t="s">
        <v>80</v>
      </c>
      <c r="I539" t="s">
        <v>80</v>
      </c>
      <c r="J539" t="s">
        <v>80</v>
      </c>
      <c r="K539" t="s">
        <v>80</v>
      </c>
      <c r="L539" t="s">
        <v>80</v>
      </c>
      <c r="M539" t="s">
        <v>80</v>
      </c>
      <c r="N539" t="s">
        <v>80</v>
      </c>
      <c r="O539" t="s">
        <v>80</v>
      </c>
      <c r="P539" t="s">
        <v>80</v>
      </c>
      <c r="Q539" t="s">
        <v>80</v>
      </c>
      <c r="R539" t="s">
        <v>74</v>
      </c>
      <c r="S539" t="s">
        <v>75</v>
      </c>
      <c r="T539" t="s">
        <v>75</v>
      </c>
      <c r="U539" t="s">
        <v>75</v>
      </c>
      <c r="V539" t="s">
        <v>75</v>
      </c>
      <c r="W539" t="s">
        <v>75</v>
      </c>
      <c r="X539" t="s">
        <v>75</v>
      </c>
      <c r="Y539" t="s">
        <v>75</v>
      </c>
      <c r="Z539" t="s">
        <v>75</v>
      </c>
      <c r="AA539" t="s">
        <v>75</v>
      </c>
      <c r="AB539" t="s">
        <v>76</v>
      </c>
      <c r="AC539" t="s">
        <v>75</v>
      </c>
      <c r="AD539" t="s">
        <v>75</v>
      </c>
      <c r="AE539" t="s">
        <v>75</v>
      </c>
      <c r="AF539" t="s">
        <v>77</v>
      </c>
      <c r="AG539" t="s">
        <v>75</v>
      </c>
      <c r="AH539" t="s">
        <v>76</v>
      </c>
      <c r="AI539" t="s">
        <v>77</v>
      </c>
      <c r="AJ539" t="s">
        <v>75</v>
      </c>
      <c r="AK539" t="s">
        <v>75</v>
      </c>
      <c r="AL539" t="s">
        <v>89</v>
      </c>
      <c r="AM539" t="s">
        <v>89</v>
      </c>
      <c r="AN539" t="s">
        <v>89</v>
      </c>
      <c r="AO539" t="s">
        <v>76</v>
      </c>
      <c r="AP539" t="s">
        <v>75</v>
      </c>
      <c r="AQ539" t="s">
        <v>77</v>
      </c>
      <c r="AR539" t="s">
        <v>77</v>
      </c>
      <c r="AS539" t="s">
        <v>77</v>
      </c>
      <c r="AT539" t="s">
        <v>77</v>
      </c>
      <c r="AU539" t="s">
        <v>77</v>
      </c>
      <c r="AV539" t="s">
        <v>77</v>
      </c>
      <c r="AW539" t="s">
        <v>78</v>
      </c>
      <c r="AX539" t="s">
        <v>74</v>
      </c>
      <c r="AY539" t="s">
        <v>74</v>
      </c>
      <c r="AZ539" t="s">
        <v>74</v>
      </c>
      <c r="BA539" t="s">
        <v>80</v>
      </c>
      <c r="BB539" t="s">
        <v>80</v>
      </c>
      <c r="BC539" t="s">
        <v>80</v>
      </c>
      <c r="BD539" t="s">
        <v>80</v>
      </c>
      <c r="BE539" t="s">
        <v>80</v>
      </c>
      <c r="BF539" t="s">
        <v>80</v>
      </c>
      <c r="BG539" t="s">
        <v>80</v>
      </c>
      <c r="BH539" t="s">
        <v>80</v>
      </c>
      <c r="BI539" t="s">
        <v>80</v>
      </c>
      <c r="BJ539" t="s">
        <v>78</v>
      </c>
      <c r="BK539" t="s">
        <v>78</v>
      </c>
      <c r="BL539" t="s">
        <v>78</v>
      </c>
      <c r="BM539" t="s">
        <v>78</v>
      </c>
      <c r="BN539" t="s">
        <v>78</v>
      </c>
      <c r="BO539" t="s">
        <v>96</v>
      </c>
      <c r="BP539" t="s">
        <v>111</v>
      </c>
      <c r="BQ539" t="s">
        <v>83</v>
      </c>
      <c r="BR539" t="s">
        <v>84</v>
      </c>
      <c r="BS539" t="s">
        <v>85</v>
      </c>
      <c r="BT539" t="s">
        <v>85</v>
      </c>
    </row>
    <row r="540" spans="1:72" x14ac:dyDescent="0.55000000000000004">
      <c r="A540">
        <v>6.3481720866375002E+17</v>
      </c>
      <c r="B540" t="s">
        <v>127</v>
      </c>
      <c r="C540" t="s">
        <v>72</v>
      </c>
      <c r="D540">
        <v>2012</v>
      </c>
      <c r="E540" t="s">
        <v>93</v>
      </c>
      <c r="F540" t="s">
        <v>80</v>
      </c>
      <c r="G540" t="s">
        <v>94</v>
      </c>
      <c r="H540" t="s">
        <v>80</v>
      </c>
      <c r="I540" t="s">
        <v>80</v>
      </c>
      <c r="J540" t="s">
        <v>80</v>
      </c>
      <c r="K540" t="s">
        <v>80</v>
      </c>
      <c r="L540" t="s">
        <v>125</v>
      </c>
      <c r="M540" t="s">
        <v>80</v>
      </c>
      <c r="N540" t="s">
        <v>80</v>
      </c>
      <c r="O540" t="s">
        <v>80</v>
      </c>
      <c r="P540" t="s">
        <v>101</v>
      </c>
      <c r="Q540" t="s">
        <v>80</v>
      </c>
      <c r="R540" t="s">
        <v>125</v>
      </c>
      <c r="S540" t="s">
        <v>109</v>
      </c>
      <c r="T540" t="s">
        <v>75</v>
      </c>
      <c r="U540" t="s">
        <v>109</v>
      </c>
      <c r="V540" t="s">
        <v>109</v>
      </c>
      <c r="W540" t="s">
        <v>109</v>
      </c>
      <c r="X540" t="s">
        <v>109</v>
      </c>
      <c r="Y540" t="s">
        <v>76</v>
      </c>
      <c r="Z540" t="s">
        <v>75</v>
      </c>
      <c r="AA540" t="s">
        <v>109</v>
      </c>
      <c r="AB540" t="s">
        <v>109</v>
      </c>
      <c r="AC540" t="s">
        <v>109</v>
      </c>
      <c r="AD540" t="s">
        <v>109</v>
      </c>
      <c r="AE540" t="s">
        <v>109</v>
      </c>
      <c r="AF540" t="s">
        <v>109</v>
      </c>
      <c r="AG540" t="s">
        <v>77</v>
      </c>
      <c r="AH540" t="s">
        <v>75</v>
      </c>
      <c r="AI540" t="s">
        <v>109</v>
      </c>
      <c r="AJ540" t="s">
        <v>75</v>
      </c>
      <c r="AK540" t="s">
        <v>109</v>
      </c>
      <c r="AL540" t="s">
        <v>89</v>
      </c>
      <c r="AM540" t="s">
        <v>89</v>
      </c>
      <c r="AN540" t="s">
        <v>75</v>
      </c>
      <c r="AO540" t="s">
        <v>75</v>
      </c>
      <c r="AP540" t="s">
        <v>109</v>
      </c>
      <c r="AQ540" t="s">
        <v>109</v>
      </c>
      <c r="AR540" t="s">
        <v>109</v>
      </c>
      <c r="AS540" t="s">
        <v>77</v>
      </c>
      <c r="AT540" t="s">
        <v>75</v>
      </c>
      <c r="AU540" t="s">
        <v>109</v>
      </c>
      <c r="AV540" t="s">
        <v>109</v>
      </c>
      <c r="AW540" t="s">
        <v>78</v>
      </c>
      <c r="AX540" t="s">
        <v>74</v>
      </c>
      <c r="AY540" t="s">
        <v>78</v>
      </c>
      <c r="AZ540" t="s">
        <v>74</v>
      </c>
      <c r="BA540" t="s">
        <v>80</v>
      </c>
      <c r="BB540" t="s">
        <v>80</v>
      </c>
      <c r="BC540" t="s">
        <v>80</v>
      </c>
      <c r="BD540" t="s">
        <v>79</v>
      </c>
      <c r="BE540" t="s">
        <v>80</v>
      </c>
      <c r="BF540" t="s">
        <v>80</v>
      </c>
      <c r="BG540" t="s">
        <v>80</v>
      </c>
      <c r="BH540" t="s">
        <v>80</v>
      </c>
      <c r="BI540" t="s">
        <v>80</v>
      </c>
      <c r="BJ540" t="s">
        <v>90</v>
      </c>
      <c r="BK540" t="s">
        <v>78</v>
      </c>
      <c r="BL540" t="s">
        <v>78</v>
      </c>
      <c r="BM540" t="s">
        <v>78</v>
      </c>
      <c r="BN540" t="s">
        <v>90</v>
      </c>
      <c r="BO540" t="s">
        <v>81</v>
      </c>
      <c r="BP540" t="s">
        <v>114</v>
      </c>
      <c r="BQ540" t="s">
        <v>83</v>
      </c>
      <c r="BR540" t="s">
        <v>84</v>
      </c>
      <c r="BS540" t="s">
        <v>85</v>
      </c>
      <c r="BT540" t="s">
        <v>85</v>
      </c>
    </row>
    <row r="541" spans="1:72" x14ac:dyDescent="0.55000000000000004">
      <c r="A541">
        <v>6.3481865157093696E+17</v>
      </c>
      <c r="B541" t="s">
        <v>128</v>
      </c>
      <c r="C541" t="s">
        <v>72</v>
      </c>
      <c r="D541">
        <v>2012</v>
      </c>
      <c r="E541" t="s">
        <v>93</v>
      </c>
      <c r="F541" t="s">
        <v>80</v>
      </c>
      <c r="G541" t="s">
        <v>80</v>
      </c>
      <c r="H541" t="s">
        <v>80</v>
      </c>
      <c r="I541" t="s">
        <v>141</v>
      </c>
      <c r="J541" t="s">
        <v>80</v>
      </c>
      <c r="K541" t="s">
        <v>80</v>
      </c>
      <c r="L541" t="s">
        <v>80</v>
      </c>
      <c r="M541" t="s">
        <v>80</v>
      </c>
      <c r="N541" t="s">
        <v>80</v>
      </c>
      <c r="O541" t="s">
        <v>80</v>
      </c>
      <c r="P541" t="s">
        <v>80</v>
      </c>
      <c r="Q541" t="s">
        <v>80</v>
      </c>
      <c r="R541" t="s">
        <v>74</v>
      </c>
      <c r="S541" t="s">
        <v>89</v>
      </c>
      <c r="T541" t="s">
        <v>74</v>
      </c>
      <c r="U541" t="s">
        <v>74</v>
      </c>
      <c r="V541" t="s">
        <v>74</v>
      </c>
      <c r="W541" t="s">
        <v>74</v>
      </c>
      <c r="X541" t="s">
        <v>74</v>
      </c>
      <c r="Y541" t="s">
        <v>74</v>
      </c>
      <c r="Z541" t="s">
        <v>74</v>
      </c>
      <c r="AA541" t="s">
        <v>74</v>
      </c>
      <c r="AB541" t="s">
        <v>89</v>
      </c>
      <c r="AC541" t="s">
        <v>74</v>
      </c>
      <c r="AD541" t="s">
        <v>74</v>
      </c>
      <c r="AE541" t="s">
        <v>74</v>
      </c>
      <c r="AF541" t="s">
        <v>74</v>
      </c>
      <c r="AG541" t="s">
        <v>74</v>
      </c>
      <c r="AH541" t="s">
        <v>74</v>
      </c>
      <c r="AI541" t="s">
        <v>74</v>
      </c>
      <c r="AJ541" t="s">
        <v>74</v>
      </c>
      <c r="AK541" t="s">
        <v>74</v>
      </c>
      <c r="AL541" t="s">
        <v>74</v>
      </c>
      <c r="AM541" t="s">
        <v>74</v>
      </c>
      <c r="AN541" t="s">
        <v>74</v>
      </c>
      <c r="AO541" t="s">
        <v>74</v>
      </c>
      <c r="AP541" t="s">
        <v>74</v>
      </c>
      <c r="AQ541" t="s">
        <v>74</v>
      </c>
      <c r="AR541" t="s">
        <v>74</v>
      </c>
      <c r="AS541" t="s">
        <v>74</v>
      </c>
      <c r="AT541" t="s">
        <v>74</v>
      </c>
      <c r="AU541" t="s">
        <v>74</v>
      </c>
      <c r="AV541" t="s">
        <v>74</v>
      </c>
      <c r="AW541" t="s">
        <v>74</v>
      </c>
      <c r="AX541" t="s">
        <v>74</v>
      </c>
      <c r="AY541" t="s">
        <v>74</v>
      </c>
      <c r="AZ541" t="s">
        <v>74</v>
      </c>
      <c r="BA541" t="s">
        <v>74</v>
      </c>
      <c r="BB541" t="s">
        <v>74</v>
      </c>
      <c r="BC541" t="s">
        <v>74</v>
      </c>
      <c r="BD541" t="s">
        <v>74</v>
      </c>
      <c r="BE541" t="s">
        <v>74</v>
      </c>
      <c r="BF541" t="s">
        <v>74</v>
      </c>
      <c r="BG541" t="s">
        <v>74</v>
      </c>
      <c r="BH541" t="s">
        <v>74</v>
      </c>
      <c r="BI541" t="s">
        <v>74</v>
      </c>
      <c r="BJ541" t="s">
        <v>74</v>
      </c>
      <c r="BK541" t="s">
        <v>74</v>
      </c>
      <c r="BL541" t="s">
        <v>74</v>
      </c>
      <c r="BM541" t="s">
        <v>74</v>
      </c>
      <c r="BN541" t="s">
        <v>74</v>
      </c>
      <c r="BO541" t="s">
        <v>74</v>
      </c>
      <c r="BP541" t="s">
        <v>74</v>
      </c>
      <c r="BQ541" t="s">
        <v>74</v>
      </c>
      <c r="BR541" t="s">
        <v>74</v>
      </c>
      <c r="BS541" t="s">
        <v>74</v>
      </c>
      <c r="BT541" t="s">
        <v>74</v>
      </c>
    </row>
    <row r="542" spans="1:72" x14ac:dyDescent="0.55000000000000004">
      <c r="A542">
        <v>6.3481968798406195E+17</v>
      </c>
      <c r="B542" t="s">
        <v>123</v>
      </c>
      <c r="C542" t="s">
        <v>72</v>
      </c>
      <c r="D542">
        <v>2012</v>
      </c>
      <c r="E542" t="s">
        <v>117</v>
      </c>
      <c r="F542" t="s">
        <v>74</v>
      </c>
      <c r="G542" t="s">
        <v>74</v>
      </c>
      <c r="H542" t="s">
        <v>74</v>
      </c>
      <c r="I542" t="s">
        <v>74</v>
      </c>
      <c r="J542" t="s">
        <v>74</v>
      </c>
      <c r="K542" t="s">
        <v>74</v>
      </c>
      <c r="L542" t="s">
        <v>74</v>
      </c>
      <c r="M542" t="s">
        <v>74</v>
      </c>
      <c r="N542" t="s">
        <v>74</v>
      </c>
      <c r="O542" t="s">
        <v>74</v>
      </c>
      <c r="P542" t="s">
        <v>74</v>
      </c>
      <c r="Q542" t="s">
        <v>74</v>
      </c>
      <c r="R542" t="s">
        <v>74</v>
      </c>
      <c r="S542" t="s">
        <v>75</v>
      </c>
      <c r="T542" t="s">
        <v>75</v>
      </c>
      <c r="U542" t="s">
        <v>75</v>
      </c>
      <c r="V542" t="s">
        <v>77</v>
      </c>
      <c r="W542" t="s">
        <v>75</v>
      </c>
      <c r="X542" t="s">
        <v>75</v>
      </c>
      <c r="Y542" t="s">
        <v>75</v>
      </c>
      <c r="Z542" t="s">
        <v>75</v>
      </c>
      <c r="AA542" t="s">
        <v>75</v>
      </c>
      <c r="AB542" t="s">
        <v>75</v>
      </c>
      <c r="AC542" t="s">
        <v>75</v>
      </c>
      <c r="AD542" t="s">
        <v>75</v>
      </c>
      <c r="AE542" t="s">
        <v>77</v>
      </c>
      <c r="AF542" t="s">
        <v>75</v>
      </c>
      <c r="AG542" t="s">
        <v>75</v>
      </c>
      <c r="AH542" t="s">
        <v>75</v>
      </c>
      <c r="AI542" t="s">
        <v>75</v>
      </c>
      <c r="AJ542" t="s">
        <v>77</v>
      </c>
      <c r="AK542" t="s">
        <v>75</v>
      </c>
      <c r="AL542" t="s">
        <v>77</v>
      </c>
      <c r="AM542" t="s">
        <v>77</v>
      </c>
      <c r="AN542" t="s">
        <v>77</v>
      </c>
      <c r="AO542" t="s">
        <v>77</v>
      </c>
      <c r="AP542" t="s">
        <v>76</v>
      </c>
      <c r="AQ542" t="s">
        <v>75</v>
      </c>
      <c r="AR542" t="s">
        <v>75</v>
      </c>
      <c r="AS542" t="s">
        <v>75</v>
      </c>
      <c r="AT542" t="s">
        <v>75</v>
      </c>
      <c r="AU542" t="s">
        <v>75</v>
      </c>
      <c r="AV542" t="s">
        <v>75</v>
      </c>
      <c r="AW542" t="s">
        <v>78</v>
      </c>
      <c r="AX542" t="s">
        <v>90</v>
      </c>
      <c r="AY542" t="s">
        <v>78</v>
      </c>
      <c r="AZ542" t="s">
        <v>78</v>
      </c>
      <c r="BA542" t="s">
        <v>80</v>
      </c>
      <c r="BB542" t="s">
        <v>80</v>
      </c>
      <c r="BC542" t="s">
        <v>80</v>
      </c>
      <c r="BD542" t="s">
        <v>80</v>
      </c>
      <c r="BE542" t="s">
        <v>80</v>
      </c>
      <c r="BF542" t="s">
        <v>80</v>
      </c>
      <c r="BG542" t="s">
        <v>80</v>
      </c>
      <c r="BH542" t="s">
        <v>80</v>
      </c>
      <c r="BI542" t="s">
        <v>80</v>
      </c>
      <c r="BJ542" t="s">
        <v>90</v>
      </c>
      <c r="BK542" t="s">
        <v>78</v>
      </c>
      <c r="BL542" t="s">
        <v>78</v>
      </c>
      <c r="BM542" t="s">
        <v>78</v>
      </c>
      <c r="BN542" t="s">
        <v>78</v>
      </c>
      <c r="BO542" t="s">
        <v>81</v>
      </c>
      <c r="BP542" t="s">
        <v>103</v>
      </c>
      <c r="BQ542" t="s">
        <v>98</v>
      </c>
      <c r="BR542" t="s">
        <v>84</v>
      </c>
      <c r="BS542" t="s">
        <v>131</v>
      </c>
      <c r="BT542" t="s">
        <v>131</v>
      </c>
    </row>
    <row r="543" spans="1:72" x14ac:dyDescent="0.55000000000000004">
      <c r="A543">
        <v>6.3481973507921894E+17</v>
      </c>
      <c r="B543" t="s">
        <v>128</v>
      </c>
      <c r="C543" t="s">
        <v>72</v>
      </c>
      <c r="D543">
        <v>2012</v>
      </c>
      <c r="E543" t="s">
        <v>73</v>
      </c>
      <c r="F543" t="s">
        <v>74</v>
      </c>
      <c r="G543" t="s">
        <v>74</v>
      </c>
      <c r="H543" t="s">
        <v>74</v>
      </c>
      <c r="I543" t="s">
        <v>74</v>
      </c>
      <c r="J543" t="s">
        <v>74</v>
      </c>
      <c r="K543" t="s">
        <v>74</v>
      </c>
      <c r="L543" t="s">
        <v>74</v>
      </c>
      <c r="M543" t="s">
        <v>74</v>
      </c>
      <c r="N543" t="s">
        <v>74</v>
      </c>
      <c r="O543" t="s">
        <v>74</v>
      </c>
      <c r="P543" t="s">
        <v>74</v>
      </c>
      <c r="Q543" t="s">
        <v>74</v>
      </c>
      <c r="R543" t="s">
        <v>74</v>
      </c>
      <c r="S543" t="s">
        <v>77</v>
      </c>
      <c r="T543" t="s">
        <v>75</v>
      </c>
      <c r="U543" t="s">
        <v>77</v>
      </c>
      <c r="V543" t="s">
        <v>75</v>
      </c>
      <c r="W543" t="s">
        <v>75</v>
      </c>
      <c r="X543" t="s">
        <v>75</v>
      </c>
      <c r="Y543" t="s">
        <v>77</v>
      </c>
      <c r="Z543" t="s">
        <v>77</v>
      </c>
      <c r="AA543" t="s">
        <v>75</v>
      </c>
      <c r="AB543" t="s">
        <v>75</v>
      </c>
      <c r="AC543" t="s">
        <v>75</v>
      </c>
      <c r="AD543" t="s">
        <v>75</v>
      </c>
      <c r="AE543" t="s">
        <v>75</v>
      </c>
      <c r="AF543" t="s">
        <v>77</v>
      </c>
      <c r="AG543" t="s">
        <v>77</v>
      </c>
      <c r="AH543" t="s">
        <v>76</v>
      </c>
      <c r="AI543" t="s">
        <v>75</v>
      </c>
      <c r="AJ543" t="s">
        <v>75</v>
      </c>
      <c r="AK543" t="s">
        <v>77</v>
      </c>
      <c r="AL543" t="s">
        <v>76</v>
      </c>
      <c r="AM543" t="s">
        <v>76</v>
      </c>
      <c r="AN543" t="s">
        <v>76</v>
      </c>
      <c r="AO543" t="s">
        <v>76</v>
      </c>
      <c r="AP543" t="s">
        <v>77</v>
      </c>
      <c r="AQ543" t="s">
        <v>77</v>
      </c>
      <c r="AR543" t="s">
        <v>77</v>
      </c>
      <c r="AS543" t="s">
        <v>77</v>
      </c>
      <c r="AT543" t="s">
        <v>75</v>
      </c>
      <c r="AU543" t="s">
        <v>77</v>
      </c>
      <c r="AV543" t="s">
        <v>77</v>
      </c>
      <c r="AW543" t="s">
        <v>90</v>
      </c>
      <c r="AX543" t="s">
        <v>74</v>
      </c>
      <c r="AY543" t="s">
        <v>74</v>
      </c>
      <c r="AZ543" t="s">
        <v>74</v>
      </c>
      <c r="BA543" t="s">
        <v>74</v>
      </c>
      <c r="BB543" t="s">
        <v>74</v>
      </c>
      <c r="BC543" t="s">
        <v>74</v>
      </c>
      <c r="BD543" t="s">
        <v>74</v>
      </c>
      <c r="BE543" t="s">
        <v>74</v>
      </c>
      <c r="BF543" t="s">
        <v>74</v>
      </c>
      <c r="BG543" t="s">
        <v>74</v>
      </c>
      <c r="BH543" t="s">
        <v>74</v>
      </c>
      <c r="BI543" t="s">
        <v>74</v>
      </c>
      <c r="BJ543" t="s">
        <v>90</v>
      </c>
      <c r="BK543" t="s">
        <v>78</v>
      </c>
      <c r="BL543" t="s">
        <v>78</v>
      </c>
      <c r="BM543" t="s">
        <v>78</v>
      </c>
      <c r="BN543" t="s">
        <v>78</v>
      </c>
      <c r="BO543" t="s">
        <v>81</v>
      </c>
      <c r="BP543" t="s">
        <v>82</v>
      </c>
      <c r="BQ543" t="s">
        <v>83</v>
      </c>
      <c r="BR543" t="s">
        <v>84</v>
      </c>
      <c r="BS543" t="s">
        <v>116</v>
      </c>
      <c r="BT543" t="s">
        <v>116</v>
      </c>
    </row>
    <row r="544" spans="1:72" x14ac:dyDescent="0.55000000000000004">
      <c r="A544">
        <v>6.3482397384062502E+17</v>
      </c>
      <c r="B544" t="s">
        <v>123</v>
      </c>
      <c r="C544" t="s">
        <v>72</v>
      </c>
      <c r="D544">
        <v>2012</v>
      </c>
      <c r="E544" t="s">
        <v>93</v>
      </c>
      <c r="F544" t="s">
        <v>80</v>
      </c>
      <c r="G544" t="s">
        <v>94</v>
      </c>
      <c r="H544" t="s">
        <v>80</v>
      </c>
      <c r="I544" t="s">
        <v>80</v>
      </c>
      <c r="J544" t="s">
        <v>80</v>
      </c>
      <c r="K544" t="s">
        <v>80</v>
      </c>
      <c r="L544" t="s">
        <v>80</v>
      </c>
      <c r="M544" t="s">
        <v>80</v>
      </c>
      <c r="N544" t="s">
        <v>80</v>
      </c>
      <c r="O544" t="s">
        <v>80</v>
      </c>
      <c r="P544" t="s">
        <v>80</v>
      </c>
      <c r="Q544" t="s">
        <v>80</v>
      </c>
      <c r="R544" t="s">
        <v>74</v>
      </c>
      <c r="S544" t="s">
        <v>77</v>
      </c>
      <c r="T544" t="s">
        <v>77</v>
      </c>
      <c r="U544" t="s">
        <v>77</v>
      </c>
      <c r="V544" t="s">
        <v>77</v>
      </c>
      <c r="W544" t="s">
        <v>77</v>
      </c>
      <c r="X544" t="s">
        <v>77</v>
      </c>
      <c r="Y544" t="s">
        <v>77</v>
      </c>
      <c r="Z544" t="s">
        <v>77</v>
      </c>
      <c r="AA544" t="s">
        <v>77</v>
      </c>
      <c r="AB544" t="s">
        <v>77</v>
      </c>
      <c r="AC544" t="s">
        <v>77</v>
      </c>
      <c r="AD544" t="s">
        <v>77</v>
      </c>
      <c r="AE544" t="s">
        <v>77</v>
      </c>
      <c r="AF544" t="s">
        <v>77</v>
      </c>
      <c r="AG544" t="s">
        <v>77</v>
      </c>
      <c r="AH544" t="s">
        <v>77</v>
      </c>
      <c r="AI544" t="s">
        <v>77</v>
      </c>
      <c r="AJ544" t="s">
        <v>77</v>
      </c>
      <c r="AK544" t="s">
        <v>77</v>
      </c>
      <c r="AL544" t="s">
        <v>77</v>
      </c>
      <c r="AM544" t="s">
        <v>77</v>
      </c>
      <c r="AN544" t="s">
        <v>77</v>
      </c>
      <c r="AO544" t="s">
        <v>77</v>
      </c>
      <c r="AP544" t="s">
        <v>77</v>
      </c>
      <c r="AQ544" t="s">
        <v>77</v>
      </c>
      <c r="AR544" t="s">
        <v>77</v>
      </c>
      <c r="AS544" t="s">
        <v>77</v>
      </c>
      <c r="AT544" t="s">
        <v>77</v>
      </c>
      <c r="AU544" t="s">
        <v>77</v>
      </c>
      <c r="AV544" t="s">
        <v>77</v>
      </c>
      <c r="AW544" t="s">
        <v>78</v>
      </c>
      <c r="AX544" t="s">
        <v>78</v>
      </c>
      <c r="AY544" t="s">
        <v>78</v>
      </c>
      <c r="AZ544" t="s">
        <v>78</v>
      </c>
      <c r="BA544" t="s">
        <v>80</v>
      </c>
      <c r="BB544" t="s">
        <v>102</v>
      </c>
      <c r="BC544" t="s">
        <v>80</v>
      </c>
      <c r="BD544" t="s">
        <v>80</v>
      </c>
      <c r="BE544" t="s">
        <v>102</v>
      </c>
      <c r="BF544" t="s">
        <v>80</v>
      </c>
      <c r="BG544" t="s">
        <v>80</v>
      </c>
      <c r="BH544" t="s">
        <v>80</v>
      </c>
      <c r="BI544" t="s">
        <v>80</v>
      </c>
      <c r="BJ544" t="s">
        <v>90</v>
      </c>
      <c r="BK544" t="s">
        <v>78</v>
      </c>
      <c r="BL544" t="s">
        <v>78</v>
      </c>
      <c r="BM544" t="s">
        <v>78</v>
      </c>
      <c r="BN544" t="s">
        <v>78</v>
      </c>
      <c r="BO544" t="s">
        <v>96</v>
      </c>
      <c r="BP544" t="s">
        <v>114</v>
      </c>
      <c r="BQ544" t="s">
        <v>104</v>
      </c>
      <c r="BR544" t="s">
        <v>84</v>
      </c>
      <c r="BS544" t="s">
        <v>85</v>
      </c>
      <c r="BT544" t="s">
        <v>116</v>
      </c>
    </row>
    <row r="545" spans="1:72" x14ac:dyDescent="0.55000000000000004">
      <c r="A545">
        <v>6.3482500375937498E+17</v>
      </c>
      <c r="B545" t="s">
        <v>133</v>
      </c>
      <c r="C545" t="s">
        <v>91</v>
      </c>
      <c r="D545">
        <v>2013</v>
      </c>
      <c r="E545" t="s">
        <v>93</v>
      </c>
      <c r="F545" t="s">
        <v>80</v>
      </c>
      <c r="G545" t="s">
        <v>80</v>
      </c>
      <c r="H545" t="s">
        <v>134</v>
      </c>
      <c r="I545" t="s">
        <v>80</v>
      </c>
      <c r="J545" t="s">
        <v>80</v>
      </c>
      <c r="K545" t="s">
        <v>80</v>
      </c>
      <c r="L545" t="s">
        <v>80</v>
      </c>
      <c r="M545" t="s">
        <v>80</v>
      </c>
      <c r="N545" t="s">
        <v>80</v>
      </c>
      <c r="O545" t="s">
        <v>80</v>
      </c>
      <c r="P545" t="s">
        <v>80</v>
      </c>
      <c r="Q545" t="s">
        <v>80</v>
      </c>
      <c r="R545" t="s">
        <v>74</v>
      </c>
      <c r="S545" t="s">
        <v>77</v>
      </c>
      <c r="T545" t="s">
        <v>77</v>
      </c>
      <c r="U545" t="s">
        <v>75</v>
      </c>
      <c r="V545" t="s">
        <v>76</v>
      </c>
      <c r="W545" t="s">
        <v>77</v>
      </c>
      <c r="X545" t="s">
        <v>89</v>
      </c>
      <c r="Y545" t="s">
        <v>75</v>
      </c>
      <c r="Z545" t="s">
        <v>77</v>
      </c>
      <c r="AA545" t="s">
        <v>77</v>
      </c>
      <c r="AB545" t="s">
        <v>89</v>
      </c>
      <c r="AC545" t="s">
        <v>75</v>
      </c>
      <c r="AD545" t="s">
        <v>75</v>
      </c>
      <c r="AE545" t="s">
        <v>89</v>
      </c>
      <c r="AF545" t="s">
        <v>75</v>
      </c>
      <c r="AG545" t="s">
        <v>75</v>
      </c>
      <c r="AH545" t="s">
        <v>77</v>
      </c>
      <c r="AI545" t="s">
        <v>77</v>
      </c>
      <c r="AJ545" t="s">
        <v>75</v>
      </c>
      <c r="AK545" t="s">
        <v>76</v>
      </c>
      <c r="AL545" t="s">
        <v>75</v>
      </c>
      <c r="AM545" t="s">
        <v>75</v>
      </c>
      <c r="AN545" t="s">
        <v>75</v>
      </c>
      <c r="AO545" t="s">
        <v>75</v>
      </c>
      <c r="AP545" t="s">
        <v>75</v>
      </c>
      <c r="AQ545" t="s">
        <v>76</v>
      </c>
      <c r="AR545" t="s">
        <v>76</v>
      </c>
      <c r="AS545" t="s">
        <v>76</v>
      </c>
      <c r="AT545" t="s">
        <v>75</v>
      </c>
      <c r="AU545" t="s">
        <v>75</v>
      </c>
      <c r="AV545" t="s">
        <v>75</v>
      </c>
      <c r="AW545" t="s">
        <v>78</v>
      </c>
      <c r="AX545" t="s">
        <v>90</v>
      </c>
      <c r="AY545" t="s">
        <v>74</v>
      </c>
      <c r="AZ545" t="s">
        <v>90</v>
      </c>
      <c r="BA545" t="s">
        <v>80</v>
      </c>
      <c r="BB545" t="s">
        <v>80</v>
      </c>
      <c r="BC545" t="s">
        <v>80</v>
      </c>
      <c r="BD545" t="s">
        <v>80</v>
      </c>
      <c r="BE545" t="s">
        <v>102</v>
      </c>
      <c r="BF545" t="s">
        <v>80</v>
      </c>
      <c r="BG545" t="s">
        <v>80</v>
      </c>
      <c r="BH545" t="s">
        <v>80</v>
      </c>
      <c r="BI545" t="s">
        <v>80</v>
      </c>
      <c r="BJ545" t="s">
        <v>78</v>
      </c>
      <c r="BK545" t="s">
        <v>78</v>
      </c>
      <c r="BL545" t="s">
        <v>78</v>
      </c>
      <c r="BM545" t="s">
        <v>78</v>
      </c>
      <c r="BN545" t="s">
        <v>78</v>
      </c>
      <c r="BO545" t="s">
        <v>81</v>
      </c>
      <c r="BP545" t="s">
        <v>122</v>
      </c>
      <c r="BQ545" t="s">
        <v>119</v>
      </c>
      <c r="BR545" t="s">
        <v>99</v>
      </c>
      <c r="BS545" t="s">
        <v>100</v>
      </c>
      <c r="BT545" t="s">
        <v>100</v>
      </c>
    </row>
    <row r="546" spans="1:72" x14ac:dyDescent="0.55000000000000004">
      <c r="A546">
        <v>6.3482507917750003E+17</v>
      </c>
      <c r="B546" t="s">
        <v>123</v>
      </c>
      <c r="C546" t="s">
        <v>72</v>
      </c>
      <c r="D546">
        <v>2012</v>
      </c>
      <c r="E546" t="s">
        <v>93</v>
      </c>
      <c r="F546" t="s">
        <v>80</v>
      </c>
      <c r="G546" t="s">
        <v>80</v>
      </c>
      <c r="H546" t="s">
        <v>80</v>
      </c>
      <c r="I546" t="s">
        <v>141</v>
      </c>
      <c r="J546" t="s">
        <v>80</v>
      </c>
      <c r="K546" t="s">
        <v>124</v>
      </c>
      <c r="L546" t="s">
        <v>125</v>
      </c>
      <c r="M546" t="s">
        <v>80</v>
      </c>
      <c r="N546" t="s">
        <v>80</v>
      </c>
      <c r="O546" t="s">
        <v>80</v>
      </c>
      <c r="P546" t="s">
        <v>80</v>
      </c>
      <c r="Q546" t="s">
        <v>80</v>
      </c>
      <c r="R546" t="s">
        <v>74</v>
      </c>
      <c r="S546" t="s">
        <v>76</v>
      </c>
      <c r="T546" t="s">
        <v>75</v>
      </c>
      <c r="U546" t="s">
        <v>76</v>
      </c>
      <c r="V546" t="s">
        <v>75</v>
      </c>
      <c r="W546" t="s">
        <v>75</v>
      </c>
      <c r="X546" t="s">
        <v>109</v>
      </c>
      <c r="Y546" t="s">
        <v>75</v>
      </c>
      <c r="Z546" t="s">
        <v>75</v>
      </c>
      <c r="AA546" t="s">
        <v>75</v>
      </c>
      <c r="AB546" t="s">
        <v>89</v>
      </c>
      <c r="AC546" t="s">
        <v>76</v>
      </c>
      <c r="AD546" t="s">
        <v>76</v>
      </c>
      <c r="AE546" t="s">
        <v>109</v>
      </c>
      <c r="AF546" t="s">
        <v>76</v>
      </c>
      <c r="AG546" t="s">
        <v>75</v>
      </c>
      <c r="AH546" t="s">
        <v>109</v>
      </c>
      <c r="AI546" t="s">
        <v>76</v>
      </c>
      <c r="AJ546" t="s">
        <v>75</v>
      </c>
      <c r="AK546" t="s">
        <v>76</v>
      </c>
      <c r="AL546" t="s">
        <v>89</v>
      </c>
      <c r="AM546" t="s">
        <v>89</v>
      </c>
      <c r="AN546" t="s">
        <v>89</v>
      </c>
      <c r="AO546" t="s">
        <v>109</v>
      </c>
      <c r="AP546" t="s">
        <v>89</v>
      </c>
      <c r="AQ546" t="s">
        <v>76</v>
      </c>
      <c r="AR546" t="s">
        <v>76</v>
      </c>
      <c r="AS546" t="s">
        <v>76</v>
      </c>
      <c r="AT546" t="s">
        <v>89</v>
      </c>
      <c r="AU546" t="s">
        <v>76</v>
      </c>
      <c r="AV546" t="s">
        <v>76</v>
      </c>
      <c r="AW546" t="s">
        <v>78</v>
      </c>
      <c r="AX546" t="s">
        <v>90</v>
      </c>
      <c r="AY546" t="s">
        <v>78</v>
      </c>
      <c r="AZ546" t="s">
        <v>78</v>
      </c>
      <c r="BA546" t="s">
        <v>80</v>
      </c>
      <c r="BB546" t="s">
        <v>80</v>
      </c>
      <c r="BC546" t="s">
        <v>80</v>
      </c>
      <c r="BD546" t="s">
        <v>79</v>
      </c>
      <c r="BE546" t="s">
        <v>80</v>
      </c>
      <c r="BF546" t="s">
        <v>80</v>
      </c>
      <c r="BG546" t="s">
        <v>79</v>
      </c>
      <c r="BH546" t="s">
        <v>80</v>
      </c>
      <c r="BI546" t="s">
        <v>80</v>
      </c>
      <c r="BJ546" t="s">
        <v>90</v>
      </c>
      <c r="BK546" t="s">
        <v>78</v>
      </c>
      <c r="BL546" t="s">
        <v>90</v>
      </c>
      <c r="BM546" t="s">
        <v>90</v>
      </c>
      <c r="BN546" t="s">
        <v>90</v>
      </c>
      <c r="BO546" t="s">
        <v>81</v>
      </c>
      <c r="BP546" t="s">
        <v>108</v>
      </c>
      <c r="BQ546" t="s">
        <v>83</v>
      </c>
      <c r="BR546" t="s">
        <v>84</v>
      </c>
      <c r="BS546" t="s">
        <v>100</v>
      </c>
      <c r="BT546" t="s">
        <v>116</v>
      </c>
    </row>
    <row r="547" spans="1:72" x14ac:dyDescent="0.55000000000000004">
      <c r="A547">
        <v>6.3482569101515597E+17</v>
      </c>
      <c r="B547" t="s">
        <v>127</v>
      </c>
      <c r="C547" t="s">
        <v>72</v>
      </c>
      <c r="D547">
        <v>2012</v>
      </c>
      <c r="E547" t="s">
        <v>93</v>
      </c>
      <c r="F547" t="s">
        <v>80</v>
      </c>
      <c r="G547" t="s">
        <v>94</v>
      </c>
      <c r="H547" t="s">
        <v>80</v>
      </c>
      <c r="I547" t="s">
        <v>80</v>
      </c>
      <c r="J547" t="s">
        <v>80</v>
      </c>
      <c r="K547" t="s">
        <v>80</v>
      </c>
      <c r="L547" t="s">
        <v>80</v>
      </c>
      <c r="M547" t="s">
        <v>80</v>
      </c>
      <c r="N547" t="s">
        <v>80</v>
      </c>
      <c r="O547" t="s">
        <v>80</v>
      </c>
      <c r="P547" t="s">
        <v>101</v>
      </c>
      <c r="Q547" t="s">
        <v>80</v>
      </c>
      <c r="R547" t="s">
        <v>94</v>
      </c>
      <c r="S547" t="s">
        <v>75</v>
      </c>
      <c r="T547" t="s">
        <v>75</v>
      </c>
      <c r="U547" t="s">
        <v>75</v>
      </c>
      <c r="V547" t="s">
        <v>75</v>
      </c>
      <c r="W547" t="s">
        <v>89</v>
      </c>
      <c r="X547" t="s">
        <v>76</v>
      </c>
      <c r="Y547" t="s">
        <v>77</v>
      </c>
      <c r="Z547" t="s">
        <v>75</v>
      </c>
      <c r="AA547" t="s">
        <v>77</v>
      </c>
      <c r="AB547" t="s">
        <v>118</v>
      </c>
      <c r="AC547" t="s">
        <v>76</v>
      </c>
      <c r="AD547" t="s">
        <v>75</v>
      </c>
      <c r="AE547" t="s">
        <v>77</v>
      </c>
      <c r="AF547" t="s">
        <v>77</v>
      </c>
      <c r="AG547" t="s">
        <v>75</v>
      </c>
      <c r="AH547" t="s">
        <v>77</v>
      </c>
      <c r="AI547" t="s">
        <v>77</v>
      </c>
      <c r="AJ547" t="s">
        <v>75</v>
      </c>
      <c r="AK547" t="s">
        <v>77</v>
      </c>
      <c r="AL547" t="s">
        <v>77</v>
      </c>
      <c r="AM547" t="s">
        <v>75</v>
      </c>
      <c r="AN547" t="s">
        <v>77</v>
      </c>
      <c r="AO547" t="s">
        <v>77</v>
      </c>
      <c r="AP547" t="s">
        <v>75</v>
      </c>
      <c r="AQ547" t="s">
        <v>75</v>
      </c>
      <c r="AR547" t="s">
        <v>77</v>
      </c>
      <c r="AS547" t="s">
        <v>77</v>
      </c>
      <c r="AT547" t="s">
        <v>75</v>
      </c>
      <c r="AU547" t="s">
        <v>75</v>
      </c>
      <c r="AV547" t="s">
        <v>89</v>
      </c>
      <c r="AW547" t="s">
        <v>78</v>
      </c>
      <c r="AX547" t="s">
        <v>78</v>
      </c>
      <c r="AY547" t="s">
        <v>78</v>
      </c>
      <c r="AZ547" t="s">
        <v>78</v>
      </c>
      <c r="BA547" t="s">
        <v>79</v>
      </c>
      <c r="BB547" t="s">
        <v>80</v>
      </c>
      <c r="BC547" t="s">
        <v>80</v>
      </c>
      <c r="BD547" t="s">
        <v>79</v>
      </c>
      <c r="BE547" t="s">
        <v>80</v>
      </c>
      <c r="BF547" t="s">
        <v>80</v>
      </c>
      <c r="BG547" t="s">
        <v>79</v>
      </c>
      <c r="BH547" t="s">
        <v>80</v>
      </c>
      <c r="BI547" t="s">
        <v>80</v>
      </c>
      <c r="BJ547" t="s">
        <v>90</v>
      </c>
      <c r="BK547" t="s">
        <v>78</v>
      </c>
      <c r="BL547" t="s">
        <v>78</v>
      </c>
      <c r="BM547" t="s">
        <v>78</v>
      </c>
      <c r="BN547" t="s">
        <v>78</v>
      </c>
      <c r="BO547" t="s">
        <v>96</v>
      </c>
      <c r="BP547" t="s">
        <v>121</v>
      </c>
      <c r="BQ547" t="s">
        <v>83</v>
      </c>
      <c r="BR547" t="s">
        <v>84</v>
      </c>
      <c r="BS547" t="s">
        <v>85</v>
      </c>
      <c r="BT547" t="s">
        <v>85</v>
      </c>
    </row>
    <row r="548" spans="1:72" x14ac:dyDescent="0.55000000000000004">
      <c r="A548">
        <v>6.3483175605937498E+17</v>
      </c>
      <c r="B548" t="s">
        <v>133</v>
      </c>
      <c r="C548" t="s">
        <v>72</v>
      </c>
      <c r="D548">
        <v>2012</v>
      </c>
      <c r="E548" t="s">
        <v>93</v>
      </c>
      <c r="F548" t="s">
        <v>80</v>
      </c>
      <c r="G548" t="s">
        <v>94</v>
      </c>
      <c r="H548" t="s">
        <v>80</v>
      </c>
      <c r="I548" t="s">
        <v>80</v>
      </c>
      <c r="J548" t="s">
        <v>80</v>
      </c>
      <c r="K548" t="s">
        <v>80</v>
      </c>
      <c r="L548" t="s">
        <v>80</v>
      </c>
      <c r="M548" t="s">
        <v>80</v>
      </c>
      <c r="N548" t="s">
        <v>80</v>
      </c>
      <c r="O548" t="s">
        <v>80</v>
      </c>
      <c r="P548" t="s">
        <v>80</v>
      </c>
      <c r="Q548" t="s">
        <v>80</v>
      </c>
      <c r="R548" t="s">
        <v>74</v>
      </c>
      <c r="S548" t="s">
        <v>75</v>
      </c>
      <c r="T548" t="s">
        <v>75</v>
      </c>
      <c r="U548" t="s">
        <v>75</v>
      </c>
      <c r="V548" t="s">
        <v>76</v>
      </c>
      <c r="W548" t="s">
        <v>89</v>
      </c>
      <c r="X548" t="s">
        <v>75</v>
      </c>
      <c r="Y548" t="s">
        <v>75</v>
      </c>
      <c r="Z548" t="s">
        <v>75</v>
      </c>
      <c r="AA548" t="s">
        <v>75</v>
      </c>
      <c r="AB548" t="s">
        <v>76</v>
      </c>
      <c r="AC548" t="s">
        <v>74</v>
      </c>
      <c r="AD548" t="s">
        <v>75</v>
      </c>
      <c r="AE548" t="s">
        <v>75</v>
      </c>
      <c r="AF548" t="s">
        <v>75</v>
      </c>
      <c r="AG548" t="s">
        <v>75</v>
      </c>
      <c r="AH548" t="s">
        <v>75</v>
      </c>
      <c r="AI548" t="s">
        <v>75</v>
      </c>
      <c r="AJ548" t="s">
        <v>75</v>
      </c>
      <c r="AK548" t="s">
        <v>75</v>
      </c>
      <c r="AL548" t="s">
        <v>75</v>
      </c>
      <c r="AM548" t="s">
        <v>75</v>
      </c>
      <c r="AN548" t="s">
        <v>75</v>
      </c>
      <c r="AO548" t="s">
        <v>75</v>
      </c>
      <c r="AP548" t="s">
        <v>75</v>
      </c>
      <c r="AQ548" t="s">
        <v>75</v>
      </c>
      <c r="AR548" t="s">
        <v>75</v>
      </c>
      <c r="AS548" t="s">
        <v>75</v>
      </c>
      <c r="AT548" t="s">
        <v>76</v>
      </c>
      <c r="AU548" t="s">
        <v>75</v>
      </c>
      <c r="AV548" t="s">
        <v>75</v>
      </c>
      <c r="AW548" t="s">
        <v>78</v>
      </c>
      <c r="AX548" t="s">
        <v>90</v>
      </c>
      <c r="AY548" t="s">
        <v>78</v>
      </c>
      <c r="AZ548" t="s">
        <v>78</v>
      </c>
      <c r="BA548" t="s">
        <v>80</v>
      </c>
      <c r="BB548" t="s">
        <v>80</v>
      </c>
      <c r="BC548" t="s">
        <v>80</v>
      </c>
      <c r="BD548" t="s">
        <v>80</v>
      </c>
      <c r="BE548" t="s">
        <v>80</v>
      </c>
      <c r="BF548" t="s">
        <v>80</v>
      </c>
      <c r="BG548" t="s">
        <v>80</v>
      </c>
      <c r="BH548" t="s">
        <v>80</v>
      </c>
      <c r="BI548" t="s">
        <v>80</v>
      </c>
      <c r="BJ548" t="s">
        <v>78</v>
      </c>
      <c r="BK548" t="s">
        <v>78</v>
      </c>
      <c r="BL548" t="s">
        <v>78</v>
      </c>
      <c r="BM548" t="s">
        <v>78</v>
      </c>
      <c r="BN548" t="s">
        <v>78</v>
      </c>
      <c r="BO548" t="s">
        <v>96</v>
      </c>
      <c r="BP548" t="s">
        <v>103</v>
      </c>
      <c r="BQ548" t="s">
        <v>83</v>
      </c>
      <c r="BR548" t="s">
        <v>84</v>
      </c>
      <c r="BS548" t="s">
        <v>100</v>
      </c>
      <c r="BT548" t="s">
        <v>85</v>
      </c>
    </row>
    <row r="549" spans="1:72" x14ac:dyDescent="0.55000000000000004">
      <c r="A549">
        <v>6.3483429866515597E+17</v>
      </c>
      <c r="B549" t="s">
        <v>123</v>
      </c>
      <c r="C549" t="s">
        <v>72</v>
      </c>
      <c r="D549">
        <v>2012</v>
      </c>
      <c r="E549" t="s">
        <v>73</v>
      </c>
      <c r="F549" t="s">
        <v>74</v>
      </c>
      <c r="G549" t="s">
        <v>74</v>
      </c>
      <c r="H549" t="s">
        <v>74</v>
      </c>
      <c r="I549" t="s">
        <v>74</v>
      </c>
      <c r="J549" t="s">
        <v>74</v>
      </c>
      <c r="K549" t="s">
        <v>74</v>
      </c>
      <c r="L549" t="s">
        <v>74</v>
      </c>
      <c r="M549" t="s">
        <v>74</v>
      </c>
      <c r="N549" t="s">
        <v>74</v>
      </c>
      <c r="O549" t="s">
        <v>74</v>
      </c>
      <c r="P549" t="s">
        <v>74</v>
      </c>
      <c r="Q549" t="s">
        <v>74</v>
      </c>
      <c r="R549" t="s">
        <v>74</v>
      </c>
      <c r="S549" t="s">
        <v>76</v>
      </c>
      <c r="T549" t="s">
        <v>75</v>
      </c>
      <c r="U549" t="s">
        <v>75</v>
      </c>
      <c r="V549" t="s">
        <v>118</v>
      </c>
      <c r="W549" t="s">
        <v>75</v>
      </c>
      <c r="X549" t="s">
        <v>118</v>
      </c>
      <c r="Y549" t="s">
        <v>75</v>
      </c>
      <c r="Z549" t="s">
        <v>76</v>
      </c>
      <c r="AA549" t="s">
        <v>75</v>
      </c>
      <c r="AB549" t="s">
        <v>76</v>
      </c>
      <c r="AC549" t="s">
        <v>118</v>
      </c>
      <c r="AD549" t="s">
        <v>118</v>
      </c>
      <c r="AE549" t="s">
        <v>118</v>
      </c>
      <c r="AF549" t="s">
        <v>118</v>
      </c>
      <c r="AG549" t="s">
        <v>77</v>
      </c>
      <c r="AH549" t="s">
        <v>77</v>
      </c>
      <c r="AI549" t="s">
        <v>77</v>
      </c>
      <c r="AJ549" t="s">
        <v>77</v>
      </c>
      <c r="AK549" t="s">
        <v>77</v>
      </c>
      <c r="AL549" t="s">
        <v>77</v>
      </c>
      <c r="AM549" t="s">
        <v>77</v>
      </c>
      <c r="AN549" t="s">
        <v>77</v>
      </c>
      <c r="AO549" t="s">
        <v>77</v>
      </c>
      <c r="AP549" t="s">
        <v>75</v>
      </c>
      <c r="AQ549" t="s">
        <v>77</v>
      </c>
      <c r="AR549" t="s">
        <v>75</v>
      </c>
      <c r="AS549" t="s">
        <v>75</v>
      </c>
      <c r="AT549" t="s">
        <v>75</v>
      </c>
      <c r="AU549" t="s">
        <v>77</v>
      </c>
      <c r="AV549" t="s">
        <v>76</v>
      </c>
      <c r="AW549" t="s">
        <v>78</v>
      </c>
      <c r="AX549" t="s">
        <v>78</v>
      </c>
      <c r="AY549" t="s">
        <v>78</v>
      </c>
      <c r="AZ549" t="s">
        <v>78</v>
      </c>
      <c r="BA549" t="s">
        <v>80</v>
      </c>
      <c r="BB549" t="s">
        <v>102</v>
      </c>
      <c r="BC549" t="s">
        <v>80</v>
      </c>
      <c r="BD549" t="s">
        <v>80</v>
      </c>
      <c r="BE549" t="s">
        <v>102</v>
      </c>
      <c r="BF549" t="s">
        <v>80</v>
      </c>
      <c r="BG549" t="s">
        <v>79</v>
      </c>
      <c r="BH549" t="s">
        <v>80</v>
      </c>
      <c r="BI549" t="s">
        <v>80</v>
      </c>
      <c r="BJ549" t="s">
        <v>78</v>
      </c>
      <c r="BK549" t="s">
        <v>78</v>
      </c>
      <c r="BL549" t="s">
        <v>78</v>
      </c>
      <c r="BM549" t="s">
        <v>78</v>
      </c>
      <c r="BN549" t="s">
        <v>78</v>
      </c>
      <c r="BO549" t="s">
        <v>81</v>
      </c>
      <c r="BP549" t="s">
        <v>111</v>
      </c>
      <c r="BQ549" t="s">
        <v>104</v>
      </c>
      <c r="BR549" t="s">
        <v>145</v>
      </c>
      <c r="BS549" t="s">
        <v>116</v>
      </c>
      <c r="BT549" t="s">
        <v>116</v>
      </c>
    </row>
    <row r="550" spans="1:72" x14ac:dyDescent="0.55000000000000004">
      <c r="A550">
        <v>6.3483780645453094E+17</v>
      </c>
      <c r="B550" t="s">
        <v>123</v>
      </c>
      <c r="C550" t="s">
        <v>91</v>
      </c>
      <c r="D550">
        <v>2012</v>
      </c>
      <c r="E550" t="s">
        <v>117</v>
      </c>
      <c r="F550" t="s">
        <v>74</v>
      </c>
      <c r="G550" t="s">
        <v>74</v>
      </c>
      <c r="H550" t="s">
        <v>74</v>
      </c>
      <c r="I550" t="s">
        <v>74</v>
      </c>
      <c r="J550" t="s">
        <v>74</v>
      </c>
      <c r="K550" t="s">
        <v>74</v>
      </c>
      <c r="L550" t="s">
        <v>74</v>
      </c>
      <c r="M550" t="s">
        <v>74</v>
      </c>
      <c r="N550" t="s">
        <v>74</v>
      </c>
      <c r="O550" t="s">
        <v>74</v>
      </c>
      <c r="P550" t="s">
        <v>74</v>
      </c>
      <c r="Q550" t="s">
        <v>74</v>
      </c>
      <c r="R550" t="s">
        <v>74</v>
      </c>
      <c r="S550" t="s">
        <v>76</v>
      </c>
      <c r="T550" t="s">
        <v>76</v>
      </c>
      <c r="U550" t="s">
        <v>76</v>
      </c>
      <c r="V550" t="s">
        <v>89</v>
      </c>
      <c r="W550" t="s">
        <v>75</v>
      </c>
      <c r="X550" t="s">
        <v>76</v>
      </c>
      <c r="Y550" t="s">
        <v>76</v>
      </c>
      <c r="Z550" t="s">
        <v>89</v>
      </c>
      <c r="AA550" t="s">
        <v>76</v>
      </c>
      <c r="AB550" t="s">
        <v>89</v>
      </c>
      <c r="AC550" t="s">
        <v>76</v>
      </c>
      <c r="AD550" t="s">
        <v>76</v>
      </c>
      <c r="AE550" t="s">
        <v>75</v>
      </c>
      <c r="AF550" t="s">
        <v>89</v>
      </c>
      <c r="AG550" t="s">
        <v>76</v>
      </c>
      <c r="AH550" t="s">
        <v>75</v>
      </c>
      <c r="AI550" t="s">
        <v>76</v>
      </c>
      <c r="AJ550" t="s">
        <v>75</v>
      </c>
      <c r="AK550" t="s">
        <v>76</v>
      </c>
      <c r="AL550" t="s">
        <v>75</v>
      </c>
      <c r="AM550" t="s">
        <v>75</v>
      </c>
      <c r="AN550" t="s">
        <v>75</v>
      </c>
      <c r="AO550" t="s">
        <v>75</v>
      </c>
      <c r="AP550" t="s">
        <v>75</v>
      </c>
      <c r="AQ550" t="s">
        <v>75</v>
      </c>
      <c r="AR550" t="s">
        <v>89</v>
      </c>
      <c r="AS550" t="s">
        <v>75</v>
      </c>
      <c r="AT550" t="s">
        <v>89</v>
      </c>
      <c r="AU550" t="s">
        <v>76</v>
      </c>
      <c r="AV550" t="s">
        <v>76</v>
      </c>
      <c r="AW550" t="s">
        <v>74</v>
      </c>
      <c r="AX550" t="s">
        <v>74</v>
      </c>
      <c r="AY550" t="s">
        <v>74</v>
      </c>
      <c r="AZ550" t="s">
        <v>74</v>
      </c>
      <c r="BA550" t="s">
        <v>74</v>
      </c>
      <c r="BB550" t="s">
        <v>74</v>
      </c>
      <c r="BC550" t="s">
        <v>74</v>
      </c>
      <c r="BD550" t="s">
        <v>74</v>
      </c>
      <c r="BE550" t="s">
        <v>74</v>
      </c>
      <c r="BF550" t="s">
        <v>74</v>
      </c>
      <c r="BG550" t="s">
        <v>74</v>
      </c>
      <c r="BH550" t="s">
        <v>74</v>
      </c>
      <c r="BI550" t="s">
        <v>74</v>
      </c>
      <c r="BJ550" t="s">
        <v>74</v>
      </c>
      <c r="BK550" t="s">
        <v>74</v>
      </c>
      <c r="BL550" t="s">
        <v>74</v>
      </c>
      <c r="BM550" t="s">
        <v>74</v>
      </c>
      <c r="BN550" t="s">
        <v>74</v>
      </c>
      <c r="BO550" t="s">
        <v>74</v>
      </c>
      <c r="BP550" t="s">
        <v>74</v>
      </c>
      <c r="BQ550" t="s">
        <v>74</v>
      </c>
      <c r="BR550" t="s">
        <v>74</v>
      </c>
      <c r="BS550" t="s">
        <v>74</v>
      </c>
      <c r="BT550" t="s">
        <v>74</v>
      </c>
    </row>
    <row r="551" spans="1:72" x14ac:dyDescent="0.55000000000000004">
      <c r="A551">
        <v>6.3483781094890598E+17</v>
      </c>
      <c r="B551" t="s">
        <v>123</v>
      </c>
      <c r="C551" t="s">
        <v>91</v>
      </c>
      <c r="D551">
        <v>2012</v>
      </c>
      <c r="E551" t="s">
        <v>117</v>
      </c>
      <c r="F551" t="s">
        <v>74</v>
      </c>
      <c r="G551" t="s">
        <v>74</v>
      </c>
      <c r="H551" t="s">
        <v>74</v>
      </c>
      <c r="I551" t="s">
        <v>74</v>
      </c>
      <c r="J551" t="s">
        <v>74</v>
      </c>
      <c r="K551" t="s">
        <v>74</v>
      </c>
      <c r="L551" t="s">
        <v>74</v>
      </c>
      <c r="M551" t="s">
        <v>74</v>
      </c>
      <c r="N551" t="s">
        <v>74</v>
      </c>
      <c r="O551" t="s">
        <v>74</v>
      </c>
      <c r="P551" t="s">
        <v>74</v>
      </c>
      <c r="Q551" t="s">
        <v>74</v>
      </c>
      <c r="R551" t="s">
        <v>74</v>
      </c>
      <c r="S551" t="s">
        <v>76</v>
      </c>
      <c r="T551" t="s">
        <v>76</v>
      </c>
      <c r="U551" t="s">
        <v>76</v>
      </c>
      <c r="V551" t="s">
        <v>109</v>
      </c>
      <c r="W551" t="s">
        <v>75</v>
      </c>
      <c r="X551" t="s">
        <v>89</v>
      </c>
      <c r="Y551" t="s">
        <v>76</v>
      </c>
      <c r="Z551" t="s">
        <v>76</v>
      </c>
      <c r="AA551" t="s">
        <v>89</v>
      </c>
      <c r="AB551" t="s">
        <v>76</v>
      </c>
      <c r="AC551" t="s">
        <v>76</v>
      </c>
      <c r="AD551" t="s">
        <v>76</v>
      </c>
      <c r="AE551" t="s">
        <v>75</v>
      </c>
      <c r="AF551" t="s">
        <v>89</v>
      </c>
      <c r="AG551" t="s">
        <v>76</v>
      </c>
      <c r="AH551" t="s">
        <v>75</v>
      </c>
      <c r="AI551" t="s">
        <v>76</v>
      </c>
      <c r="AJ551" t="s">
        <v>75</v>
      </c>
      <c r="AK551" t="s">
        <v>75</v>
      </c>
      <c r="AL551" t="s">
        <v>75</v>
      </c>
      <c r="AM551" t="s">
        <v>75</v>
      </c>
      <c r="AN551" t="s">
        <v>75</v>
      </c>
      <c r="AO551" t="s">
        <v>75</v>
      </c>
      <c r="AP551" t="s">
        <v>75</v>
      </c>
      <c r="AQ551" t="s">
        <v>75</v>
      </c>
      <c r="AR551" t="s">
        <v>76</v>
      </c>
      <c r="AS551" t="s">
        <v>75</v>
      </c>
      <c r="AT551" t="s">
        <v>89</v>
      </c>
      <c r="AU551" t="s">
        <v>76</v>
      </c>
      <c r="AV551" t="s">
        <v>76</v>
      </c>
      <c r="AW551" t="s">
        <v>78</v>
      </c>
      <c r="AX551" t="s">
        <v>74</v>
      </c>
      <c r="AY551" t="s">
        <v>74</v>
      </c>
      <c r="AZ551" t="s">
        <v>78</v>
      </c>
      <c r="BA551" t="s">
        <v>80</v>
      </c>
      <c r="BB551" t="s">
        <v>80</v>
      </c>
      <c r="BC551" t="s">
        <v>80</v>
      </c>
      <c r="BD551" t="s">
        <v>80</v>
      </c>
      <c r="BE551" t="s">
        <v>80</v>
      </c>
      <c r="BF551" t="s">
        <v>80</v>
      </c>
      <c r="BG551" t="s">
        <v>79</v>
      </c>
      <c r="BH551" t="s">
        <v>80</v>
      </c>
      <c r="BI551" t="s">
        <v>80</v>
      </c>
      <c r="BJ551" t="s">
        <v>90</v>
      </c>
      <c r="BK551" t="s">
        <v>78</v>
      </c>
      <c r="BL551" t="s">
        <v>78</v>
      </c>
      <c r="BM551" t="s">
        <v>78</v>
      </c>
      <c r="BN551" t="s">
        <v>90</v>
      </c>
      <c r="BO551" t="s">
        <v>96</v>
      </c>
      <c r="BP551" t="s">
        <v>103</v>
      </c>
      <c r="BQ551" t="s">
        <v>98</v>
      </c>
      <c r="BR551" t="s">
        <v>99</v>
      </c>
      <c r="BS551" t="s">
        <v>120</v>
      </c>
      <c r="BT551" t="s">
        <v>120</v>
      </c>
    </row>
    <row r="552" spans="1:72" x14ac:dyDescent="0.55000000000000004">
      <c r="A552">
        <v>6.3483795741874995E+17</v>
      </c>
      <c r="B552" t="s">
        <v>147</v>
      </c>
      <c r="C552" t="s">
        <v>72</v>
      </c>
      <c r="D552">
        <v>2012</v>
      </c>
      <c r="E552" t="s">
        <v>93</v>
      </c>
      <c r="F552" t="s">
        <v>80</v>
      </c>
      <c r="G552" t="s">
        <v>94</v>
      </c>
      <c r="H552" t="s">
        <v>80</v>
      </c>
      <c r="I552" t="s">
        <v>80</v>
      </c>
      <c r="J552" t="s">
        <v>80</v>
      </c>
      <c r="K552" t="s">
        <v>80</v>
      </c>
      <c r="L552" t="s">
        <v>125</v>
      </c>
      <c r="M552" t="s">
        <v>80</v>
      </c>
      <c r="N552" t="s">
        <v>80</v>
      </c>
      <c r="O552" t="s">
        <v>88</v>
      </c>
      <c r="P552" t="s">
        <v>101</v>
      </c>
      <c r="Q552" t="s">
        <v>80</v>
      </c>
      <c r="R552" t="s">
        <v>101</v>
      </c>
      <c r="S552" t="s">
        <v>76</v>
      </c>
      <c r="T552" t="s">
        <v>76</v>
      </c>
      <c r="U552" t="s">
        <v>89</v>
      </c>
      <c r="V552" t="s">
        <v>89</v>
      </c>
      <c r="W552" t="s">
        <v>76</v>
      </c>
      <c r="X552" t="s">
        <v>76</v>
      </c>
      <c r="Y552" t="s">
        <v>76</v>
      </c>
      <c r="Z552" t="s">
        <v>76</v>
      </c>
      <c r="AA552" t="s">
        <v>76</v>
      </c>
      <c r="AB552" t="s">
        <v>76</v>
      </c>
      <c r="AC552" t="s">
        <v>76</v>
      </c>
      <c r="AD552" t="s">
        <v>76</v>
      </c>
      <c r="AE552" t="s">
        <v>76</v>
      </c>
      <c r="AF552" t="s">
        <v>76</v>
      </c>
      <c r="AG552" t="s">
        <v>75</v>
      </c>
      <c r="AH552" t="s">
        <v>89</v>
      </c>
      <c r="AI552" t="s">
        <v>89</v>
      </c>
      <c r="AJ552" t="s">
        <v>75</v>
      </c>
      <c r="AK552" t="s">
        <v>76</v>
      </c>
      <c r="AL552" t="s">
        <v>89</v>
      </c>
      <c r="AM552" t="s">
        <v>89</v>
      </c>
      <c r="AN552" t="s">
        <v>76</v>
      </c>
      <c r="AO552" t="s">
        <v>89</v>
      </c>
      <c r="AP552" t="s">
        <v>76</v>
      </c>
      <c r="AQ552" t="s">
        <v>76</v>
      </c>
      <c r="AR552" t="s">
        <v>76</v>
      </c>
      <c r="AS552" t="s">
        <v>76</v>
      </c>
      <c r="AT552" t="s">
        <v>89</v>
      </c>
      <c r="AU552" t="s">
        <v>89</v>
      </c>
      <c r="AV552" t="s">
        <v>89</v>
      </c>
      <c r="AW552" t="s">
        <v>78</v>
      </c>
      <c r="AX552" t="s">
        <v>90</v>
      </c>
      <c r="AY552" t="s">
        <v>78</v>
      </c>
      <c r="AZ552" t="s">
        <v>90</v>
      </c>
      <c r="BA552" t="s">
        <v>79</v>
      </c>
      <c r="BB552" t="s">
        <v>80</v>
      </c>
      <c r="BC552" t="s">
        <v>80</v>
      </c>
      <c r="BD552" t="s">
        <v>80</v>
      </c>
      <c r="BE552" t="s">
        <v>80</v>
      </c>
      <c r="BF552" t="s">
        <v>80</v>
      </c>
      <c r="BG552" t="s">
        <v>80</v>
      </c>
      <c r="BH552" t="s">
        <v>80</v>
      </c>
      <c r="BI552" t="s">
        <v>80</v>
      </c>
      <c r="BJ552" t="s">
        <v>78</v>
      </c>
      <c r="BK552" t="s">
        <v>78</v>
      </c>
      <c r="BL552" t="s">
        <v>78</v>
      </c>
      <c r="BM552" t="s">
        <v>78</v>
      </c>
      <c r="BN552" t="s">
        <v>78</v>
      </c>
      <c r="BO552" t="s">
        <v>81</v>
      </c>
      <c r="BP552" t="s">
        <v>82</v>
      </c>
      <c r="BQ552" t="s">
        <v>98</v>
      </c>
      <c r="BR552" t="s">
        <v>84</v>
      </c>
      <c r="BS552" t="s">
        <v>100</v>
      </c>
      <c r="BT552" t="s">
        <v>100</v>
      </c>
    </row>
    <row r="553" spans="1:72" x14ac:dyDescent="0.55000000000000004">
      <c r="A553">
        <v>6.3483798485140595E+17</v>
      </c>
      <c r="B553" t="s">
        <v>133</v>
      </c>
      <c r="C553" t="s">
        <v>91</v>
      </c>
      <c r="D553">
        <v>2012</v>
      </c>
      <c r="E553" t="s">
        <v>93</v>
      </c>
      <c r="F553" t="s">
        <v>80</v>
      </c>
      <c r="G553" t="s">
        <v>80</v>
      </c>
      <c r="H553" t="s">
        <v>80</v>
      </c>
      <c r="I553" t="s">
        <v>80</v>
      </c>
      <c r="J553" t="s">
        <v>80</v>
      </c>
      <c r="K553" t="s">
        <v>80</v>
      </c>
      <c r="L553" t="s">
        <v>80</v>
      </c>
      <c r="M553" t="s">
        <v>80</v>
      </c>
      <c r="N553" t="s">
        <v>80</v>
      </c>
      <c r="O553" t="s">
        <v>80</v>
      </c>
      <c r="P553" t="s">
        <v>101</v>
      </c>
      <c r="Q553" t="s">
        <v>80</v>
      </c>
      <c r="R553" t="s">
        <v>74</v>
      </c>
      <c r="S553" t="s">
        <v>76</v>
      </c>
      <c r="T553" t="s">
        <v>75</v>
      </c>
      <c r="U553" t="s">
        <v>75</v>
      </c>
      <c r="V553" t="s">
        <v>109</v>
      </c>
      <c r="W553" t="s">
        <v>109</v>
      </c>
      <c r="X553" t="s">
        <v>89</v>
      </c>
      <c r="Y553" t="s">
        <v>76</v>
      </c>
      <c r="Z553" t="s">
        <v>76</v>
      </c>
      <c r="AA553" t="s">
        <v>89</v>
      </c>
      <c r="AB553" t="s">
        <v>89</v>
      </c>
      <c r="AC553" t="s">
        <v>75</v>
      </c>
      <c r="AD553" t="s">
        <v>75</v>
      </c>
      <c r="AE553" t="s">
        <v>76</v>
      </c>
      <c r="AF553" t="s">
        <v>89</v>
      </c>
      <c r="AG553" t="s">
        <v>75</v>
      </c>
      <c r="AH553" t="s">
        <v>75</v>
      </c>
      <c r="AI553" t="s">
        <v>75</v>
      </c>
      <c r="AJ553" t="s">
        <v>75</v>
      </c>
      <c r="AK553" t="s">
        <v>76</v>
      </c>
      <c r="AL553" t="s">
        <v>76</v>
      </c>
      <c r="AM553" t="s">
        <v>75</v>
      </c>
      <c r="AN553" t="s">
        <v>75</v>
      </c>
      <c r="AO553" t="s">
        <v>75</v>
      </c>
      <c r="AP553" t="s">
        <v>75</v>
      </c>
      <c r="AQ553" t="s">
        <v>89</v>
      </c>
      <c r="AR553" t="s">
        <v>75</v>
      </c>
      <c r="AS553" t="s">
        <v>89</v>
      </c>
      <c r="AT553" t="s">
        <v>75</v>
      </c>
      <c r="AU553" t="s">
        <v>89</v>
      </c>
      <c r="AV553" t="s">
        <v>89</v>
      </c>
      <c r="AW553" t="s">
        <v>78</v>
      </c>
      <c r="AX553" t="s">
        <v>90</v>
      </c>
      <c r="AY553" t="s">
        <v>78</v>
      </c>
      <c r="AZ553" t="s">
        <v>78</v>
      </c>
      <c r="BA553" t="s">
        <v>80</v>
      </c>
      <c r="BB553" t="s">
        <v>80</v>
      </c>
      <c r="BC553" t="s">
        <v>80</v>
      </c>
      <c r="BD553" t="s">
        <v>80</v>
      </c>
      <c r="BE553" t="s">
        <v>80</v>
      </c>
      <c r="BF553" t="s">
        <v>80</v>
      </c>
      <c r="BG553" t="s">
        <v>80</v>
      </c>
      <c r="BH553" t="s">
        <v>80</v>
      </c>
      <c r="BI553" t="s">
        <v>80</v>
      </c>
      <c r="BJ553" t="s">
        <v>78</v>
      </c>
      <c r="BK553" t="s">
        <v>78</v>
      </c>
      <c r="BL553" t="s">
        <v>78</v>
      </c>
      <c r="BM553" t="s">
        <v>78</v>
      </c>
      <c r="BN553" t="s">
        <v>78</v>
      </c>
      <c r="BO553" t="s">
        <v>81</v>
      </c>
      <c r="BP553" t="s">
        <v>103</v>
      </c>
      <c r="BQ553" t="s">
        <v>115</v>
      </c>
      <c r="BR553" t="s">
        <v>99</v>
      </c>
      <c r="BS553" t="s">
        <v>100</v>
      </c>
      <c r="BT553" t="s">
        <v>100</v>
      </c>
    </row>
    <row r="554" spans="1:72" x14ac:dyDescent="0.55000000000000004">
      <c r="A554">
        <v>6.3483798519203098E+17</v>
      </c>
      <c r="B554" t="s">
        <v>127</v>
      </c>
      <c r="C554" t="s">
        <v>72</v>
      </c>
      <c r="D554">
        <v>2012</v>
      </c>
      <c r="E554" t="s">
        <v>117</v>
      </c>
      <c r="F554" t="s">
        <v>74</v>
      </c>
      <c r="G554" t="s">
        <v>74</v>
      </c>
      <c r="H554" t="s">
        <v>74</v>
      </c>
      <c r="I554" t="s">
        <v>74</v>
      </c>
      <c r="J554" t="s">
        <v>74</v>
      </c>
      <c r="K554" t="s">
        <v>74</v>
      </c>
      <c r="L554" t="s">
        <v>74</v>
      </c>
      <c r="M554" t="s">
        <v>74</v>
      </c>
      <c r="N554" t="s">
        <v>74</v>
      </c>
      <c r="O554" t="s">
        <v>74</v>
      </c>
      <c r="P554" t="s">
        <v>74</v>
      </c>
      <c r="Q554" t="s">
        <v>74</v>
      </c>
      <c r="R554" t="s">
        <v>74</v>
      </c>
      <c r="S554" t="s">
        <v>75</v>
      </c>
      <c r="T554" t="s">
        <v>76</v>
      </c>
      <c r="U554" t="s">
        <v>76</v>
      </c>
      <c r="V554" t="s">
        <v>75</v>
      </c>
      <c r="W554" t="s">
        <v>89</v>
      </c>
      <c r="X554" t="s">
        <v>76</v>
      </c>
      <c r="Y554" t="s">
        <v>75</v>
      </c>
      <c r="Z554" t="s">
        <v>75</v>
      </c>
      <c r="AA554" t="s">
        <v>76</v>
      </c>
      <c r="AB554" t="s">
        <v>89</v>
      </c>
      <c r="AC554" t="s">
        <v>75</v>
      </c>
      <c r="AD554" t="s">
        <v>75</v>
      </c>
      <c r="AE554" t="s">
        <v>75</v>
      </c>
      <c r="AF554" t="s">
        <v>75</v>
      </c>
      <c r="AG554" t="s">
        <v>77</v>
      </c>
      <c r="AH554" t="s">
        <v>75</v>
      </c>
      <c r="AI554" t="s">
        <v>76</v>
      </c>
      <c r="AJ554" t="s">
        <v>77</v>
      </c>
      <c r="AK554" t="s">
        <v>75</v>
      </c>
      <c r="AL554" t="s">
        <v>75</v>
      </c>
      <c r="AM554" t="s">
        <v>75</v>
      </c>
      <c r="AN554" t="s">
        <v>75</v>
      </c>
      <c r="AO554" t="s">
        <v>75</v>
      </c>
      <c r="AP554" t="s">
        <v>76</v>
      </c>
      <c r="AQ554" t="s">
        <v>75</v>
      </c>
      <c r="AR554" t="s">
        <v>89</v>
      </c>
      <c r="AS554" t="s">
        <v>75</v>
      </c>
      <c r="AT554" t="s">
        <v>75</v>
      </c>
      <c r="AU554" t="s">
        <v>75</v>
      </c>
      <c r="AV554" t="s">
        <v>75</v>
      </c>
      <c r="AW554" t="s">
        <v>78</v>
      </c>
      <c r="AX554" t="s">
        <v>78</v>
      </c>
      <c r="AY554" t="s">
        <v>78</v>
      </c>
      <c r="AZ554" t="s">
        <v>78</v>
      </c>
      <c r="BA554" t="s">
        <v>80</v>
      </c>
      <c r="BB554" t="s">
        <v>80</v>
      </c>
      <c r="BC554" t="s">
        <v>80</v>
      </c>
      <c r="BD554" t="s">
        <v>80</v>
      </c>
      <c r="BE554" t="s">
        <v>80</v>
      </c>
      <c r="BF554" t="s">
        <v>80</v>
      </c>
      <c r="BG554" t="s">
        <v>80</v>
      </c>
      <c r="BH554" t="s">
        <v>80</v>
      </c>
      <c r="BI554" t="s">
        <v>80</v>
      </c>
      <c r="BJ554" t="s">
        <v>78</v>
      </c>
      <c r="BK554" t="s">
        <v>78</v>
      </c>
      <c r="BL554" t="s">
        <v>78</v>
      </c>
      <c r="BM554" t="s">
        <v>78</v>
      </c>
      <c r="BN554" t="s">
        <v>78</v>
      </c>
      <c r="BO554" t="s">
        <v>81</v>
      </c>
      <c r="BP554" t="s">
        <v>122</v>
      </c>
      <c r="BQ554" t="s">
        <v>98</v>
      </c>
      <c r="BR554" t="s">
        <v>84</v>
      </c>
      <c r="BS554" t="s">
        <v>120</v>
      </c>
      <c r="BT554" t="s">
        <v>120</v>
      </c>
    </row>
    <row r="555" spans="1:72" x14ac:dyDescent="0.55000000000000004">
      <c r="A555">
        <v>6.3484061865624998E+17</v>
      </c>
      <c r="B555" t="s">
        <v>127</v>
      </c>
      <c r="C555" t="s">
        <v>72</v>
      </c>
      <c r="D555">
        <v>2012</v>
      </c>
      <c r="E555" t="s">
        <v>117</v>
      </c>
      <c r="F555" t="s">
        <v>74</v>
      </c>
      <c r="G555" t="s">
        <v>74</v>
      </c>
      <c r="H555" t="s">
        <v>74</v>
      </c>
      <c r="I555" t="s">
        <v>74</v>
      </c>
      <c r="J555" t="s">
        <v>74</v>
      </c>
      <c r="K555" t="s">
        <v>74</v>
      </c>
      <c r="L555" t="s">
        <v>74</v>
      </c>
      <c r="M555" t="s">
        <v>74</v>
      </c>
      <c r="N555" t="s">
        <v>74</v>
      </c>
      <c r="O555" t="s">
        <v>74</v>
      </c>
      <c r="P555" t="s">
        <v>74</v>
      </c>
      <c r="Q555" t="s">
        <v>74</v>
      </c>
      <c r="R555" t="s">
        <v>74</v>
      </c>
      <c r="S555" t="s">
        <v>74</v>
      </c>
      <c r="T555" t="s">
        <v>74</v>
      </c>
      <c r="U555" t="s">
        <v>74</v>
      </c>
      <c r="V555" t="s">
        <v>74</v>
      </c>
      <c r="W555" t="s">
        <v>74</v>
      </c>
      <c r="X555" t="s">
        <v>74</v>
      </c>
      <c r="Y555" t="s">
        <v>74</v>
      </c>
      <c r="Z555" t="s">
        <v>74</v>
      </c>
      <c r="AA555" t="s">
        <v>74</v>
      </c>
      <c r="AB555" t="s">
        <v>74</v>
      </c>
      <c r="AC555" t="s">
        <v>74</v>
      </c>
      <c r="AD555" t="s">
        <v>74</v>
      </c>
      <c r="AE555" t="s">
        <v>74</v>
      </c>
      <c r="AF555" t="s">
        <v>74</v>
      </c>
      <c r="AG555" t="s">
        <v>74</v>
      </c>
      <c r="AH555" t="s">
        <v>74</v>
      </c>
      <c r="AI555" t="s">
        <v>74</v>
      </c>
      <c r="AJ555" t="s">
        <v>74</v>
      </c>
      <c r="AK555" t="s">
        <v>74</v>
      </c>
      <c r="AL555" t="s">
        <v>74</v>
      </c>
      <c r="AM555" t="s">
        <v>74</v>
      </c>
      <c r="AN555" t="s">
        <v>74</v>
      </c>
      <c r="AO555" t="s">
        <v>74</v>
      </c>
      <c r="AP555" t="s">
        <v>74</v>
      </c>
      <c r="AQ555" t="s">
        <v>74</v>
      </c>
      <c r="AR555" t="s">
        <v>74</v>
      </c>
      <c r="AS555" t="s">
        <v>74</v>
      </c>
      <c r="AT555" t="s">
        <v>74</v>
      </c>
      <c r="AU555" t="s">
        <v>74</v>
      </c>
      <c r="AV555" t="s">
        <v>74</v>
      </c>
      <c r="AW555" t="s">
        <v>74</v>
      </c>
      <c r="AX555" t="s">
        <v>74</v>
      </c>
      <c r="AY555" t="s">
        <v>74</v>
      </c>
      <c r="AZ555" t="s">
        <v>74</v>
      </c>
      <c r="BA555" t="s">
        <v>74</v>
      </c>
      <c r="BB555" t="s">
        <v>74</v>
      </c>
      <c r="BC555" t="s">
        <v>74</v>
      </c>
      <c r="BD555" t="s">
        <v>74</v>
      </c>
      <c r="BE555" t="s">
        <v>74</v>
      </c>
      <c r="BF555" t="s">
        <v>74</v>
      </c>
      <c r="BG555" t="s">
        <v>74</v>
      </c>
      <c r="BH555" t="s">
        <v>74</v>
      </c>
      <c r="BI555" t="s">
        <v>74</v>
      </c>
      <c r="BJ555" t="s">
        <v>74</v>
      </c>
      <c r="BK555" t="s">
        <v>74</v>
      </c>
      <c r="BL555" t="s">
        <v>74</v>
      </c>
      <c r="BM555" t="s">
        <v>74</v>
      </c>
      <c r="BN555" t="s">
        <v>74</v>
      </c>
      <c r="BO555" t="s">
        <v>74</v>
      </c>
      <c r="BP555" t="s">
        <v>74</v>
      </c>
      <c r="BQ555" t="s">
        <v>74</v>
      </c>
      <c r="BR555" t="s">
        <v>74</v>
      </c>
      <c r="BS555" t="s">
        <v>74</v>
      </c>
      <c r="BT555" t="s">
        <v>74</v>
      </c>
    </row>
    <row r="556" spans="1:72" x14ac:dyDescent="0.55000000000000004">
      <c r="A556">
        <v>6.3484125413562496E+17</v>
      </c>
      <c r="B556" t="s">
        <v>133</v>
      </c>
      <c r="C556" t="s">
        <v>72</v>
      </c>
      <c r="D556">
        <v>2012</v>
      </c>
      <c r="E556" t="s">
        <v>73</v>
      </c>
      <c r="F556" t="s">
        <v>74</v>
      </c>
      <c r="G556" t="s">
        <v>74</v>
      </c>
      <c r="H556" t="s">
        <v>74</v>
      </c>
      <c r="I556" t="s">
        <v>74</v>
      </c>
      <c r="J556" t="s">
        <v>74</v>
      </c>
      <c r="K556" t="s">
        <v>74</v>
      </c>
      <c r="L556" t="s">
        <v>74</v>
      </c>
      <c r="M556" t="s">
        <v>74</v>
      </c>
      <c r="N556" t="s">
        <v>74</v>
      </c>
      <c r="O556" t="s">
        <v>74</v>
      </c>
      <c r="P556" t="s">
        <v>74</v>
      </c>
      <c r="Q556" t="s">
        <v>74</v>
      </c>
      <c r="R556" t="s">
        <v>74</v>
      </c>
      <c r="S556" t="s">
        <v>75</v>
      </c>
      <c r="T556" t="s">
        <v>75</v>
      </c>
      <c r="U556" t="s">
        <v>77</v>
      </c>
      <c r="V556" t="s">
        <v>76</v>
      </c>
      <c r="W556" t="s">
        <v>75</v>
      </c>
      <c r="X556" t="s">
        <v>76</v>
      </c>
      <c r="Y556" t="s">
        <v>75</v>
      </c>
      <c r="Z556" t="s">
        <v>75</v>
      </c>
      <c r="AA556" t="s">
        <v>75</v>
      </c>
      <c r="AB556" t="s">
        <v>75</v>
      </c>
      <c r="AC556" t="s">
        <v>75</v>
      </c>
      <c r="AD556" t="s">
        <v>75</v>
      </c>
      <c r="AE556" t="s">
        <v>75</v>
      </c>
      <c r="AF556" t="s">
        <v>75</v>
      </c>
      <c r="AG556" t="s">
        <v>75</v>
      </c>
      <c r="AH556" t="s">
        <v>75</v>
      </c>
      <c r="AI556" t="s">
        <v>75</v>
      </c>
      <c r="AJ556" t="s">
        <v>75</v>
      </c>
      <c r="AK556" t="s">
        <v>75</v>
      </c>
      <c r="AL556" t="s">
        <v>75</v>
      </c>
      <c r="AM556" t="s">
        <v>75</v>
      </c>
      <c r="AN556" t="s">
        <v>75</v>
      </c>
      <c r="AO556" t="s">
        <v>75</v>
      </c>
      <c r="AP556" t="s">
        <v>75</v>
      </c>
      <c r="AQ556" t="s">
        <v>75</v>
      </c>
      <c r="AR556" t="s">
        <v>76</v>
      </c>
      <c r="AS556" t="s">
        <v>75</v>
      </c>
      <c r="AT556" t="s">
        <v>76</v>
      </c>
      <c r="AU556" t="s">
        <v>75</v>
      </c>
      <c r="AV556" t="s">
        <v>75</v>
      </c>
      <c r="AW556" t="s">
        <v>78</v>
      </c>
      <c r="AX556" t="s">
        <v>90</v>
      </c>
      <c r="AY556" t="s">
        <v>78</v>
      </c>
      <c r="AZ556" t="s">
        <v>78</v>
      </c>
      <c r="BA556" t="s">
        <v>80</v>
      </c>
      <c r="BB556" t="s">
        <v>80</v>
      </c>
      <c r="BC556" t="s">
        <v>80</v>
      </c>
      <c r="BD556" t="s">
        <v>79</v>
      </c>
      <c r="BE556" t="s">
        <v>80</v>
      </c>
      <c r="BF556" t="s">
        <v>80</v>
      </c>
      <c r="BG556" t="s">
        <v>79</v>
      </c>
      <c r="BH556" t="s">
        <v>80</v>
      </c>
      <c r="BI556" t="s">
        <v>80</v>
      </c>
      <c r="BJ556" t="s">
        <v>78</v>
      </c>
      <c r="BK556" t="s">
        <v>78</v>
      </c>
      <c r="BL556" t="s">
        <v>78</v>
      </c>
      <c r="BM556" t="s">
        <v>78</v>
      </c>
      <c r="BN556" t="s">
        <v>78</v>
      </c>
      <c r="BO556" t="s">
        <v>81</v>
      </c>
      <c r="BP556" t="s">
        <v>114</v>
      </c>
      <c r="BQ556" t="s">
        <v>104</v>
      </c>
      <c r="BR556" t="s">
        <v>84</v>
      </c>
      <c r="BS556" t="s">
        <v>85</v>
      </c>
      <c r="BT556" t="s">
        <v>100</v>
      </c>
    </row>
    <row r="557" spans="1:72" x14ac:dyDescent="0.55000000000000004">
      <c r="A557">
        <v>6.3484384905249997E+17</v>
      </c>
      <c r="B557" t="s">
        <v>127</v>
      </c>
      <c r="C557" t="s">
        <v>72</v>
      </c>
      <c r="D557">
        <v>2012</v>
      </c>
      <c r="E557" t="s">
        <v>93</v>
      </c>
      <c r="F557" t="s">
        <v>80</v>
      </c>
      <c r="G557" t="s">
        <v>80</v>
      </c>
      <c r="H557" t="s">
        <v>80</v>
      </c>
      <c r="I557" t="s">
        <v>80</v>
      </c>
      <c r="J557" t="s">
        <v>80</v>
      </c>
      <c r="K557" t="s">
        <v>80</v>
      </c>
      <c r="L557" t="s">
        <v>80</v>
      </c>
      <c r="M557" t="s">
        <v>80</v>
      </c>
      <c r="N557" t="s">
        <v>80</v>
      </c>
      <c r="O557" t="s">
        <v>80</v>
      </c>
      <c r="P557" t="s">
        <v>101</v>
      </c>
      <c r="Q557" t="s">
        <v>80</v>
      </c>
      <c r="R557" t="s">
        <v>74</v>
      </c>
      <c r="S557" t="s">
        <v>77</v>
      </c>
      <c r="T557" t="s">
        <v>77</v>
      </c>
      <c r="U557" t="s">
        <v>77</v>
      </c>
      <c r="V557" t="s">
        <v>75</v>
      </c>
      <c r="W557" t="s">
        <v>77</v>
      </c>
      <c r="X557" t="s">
        <v>77</v>
      </c>
      <c r="Y557" t="s">
        <v>77</v>
      </c>
      <c r="Z557" t="s">
        <v>77</v>
      </c>
      <c r="AA557" t="s">
        <v>76</v>
      </c>
      <c r="AB557" t="s">
        <v>75</v>
      </c>
      <c r="AC557" t="s">
        <v>77</v>
      </c>
      <c r="AD557" t="s">
        <v>77</v>
      </c>
      <c r="AE557" t="s">
        <v>77</v>
      </c>
      <c r="AF557" t="s">
        <v>77</v>
      </c>
      <c r="AG557" t="s">
        <v>77</v>
      </c>
      <c r="AH557" t="s">
        <v>77</v>
      </c>
      <c r="AI557" t="s">
        <v>77</v>
      </c>
      <c r="AJ557" t="s">
        <v>77</v>
      </c>
      <c r="AK557" t="s">
        <v>77</v>
      </c>
      <c r="AL557" t="s">
        <v>77</v>
      </c>
      <c r="AM557" t="s">
        <v>77</v>
      </c>
      <c r="AN557" t="s">
        <v>77</v>
      </c>
      <c r="AO557" t="s">
        <v>77</v>
      </c>
      <c r="AP557" t="s">
        <v>77</v>
      </c>
      <c r="AQ557" t="s">
        <v>77</v>
      </c>
      <c r="AR557" t="s">
        <v>77</v>
      </c>
      <c r="AS557" t="s">
        <v>77</v>
      </c>
      <c r="AT557" t="s">
        <v>76</v>
      </c>
      <c r="AU557" t="s">
        <v>77</v>
      </c>
      <c r="AV557" t="s">
        <v>75</v>
      </c>
      <c r="AW557" t="s">
        <v>78</v>
      </c>
      <c r="AX557" t="s">
        <v>90</v>
      </c>
      <c r="AY557" t="s">
        <v>78</v>
      </c>
      <c r="AZ557" t="s">
        <v>78</v>
      </c>
      <c r="BA557" t="s">
        <v>80</v>
      </c>
      <c r="BB557" t="s">
        <v>80</v>
      </c>
      <c r="BC557" t="s">
        <v>80</v>
      </c>
      <c r="BD557" t="s">
        <v>79</v>
      </c>
      <c r="BE557" t="s">
        <v>80</v>
      </c>
      <c r="BF557" t="s">
        <v>80</v>
      </c>
      <c r="BG557" t="s">
        <v>79</v>
      </c>
      <c r="BH557" t="s">
        <v>80</v>
      </c>
      <c r="BI557" t="s">
        <v>80</v>
      </c>
      <c r="BJ557" t="s">
        <v>78</v>
      </c>
      <c r="BK557" t="s">
        <v>78</v>
      </c>
      <c r="BL557" t="s">
        <v>78</v>
      </c>
      <c r="BM557" t="s">
        <v>78</v>
      </c>
      <c r="BN557" t="s">
        <v>78</v>
      </c>
      <c r="BO557" t="s">
        <v>81</v>
      </c>
      <c r="BP557" t="s">
        <v>111</v>
      </c>
      <c r="BQ557" t="s">
        <v>115</v>
      </c>
      <c r="BR557" t="s">
        <v>84</v>
      </c>
      <c r="BS557" t="s">
        <v>120</v>
      </c>
      <c r="BT557" t="s">
        <v>116</v>
      </c>
    </row>
    <row r="558" spans="1:72" x14ac:dyDescent="0.55000000000000004">
      <c r="A558">
        <v>6.3484385602765594E+17</v>
      </c>
      <c r="B558" t="s">
        <v>71</v>
      </c>
      <c r="C558" t="s">
        <v>72</v>
      </c>
      <c r="D558">
        <v>2012</v>
      </c>
      <c r="E558" t="s">
        <v>73</v>
      </c>
      <c r="F558" t="s">
        <v>74</v>
      </c>
      <c r="G558" t="s">
        <v>74</v>
      </c>
      <c r="H558" t="s">
        <v>74</v>
      </c>
      <c r="I558" t="s">
        <v>74</v>
      </c>
      <c r="J558" t="s">
        <v>74</v>
      </c>
      <c r="K558" t="s">
        <v>74</v>
      </c>
      <c r="L558" t="s">
        <v>74</v>
      </c>
      <c r="M558" t="s">
        <v>74</v>
      </c>
      <c r="N558" t="s">
        <v>74</v>
      </c>
      <c r="O558" t="s">
        <v>74</v>
      </c>
      <c r="P558" t="s">
        <v>74</v>
      </c>
      <c r="Q558" t="s">
        <v>74</v>
      </c>
      <c r="R558" t="s">
        <v>74</v>
      </c>
      <c r="S558" t="s">
        <v>76</v>
      </c>
      <c r="T558" t="s">
        <v>75</v>
      </c>
      <c r="U558" t="s">
        <v>76</v>
      </c>
      <c r="V558" t="s">
        <v>76</v>
      </c>
      <c r="W558" t="s">
        <v>76</v>
      </c>
      <c r="X558" t="s">
        <v>76</v>
      </c>
      <c r="Y558" t="s">
        <v>75</v>
      </c>
      <c r="Z558" t="s">
        <v>75</v>
      </c>
      <c r="AA558" t="s">
        <v>76</v>
      </c>
      <c r="AB558" t="s">
        <v>109</v>
      </c>
      <c r="AC558" t="s">
        <v>76</v>
      </c>
      <c r="AD558" t="s">
        <v>76</v>
      </c>
      <c r="AE558" t="s">
        <v>76</v>
      </c>
      <c r="AF558" t="s">
        <v>75</v>
      </c>
      <c r="AG558" t="s">
        <v>75</v>
      </c>
      <c r="AH558" t="s">
        <v>76</v>
      </c>
      <c r="AI558" t="s">
        <v>76</v>
      </c>
      <c r="AJ558" t="s">
        <v>75</v>
      </c>
      <c r="AK558" t="s">
        <v>75</v>
      </c>
      <c r="AL558" t="s">
        <v>75</v>
      </c>
      <c r="AM558" t="s">
        <v>75</v>
      </c>
      <c r="AN558" t="s">
        <v>75</v>
      </c>
      <c r="AO558" t="s">
        <v>75</v>
      </c>
      <c r="AP558" t="s">
        <v>75</v>
      </c>
      <c r="AQ558" t="s">
        <v>75</v>
      </c>
      <c r="AR558" t="s">
        <v>75</v>
      </c>
      <c r="AS558" t="s">
        <v>75</v>
      </c>
      <c r="AT558" t="s">
        <v>76</v>
      </c>
      <c r="AU558" t="s">
        <v>75</v>
      </c>
      <c r="AV558" t="s">
        <v>76</v>
      </c>
      <c r="AW558" t="s">
        <v>90</v>
      </c>
      <c r="AX558" t="s">
        <v>74</v>
      </c>
      <c r="AY558" t="s">
        <v>74</v>
      </c>
      <c r="AZ558" t="s">
        <v>74</v>
      </c>
      <c r="BA558" t="s">
        <v>74</v>
      </c>
      <c r="BB558" t="s">
        <v>74</v>
      </c>
      <c r="BC558" t="s">
        <v>74</v>
      </c>
      <c r="BD558" t="s">
        <v>74</v>
      </c>
      <c r="BE558" t="s">
        <v>74</v>
      </c>
      <c r="BF558" t="s">
        <v>74</v>
      </c>
      <c r="BG558" t="s">
        <v>74</v>
      </c>
      <c r="BH558" t="s">
        <v>74</v>
      </c>
      <c r="BI558" t="s">
        <v>74</v>
      </c>
      <c r="BJ558" t="s">
        <v>90</v>
      </c>
      <c r="BK558" t="s">
        <v>78</v>
      </c>
      <c r="BL558" t="s">
        <v>74</v>
      </c>
      <c r="BM558" t="s">
        <v>74</v>
      </c>
      <c r="BN558" t="s">
        <v>74</v>
      </c>
      <c r="BO558" t="s">
        <v>81</v>
      </c>
      <c r="BP558" t="s">
        <v>103</v>
      </c>
      <c r="BQ558" t="s">
        <v>83</v>
      </c>
      <c r="BR558" t="s">
        <v>84</v>
      </c>
      <c r="BS558" t="s">
        <v>116</v>
      </c>
      <c r="BT558" t="s">
        <v>131</v>
      </c>
    </row>
    <row r="559" spans="1:72" x14ac:dyDescent="0.55000000000000004">
      <c r="A559">
        <v>6.3484750922421901E+17</v>
      </c>
      <c r="B559" t="s">
        <v>127</v>
      </c>
      <c r="C559" t="s">
        <v>91</v>
      </c>
      <c r="D559">
        <v>2012</v>
      </c>
      <c r="E559" t="s">
        <v>117</v>
      </c>
      <c r="F559" t="s">
        <v>74</v>
      </c>
      <c r="G559" t="s">
        <v>74</v>
      </c>
      <c r="H559" t="s">
        <v>74</v>
      </c>
      <c r="I559" t="s">
        <v>74</v>
      </c>
      <c r="J559" t="s">
        <v>74</v>
      </c>
      <c r="K559" t="s">
        <v>74</v>
      </c>
      <c r="L559" t="s">
        <v>74</v>
      </c>
      <c r="M559" t="s">
        <v>74</v>
      </c>
      <c r="N559" t="s">
        <v>74</v>
      </c>
      <c r="O559" t="s">
        <v>74</v>
      </c>
      <c r="P559" t="s">
        <v>74</v>
      </c>
      <c r="Q559" t="s">
        <v>74</v>
      </c>
      <c r="R559" t="s">
        <v>74</v>
      </c>
      <c r="S559" t="s">
        <v>75</v>
      </c>
      <c r="T559" t="s">
        <v>75</v>
      </c>
      <c r="U559" t="s">
        <v>75</v>
      </c>
      <c r="V559" t="s">
        <v>76</v>
      </c>
      <c r="W559" t="s">
        <v>75</v>
      </c>
      <c r="X559" t="s">
        <v>89</v>
      </c>
      <c r="Y559" t="s">
        <v>75</v>
      </c>
      <c r="Z559" t="s">
        <v>75</v>
      </c>
      <c r="AA559" t="s">
        <v>76</v>
      </c>
      <c r="AB559" t="s">
        <v>109</v>
      </c>
      <c r="AC559" t="s">
        <v>75</v>
      </c>
      <c r="AD559" t="s">
        <v>75</v>
      </c>
      <c r="AE559" t="s">
        <v>75</v>
      </c>
      <c r="AF559" t="s">
        <v>75</v>
      </c>
      <c r="AG559" t="s">
        <v>77</v>
      </c>
      <c r="AH559" t="s">
        <v>75</v>
      </c>
      <c r="AI559" t="s">
        <v>75</v>
      </c>
      <c r="AJ559" t="s">
        <v>75</v>
      </c>
      <c r="AK559" t="s">
        <v>75</v>
      </c>
      <c r="AL559" t="s">
        <v>75</v>
      </c>
      <c r="AM559" t="s">
        <v>75</v>
      </c>
      <c r="AN559" t="s">
        <v>75</v>
      </c>
      <c r="AO559" t="s">
        <v>75</v>
      </c>
      <c r="AP559" t="s">
        <v>75</v>
      </c>
      <c r="AQ559" t="s">
        <v>75</v>
      </c>
      <c r="AR559" t="s">
        <v>89</v>
      </c>
      <c r="AS559" t="s">
        <v>75</v>
      </c>
      <c r="AT559" t="s">
        <v>77</v>
      </c>
      <c r="AU559" t="s">
        <v>75</v>
      </c>
      <c r="AV559" t="s">
        <v>109</v>
      </c>
      <c r="AW559" t="s">
        <v>78</v>
      </c>
      <c r="AX559" t="s">
        <v>90</v>
      </c>
      <c r="AY559" t="s">
        <v>78</v>
      </c>
      <c r="AZ559" t="s">
        <v>78</v>
      </c>
      <c r="BA559" t="s">
        <v>80</v>
      </c>
      <c r="BB559" t="s">
        <v>80</v>
      </c>
      <c r="BC559" t="s">
        <v>80</v>
      </c>
      <c r="BD559" t="s">
        <v>80</v>
      </c>
      <c r="BE559" t="s">
        <v>80</v>
      </c>
      <c r="BF559" t="s">
        <v>80</v>
      </c>
      <c r="BG559" t="s">
        <v>80</v>
      </c>
      <c r="BH559" t="s">
        <v>80</v>
      </c>
      <c r="BI559" t="s">
        <v>80</v>
      </c>
      <c r="BJ559" t="s">
        <v>78</v>
      </c>
      <c r="BK559" t="s">
        <v>78</v>
      </c>
      <c r="BL559" t="s">
        <v>78</v>
      </c>
      <c r="BM559" t="s">
        <v>78</v>
      </c>
      <c r="BN559" t="s">
        <v>90</v>
      </c>
      <c r="BO559" t="s">
        <v>81</v>
      </c>
      <c r="BP559" t="s">
        <v>103</v>
      </c>
      <c r="BQ559" t="s">
        <v>98</v>
      </c>
      <c r="BR559" t="s">
        <v>132</v>
      </c>
      <c r="BS559" t="s">
        <v>120</v>
      </c>
      <c r="BT559" t="s">
        <v>120</v>
      </c>
    </row>
    <row r="560" spans="1:72" x14ac:dyDescent="0.55000000000000004">
      <c r="A560">
        <v>6.3484910115281306E+17</v>
      </c>
      <c r="B560" t="s">
        <v>71</v>
      </c>
      <c r="C560" t="s">
        <v>91</v>
      </c>
      <c r="D560">
        <v>2012</v>
      </c>
      <c r="E560" t="s">
        <v>93</v>
      </c>
      <c r="F560" t="s">
        <v>80</v>
      </c>
      <c r="G560" t="s">
        <v>94</v>
      </c>
      <c r="H560" t="s">
        <v>80</v>
      </c>
      <c r="I560" t="s">
        <v>80</v>
      </c>
      <c r="J560" t="s">
        <v>80</v>
      </c>
      <c r="K560" t="s">
        <v>80</v>
      </c>
      <c r="L560" t="s">
        <v>80</v>
      </c>
      <c r="M560" t="s">
        <v>80</v>
      </c>
      <c r="N560" t="s">
        <v>80</v>
      </c>
      <c r="O560" t="s">
        <v>80</v>
      </c>
      <c r="P560" t="s">
        <v>80</v>
      </c>
      <c r="Q560" t="s">
        <v>80</v>
      </c>
      <c r="R560" t="s">
        <v>74</v>
      </c>
      <c r="S560" t="s">
        <v>76</v>
      </c>
      <c r="T560" t="s">
        <v>76</v>
      </c>
      <c r="U560" t="s">
        <v>76</v>
      </c>
      <c r="V560" t="s">
        <v>76</v>
      </c>
      <c r="W560" t="s">
        <v>76</v>
      </c>
      <c r="X560" t="s">
        <v>77</v>
      </c>
      <c r="Y560" t="s">
        <v>77</v>
      </c>
      <c r="Z560" t="s">
        <v>77</v>
      </c>
      <c r="AA560" t="s">
        <v>77</v>
      </c>
      <c r="AB560" t="s">
        <v>76</v>
      </c>
      <c r="AC560" t="s">
        <v>77</v>
      </c>
      <c r="AD560" t="s">
        <v>77</v>
      </c>
      <c r="AE560" t="s">
        <v>77</v>
      </c>
      <c r="AF560" t="s">
        <v>77</v>
      </c>
      <c r="AG560" t="s">
        <v>77</v>
      </c>
      <c r="AH560" t="s">
        <v>77</v>
      </c>
      <c r="AI560" t="s">
        <v>77</v>
      </c>
      <c r="AJ560" t="s">
        <v>77</v>
      </c>
      <c r="AK560" t="s">
        <v>77</v>
      </c>
      <c r="AL560" t="s">
        <v>77</v>
      </c>
      <c r="AM560" t="s">
        <v>77</v>
      </c>
      <c r="AN560" t="s">
        <v>77</v>
      </c>
      <c r="AO560" t="s">
        <v>77</v>
      </c>
      <c r="AP560" t="s">
        <v>77</v>
      </c>
      <c r="AQ560" t="s">
        <v>77</v>
      </c>
      <c r="AR560" t="s">
        <v>77</v>
      </c>
      <c r="AS560" t="s">
        <v>76</v>
      </c>
      <c r="AT560" t="s">
        <v>76</v>
      </c>
      <c r="AU560" t="s">
        <v>75</v>
      </c>
      <c r="AV560" t="s">
        <v>75</v>
      </c>
      <c r="AW560" t="s">
        <v>78</v>
      </c>
      <c r="AX560" t="s">
        <v>74</v>
      </c>
      <c r="AY560" t="s">
        <v>74</v>
      </c>
      <c r="AZ560" t="s">
        <v>74</v>
      </c>
      <c r="BA560" t="s">
        <v>80</v>
      </c>
      <c r="BB560" t="s">
        <v>80</v>
      </c>
      <c r="BC560" t="s">
        <v>80</v>
      </c>
      <c r="BD560" t="s">
        <v>80</v>
      </c>
      <c r="BE560" t="s">
        <v>80</v>
      </c>
      <c r="BF560" t="s">
        <v>80</v>
      </c>
      <c r="BG560" t="s">
        <v>80</v>
      </c>
      <c r="BH560" t="s">
        <v>80</v>
      </c>
      <c r="BI560" t="s">
        <v>80</v>
      </c>
      <c r="BJ560" t="s">
        <v>78</v>
      </c>
      <c r="BK560" t="s">
        <v>78</v>
      </c>
      <c r="BL560" t="s">
        <v>78</v>
      </c>
      <c r="BM560" t="s">
        <v>78</v>
      </c>
      <c r="BN560" t="s">
        <v>78</v>
      </c>
      <c r="BO560" t="s">
        <v>81</v>
      </c>
      <c r="BP560" t="s">
        <v>97</v>
      </c>
      <c r="BQ560" t="s">
        <v>115</v>
      </c>
      <c r="BR560" t="s">
        <v>99</v>
      </c>
      <c r="BS560" t="s">
        <v>85</v>
      </c>
      <c r="BT560" t="s">
        <v>85</v>
      </c>
    </row>
    <row r="561" spans="1:72" x14ac:dyDescent="0.55000000000000004">
      <c r="A561">
        <v>6.3484985033484403E+17</v>
      </c>
      <c r="B561" t="s">
        <v>127</v>
      </c>
      <c r="C561" t="s">
        <v>72</v>
      </c>
      <c r="D561">
        <v>2012</v>
      </c>
      <c r="E561" t="s">
        <v>117</v>
      </c>
      <c r="F561" t="s">
        <v>74</v>
      </c>
      <c r="G561" t="s">
        <v>74</v>
      </c>
      <c r="H561" t="s">
        <v>74</v>
      </c>
      <c r="I561" t="s">
        <v>74</v>
      </c>
      <c r="J561" t="s">
        <v>74</v>
      </c>
      <c r="K561" t="s">
        <v>74</v>
      </c>
      <c r="L561" t="s">
        <v>74</v>
      </c>
      <c r="M561" t="s">
        <v>74</v>
      </c>
      <c r="N561" t="s">
        <v>74</v>
      </c>
      <c r="O561" t="s">
        <v>74</v>
      </c>
      <c r="P561" t="s">
        <v>74</v>
      </c>
      <c r="Q561" t="s">
        <v>74</v>
      </c>
      <c r="R561" t="s">
        <v>74</v>
      </c>
      <c r="S561" t="s">
        <v>76</v>
      </c>
      <c r="T561" t="s">
        <v>89</v>
      </c>
      <c r="U561" t="s">
        <v>89</v>
      </c>
      <c r="V561" t="s">
        <v>89</v>
      </c>
      <c r="W561" t="s">
        <v>76</v>
      </c>
      <c r="X561" t="s">
        <v>89</v>
      </c>
      <c r="Y561" t="s">
        <v>76</v>
      </c>
      <c r="Z561" t="s">
        <v>76</v>
      </c>
      <c r="AA561" t="s">
        <v>76</v>
      </c>
      <c r="AB561" t="s">
        <v>89</v>
      </c>
      <c r="AC561" t="s">
        <v>76</v>
      </c>
      <c r="AD561" t="s">
        <v>76</v>
      </c>
      <c r="AE561" t="s">
        <v>76</v>
      </c>
      <c r="AF561" t="s">
        <v>75</v>
      </c>
      <c r="AG561" t="s">
        <v>75</v>
      </c>
      <c r="AH561" t="s">
        <v>75</v>
      </c>
      <c r="AI561" t="s">
        <v>75</v>
      </c>
      <c r="AJ561" t="s">
        <v>75</v>
      </c>
      <c r="AK561" t="s">
        <v>75</v>
      </c>
      <c r="AL561" t="s">
        <v>75</v>
      </c>
      <c r="AM561" t="s">
        <v>75</v>
      </c>
      <c r="AN561" t="s">
        <v>75</v>
      </c>
      <c r="AO561" t="s">
        <v>75</v>
      </c>
      <c r="AP561" t="s">
        <v>76</v>
      </c>
      <c r="AQ561" t="s">
        <v>76</v>
      </c>
      <c r="AR561" t="s">
        <v>76</v>
      </c>
      <c r="AS561" t="s">
        <v>75</v>
      </c>
      <c r="AT561" t="s">
        <v>76</v>
      </c>
      <c r="AU561" t="s">
        <v>75</v>
      </c>
      <c r="AV561" t="s">
        <v>76</v>
      </c>
      <c r="AW561" t="s">
        <v>78</v>
      </c>
      <c r="AX561" t="s">
        <v>78</v>
      </c>
      <c r="AY561" t="s">
        <v>90</v>
      </c>
      <c r="AZ561" t="s">
        <v>90</v>
      </c>
      <c r="BA561" t="s">
        <v>79</v>
      </c>
      <c r="BB561" t="s">
        <v>80</v>
      </c>
      <c r="BC561" t="s">
        <v>80</v>
      </c>
      <c r="BD561" t="s">
        <v>80</v>
      </c>
      <c r="BE561" t="s">
        <v>80</v>
      </c>
      <c r="BF561" t="s">
        <v>80</v>
      </c>
      <c r="BG561" t="s">
        <v>80</v>
      </c>
      <c r="BH561" t="s">
        <v>80</v>
      </c>
      <c r="BI561" t="s">
        <v>80</v>
      </c>
      <c r="BJ561" t="s">
        <v>78</v>
      </c>
      <c r="BK561" t="s">
        <v>78</v>
      </c>
      <c r="BL561" t="s">
        <v>78</v>
      </c>
      <c r="BM561" t="s">
        <v>78</v>
      </c>
      <c r="BN561" t="s">
        <v>78</v>
      </c>
      <c r="BO561" t="s">
        <v>96</v>
      </c>
      <c r="BP561" t="s">
        <v>103</v>
      </c>
      <c r="BQ561" t="s">
        <v>98</v>
      </c>
      <c r="BR561" t="s">
        <v>84</v>
      </c>
      <c r="BS561" t="s">
        <v>129</v>
      </c>
      <c r="BT561" t="s">
        <v>129</v>
      </c>
    </row>
    <row r="562" spans="1:72" x14ac:dyDescent="0.55000000000000004">
      <c r="A562">
        <v>6.3485250388015603E+17</v>
      </c>
      <c r="B562" t="s">
        <v>127</v>
      </c>
      <c r="C562" t="s">
        <v>91</v>
      </c>
      <c r="D562">
        <v>2012</v>
      </c>
      <c r="E562" t="s">
        <v>117</v>
      </c>
      <c r="F562" t="s">
        <v>74</v>
      </c>
      <c r="G562" t="s">
        <v>74</v>
      </c>
      <c r="H562" t="s">
        <v>74</v>
      </c>
      <c r="I562" t="s">
        <v>74</v>
      </c>
      <c r="J562" t="s">
        <v>74</v>
      </c>
      <c r="K562" t="s">
        <v>74</v>
      </c>
      <c r="L562" t="s">
        <v>74</v>
      </c>
      <c r="M562" t="s">
        <v>74</v>
      </c>
      <c r="N562" t="s">
        <v>74</v>
      </c>
      <c r="O562" t="s">
        <v>74</v>
      </c>
      <c r="P562" t="s">
        <v>74</v>
      </c>
      <c r="Q562" t="s">
        <v>74</v>
      </c>
      <c r="R562" t="s">
        <v>74</v>
      </c>
      <c r="S562" t="s">
        <v>76</v>
      </c>
      <c r="T562" t="s">
        <v>76</v>
      </c>
      <c r="U562" t="s">
        <v>89</v>
      </c>
      <c r="V562" t="s">
        <v>89</v>
      </c>
      <c r="W562" t="s">
        <v>75</v>
      </c>
      <c r="X562" t="s">
        <v>89</v>
      </c>
      <c r="Y562" t="s">
        <v>89</v>
      </c>
      <c r="Z562" t="s">
        <v>89</v>
      </c>
      <c r="AA562" t="s">
        <v>89</v>
      </c>
      <c r="AB562" t="s">
        <v>109</v>
      </c>
      <c r="AC562" t="s">
        <v>74</v>
      </c>
      <c r="AD562" t="s">
        <v>74</v>
      </c>
      <c r="AE562" t="s">
        <v>109</v>
      </c>
      <c r="AF562" t="s">
        <v>89</v>
      </c>
      <c r="AG562" t="s">
        <v>77</v>
      </c>
      <c r="AH562" t="s">
        <v>75</v>
      </c>
      <c r="AI562" t="s">
        <v>89</v>
      </c>
      <c r="AJ562" t="s">
        <v>75</v>
      </c>
      <c r="AK562" t="s">
        <v>75</v>
      </c>
      <c r="AL562" t="s">
        <v>89</v>
      </c>
      <c r="AM562" t="s">
        <v>89</v>
      </c>
      <c r="AN562" t="s">
        <v>89</v>
      </c>
      <c r="AO562" t="s">
        <v>89</v>
      </c>
      <c r="AP562" t="s">
        <v>76</v>
      </c>
      <c r="AQ562" t="s">
        <v>89</v>
      </c>
      <c r="AR562" t="s">
        <v>109</v>
      </c>
      <c r="AS562" t="s">
        <v>77</v>
      </c>
      <c r="AT562" t="s">
        <v>75</v>
      </c>
      <c r="AU562" t="s">
        <v>75</v>
      </c>
      <c r="AV562" t="s">
        <v>89</v>
      </c>
      <c r="AW562" t="s">
        <v>78</v>
      </c>
      <c r="AX562" t="s">
        <v>90</v>
      </c>
      <c r="AY562" t="s">
        <v>78</v>
      </c>
      <c r="AZ562" t="s">
        <v>90</v>
      </c>
      <c r="BA562" t="s">
        <v>80</v>
      </c>
      <c r="BB562" t="s">
        <v>80</v>
      </c>
      <c r="BC562" t="s">
        <v>80</v>
      </c>
      <c r="BD562" t="s">
        <v>80</v>
      </c>
      <c r="BE562" t="s">
        <v>102</v>
      </c>
      <c r="BF562" t="s">
        <v>80</v>
      </c>
      <c r="BG562" t="s">
        <v>80</v>
      </c>
      <c r="BH562" t="s">
        <v>80</v>
      </c>
      <c r="BI562" t="s">
        <v>80</v>
      </c>
      <c r="BJ562" t="s">
        <v>78</v>
      </c>
      <c r="BK562" t="s">
        <v>78</v>
      </c>
      <c r="BL562" t="s">
        <v>78</v>
      </c>
      <c r="BM562" t="s">
        <v>90</v>
      </c>
      <c r="BN562" t="s">
        <v>90</v>
      </c>
      <c r="BO562" t="s">
        <v>96</v>
      </c>
      <c r="BP562" t="s">
        <v>103</v>
      </c>
      <c r="BQ562" t="s">
        <v>98</v>
      </c>
      <c r="BR562" t="s">
        <v>99</v>
      </c>
      <c r="BS562" t="s">
        <v>131</v>
      </c>
      <c r="BT562" t="s">
        <v>131</v>
      </c>
    </row>
    <row r="563" spans="1:72" x14ac:dyDescent="0.55000000000000004">
      <c r="A563">
        <v>6.3485268580171904E+17</v>
      </c>
      <c r="B563" t="s">
        <v>127</v>
      </c>
      <c r="C563" t="s">
        <v>72</v>
      </c>
      <c r="D563">
        <v>2012</v>
      </c>
      <c r="E563" t="s">
        <v>93</v>
      </c>
      <c r="F563" t="s">
        <v>80</v>
      </c>
      <c r="G563" t="s">
        <v>80</v>
      </c>
      <c r="H563" t="s">
        <v>134</v>
      </c>
      <c r="I563" t="s">
        <v>80</v>
      </c>
      <c r="J563" t="s">
        <v>80</v>
      </c>
      <c r="K563" t="s">
        <v>80</v>
      </c>
      <c r="L563" t="s">
        <v>80</v>
      </c>
      <c r="M563" t="s">
        <v>80</v>
      </c>
      <c r="N563" t="s">
        <v>80</v>
      </c>
      <c r="O563" t="s">
        <v>80</v>
      </c>
      <c r="P563" t="s">
        <v>80</v>
      </c>
      <c r="Q563" t="s">
        <v>80</v>
      </c>
      <c r="R563" t="s">
        <v>74</v>
      </c>
      <c r="S563" t="s">
        <v>89</v>
      </c>
      <c r="T563" t="s">
        <v>75</v>
      </c>
      <c r="U563" t="s">
        <v>76</v>
      </c>
      <c r="V563" t="s">
        <v>75</v>
      </c>
      <c r="W563" t="s">
        <v>77</v>
      </c>
      <c r="X563" t="s">
        <v>75</v>
      </c>
      <c r="Y563" t="s">
        <v>77</v>
      </c>
      <c r="Z563" t="s">
        <v>77</v>
      </c>
      <c r="AA563" t="s">
        <v>77</v>
      </c>
      <c r="AB563" t="s">
        <v>89</v>
      </c>
      <c r="AC563" t="s">
        <v>75</v>
      </c>
      <c r="AD563" t="s">
        <v>75</v>
      </c>
      <c r="AE563" t="s">
        <v>75</v>
      </c>
      <c r="AF563" t="s">
        <v>77</v>
      </c>
      <c r="AG563" t="s">
        <v>77</v>
      </c>
      <c r="AH563" t="s">
        <v>75</v>
      </c>
      <c r="AI563" t="s">
        <v>77</v>
      </c>
      <c r="AJ563" t="s">
        <v>77</v>
      </c>
      <c r="AK563" t="s">
        <v>77</v>
      </c>
      <c r="AL563" t="s">
        <v>75</v>
      </c>
      <c r="AM563" t="s">
        <v>75</v>
      </c>
      <c r="AN563" t="s">
        <v>75</v>
      </c>
      <c r="AO563" t="s">
        <v>75</v>
      </c>
      <c r="AP563" t="s">
        <v>75</v>
      </c>
      <c r="AQ563" t="s">
        <v>75</v>
      </c>
      <c r="AR563" t="s">
        <v>75</v>
      </c>
      <c r="AS563" t="s">
        <v>77</v>
      </c>
      <c r="AT563" t="s">
        <v>77</v>
      </c>
      <c r="AU563" t="s">
        <v>77</v>
      </c>
      <c r="AV563" t="s">
        <v>76</v>
      </c>
      <c r="AW563" t="s">
        <v>78</v>
      </c>
      <c r="AX563" t="s">
        <v>78</v>
      </c>
      <c r="AY563" t="s">
        <v>78</v>
      </c>
      <c r="AZ563" t="s">
        <v>78</v>
      </c>
      <c r="BA563" t="s">
        <v>79</v>
      </c>
      <c r="BB563" t="s">
        <v>80</v>
      </c>
      <c r="BC563" t="s">
        <v>80</v>
      </c>
      <c r="BD563" t="s">
        <v>79</v>
      </c>
      <c r="BE563" t="s">
        <v>80</v>
      </c>
      <c r="BF563" t="s">
        <v>80</v>
      </c>
      <c r="BG563" t="s">
        <v>79</v>
      </c>
      <c r="BH563" t="s">
        <v>80</v>
      </c>
      <c r="BI563" t="s">
        <v>80</v>
      </c>
      <c r="BJ563" t="s">
        <v>78</v>
      </c>
      <c r="BK563" t="s">
        <v>78</v>
      </c>
      <c r="BL563" t="s">
        <v>78</v>
      </c>
      <c r="BM563" t="s">
        <v>78</v>
      </c>
      <c r="BN563" t="s">
        <v>78</v>
      </c>
      <c r="BO563" t="s">
        <v>96</v>
      </c>
      <c r="BP563" t="s">
        <v>114</v>
      </c>
      <c r="BQ563" t="s">
        <v>83</v>
      </c>
      <c r="BR563" t="s">
        <v>84</v>
      </c>
      <c r="BS563" t="s">
        <v>85</v>
      </c>
      <c r="BT563" t="s">
        <v>85</v>
      </c>
    </row>
    <row r="564" spans="1:72" x14ac:dyDescent="0.55000000000000004">
      <c r="A564">
        <v>6.3485430330765594E+17</v>
      </c>
      <c r="B564" t="s">
        <v>123</v>
      </c>
      <c r="C564" t="s">
        <v>91</v>
      </c>
      <c r="D564">
        <v>2012</v>
      </c>
      <c r="E564" t="s">
        <v>87</v>
      </c>
      <c r="F564" t="s">
        <v>80</v>
      </c>
      <c r="G564" t="s">
        <v>80</v>
      </c>
      <c r="H564" t="s">
        <v>80</v>
      </c>
      <c r="I564" t="s">
        <v>80</v>
      </c>
      <c r="J564" t="s">
        <v>80</v>
      </c>
      <c r="K564" t="s">
        <v>80</v>
      </c>
      <c r="L564" t="s">
        <v>80</v>
      </c>
      <c r="M564" t="s">
        <v>80</v>
      </c>
      <c r="N564" t="s">
        <v>80</v>
      </c>
      <c r="O564" t="s">
        <v>80</v>
      </c>
      <c r="P564" t="s">
        <v>80</v>
      </c>
      <c r="Q564" t="s">
        <v>92</v>
      </c>
      <c r="R564" t="s">
        <v>74</v>
      </c>
      <c r="S564" t="s">
        <v>75</v>
      </c>
      <c r="T564" t="s">
        <v>75</v>
      </c>
      <c r="U564" t="s">
        <v>75</v>
      </c>
      <c r="V564" t="s">
        <v>76</v>
      </c>
      <c r="W564" t="s">
        <v>89</v>
      </c>
      <c r="X564" t="s">
        <v>75</v>
      </c>
      <c r="Y564" t="s">
        <v>77</v>
      </c>
      <c r="Z564" t="s">
        <v>75</v>
      </c>
      <c r="AA564" t="s">
        <v>75</v>
      </c>
      <c r="AB564" t="s">
        <v>76</v>
      </c>
      <c r="AC564" t="s">
        <v>75</v>
      </c>
      <c r="AD564" t="s">
        <v>75</v>
      </c>
      <c r="AE564" t="s">
        <v>118</v>
      </c>
      <c r="AF564" t="s">
        <v>75</v>
      </c>
      <c r="AG564" t="s">
        <v>75</v>
      </c>
      <c r="AH564" t="s">
        <v>75</v>
      </c>
      <c r="AI564" t="s">
        <v>75</v>
      </c>
      <c r="AJ564" t="s">
        <v>75</v>
      </c>
      <c r="AK564" t="s">
        <v>75</v>
      </c>
      <c r="AL564" t="s">
        <v>75</v>
      </c>
      <c r="AM564" t="s">
        <v>75</v>
      </c>
      <c r="AN564" t="s">
        <v>76</v>
      </c>
      <c r="AO564" t="s">
        <v>75</v>
      </c>
      <c r="AP564" t="s">
        <v>75</v>
      </c>
      <c r="AQ564" t="s">
        <v>75</v>
      </c>
      <c r="AR564" t="s">
        <v>77</v>
      </c>
      <c r="AS564" t="s">
        <v>77</v>
      </c>
      <c r="AT564" t="s">
        <v>118</v>
      </c>
      <c r="AU564" t="s">
        <v>75</v>
      </c>
      <c r="AV564" t="s">
        <v>76</v>
      </c>
      <c r="AW564" t="s">
        <v>78</v>
      </c>
      <c r="AX564" t="s">
        <v>78</v>
      </c>
      <c r="AY564" t="s">
        <v>78</v>
      </c>
      <c r="AZ564" t="s">
        <v>78</v>
      </c>
      <c r="BA564" t="s">
        <v>80</v>
      </c>
      <c r="BB564" t="s">
        <v>80</v>
      </c>
      <c r="BC564" t="s">
        <v>80</v>
      </c>
      <c r="BD564" t="s">
        <v>80</v>
      </c>
      <c r="BE564" t="s">
        <v>80</v>
      </c>
      <c r="BF564" t="s">
        <v>80</v>
      </c>
      <c r="BG564" t="s">
        <v>80</v>
      </c>
      <c r="BH564" t="s">
        <v>80</v>
      </c>
      <c r="BI564" t="s">
        <v>80</v>
      </c>
      <c r="BJ564" t="s">
        <v>78</v>
      </c>
      <c r="BK564" t="s">
        <v>78</v>
      </c>
      <c r="BL564" t="s">
        <v>78</v>
      </c>
      <c r="BM564" t="s">
        <v>78</v>
      </c>
      <c r="BN564" t="s">
        <v>78</v>
      </c>
      <c r="BO564" t="s">
        <v>96</v>
      </c>
      <c r="BP564" t="s">
        <v>103</v>
      </c>
      <c r="BQ564" t="s">
        <v>104</v>
      </c>
      <c r="BR564" t="s">
        <v>99</v>
      </c>
      <c r="BS564" t="s">
        <v>131</v>
      </c>
      <c r="BT564" t="s">
        <v>120</v>
      </c>
    </row>
    <row r="565" spans="1:72" x14ac:dyDescent="0.55000000000000004">
      <c r="A565">
        <v>6.3485431626906304E+17</v>
      </c>
      <c r="B565" t="s">
        <v>127</v>
      </c>
      <c r="C565" t="s">
        <v>72</v>
      </c>
      <c r="D565">
        <v>2012</v>
      </c>
      <c r="E565" t="s">
        <v>93</v>
      </c>
      <c r="F565" t="s">
        <v>80</v>
      </c>
      <c r="G565" t="s">
        <v>94</v>
      </c>
      <c r="H565" t="s">
        <v>80</v>
      </c>
      <c r="I565" t="s">
        <v>80</v>
      </c>
      <c r="J565" t="s">
        <v>80</v>
      </c>
      <c r="K565" t="s">
        <v>80</v>
      </c>
      <c r="L565" t="s">
        <v>80</v>
      </c>
      <c r="M565" t="s">
        <v>80</v>
      </c>
      <c r="N565" t="s">
        <v>80</v>
      </c>
      <c r="O565" t="s">
        <v>80</v>
      </c>
      <c r="P565" t="s">
        <v>101</v>
      </c>
      <c r="Q565" t="s">
        <v>80</v>
      </c>
      <c r="R565" t="s">
        <v>94</v>
      </c>
      <c r="S565" t="s">
        <v>77</v>
      </c>
      <c r="T565" t="s">
        <v>75</v>
      </c>
      <c r="U565" t="s">
        <v>74</v>
      </c>
      <c r="V565" t="s">
        <v>74</v>
      </c>
      <c r="W565" t="s">
        <v>89</v>
      </c>
      <c r="X565" t="s">
        <v>77</v>
      </c>
      <c r="Y565" t="s">
        <v>75</v>
      </c>
      <c r="Z565" t="s">
        <v>76</v>
      </c>
      <c r="AA565" t="s">
        <v>75</v>
      </c>
      <c r="AB565" t="s">
        <v>76</v>
      </c>
      <c r="AC565" t="s">
        <v>89</v>
      </c>
      <c r="AD565" t="s">
        <v>89</v>
      </c>
      <c r="AE565" t="s">
        <v>75</v>
      </c>
      <c r="AF565" t="s">
        <v>77</v>
      </c>
      <c r="AG565" t="s">
        <v>77</v>
      </c>
      <c r="AH565" t="s">
        <v>77</v>
      </c>
      <c r="AI565" t="s">
        <v>77</v>
      </c>
      <c r="AJ565" t="s">
        <v>75</v>
      </c>
      <c r="AK565" t="s">
        <v>76</v>
      </c>
      <c r="AL565" t="s">
        <v>89</v>
      </c>
      <c r="AM565" t="s">
        <v>89</v>
      </c>
      <c r="AN565" t="s">
        <v>89</v>
      </c>
      <c r="AO565" t="s">
        <v>75</v>
      </c>
      <c r="AP565" t="s">
        <v>77</v>
      </c>
      <c r="AQ565" t="s">
        <v>77</v>
      </c>
      <c r="AR565" t="s">
        <v>77</v>
      </c>
      <c r="AS565" t="s">
        <v>77</v>
      </c>
      <c r="AT565" t="s">
        <v>77</v>
      </c>
      <c r="AU565" t="s">
        <v>77</v>
      </c>
      <c r="AV565" t="s">
        <v>77</v>
      </c>
      <c r="AW565" t="s">
        <v>78</v>
      </c>
      <c r="AX565" t="s">
        <v>74</v>
      </c>
      <c r="AY565" t="s">
        <v>78</v>
      </c>
      <c r="AZ565" t="s">
        <v>74</v>
      </c>
      <c r="BA565" t="s">
        <v>80</v>
      </c>
      <c r="BB565" t="s">
        <v>80</v>
      </c>
      <c r="BC565" t="s">
        <v>80</v>
      </c>
      <c r="BD565" t="s">
        <v>80</v>
      </c>
      <c r="BE565" t="s">
        <v>80</v>
      </c>
      <c r="BF565" t="s">
        <v>80</v>
      </c>
      <c r="BG565" t="s">
        <v>80</v>
      </c>
      <c r="BH565" t="s">
        <v>80</v>
      </c>
      <c r="BI565" t="s">
        <v>80</v>
      </c>
      <c r="BJ565" t="s">
        <v>90</v>
      </c>
      <c r="BK565" t="s">
        <v>78</v>
      </c>
      <c r="BL565" t="s">
        <v>78</v>
      </c>
      <c r="BM565" t="s">
        <v>90</v>
      </c>
      <c r="BN565" t="s">
        <v>78</v>
      </c>
      <c r="BO565" t="s">
        <v>96</v>
      </c>
      <c r="BP565" t="s">
        <v>110</v>
      </c>
      <c r="BQ565" t="s">
        <v>83</v>
      </c>
      <c r="BR565" t="s">
        <v>139</v>
      </c>
      <c r="BS565" t="s">
        <v>116</v>
      </c>
      <c r="BT565" t="s">
        <v>116</v>
      </c>
    </row>
    <row r="566" spans="1:72" x14ac:dyDescent="0.55000000000000004">
      <c r="A566">
        <v>6.3485439957249997E+17</v>
      </c>
      <c r="B566" t="s">
        <v>71</v>
      </c>
      <c r="C566" t="s">
        <v>72</v>
      </c>
      <c r="D566">
        <v>2012</v>
      </c>
      <c r="E566" t="s">
        <v>93</v>
      </c>
      <c r="F566" t="s">
        <v>80</v>
      </c>
      <c r="G566" t="s">
        <v>80</v>
      </c>
      <c r="H566" t="s">
        <v>80</v>
      </c>
      <c r="I566" t="s">
        <v>80</v>
      </c>
      <c r="J566" t="s">
        <v>80</v>
      </c>
      <c r="K566" t="s">
        <v>80</v>
      </c>
      <c r="L566" t="s">
        <v>80</v>
      </c>
      <c r="M566" t="s">
        <v>80</v>
      </c>
      <c r="N566" t="s">
        <v>80</v>
      </c>
      <c r="O566" t="s">
        <v>80</v>
      </c>
      <c r="P566" t="s">
        <v>101</v>
      </c>
      <c r="Q566" t="s">
        <v>80</v>
      </c>
      <c r="R566" t="s">
        <v>74</v>
      </c>
      <c r="S566" t="s">
        <v>74</v>
      </c>
      <c r="T566" t="s">
        <v>75</v>
      </c>
      <c r="U566" t="s">
        <v>75</v>
      </c>
      <c r="V566" t="s">
        <v>75</v>
      </c>
      <c r="W566" t="s">
        <v>76</v>
      </c>
      <c r="X566" t="s">
        <v>75</v>
      </c>
      <c r="Y566" t="s">
        <v>75</v>
      </c>
      <c r="Z566" t="s">
        <v>75</v>
      </c>
      <c r="AA566" t="s">
        <v>75</v>
      </c>
      <c r="AB566" t="s">
        <v>75</v>
      </c>
      <c r="AC566" t="s">
        <v>75</v>
      </c>
      <c r="AD566" t="s">
        <v>75</v>
      </c>
      <c r="AE566" t="s">
        <v>75</v>
      </c>
      <c r="AF566" t="s">
        <v>75</v>
      </c>
      <c r="AG566" t="s">
        <v>75</v>
      </c>
      <c r="AH566" t="s">
        <v>76</v>
      </c>
      <c r="AI566" t="s">
        <v>75</v>
      </c>
      <c r="AJ566" t="s">
        <v>89</v>
      </c>
      <c r="AK566" t="s">
        <v>75</v>
      </c>
      <c r="AL566" t="s">
        <v>75</v>
      </c>
      <c r="AM566" t="s">
        <v>75</v>
      </c>
      <c r="AN566" t="s">
        <v>75</v>
      </c>
      <c r="AO566" t="s">
        <v>89</v>
      </c>
      <c r="AP566" t="s">
        <v>76</v>
      </c>
      <c r="AQ566" t="s">
        <v>75</v>
      </c>
      <c r="AR566" t="s">
        <v>75</v>
      </c>
      <c r="AS566" t="s">
        <v>76</v>
      </c>
      <c r="AT566" t="s">
        <v>75</v>
      </c>
      <c r="AU566" t="s">
        <v>75</v>
      </c>
      <c r="AV566" t="s">
        <v>75</v>
      </c>
      <c r="AW566" t="s">
        <v>90</v>
      </c>
      <c r="AX566" t="s">
        <v>74</v>
      </c>
      <c r="AY566" t="s">
        <v>74</v>
      </c>
      <c r="AZ566" t="s">
        <v>74</v>
      </c>
      <c r="BA566" t="s">
        <v>74</v>
      </c>
      <c r="BB566" t="s">
        <v>74</v>
      </c>
      <c r="BC566" t="s">
        <v>74</v>
      </c>
      <c r="BD566" t="s">
        <v>74</v>
      </c>
      <c r="BE566" t="s">
        <v>74</v>
      </c>
      <c r="BF566" t="s">
        <v>74</v>
      </c>
      <c r="BG566" t="s">
        <v>74</v>
      </c>
      <c r="BH566" t="s">
        <v>74</v>
      </c>
      <c r="BI566" t="s">
        <v>74</v>
      </c>
      <c r="BJ566" t="s">
        <v>78</v>
      </c>
      <c r="BK566" t="s">
        <v>78</v>
      </c>
      <c r="BL566" t="s">
        <v>78</v>
      </c>
      <c r="BM566" t="s">
        <v>78</v>
      </c>
      <c r="BN566" t="s">
        <v>78</v>
      </c>
      <c r="BO566" t="s">
        <v>81</v>
      </c>
      <c r="BP566" t="s">
        <v>103</v>
      </c>
      <c r="BQ566" t="s">
        <v>119</v>
      </c>
      <c r="BR566" t="s">
        <v>132</v>
      </c>
      <c r="BS566" t="s">
        <v>129</v>
      </c>
      <c r="BT566" t="s">
        <v>100</v>
      </c>
    </row>
    <row r="567" spans="1:72" x14ac:dyDescent="0.55000000000000004">
      <c r="A567">
        <v>6.3485619031796902E+17</v>
      </c>
      <c r="B567" t="s">
        <v>128</v>
      </c>
      <c r="C567" t="s">
        <v>72</v>
      </c>
      <c r="D567">
        <v>2012</v>
      </c>
      <c r="E567" t="s">
        <v>138</v>
      </c>
      <c r="F567" t="s">
        <v>113</v>
      </c>
      <c r="G567" t="s">
        <v>80</v>
      </c>
      <c r="H567" t="s">
        <v>80</v>
      </c>
      <c r="I567" t="s">
        <v>80</v>
      </c>
      <c r="J567" t="s">
        <v>80</v>
      </c>
      <c r="K567" t="s">
        <v>80</v>
      </c>
      <c r="L567" t="s">
        <v>80</v>
      </c>
      <c r="M567" t="s">
        <v>80</v>
      </c>
      <c r="N567" t="s">
        <v>80</v>
      </c>
      <c r="O567" t="s">
        <v>80</v>
      </c>
      <c r="P567" t="s">
        <v>80</v>
      </c>
      <c r="Q567" t="s">
        <v>80</v>
      </c>
      <c r="R567" t="s">
        <v>74</v>
      </c>
      <c r="S567" t="s">
        <v>74</v>
      </c>
      <c r="T567" t="s">
        <v>74</v>
      </c>
      <c r="U567" t="s">
        <v>74</v>
      </c>
      <c r="V567" t="s">
        <v>74</v>
      </c>
      <c r="W567" t="s">
        <v>74</v>
      </c>
      <c r="X567" t="s">
        <v>74</v>
      </c>
      <c r="Y567" t="s">
        <v>74</v>
      </c>
      <c r="Z567" t="s">
        <v>74</v>
      </c>
      <c r="AA567" t="s">
        <v>74</v>
      </c>
      <c r="AB567" t="s">
        <v>74</v>
      </c>
      <c r="AC567" t="s">
        <v>74</v>
      </c>
      <c r="AD567" t="s">
        <v>74</v>
      </c>
      <c r="AE567" t="s">
        <v>74</v>
      </c>
      <c r="AF567" t="s">
        <v>74</v>
      </c>
      <c r="AG567" t="s">
        <v>74</v>
      </c>
      <c r="AH567" t="s">
        <v>74</v>
      </c>
      <c r="AI567" t="s">
        <v>74</v>
      </c>
      <c r="AJ567" t="s">
        <v>74</v>
      </c>
      <c r="AK567" t="s">
        <v>74</v>
      </c>
      <c r="AL567" t="s">
        <v>74</v>
      </c>
      <c r="AM567" t="s">
        <v>74</v>
      </c>
      <c r="AN567" t="s">
        <v>74</v>
      </c>
      <c r="AO567" t="s">
        <v>74</v>
      </c>
      <c r="AP567" t="s">
        <v>74</v>
      </c>
      <c r="AQ567" t="s">
        <v>74</v>
      </c>
      <c r="AR567" t="s">
        <v>74</v>
      </c>
      <c r="AS567" t="s">
        <v>74</v>
      </c>
      <c r="AT567" t="s">
        <v>74</v>
      </c>
      <c r="AU567" t="s">
        <v>74</v>
      </c>
      <c r="AV567" t="s">
        <v>74</v>
      </c>
      <c r="AW567" t="s">
        <v>74</v>
      </c>
      <c r="AX567" t="s">
        <v>74</v>
      </c>
      <c r="AY567" t="s">
        <v>74</v>
      </c>
      <c r="AZ567" t="s">
        <v>74</v>
      </c>
      <c r="BA567" t="s">
        <v>74</v>
      </c>
      <c r="BB567" t="s">
        <v>74</v>
      </c>
      <c r="BC567" t="s">
        <v>74</v>
      </c>
      <c r="BD567" t="s">
        <v>74</v>
      </c>
      <c r="BE567" t="s">
        <v>74</v>
      </c>
      <c r="BF567" t="s">
        <v>74</v>
      </c>
      <c r="BG567" t="s">
        <v>74</v>
      </c>
      <c r="BH567" t="s">
        <v>74</v>
      </c>
      <c r="BI567" t="s">
        <v>74</v>
      </c>
      <c r="BJ567" t="s">
        <v>74</v>
      </c>
      <c r="BK567" t="s">
        <v>74</v>
      </c>
      <c r="BL567" t="s">
        <v>74</v>
      </c>
      <c r="BM567" t="s">
        <v>74</v>
      </c>
      <c r="BN567" t="s">
        <v>74</v>
      </c>
      <c r="BO567" t="s">
        <v>74</v>
      </c>
      <c r="BP567" t="s">
        <v>74</v>
      </c>
      <c r="BQ567" t="s">
        <v>74</v>
      </c>
      <c r="BR567" t="s">
        <v>74</v>
      </c>
      <c r="BS567" t="s">
        <v>74</v>
      </c>
      <c r="BT567" t="s">
        <v>74</v>
      </c>
    </row>
    <row r="568" spans="1:72" x14ac:dyDescent="0.55000000000000004">
      <c r="A568">
        <v>6.3485868229031194E+17</v>
      </c>
      <c r="B568" t="s">
        <v>127</v>
      </c>
      <c r="C568" t="s">
        <v>72</v>
      </c>
      <c r="D568">
        <v>2012</v>
      </c>
      <c r="E568" t="s">
        <v>87</v>
      </c>
      <c r="F568" t="s">
        <v>80</v>
      </c>
      <c r="G568" t="s">
        <v>80</v>
      </c>
      <c r="H568" t="s">
        <v>80</v>
      </c>
      <c r="I568" t="s">
        <v>80</v>
      </c>
      <c r="J568" t="s">
        <v>80</v>
      </c>
      <c r="K568" t="s">
        <v>80</v>
      </c>
      <c r="L568" t="s">
        <v>80</v>
      </c>
      <c r="M568" t="s">
        <v>80</v>
      </c>
      <c r="N568" t="s">
        <v>80</v>
      </c>
      <c r="O568" t="s">
        <v>80</v>
      </c>
      <c r="P568" t="s">
        <v>80</v>
      </c>
      <c r="Q568" t="s">
        <v>92</v>
      </c>
      <c r="R568" t="s">
        <v>74</v>
      </c>
      <c r="S568" t="s">
        <v>76</v>
      </c>
      <c r="T568" t="s">
        <v>89</v>
      </c>
      <c r="U568" t="s">
        <v>89</v>
      </c>
      <c r="V568" t="s">
        <v>89</v>
      </c>
      <c r="W568" t="s">
        <v>109</v>
      </c>
      <c r="X568" t="s">
        <v>109</v>
      </c>
      <c r="Y568" t="s">
        <v>89</v>
      </c>
      <c r="Z568" t="s">
        <v>89</v>
      </c>
      <c r="AA568" t="s">
        <v>76</v>
      </c>
      <c r="AB568" t="s">
        <v>89</v>
      </c>
      <c r="AC568" t="s">
        <v>76</v>
      </c>
      <c r="AD568" t="s">
        <v>76</v>
      </c>
      <c r="AE568" t="s">
        <v>76</v>
      </c>
      <c r="AF568" t="s">
        <v>76</v>
      </c>
      <c r="AG568" t="s">
        <v>76</v>
      </c>
      <c r="AH568" t="s">
        <v>75</v>
      </c>
      <c r="AI568" t="s">
        <v>75</v>
      </c>
      <c r="AJ568" t="s">
        <v>75</v>
      </c>
      <c r="AK568" t="s">
        <v>76</v>
      </c>
      <c r="AL568" t="s">
        <v>75</v>
      </c>
      <c r="AM568" t="s">
        <v>75</v>
      </c>
      <c r="AN568" t="s">
        <v>75</v>
      </c>
      <c r="AO568" t="s">
        <v>75</v>
      </c>
      <c r="AP568" t="s">
        <v>75</v>
      </c>
      <c r="AQ568" t="s">
        <v>75</v>
      </c>
      <c r="AR568" t="s">
        <v>76</v>
      </c>
      <c r="AS568" t="s">
        <v>76</v>
      </c>
      <c r="AT568" t="s">
        <v>89</v>
      </c>
      <c r="AU568" t="s">
        <v>75</v>
      </c>
      <c r="AV568" t="s">
        <v>76</v>
      </c>
      <c r="AW568" t="s">
        <v>78</v>
      </c>
      <c r="AX568" t="s">
        <v>74</v>
      </c>
      <c r="AY568" t="s">
        <v>74</v>
      </c>
      <c r="AZ568" t="s">
        <v>74</v>
      </c>
      <c r="BA568" t="s">
        <v>80</v>
      </c>
      <c r="BB568" t="s">
        <v>80</v>
      </c>
      <c r="BC568" t="s">
        <v>80</v>
      </c>
      <c r="BD568" t="s">
        <v>80</v>
      </c>
      <c r="BE568" t="s">
        <v>80</v>
      </c>
      <c r="BF568" t="s">
        <v>80</v>
      </c>
      <c r="BG568" t="s">
        <v>80</v>
      </c>
      <c r="BH568" t="s">
        <v>80</v>
      </c>
      <c r="BI568" t="s">
        <v>80</v>
      </c>
      <c r="BJ568" t="s">
        <v>78</v>
      </c>
      <c r="BK568" t="s">
        <v>78</v>
      </c>
      <c r="BL568" t="s">
        <v>78</v>
      </c>
      <c r="BM568" t="s">
        <v>78</v>
      </c>
      <c r="BN568" t="s">
        <v>90</v>
      </c>
      <c r="BO568" t="s">
        <v>81</v>
      </c>
      <c r="BP568" t="s">
        <v>103</v>
      </c>
      <c r="BQ568" t="s">
        <v>119</v>
      </c>
      <c r="BR568" t="s">
        <v>84</v>
      </c>
      <c r="BS568" t="s">
        <v>131</v>
      </c>
      <c r="BT568" t="s">
        <v>131</v>
      </c>
    </row>
    <row r="569" spans="1:72" x14ac:dyDescent="0.55000000000000004">
      <c r="A569">
        <v>6.3486027955234406E+17</v>
      </c>
      <c r="B569" t="s">
        <v>123</v>
      </c>
      <c r="C569" t="s">
        <v>72</v>
      </c>
      <c r="D569">
        <v>2012</v>
      </c>
      <c r="E569" t="s">
        <v>93</v>
      </c>
      <c r="F569" t="s">
        <v>80</v>
      </c>
      <c r="G569" t="s">
        <v>80</v>
      </c>
      <c r="H569" t="s">
        <v>80</v>
      </c>
      <c r="I569" t="s">
        <v>80</v>
      </c>
      <c r="J569" t="s">
        <v>107</v>
      </c>
      <c r="K569" t="s">
        <v>80</v>
      </c>
      <c r="L569" t="s">
        <v>80</v>
      </c>
      <c r="M569" t="s">
        <v>80</v>
      </c>
      <c r="N569" t="s">
        <v>80</v>
      </c>
      <c r="O569" t="s">
        <v>80</v>
      </c>
      <c r="P569" t="s">
        <v>80</v>
      </c>
      <c r="Q569" t="s">
        <v>80</v>
      </c>
      <c r="R569" t="s">
        <v>74</v>
      </c>
      <c r="S569" t="s">
        <v>77</v>
      </c>
      <c r="T569" t="s">
        <v>75</v>
      </c>
      <c r="U569" t="s">
        <v>76</v>
      </c>
      <c r="V569" t="s">
        <v>76</v>
      </c>
      <c r="W569" t="s">
        <v>75</v>
      </c>
      <c r="X569" t="s">
        <v>75</v>
      </c>
      <c r="Y569" t="s">
        <v>75</v>
      </c>
      <c r="Z569" t="s">
        <v>75</v>
      </c>
      <c r="AA569" t="s">
        <v>75</v>
      </c>
      <c r="AB569" t="s">
        <v>75</v>
      </c>
      <c r="AC569" t="s">
        <v>76</v>
      </c>
      <c r="AD569" t="s">
        <v>76</v>
      </c>
      <c r="AE569" t="s">
        <v>75</v>
      </c>
      <c r="AF569" t="s">
        <v>75</v>
      </c>
      <c r="AG569" t="s">
        <v>75</v>
      </c>
      <c r="AH569" t="s">
        <v>75</v>
      </c>
      <c r="AI569" t="s">
        <v>75</v>
      </c>
      <c r="AJ569" t="s">
        <v>75</v>
      </c>
      <c r="AK569" t="s">
        <v>75</v>
      </c>
      <c r="AL569" t="s">
        <v>75</v>
      </c>
      <c r="AM569" t="s">
        <v>75</v>
      </c>
      <c r="AN569" t="s">
        <v>75</v>
      </c>
      <c r="AO569" t="s">
        <v>75</v>
      </c>
      <c r="AP569" t="s">
        <v>75</v>
      </c>
      <c r="AQ569" t="s">
        <v>76</v>
      </c>
      <c r="AR569" t="s">
        <v>76</v>
      </c>
      <c r="AS569" t="s">
        <v>75</v>
      </c>
      <c r="AT569" t="s">
        <v>75</v>
      </c>
      <c r="AU569" t="s">
        <v>76</v>
      </c>
      <c r="AV569" t="s">
        <v>76</v>
      </c>
      <c r="AW569" t="s">
        <v>78</v>
      </c>
      <c r="AX569" t="s">
        <v>78</v>
      </c>
      <c r="AY569" t="s">
        <v>78</v>
      </c>
      <c r="AZ569" t="s">
        <v>78</v>
      </c>
      <c r="BA569" t="s">
        <v>79</v>
      </c>
      <c r="BB569" t="s">
        <v>80</v>
      </c>
      <c r="BC569" t="s">
        <v>80</v>
      </c>
      <c r="BD569" t="s">
        <v>79</v>
      </c>
      <c r="BE569" t="s">
        <v>80</v>
      </c>
      <c r="BF569" t="s">
        <v>80</v>
      </c>
      <c r="BG569" t="s">
        <v>79</v>
      </c>
      <c r="BH569" t="s">
        <v>80</v>
      </c>
      <c r="BI569" t="s">
        <v>80</v>
      </c>
      <c r="BJ569" t="s">
        <v>78</v>
      </c>
      <c r="BK569" t="s">
        <v>78</v>
      </c>
      <c r="BL569" t="s">
        <v>78</v>
      </c>
      <c r="BM569" t="s">
        <v>78</v>
      </c>
      <c r="BN569" t="s">
        <v>78</v>
      </c>
      <c r="BO569" t="s">
        <v>96</v>
      </c>
      <c r="BP569" t="s">
        <v>121</v>
      </c>
      <c r="BQ569" t="s">
        <v>98</v>
      </c>
      <c r="BR569" t="s">
        <v>84</v>
      </c>
      <c r="BS569" t="s">
        <v>105</v>
      </c>
      <c r="BT569" t="s">
        <v>105</v>
      </c>
    </row>
    <row r="570" spans="1:72" x14ac:dyDescent="0.55000000000000004">
      <c r="A570">
        <v>6.3486037142671898E+17</v>
      </c>
      <c r="B570" t="s">
        <v>127</v>
      </c>
      <c r="C570" t="s">
        <v>72</v>
      </c>
      <c r="D570">
        <v>2010</v>
      </c>
      <c r="E570" t="s">
        <v>117</v>
      </c>
      <c r="F570" t="s">
        <v>74</v>
      </c>
      <c r="G570" t="s">
        <v>74</v>
      </c>
      <c r="H570" t="s">
        <v>74</v>
      </c>
      <c r="I570" t="s">
        <v>74</v>
      </c>
      <c r="J570" t="s">
        <v>74</v>
      </c>
      <c r="K570" t="s">
        <v>74</v>
      </c>
      <c r="L570" t="s">
        <v>74</v>
      </c>
      <c r="M570" t="s">
        <v>74</v>
      </c>
      <c r="N570" t="s">
        <v>74</v>
      </c>
      <c r="O570" t="s">
        <v>74</v>
      </c>
      <c r="P570" t="s">
        <v>74</v>
      </c>
      <c r="Q570" t="s">
        <v>74</v>
      </c>
      <c r="R570" t="s">
        <v>74</v>
      </c>
      <c r="S570" t="s">
        <v>75</v>
      </c>
      <c r="T570" t="s">
        <v>77</v>
      </c>
      <c r="U570" t="s">
        <v>77</v>
      </c>
      <c r="V570" t="s">
        <v>77</v>
      </c>
      <c r="W570" t="s">
        <v>77</v>
      </c>
      <c r="X570" t="s">
        <v>77</v>
      </c>
      <c r="Y570" t="s">
        <v>77</v>
      </c>
      <c r="Z570" t="s">
        <v>77</v>
      </c>
      <c r="AA570" t="s">
        <v>77</v>
      </c>
      <c r="AB570" t="s">
        <v>76</v>
      </c>
      <c r="AC570" t="s">
        <v>75</v>
      </c>
      <c r="AD570" t="s">
        <v>75</v>
      </c>
      <c r="AE570" t="s">
        <v>77</v>
      </c>
      <c r="AF570" t="s">
        <v>77</v>
      </c>
      <c r="AG570" t="s">
        <v>77</v>
      </c>
      <c r="AH570" t="s">
        <v>77</v>
      </c>
      <c r="AI570" t="s">
        <v>77</v>
      </c>
      <c r="AJ570" t="s">
        <v>77</v>
      </c>
      <c r="AK570" t="s">
        <v>77</v>
      </c>
      <c r="AL570" t="s">
        <v>77</v>
      </c>
      <c r="AM570" t="s">
        <v>77</v>
      </c>
      <c r="AN570" t="s">
        <v>77</v>
      </c>
      <c r="AO570" t="s">
        <v>77</v>
      </c>
      <c r="AP570" t="s">
        <v>77</v>
      </c>
      <c r="AQ570" t="s">
        <v>77</v>
      </c>
      <c r="AR570" t="s">
        <v>77</v>
      </c>
      <c r="AS570" t="s">
        <v>77</v>
      </c>
      <c r="AT570" t="s">
        <v>77</v>
      </c>
      <c r="AU570" t="s">
        <v>77</v>
      </c>
      <c r="AV570" t="s">
        <v>77</v>
      </c>
      <c r="AW570" t="s">
        <v>78</v>
      </c>
      <c r="AX570" t="s">
        <v>74</v>
      </c>
      <c r="AY570" t="s">
        <v>78</v>
      </c>
      <c r="AZ570" t="s">
        <v>74</v>
      </c>
      <c r="BA570" t="s">
        <v>80</v>
      </c>
      <c r="BB570" t="s">
        <v>80</v>
      </c>
      <c r="BC570" t="s">
        <v>80</v>
      </c>
      <c r="BD570" t="s">
        <v>80</v>
      </c>
      <c r="BE570" t="s">
        <v>80</v>
      </c>
      <c r="BF570" t="s">
        <v>80</v>
      </c>
      <c r="BG570" t="s">
        <v>80</v>
      </c>
      <c r="BH570" t="s">
        <v>80</v>
      </c>
      <c r="BI570" t="s">
        <v>80</v>
      </c>
      <c r="BJ570" t="s">
        <v>78</v>
      </c>
      <c r="BK570" t="s">
        <v>78</v>
      </c>
      <c r="BL570" t="s">
        <v>78</v>
      </c>
      <c r="BM570" t="s">
        <v>78</v>
      </c>
      <c r="BN570" t="s">
        <v>78</v>
      </c>
      <c r="BO570" t="s">
        <v>81</v>
      </c>
      <c r="BP570" t="s">
        <v>103</v>
      </c>
      <c r="BQ570" t="s">
        <v>98</v>
      </c>
      <c r="BR570" t="s">
        <v>132</v>
      </c>
      <c r="BS570" t="s">
        <v>120</v>
      </c>
      <c r="BT570" t="s">
        <v>131</v>
      </c>
    </row>
    <row r="571" spans="1:72" x14ac:dyDescent="0.55000000000000004">
      <c r="A571">
        <v>6.3486210711031194E+17</v>
      </c>
      <c r="B571" t="s">
        <v>127</v>
      </c>
      <c r="C571" t="s">
        <v>72</v>
      </c>
      <c r="D571">
        <v>2012</v>
      </c>
      <c r="E571" t="s">
        <v>117</v>
      </c>
      <c r="F571" t="s">
        <v>74</v>
      </c>
      <c r="G571" t="s">
        <v>74</v>
      </c>
      <c r="H571" t="s">
        <v>74</v>
      </c>
      <c r="I571" t="s">
        <v>74</v>
      </c>
      <c r="J571" t="s">
        <v>74</v>
      </c>
      <c r="K571" t="s">
        <v>74</v>
      </c>
      <c r="L571" t="s">
        <v>74</v>
      </c>
      <c r="M571" t="s">
        <v>74</v>
      </c>
      <c r="N571" t="s">
        <v>74</v>
      </c>
      <c r="O571" t="s">
        <v>74</v>
      </c>
      <c r="P571" t="s">
        <v>74</v>
      </c>
      <c r="Q571" t="s">
        <v>74</v>
      </c>
      <c r="R571" t="s">
        <v>74</v>
      </c>
      <c r="S571" t="s">
        <v>76</v>
      </c>
      <c r="T571" t="s">
        <v>75</v>
      </c>
      <c r="U571" t="s">
        <v>75</v>
      </c>
      <c r="V571" t="s">
        <v>89</v>
      </c>
      <c r="W571" t="s">
        <v>75</v>
      </c>
      <c r="X571" t="s">
        <v>75</v>
      </c>
      <c r="Y571" t="s">
        <v>75</v>
      </c>
      <c r="Z571" t="s">
        <v>75</v>
      </c>
      <c r="AA571" t="s">
        <v>75</v>
      </c>
      <c r="AB571" t="s">
        <v>89</v>
      </c>
      <c r="AC571" t="s">
        <v>75</v>
      </c>
      <c r="AD571" t="s">
        <v>75</v>
      </c>
      <c r="AE571" t="s">
        <v>75</v>
      </c>
      <c r="AF571" t="s">
        <v>75</v>
      </c>
      <c r="AG571" t="s">
        <v>75</v>
      </c>
      <c r="AH571" t="s">
        <v>75</v>
      </c>
      <c r="AI571" t="s">
        <v>77</v>
      </c>
      <c r="AJ571" t="s">
        <v>77</v>
      </c>
      <c r="AK571" t="s">
        <v>77</v>
      </c>
      <c r="AL571" t="s">
        <v>75</v>
      </c>
      <c r="AM571" t="s">
        <v>75</v>
      </c>
      <c r="AN571" t="s">
        <v>77</v>
      </c>
      <c r="AO571" t="s">
        <v>76</v>
      </c>
      <c r="AP571" t="s">
        <v>76</v>
      </c>
      <c r="AQ571" t="s">
        <v>75</v>
      </c>
      <c r="AR571" t="s">
        <v>75</v>
      </c>
      <c r="AS571" t="s">
        <v>75</v>
      </c>
      <c r="AT571" t="s">
        <v>77</v>
      </c>
      <c r="AU571" t="s">
        <v>77</v>
      </c>
      <c r="AV571" t="s">
        <v>77</v>
      </c>
      <c r="AW571" t="s">
        <v>78</v>
      </c>
      <c r="AX571" t="s">
        <v>78</v>
      </c>
      <c r="AY571" t="s">
        <v>90</v>
      </c>
      <c r="AZ571" t="s">
        <v>78</v>
      </c>
      <c r="BA571" t="s">
        <v>79</v>
      </c>
      <c r="BB571" t="s">
        <v>80</v>
      </c>
      <c r="BC571" t="s">
        <v>80</v>
      </c>
      <c r="BD571" t="s">
        <v>80</v>
      </c>
      <c r="BE571" t="s">
        <v>80</v>
      </c>
      <c r="BF571" t="s">
        <v>80</v>
      </c>
      <c r="BG571" t="s">
        <v>79</v>
      </c>
      <c r="BH571" t="s">
        <v>80</v>
      </c>
      <c r="BI571" t="s">
        <v>80</v>
      </c>
      <c r="BJ571" t="s">
        <v>78</v>
      </c>
      <c r="BK571" t="s">
        <v>78</v>
      </c>
      <c r="BL571" t="s">
        <v>78</v>
      </c>
      <c r="BM571" t="s">
        <v>78</v>
      </c>
      <c r="BN571" t="s">
        <v>78</v>
      </c>
      <c r="BO571" t="s">
        <v>81</v>
      </c>
      <c r="BP571" t="s">
        <v>97</v>
      </c>
      <c r="BQ571" t="s">
        <v>98</v>
      </c>
      <c r="BR571" t="s">
        <v>84</v>
      </c>
      <c r="BS571" t="s">
        <v>129</v>
      </c>
      <c r="BT571" t="s">
        <v>100</v>
      </c>
    </row>
    <row r="572" spans="1:72" x14ac:dyDescent="0.55000000000000004">
      <c r="A572">
        <v>6.3486552091281306E+17</v>
      </c>
      <c r="B572" t="s">
        <v>71</v>
      </c>
      <c r="C572" t="s">
        <v>72</v>
      </c>
      <c r="D572">
        <v>2012</v>
      </c>
      <c r="E572" t="s">
        <v>117</v>
      </c>
      <c r="F572" t="s">
        <v>74</v>
      </c>
      <c r="G572" t="s">
        <v>74</v>
      </c>
      <c r="H572" t="s">
        <v>74</v>
      </c>
      <c r="I572" t="s">
        <v>74</v>
      </c>
      <c r="J572" t="s">
        <v>74</v>
      </c>
      <c r="K572" t="s">
        <v>74</v>
      </c>
      <c r="L572" t="s">
        <v>74</v>
      </c>
      <c r="M572" t="s">
        <v>74</v>
      </c>
      <c r="N572" t="s">
        <v>74</v>
      </c>
      <c r="O572" t="s">
        <v>74</v>
      </c>
      <c r="P572" t="s">
        <v>74</v>
      </c>
      <c r="Q572" t="s">
        <v>74</v>
      </c>
      <c r="R572" t="s">
        <v>74</v>
      </c>
      <c r="S572" t="s">
        <v>76</v>
      </c>
      <c r="T572" t="s">
        <v>75</v>
      </c>
      <c r="U572" t="s">
        <v>75</v>
      </c>
      <c r="V572" t="s">
        <v>118</v>
      </c>
      <c r="W572" t="s">
        <v>109</v>
      </c>
      <c r="X572" t="s">
        <v>76</v>
      </c>
      <c r="Y572" t="s">
        <v>76</v>
      </c>
      <c r="Z572" t="s">
        <v>76</v>
      </c>
      <c r="AA572" t="s">
        <v>89</v>
      </c>
      <c r="AB572" t="s">
        <v>76</v>
      </c>
      <c r="AC572" t="s">
        <v>76</v>
      </c>
      <c r="AD572" t="s">
        <v>76</v>
      </c>
      <c r="AE572" t="s">
        <v>75</v>
      </c>
      <c r="AF572" t="s">
        <v>76</v>
      </c>
      <c r="AG572" t="s">
        <v>75</v>
      </c>
      <c r="AH572" t="s">
        <v>75</v>
      </c>
      <c r="AI572" t="s">
        <v>75</v>
      </c>
      <c r="AJ572" t="s">
        <v>75</v>
      </c>
      <c r="AK572" t="s">
        <v>75</v>
      </c>
      <c r="AL572" t="s">
        <v>75</v>
      </c>
      <c r="AM572" t="s">
        <v>75</v>
      </c>
      <c r="AN572" t="s">
        <v>75</v>
      </c>
      <c r="AO572" t="s">
        <v>75</v>
      </c>
      <c r="AP572" t="s">
        <v>75</v>
      </c>
      <c r="AQ572" t="s">
        <v>75</v>
      </c>
      <c r="AR572" t="s">
        <v>76</v>
      </c>
      <c r="AS572" t="s">
        <v>89</v>
      </c>
      <c r="AT572" t="s">
        <v>89</v>
      </c>
      <c r="AU572" t="s">
        <v>75</v>
      </c>
      <c r="AV572" t="s">
        <v>75</v>
      </c>
      <c r="AW572" t="s">
        <v>78</v>
      </c>
      <c r="AX572" t="s">
        <v>78</v>
      </c>
      <c r="AY572" t="s">
        <v>78</v>
      </c>
      <c r="AZ572" t="s">
        <v>78</v>
      </c>
      <c r="BA572" t="s">
        <v>80</v>
      </c>
      <c r="BB572" t="s">
        <v>80</v>
      </c>
      <c r="BC572" t="s">
        <v>80</v>
      </c>
      <c r="BD572" t="s">
        <v>80</v>
      </c>
      <c r="BE572" t="s">
        <v>80</v>
      </c>
      <c r="BF572" t="s">
        <v>80</v>
      </c>
      <c r="BG572" t="s">
        <v>80</v>
      </c>
      <c r="BH572" t="s">
        <v>80</v>
      </c>
      <c r="BI572" t="s">
        <v>80</v>
      </c>
      <c r="BJ572" t="s">
        <v>78</v>
      </c>
      <c r="BK572" t="s">
        <v>78</v>
      </c>
      <c r="BL572" t="s">
        <v>78</v>
      </c>
      <c r="BM572" t="s">
        <v>78</v>
      </c>
      <c r="BN572" t="s">
        <v>78</v>
      </c>
      <c r="BO572" t="s">
        <v>81</v>
      </c>
      <c r="BP572" t="s">
        <v>103</v>
      </c>
      <c r="BQ572" t="s">
        <v>119</v>
      </c>
      <c r="BR572" t="s">
        <v>84</v>
      </c>
      <c r="BS572" t="s">
        <v>131</v>
      </c>
      <c r="BT572" t="s">
        <v>131</v>
      </c>
    </row>
    <row r="573" spans="1:72" x14ac:dyDescent="0.55000000000000004">
      <c r="A573">
        <v>6.3486564987843802E+17</v>
      </c>
      <c r="B573" t="s">
        <v>71</v>
      </c>
      <c r="C573" t="s">
        <v>72</v>
      </c>
      <c r="D573">
        <v>2012</v>
      </c>
      <c r="E573" t="s">
        <v>117</v>
      </c>
      <c r="F573" t="s">
        <v>74</v>
      </c>
      <c r="G573" t="s">
        <v>74</v>
      </c>
      <c r="H573" t="s">
        <v>74</v>
      </c>
      <c r="I573" t="s">
        <v>74</v>
      </c>
      <c r="J573" t="s">
        <v>74</v>
      </c>
      <c r="K573" t="s">
        <v>74</v>
      </c>
      <c r="L573" t="s">
        <v>74</v>
      </c>
      <c r="M573" t="s">
        <v>74</v>
      </c>
      <c r="N573" t="s">
        <v>74</v>
      </c>
      <c r="O573" t="s">
        <v>74</v>
      </c>
      <c r="P573" t="s">
        <v>74</v>
      </c>
      <c r="Q573" t="s">
        <v>74</v>
      </c>
      <c r="R573" t="s">
        <v>74</v>
      </c>
      <c r="S573" t="s">
        <v>74</v>
      </c>
      <c r="T573" t="s">
        <v>74</v>
      </c>
      <c r="U573" t="s">
        <v>74</v>
      </c>
      <c r="V573" t="s">
        <v>74</v>
      </c>
      <c r="W573" t="s">
        <v>74</v>
      </c>
      <c r="X573" t="s">
        <v>74</v>
      </c>
      <c r="Y573" t="s">
        <v>74</v>
      </c>
      <c r="Z573" t="s">
        <v>74</v>
      </c>
      <c r="AA573" t="s">
        <v>74</v>
      </c>
      <c r="AB573" t="s">
        <v>74</v>
      </c>
      <c r="AC573" t="s">
        <v>74</v>
      </c>
      <c r="AD573" t="s">
        <v>74</v>
      </c>
      <c r="AE573" t="s">
        <v>74</v>
      </c>
      <c r="AF573" t="s">
        <v>74</v>
      </c>
      <c r="AG573" t="s">
        <v>74</v>
      </c>
      <c r="AH573" t="s">
        <v>74</v>
      </c>
      <c r="AI573" t="s">
        <v>74</v>
      </c>
      <c r="AJ573" t="s">
        <v>74</v>
      </c>
      <c r="AK573" t="s">
        <v>74</v>
      </c>
      <c r="AL573" t="s">
        <v>74</v>
      </c>
      <c r="AM573" t="s">
        <v>74</v>
      </c>
      <c r="AN573" t="s">
        <v>74</v>
      </c>
      <c r="AO573" t="s">
        <v>74</v>
      </c>
      <c r="AP573" t="s">
        <v>74</v>
      </c>
      <c r="AQ573" t="s">
        <v>74</v>
      </c>
      <c r="AR573" t="s">
        <v>74</v>
      </c>
      <c r="AS573" t="s">
        <v>74</v>
      </c>
      <c r="AT573" t="s">
        <v>74</v>
      </c>
      <c r="AU573" t="s">
        <v>74</v>
      </c>
      <c r="AV573" t="s">
        <v>74</v>
      </c>
      <c r="AW573" t="s">
        <v>74</v>
      </c>
      <c r="AX573" t="s">
        <v>74</v>
      </c>
      <c r="AY573" t="s">
        <v>74</v>
      </c>
      <c r="AZ573" t="s">
        <v>74</v>
      </c>
      <c r="BA573" t="s">
        <v>74</v>
      </c>
      <c r="BB573" t="s">
        <v>74</v>
      </c>
      <c r="BC573" t="s">
        <v>74</v>
      </c>
      <c r="BD573" t="s">
        <v>74</v>
      </c>
      <c r="BE573" t="s">
        <v>74</v>
      </c>
      <c r="BF573" t="s">
        <v>74</v>
      </c>
      <c r="BG573" t="s">
        <v>74</v>
      </c>
      <c r="BH573" t="s">
        <v>74</v>
      </c>
      <c r="BI573" t="s">
        <v>74</v>
      </c>
      <c r="BJ573" t="s">
        <v>74</v>
      </c>
      <c r="BK573" t="s">
        <v>74</v>
      </c>
      <c r="BL573" t="s">
        <v>74</v>
      </c>
      <c r="BM573" t="s">
        <v>74</v>
      </c>
      <c r="BN573" t="s">
        <v>74</v>
      </c>
      <c r="BO573" t="s">
        <v>74</v>
      </c>
      <c r="BP573" t="s">
        <v>74</v>
      </c>
      <c r="BQ573" t="s">
        <v>74</v>
      </c>
      <c r="BR573" t="s">
        <v>74</v>
      </c>
      <c r="BS573" t="s">
        <v>74</v>
      </c>
      <c r="BT573" t="s">
        <v>74</v>
      </c>
    </row>
    <row r="574" spans="1:72" x14ac:dyDescent="0.55000000000000004">
      <c r="A574">
        <v>6.3486637820281306E+17</v>
      </c>
      <c r="B574" t="s">
        <v>71</v>
      </c>
      <c r="C574" t="s">
        <v>91</v>
      </c>
      <c r="D574">
        <v>2012</v>
      </c>
      <c r="E574" t="s">
        <v>117</v>
      </c>
      <c r="F574" t="s">
        <v>74</v>
      </c>
      <c r="G574" t="s">
        <v>74</v>
      </c>
      <c r="H574" t="s">
        <v>74</v>
      </c>
      <c r="I574" t="s">
        <v>74</v>
      </c>
      <c r="J574" t="s">
        <v>74</v>
      </c>
      <c r="K574" t="s">
        <v>74</v>
      </c>
      <c r="L574" t="s">
        <v>74</v>
      </c>
      <c r="M574" t="s">
        <v>74</v>
      </c>
      <c r="N574" t="s">
        <v>74</v>
      </c>
      <c r="O574" t="s">
        <v>74</v>
      </c>
      <c r="P574" t="s">
        <v>74</v>
      </c>
      <c r="Q574" t="s">
        <v>74</v>
      </c>
      <c r="R574" t="s">
        <v>74</v>
      </c>
      <c r="S574" t="s">
        <v>75</v>
      </c>
      <c r="T574" t="s">
        <v>77</v>
      </c>
      <c r="U574" t="s">
        <v>75</v>
      </c>
      <c r="V574" t="s">
        <v>76</v>
      </c>
      <c r="W574" t="s">
        <v>109</v>
      </c>
      <c r="X574" t="s">
        <v>75</v>
      </c>
      <c r="Y574" t="s">
        <v>75</v>
      </c>
      <c r="Z574" t="s">
        <v>75</v>
      </c>
      <c r="AA574" t="s">
        <v>75</v>
      </c>
      <c r="AB574" t="s">
        <v>76</v>
      </c>
      <c r="AC574" t="s">
        <v>76</v>
      </c>
      <c r="AD574" t="s">
        <v>75</v>
      </c>
      <c r="AE574" t="s">
        <v>75</v>
      </c>
      <c r="AF574" t="s">
        <v>75</v>
      </c>
      <c r="AG574" t="s">
        <v>75</v>
      </c>
      <c r="AH574" t="s">
        <v>77</v>
      </c>
      <c r="AI574" t="s">
        <v>77</v>
      </c>
      <c r="AJ574" t="s">
        <v>75</v>
      </c>
      <c r="AK574" t="s">
        <v>76</v>
      </c>
      <c r="AL574" t="s">
        <v>75</v>
      </c>
      <c r="AM574" t="s">
        <v>75</v>
      </c>
      <c r="AN574" t="s">
        <v>75</v>
      </c>
      <c r="AO574" t="s">
        <v>77</v>
      </c>
      <c r="AP574" t="s">
        <v>89</v>
      </c>
      <c r="AQ574" t="s">
        <v>75</v>
      </c>
      <c r="AR574" t="s">
        <v>75</v>
      </c>
      <c r="AS574" t="s">
        <v>74</v>
      </c>
      <c r="AT574" t="s">
        <v>76</v>
      </c>
      <c r="AU574" t="s">
        <v>75</v>
      </c>
      <c r="AV574" t="s">
        <v>76</v>
      </c>
      <c r="AW574" t="s">
        <v>78</v>
      </c>
      <c r="AX574" t="s">
        <v>78</v>
      </c>
      <c r="AY574" t="s">
        <v>78</v>
      </c>
      <c r="AZ574" t="s">
        <v>90</v>
      </c>
      <c r="BA574" t="s">
        <v>79</v>
      </c>
      <c r="BB574" t="s">
        <v>80</v>
      </c>
      <c r="BC574" t="s">
        <v>80</v>
      </c>
      <c r="BD574" t="s">
        <v>79</v>
      </c>
      <c r="BE574" t="s">
        <v>80</v>
      </c>
      <c r="BF574" t="s">
        <v>80</v>
      </c>
      <c r="BG574" t="s">
        <v>80</v>
      </c>
      <c r="BH574" t="s">
        <v>80</v>
      </c>
      <c r="BI574" t="s">
        <v>80</v>
      </c>
      <c r="BJ574" t="s">
        <v>78</v>
      </c>
      <c r="BK574" t="s">
        <v>78</v>
      </c>
      <c r="BL574" t="s">
        <v>78</v>
      </c>
      <c r="BM574" t="s">
        <v>78</v>
      </c>
      <c r="BN574" t="s">
        <v>78</v>
      </c>
      <c r="BO574" t="s">
        <v>96</v>
      </c>
      <c r="BP574" t="s">
        <v>103</v>
      </c>
      <c r="BQ574" t="s">
        <v>98</v>
      </c>
      <c r="BR574" t="s">
        <v>99</v>
      </c>
      <c r="BS574" t="s">
        <v>131</v>
      </c>
      <c r="BT574" t="s">
        <v>120</v>
      </c>
    </row>
    <row r="575" spans="1:72" x14ac:dyDescent="0.55000000000000004">
      <c r="A575">
        <v>6.3486654677859405E+17</v>
      </c>
      <c r="B575" t="s">
        <v>123</v>
      </c>
      <c r="C575" t="s">
        <v>91</v>
      </c>
      <c r="D575">
        <v>2012</v>
      </c>
      <c r="E575" t="s">
        <v>93</v>
      </c>
      <c r="F575" t="s">
        <v>80</v>
      </c>
      <c r="G575" t="s">
        <v>80</v>
      </c>
      <c r="H575" t="s">
        <v>80</v>
      </c>
      <c r="I575" t="s">
        <v>141</v>
      </c>
      <c r="J575" t="s">
        <v>80</v>
      </c>
      <c r="K575" t="s">
        <v>80</v>
      </c>
      <c r="L575" t="s">
        <v>80</v>
      </c>
      <c r="M575" t="s">
        <v>80</v>
      </c>
      <c r="N575" t="s">
        <v>80</v>
      </c>
      <c r="O575" t="s">
        <v>80</v>
      </c>
      <c r="P575" t="s">
        <v>80</v>
      </c>
      <c r="Q575" t="s">
        <v>80</v>
      </c>
      <c r="R575" t="s">
        <v>74</v>
      </c>
      <c r="S575" t="s">
        <v>75</v>
      </c>
      <c r="T575" t="s">
        <v>77</v>
      </c>
      <c r="U575" t="s">
        <v>77</v>
      </c>
      <c r="V575" t="s">
        <v>75</v>
      </c>
      <c r="W575" t="s">
        <v>75</v>
      </c>
      <c r="X575" t="s">
        <v>77</v>
      </c>
      <c r="Y575" t="s">
        <v>75</v>
      </c>
      <c r="Z575" t="s">
        <v>75</v>
      </c>
      <c r="AA575" t="s">
        <v>75</v>
      </c>
      <c r="AB575" t="s">
        <v>76</v>
      </c>
      <c r="AC575" t="s">
        <v>75</v>
      </c>
      <c r="AD575" t="s">
        <v>75</v>
      </c>
      <c r="AE575" t="s">
        <v>75</v>
      </c>
      <c r="AF575" t="s">
        <v>75</v>
      </c>
      <c r="AG575" t="s">
        <v>75</v>
      </c>
      <c r="AH575" t="s">
        <v>75</v>
      </c>
      <c r="AI575" t="s">
        <v>75</v>
      </c>
      <c r="AJ575" t="s">
        <v>75</v>
      </c>
      <c r="AK575" t="s">
        <v>75</v>
      </c>
      <c r="AL575" t="s">
        <v>75</v>
      </c>
      <c r="AM575" t="s">
        <v>75</v>
      </c>
      <c r="AN575" t="s">
        <v>75</v>
      </c>
      <c r="AO575" t="s">
        <v>75</v>
      </c>
      <c r="AP575" t="s">
        <v>75</v>
      </c>
      <c r="AQ575" t="s">
        <v>75</v>
      </c>
      <c r="AR575" t="s">
        <v>75</v>
      </c>
      <c r="AS575" t="s">
        <v>75</v>
      </c>
      <c r="AT575" t="s">
        <v>75</v>
      </c>
      <c r="AU575" t="s">
        <v>75</v>
      </c>
      <c r="AV575" t="s">
        <v>75</v>
      </c>
      <c r="AW575" t="s">
        <v>78</v>
      </c>
      <c r="AX575" t="s">
        <v>74</v>
      </c>
      <c r="AY575" t="s">
        <v>78</v>
      </c>
      <c r="AZ575" t="s">
        <v>74</v>
      </c>
      <c r="BA575" t="s">
        <v>80</v>
      </c>
      <c r="BB575" t="s">
        <v>80</v>
      </c>
      <c r="BC575" t="s">
        <v>80</v>
      </c>
      <c r="BD575" t="s">
        <v>79</v>
      </c>
      <c r="BE575" t="s">
        <v>80</v>
      </c>
      <c r="BF575" t="s">
        <v>80</v>
      </c>
      <c r="BG575" t="s">
        <v>80</v>
      </c>
      <c r="BH575" t="s">
        <v>80</v>
      </c>
      <c r="BI575" t="s">
        <v>80</v>
      </c>
      <c r="BJ575" t="s">
        <v>78</v>
      </c>
      <c r="BK575" t="s">
        <v>78</v>
      </c>
      <c r="BL575" t="s">
        <v>78</v>
      </c>
      <c r="BM575" t="s">
        <v>78</v>
      </c>
      <c r="BN575" t="s">
        <v>78</v>
      </c>
      <c r="BO575" t="s">
        <v>96</v>
      </c>
      <c r="BP575" t="s">
        <v>111</v>
      </c>
      <c r="BQ575" t="s">
        <v>98</v>
      </c>
      <c r="BR575" t="s">
        <v>99</v>
      </c>
      <c r="BS575" t="s">
        <v>105</v>
      </c>
      <c r="BT575" t="s">
        <v>105</v>
      </c>
    </row>
    <row r="576" spans="1:72" x14ac:dyDescent="0.55000000000000004">
      <c r="A576">
        <v>6.3486725748171904E+17</v>
      </c>
      <c r="B576" t="s">
        <v>127</v>
      </c>
      <c r="C576" t="s">
        <v>72</v>
      </c>
      <c r="D576">
        <v>2012</v>
      </c>
      <c r="E576" t="s">
        <v>93</v>
      </c>
      <c r="F576" t="s">
        <v>80</v>
      </c>
      <c r="G576" t="s">
        <v>80</v>
      </c>
      <c r="H576" t="s">
        <v>80</v>
      </c>
      <c r="I576" t="s">
        <v>80</v>
      </c>
      <c r="J576" t="s">
        <v>80</v>
      </c>
      <c r="K576" t="s">
        <v>80</v>
      </c>
      <c r="L576" t="s">
        <v>80</v>
      </c>
      <c r="M576" t="s">
        <v>80</v>
      </c>
      <c r="N576" t="s">
        <v>80</v>
      </c>
      <c r="O576" t="s">
        <v>80</v>
      </c>
      <c r="P576" t="s">
        <v>80</v>
      </c>
      <c r="Q576" t="s">
        <v>92</v>
      </c>
      <c r="R576" t="s">
        <v>74</v>
      </c>
      <c r="S576" t="s">
        <v>89</v>
      </c>
      <c r="T576" t="s">
        <v>75</v>
      </c>
      <c r="U576" t="s">
        <v>118</v>
      </c>
      <c r="V576" t="s">
        <v>118</v>
      </c>
      <c r="W576" t="s">
        <v>75</v>
      </c>
      <c r="X576" t="s">
        <v>89</v>
      </c>
      <c r="Y576" t="s">
        <v>76</v>
      </c>
      <c r="Z576" t="s">
        <v>89</v>
      </c>
      <c r="AA576" t="s">
        <v>89</v>
      </c>
      <c r="AB576" t="s">
        <v>89</v>
      </c>
      <c r="AC576" t="s">
        <v>118</v>
      </c>
      <c r="AD576" t="s">
        <v>118</v>
      </c>
      <c r="AE576" t="s">
        <v>118</v>
      </c>
      <c r="AF576" t="s">
        <v>76</v>
      </c>
      <c r="AG576" t="s">
        <v>75</v>
      </c>
      <c r="AH576" t="s">
        <v>75</v>
      </c>
      <c r="AI576" t="s">
        <v>75</v>
      </c>
      <c r="AJ576" t="s">
        <v>75</v>
      </c>
      <c r="AK576" t="s">
        <v>75</v>
      </c>
      <c r="AL576" t="s">
        <v>76</v>
      </c>
      <c r="AM576" t="s">
        <v>76</v>
      </c>
      <c r="AN576" t="s">
        <v>76</v>
      </c>
      <c r="AO576" t="s">
        <v>75</v>
      </c>
      <c r="AP576" t="s">
        <v>75</v>
      </c>
      <c r="AQ576" t="s">
        <v>75</v>
      </c>
      <c r="AR576" t="s">
        <v>89</v>
      </c>
      <c r="AS576" t="s">
        <v>75</v>
      </c>
      <c r="AT576" t="s">
        <v>75</v>
      </c>
      <c r="AU576" t="s">
        <v>75</v>
      </c>
      <c r="AV576" t="s">
        <v>89</v>
      </c>
      <c r="AW576" t="s">
        <v>78</v>
      </c>
      <c r="AX576" t="s">
        <v>90</v>
      </c>
      <c r="AY576" t="s">
        <v>78</v>
      </c>
      <c r="AZ576" t="s">
        <v>90</v>
      </c>
      <c r="BA576" t="s">
        <v>80</v>
      </c>
      <c r="BB576" t="s">
        <v>80</v>
      </c>
      <c r="BC576" t="s">
        <v>80</v>
      </c>
      <c r="BD576" t="s">
        <v>79</v>
      </c>
      <c r="BE576" t="s">
        <v>80</v>
      </c>
      <c r="BF576" t="s">
        <v>80</v>
      </c>
      <c r="BG576" t="s">
        <v>80</v>
      </c>
      <c r="BH576" t="s">
        <v>80</v>
      </c>
      <c r="BI576" t="s">
        <v>80</v>
      </c>
      <c r="BJ576" t="s">
        <v>78</v>
      </c>
      <c r="BK576" t="s">
        <v>78</v>
      </c>
      <c r="BL576" t="s">
        <v>78</v>
      </c>
      <c r="BM576" t="s">
        <v>78</v>
      </c>
      <c r="BN576" t="s">
        <v>90</v>
      </c>
      <c r="BO576" t="s">
        <v>81</v>
      </c>
      <c r="BP576" t="s">
        <v>122</v>
      </c>
      <c r="BQ576" t="s">
        <v>83</v>
      </c>
      <c r="BR576" t="s">
        <v>132</v>
      </c>
      <c r="BS576" t="s">
        <v>116</v>
      </c>
      <c r="BT576" t="s">
        <v>116</v>
      </c>
    </row>
    <row r="577" spans="1:72" x14ac:dyDescent="0.55000000000000004">
      <c r="A577">
        <v>6.3487170125031194E+17</v>
      </c>
      <c r="B577" t="s">
        <v>71</v>
      </c>
      <c r="C577" t="s">
        <v>91</v>
      </c>
      <c r="D577">
        <v>2012</v>
      </c>
      <c r="E577" t="s">
        <v>73</v>
      </c>
      <c r="F577" t="s">
        <v>74</v>
      </c>
      <c r="G577" t="s">
        <v>74</v>
      </c>
      <c r="H577" t="s">
        <v>74</v>
      </c>
      <c r="I577" t="s">
        <v>74</v>
      </c>
      <c r="J577" t="s">
        <v>74</v>
      </c>
      <c r="K577" t="s">
        <v>74</v>
      </c>
      <c r="L577" t="s">
        <v>74</v>
      </c>
      <c r="M577" t="s">
        <v>74</v>
      </c>
      <c r="N577" t="s">
        <v>74</v>
      </c>
      <c r="O577" t="s">
        <v>74</v>
      </c>
      <c r="P577" t="s">
        <v>74</v>
      </c>
      <c r="Q577" t="s">
        <v>74</v>
      </c>
      <c r="R577" t="s">
        <v>74</v>
      </c>
      <c r="S577" t="s">
        <v>76</v>
      </c>
      <c r="T577" t="s">
        <v>75</v>
      </c>
      <c r="U577" t="s">
        <v>75</v>
      </c>
      <c r="V577" t="s">
        <v>76</v>
      </c>
      <c r="W577" t="s">
        <v>76</v>
      </c>
      <c r="X577" t="s">
        <v>76</v>
      </c>
      <c r="Y577" t="s">
        <v>75</v>
      </c>
      <c r="Z577" t="s">
        <v>75</v>
      </c>
      <c r="AA577" t="s">
        <v>75</v>
      </c>
      <c r="AB577" t="s">
        <v>75</v>
      </c>
      <c r="AC577" t="s">
        <v>75</v>
      </c>
      <c r="AD577" t="s">
        <v>75</v>
      </c>
      <c r="AE577" t="s">
        <v>75</v>
      </c>
      <c r="AF577" t="s">
        <v>75</v>
      </c>
      <c r="AG577" t="s">
        <v>75</v>
      </c>
      <c r="AH577" t="s">
        <v>75</v>
      </c>
      <c r="AI577" t="s">
        <v>75</v>
      </c>
      <c r="AJ577" t="s">
        <v>75</v>
      </c>
      <c r="AK577" t="s">
        <v>77</v>
      </c>
      <c r="AL577" t="s">
        <v>75</v>
      </c>
      <c r="AM577" t="s">
        <v>75</v>
      </c>
      <c r="AN577" t="s">
        <v>75</v>
      </c>
      <c r="AO577" t="s">
        <v>75</v>
      </c>
      <c r="AP577" t="s">
        <v>75</v>
      </c>
      <c r="AQ577" t="s">
        <v>75</v>
      </c>
      <c r="AR577" t="s">
        <v>75</v>
      </c>
      <c r="AS577" t="s">
        <v>77</v>
      </c>
      <c r="AT577" t="s">
        <v>76</v>
      </c>
      <c r="AU577" t="s">
        <v>75</v>
      </c>
      <c r="AV577" t="s">
        <v>75</v>
      </c>
      <c r="AW577" t="s">
        <v>78</v>
      </c>
      <c r="AX577" t="s">
        <v>78</v>
      </c>
      <c r="AY577" t="s">
        <v>78</v>
      </c>
      <c r="AZ577" t="s">
        <v>78</v>
      </c>
      <c r="BA577" t="s">
        <v>79</v>
      </c>
      <c r="BB577" t="s">
        <v>80</v>
      </c>
      <c r="BC577" t="s">
        <v>80</v>
      </c>
      <c r="BD577" t="s">
        <v>79</v>
      </c>
      <c r="BE577" t="s">
        <v>80</v>
      </c>
      <c r="BF577" t="s">
        <v>80</v>
      </c>
      <c r="BG577" t="s">
        <v>79</v>
      </c>
      <c r="BH577" t="s">
        <v>80</v>
      </c>
      <c r="BI577" t="s">
        <v>80</v>
      </c>
      <c r="BJ577" t="s">
        <v>78</v>
      </c>
      <c r="BK577" t="s">
        <v>78</v>
      </c>
      <c r="BL577" t="s">
        <v>78</v>
      </c>
      <c r="BM577" t="s">
        <v>78</v>
      </c>
      <c r="BN577" t="s">
        <v>78</v>
      </c>
      <c r="BO577" t="s">
        <v>81</v>
      </c>
      <c r="BP577" t="s">
        <v>97</v>
      </c>
      <c r="BQ577" t="s">
        <v>104</v>
      </c>
      <c r="BR577" t="s">
        <v>99</v>
      </c>
      <c r="BS577" t="s">
        <v>116</v>
      </c>
      <c r="BT577" t="s">
        <v>116</v>
      </c>
    </row>
    <row r="578" spans="1:72" x14ac:dyDescent="0.55000000000000004">
      <c r="A578">
        <v>6.34873325422656E+17</v>
      </c>
      <c r="B578" t="s">
        <v>71</v>
      </c>
      <c r="C578" t="s">
        <v>72</v>
      </c>
      <c r="D578">
        <v>2012</v>
      </c>
      <c r="E578" t="s">
        <v>93</v>
      </c>
      <c r="F578" t="s">
        <v>80</v>
      </c>
      <c r="G578" t="s">
        <v>94</v>
      </c>
      <c r="H578" t="s">
        <v>80</v>
      </c>
      <c r="I578" t="s">
        <v>80</v>
      </c>
      <c r="J578" t="s">
        <v>80</v>
      </c>
      <c r="K578" t="s">
        <v>80</v>
      </c>
      <c r="L578" t="s">
        <v>80</v>
      </c>
      <c r="M578" t="s">
        <v>80</v>
      </c>
      <c r="N578" t="s">
        <v>80</v>
      </c>
      <c r="O578" t="s">
        <v>80</v>
      </c>
      <c r="P578" t="s">
        <v>80</v>
      </c>
      <c r="Q578" t="s">
        <v>80</v>
      </c>
      <c r="R578" t="s">
        <v>74</v>
      </c>
      <c r="S578" t="s">
        <v>109</v>
      </c>
      <c r="T578" t="s">
        <v>76</v>
      </c>
      <c r="U578" t="s">
        <v>75</v>
      </c>
      <c r="V578" t="s">
        <v>109</v>
      </c>
      <c r="W578" t="s">
        <v>109</v>
      </c>
      <c r="X578" t="s">
        <v>89</v>
      </c>
      <c r="Y578" t="s">
        <v>89</v>
      </c>
      <c r="Z578" t="s">
        <v>89</v>
      </c>
      <c r="AA578" t="s">
        <v>76</v>
      </c>
      <c r="AB578" t="s">
        <v>89</v>
      </c>
      <c r="AC578" t="s">
        <v>89</v>
      </c>
      <c r="AD578" t="s">
        <v>89</v>
      </c>
      <c r="AE578" t="s">
        <v>89</v>
      </c>
      <c r="AF578" t="s">
        <v>89</v>
      </c>
      <c r="AG578" t="s">
        <v>77</v>
      </c>
      <c r="AH578" t="s">
        <v>77</v>
      </c>
      <c r="AI578" t="s">
        <v>77</v>
      </c>
      <c r="AJ578" t="s">
        <v>75</v>
      </c>
      <c r="AK578" t="s">
        <v>89</v>
      </c>
      <c r="AL578" t="s">
        <v>75</v>
      </c>
      <c r="AM578" t="s">
        <v>75</v>
      </c>
      <c r="AN578" t="s">
        <v>75</v>
      </c>
      <c r="AO578" t="s">
        <v>75</v>
      </c>
      <c r="AP578" t="s">
        <v>75</v>
      </c>
      <c r="AQ578" t="s">
        <v>75</v>
      </c>
      <c r="AR578" t="s">
        <v>75</v>
      </c>
      <c r="AS578" t="s">
        <v>75</v>
      </c>
      <c r="AT578" t="s">
        <v>75</v>
      </c>
      <c r="AU578" t="s">
        <v>75</v>
      </c>
      <c r="AV578" t="s">
        <v>76</v>
      </c>
      <c r="AW578" t="s">
        <v>78</v>
      </c>
      <c r="AX578" t="s">
        <v>74</v>
      </c>
      <c r="AY578" t="s">
        <v>74</v>
      </c>
      <c r="AZ578" t="s">
        <v>74</v>
      </c>
      <c r="BA578" t="s">
        <v>79</v>
      </c>
      <c r="BB578" t="s">
        <v>80</v>
      </c>
      <c r="BC578" t="s">
        <v>80</v>
      </c>
      <c r="BD578" t="s">
        <v>79</v>
      </c>
      <c r="BE578" t="s">
        <v>80</v>
      </c>
      <c r="BF578" t="s">
        <v>80</v>
      </c>
      <c r="BG578" t="s">
        <v>79</v>
      </c>
      <c r="BH578" t="s">
        <v>80</v>
      </c>
      <c r="BI578" t="s">
        <v>80</v>
      </c>
      <c r="BJ578" t="s">
        <v>78</v>
      </c>
      <c r="BK578" t="s">
        <v>78</v>
      </c>
      <c r="BL578" t="s">
        <v>78</v>
      </c>
      <c r="BM578" t="s">
        <v>78</v>
      </c>
      <c r="BN578" t="s">
        <v>90</v>
      </c>
      <c r="BO578" t="s">
        <v>81</v>
      </c>
      <c r="BP578" t="s">
        <v>111</v>
      </c>
      <c r="BQ578" t="s">
        <v>98</v>
      </c>
      <c r="BR578" t="s">
        <v>84</v>
      </c>
      <c r="BS578" t="s">
        <v>105</v>
      </c>
      <c r="BT578" t="s">
        <v>105</v>
      </c>
    </row>
    <row r="579" spans="1:72" x14ac:dyDescent="0.55000000000000004">
      <c r="A579">
        <v>6.3487453780046899E+17</v>
      </c>
      <c r="B579" t="s">
        <v>71</v>
      </c>
      <c r="C579" t="s">
        <v>72</v>
      </c>
      <c r="D579">
        <v>2012</v>
      </c>
      <c r="E579" t="s">
        <v>93</v>
      </c>
      <c r="F579" t="s">
        <v>80</v>
      </c>
      <c r="G579" t="s">
        <v>80</v>
      </c>
      <c r="H579" t="s">
        <v>80</v>
      </c>
      <c r="I579" t="s">
        <v>80</v>
      </c>
      <c r="J579" t="s">
        <v>80</v>
      </c>
      <c r="K579" t="s">
        <v>80</v>
      </c>
      <c r="L579" t="s">
        <v>80</v>
      </c>
      <c r="M579" t="s">
        <v>140</v>
      </c>
      <c r="N579" t="s">
        <v>80</v>
      </c>
      <c r="O579" t="s">
        <v>80</v>
      </c>
      <c r="P579" t="s">
        <v>101</v>
      </c>
      <c r="Q579" t="s">
        <v>80</v>
      </c>
      <c r="R579" t="s">
        <v>101</v>
      </c>
      <c r="S579" t="s">
        <v>77</v>
      </c>
      <c r="T579" t="s">
        <v>76</v>
      </c>
      <c r="U579" t="s">
        <v>75</v>
      </c>
      <c r="V579" t="s">
        <v>76</v>
      </c>
      <c r="W579" t="s">
        <v>75</v>
      </c>
      <c r="X579" t="s">
        <v>75</v>
      </c>
      <c r="Y579" t="s">
        <v>76</v>
      </c>
      <c r="Z579" t="s">
        <v>77</v>
      </c>
      <c r="AA579" t="s">
        <v>77</v>
      </c>
      <c r="AB579" t="s">
        <v>75</v>
      </c>
      <c r="AC579" t="s">
        <v>75</v>
      </c>
      <c r="AD579" t="s">
        <v>75</v>
      </c>
      <c r="AE579" t="s">
        <v>89</v>
      </c>
      <c r="AF579" t="s">
        <v>76</v>
      </c>
      <c r="AG579" t="s">
        <v>89</v>
      </c>
      <c r="AH579" t="s">
        <v>77</v>
      </c>
      <c r="AI579" t="s">
        <v>77</v>
      </c>
      <c r="AJ579" t="s">
        <v>77</v>
      </c>
      <c r="AK579" t="s">
        <v>89</v>
      </c>
      <c r="AL579" t="s">
        <v>77</v>
      </c>
      <c r="AM579" t="s">
        <v>77</v>
      </c>
      <c r="AN579" t="s">
        <v>77</v>
      </c>
      <c r="AO579" t="s">
        <v>77</v>
      </c>
      <c r="AP579" t="s">
        <v>89</v>
      </c>
      <c r="AQ579" t="s">
        <v>89</v>
      </c>
      <c r="AR579" t="s">
        <v>75</v>
      </c>
      <c r="AS579" t="s">
        <v>75</v>
      </c>
      <c r="AT579" t="s">
        <v>89</v>
      </c>
      <c r="AU579" t="s">
        <v>89</v>
      </c>
      <c r="AV579" t="s">
        <v>89</v>
      </c>
      <c r="AW579" t="s">
        <v>78</v>
      </c>
      <c r="AX579" t="s">
        <v>78</v>
      </c>
      <c r="AY579" t="s">
        <v>78</v>
      </c>
      <c r="AZ579" t="s">
        <v>90</v>
      </c>
      <c r="BA579" t="s">
        <v>79</v>
      </c>
      <c r="BB579" t="s">
        <v>80</v>
      </c>
      <c r="BC579" t="s">
        <v>80</v>
      </c>
      <c r="BD579" t="s">
        <v>79</v>
      </c>
      <c r="BE579" t="s">
        <v>80</v>
      </c>
      <c r="BF579" t="s">
        <v>80</v>
      </c>
      <c r="BG579" t="s">
        <v>80</v>
      </c>
      <c r="BH579" t="s">
        <v>80</v>
      </c>
      <c r="BI579" t="s">
        <v>80</v>
      </c>
      <c r="BJ579" t="s">
        <v>90</v>
      </c>
      <c r="BK579" t="s">
        <v>78</v>
      </c>
      <c r="BL579" t="s">
        <v>78</v>
      </c>
      <c r="BM579" t="s">
        <v>78</v>
      </c>
      <c r="BN579" t="s">
        <v>78</v>
      </c>
      <c r="BO579" t="s">
        <v>81</v>
      </c>
      <c r="BP579" t="s">
        <v>111</v>
      </c>
      <c r="BQ579" t="s">
        <v>83</v>
      </c>
      <c r="BR579" t="s">
        <v>84</v>
      </c>
      <c r="BS579" t="s">
        <v>116</v>
      </c>
      <c r="BT579" t="s">
        <v>116</v>
      </c>
    </row>
    <row r="580" spans="1:72" x14ac:dyDescent="0.55000000000000004">
      <c r="A580">
        <v>6.3487846694218803E+17</v>
      </c>
      <c r="B580" t="s">
        <v>71</v>
      </c>
      <c r="C580" t="s">
        <v>72</v>
      </c>
      <c r="D580">
        <v>2012</v>
      </c>
      <c r="E580" t="s">
        <v>93</v>
      </c>
      <c r="F580" t="s">
        <v>80</v>
      </c>
      <c r="G580" t="s">
        <v>80</v>
      </c>
      <c r="H580" t="s">
        <v>80</v>
      </c>
      <c r="I580" t="s">
        <v>80</v>
      </c>
      <c r="J580" t="s">
        <v>80</v>
      </c>
      <c r="K580" t="s">
        <v>80</v>
      </c>
      <c r="L580" t="s">
        <v>80</v>
      </c>
      <c r="M580" t="s">
        <v>80</v>
      </c>
      <c r="N580" t="s">
        <v>80</v>
      </c>
      <c r="O580" t="s">
        <v>80</v>
      </c>
      <c r="P580" t="s">
        <v>80</v>
      </c>
      <c r="Q580" t="s">
        <v>92</v>
      </c>
      <c r="R580" t="s">
        <v>74</v>
      </c>
      <c r="S580" t="s">
        <v>75</v>
      </c>
      <c r="T580" t="s">
        <v>75</v>
      </c>
      <c r="U580" t="s">
        <v>75</v>
      </c>
      <c r="V580" t="s">
        <v>75</v>
      </c>
      <c r="W580" t="s">
        <v>75</v>
      </c>
      <c r="X580" t="s">
        <v>75</v>
      </c>
      <c r="Y580" t="s">
        <v>75</v>
      </c>
      <c r="Z580" t="s">
        <v>75</v>
      </c>
      <c r="AA580" t="s">
        <v>75</v>
      </c>
      <c r="AB580" t="s">
        <v>75</v>
      </c>
      <c r="AC580" t="s">
        <v>75</v>
      </c>
      <c r="AD580" t="s">
        <v>75</v>
      </c>
      <c r="AE580" t="s">
        <v>75</v>
      </c>
      <c r="AF580" t="s">
        <v>75</v>
      </c>
      <c r="AG580" t="s">
        <v>75</v>
      </c>
      <c r="AH580" t="s">
        <v>75</v>
      </c>
      <c r="AI580" t="s">
        <v>75</v>
      </c>
      <c r="AJ580" t="s">
        <v>75</v>
      </c>
      <c r="AK580" t="s">
        <v>75</v>
      </c>
      <c r="AL580" t="s">
        <v>75</v>
      </c>
      <c r="AM580" t="s">
        <v>75</v>
      </c>
      <c r="AN580" t="s">
        <v>75</v>
      </c>
      <c r="AO580" t="s">
        <v>75</v>
      </c>
      <c r="AP580" t="s">
        <v>75</v>
      </c>
      <c r="AQ580" t="s">
        <v>75</v>
      </c>
      <c r="AR580" t="s">
        <v>75</v>
      </c>
      <c r="AS580" t="s">
        <v>75</v>
      </c>
      <c r="AT580" t="s">
        <v>75</v>
      </c>
      <c r="AU580" t="s">
        <v>75</v>
      </c>
      <c r="AV580" t="s">
        <v>75</v>
      </c>
      <c r="AW580" t="s">
        <v>78</v>
      </c>
      <c r="AX580" t="s">
        <v>78</v>
      </c>
      <c r="AY580" t="s">
        <v>74</v>
      </c>
      <c r="AZ580" t="s">
        <v>74</v>
      </c>
      <c r="BA580" t="s">
        <v>80</v>
      </c>
      <c r="BB580" t="s">
        <v>102</v>
      </c>
      <c r="BC580" t="s">
        <v>80</v>
      </c>
      <c r="BD580" t="s">
        <v>80</v>
      </c>
      <c r="BE580" t="s">
        <v>80</v>
      </c>
      <c r="BF580" t="s">
        <v>80</v>
      </c>
      <c r="BG580" t="s">
        <v>80</v>
      </c>
      <c r="BH580" t="s">
        <v>80</v>
      </c>
      <c r="BI580" t="s">
        <v>80</v>
      </c>
      <c r="BJ580" t="s">
        <v>78</v>
      </c>
      <c r="BK580" t="s">
        <v>78</v>
      </c>
      <c r="BL580" t="s">
        <v>78</v>
      </c>
      <c r="BM580" t="s">
        <v>78</v>
      </c>
      <c r="BN580" t="s">
        <v>78</v>
      </c>
      <c r="BO580" t="s">
        <v>81</v>
      </c>
      <c r="BP580" t="s">
        <v>82</v>
      </c>
      <c r="BQ580" t="s">
        <v>115</v>
      </c>
      <c r="BR580" t="s">
        <v>84</v>
      </c>
      <c r="BS580" t="s">
        <v>85</v>
      </c>
      <c r="BT580" t="s">
        <v>85</v>
      </c>
    </row>
    <row r="581" spans="1:72" x14ac:dyDescent="0.55000000000000004">
      <c r="A581">
        <v>6.3487846704984397E+17</v>
      </c>
      <c r="B581" t="s">
        <v>71</v>
      </c>
      <c r="C581" t="s">
        <v>72</v>
      </c>
      <c r="D581">
        <v>2012</v>
      </c>
      <c r="E581" t="s">
        <v>93</v>
      </c>
      <c r="F581" t="s">
        <v>80</v>
      </c>
      <c r="G581" t="s">
        <v>80</v>
      </c>
      <c r="H581" t="s">
        <v>80</v>
      </c>
      <c r="I581" t="s">
        <v>80</v>
      </c>
      <c r="J581" t="s">
        <v>80</v>
      </c>
      <c r="K581" t="s">
        <v>80</v>
      </c>
      <c r="L581" t="s">
        <v>80</v>
      </c>
      <c r="M581" t="s">
        <v>80</v>
      </c>
      <c r="N581" t="s">
        <v>80</v>
      </c>
      <c r="O581" t="s">
        <v>80</v>
      </c>
      <c r="P581" t="s">
        <v>80</v>
      </c>
      <c r="Q581" t="s">
        <v>92</v>
      </c>
      <c r="R581" t="s">
        <v>74</v>
      </c>
      <c r="S581" t="s">
        <v>74</v>
      </c>
      <c r="T581" t="s">
        <v>74</v>
      </c>
      <c r="U581" t="s">
        <v>74</v>
      </c>
      <c r="V581" t="s">
        <v>74</v>
      </c>
      <c r="W581" t="s">
        <v>74</v>
      </c>
      <c r="X581" t="s">
        <v>74</v>
      </c>
      <c r="Y581" t="s">
        <v>74</v>
      </c>
      <c r="Z581" t="s">
        <v>74</v>
      </c>
      <c r="AA581" t="s">
        <v>74</v>
      </c>
      <c r="AB581" t="s">
        <v>74</v>
      </c>
      <c r="AC581" t="s">
        <v>74</v>
      </c>
      <c r="AD581" t="s">
        <v>74</v>
      </c>
      <c r="AE581" t="s">
        <v>74</v>
      </c>
      <c r="AF581" t="s">
        <v>74</v>
      </c>
      <c r="AG581" t="s">
        <v>74</v>
      </c>
      <c r="AH581" t="s">
        <v>74</v>
      </c>
      <c r="AI581" t="s">
        <v>74</v>
      </c>
      <c r="AJ581" t="s">
        <v>74</v>
      </c>
      <c r="AK581" t="s">
        <v>74</v>
      </c>
      <c r="AL581" t="s">
        <v>74</v>
      </c>
      <c r="AM581" t="s">
        <v>74</v>
      </c>
      <c r="AN581" t="s">
        <v>74</v>
      </c>
      <c r="AO581" t="s">
        <v>74</v>
      </c>
      <c r="AP581" t="s">
        <v>74</v>
      </c>
      <c r="AQ581" t="s">
        <v>74</v>
      </c>
      <c r="AR581" t="s">
        <v>74</v>
      </c>
      <c r="AS581" t="s">
        <v>74</v>
      </c>
      <c r="AT581" t="s">
        <v>74</v>
      </c>
      <c r="AU581" t="s">
        <v>74</v>
      </c>
      <c r="AV581" t="s">
        <v>74</v>
      </c>
      <c r="AW581" t="s">
        <v>74</v>
      </c>
      <c r="AX581" t="s">
        <v>74</v>
      </c>
      <c r="AY581" t="s">
        <v>74</v>
      </c>
      <c r="AZ581" t="s">
        <v>74</v>
      </c>
      <c r="BA581" t="s">
        <v>74</v>
      </c>
      <c r="BB581" t="s">
        <v>74</v>
      </c>
      <c r="BC581" t="s">
        <v>74</v>
      </c>
      <c r="BD581" t="s">
        <v>74</v>
      </c>
      <c r="BE581" t="s">
        <v>74</v>
      </c>
      <c r="BF581" t="s">
        <v>74</v>
      </c>
      <c r="BG581" t="s">
        <v>74</v>
      </c>
      <c r="BH581" t="s">
        <v>74</v>
      </c>
      <c r="BI581" t="s">
        <v>74</v>
      </c>
      <c r="BJ581" t="s">
        <v>74</v>
      </c>
      <c r="BK581" t="s">
        <v>74</v>
      </c>
      <c r="BL581" t="s">
        <v>74</v>
      </c>
      <c r="BM581" t="s">
        <v>74</v>
      </c>
      <c r="BN581" t="s">
        <v>74</v>
      </c>
      <c r="BO581" t="s">
        <v>74</v>
      </c>
      <c r="BP581" t="s">
        <v>74</v>
      </c>
      <c r="BQ581" t="s">
        <v>74</v>
      </c>
      <c r="BR581" t="s">
        <v>74</v>
      </c>
      <c r="BS581" t="s">
        <v>74</v>
      </c>
      <c r="BT581" t="s">
        <v>74</v>
      </c>
    </row>
    <row r="582" spans="1:72" x14ac:dyDescent="0.55000000000000004">
      <c r="A582">
        <v>6.3488026665234406E+17</v>
      </c>
      <c r="B582" t="s">
        <v>123</v>
      </c>
      <c r="C582" t="s">
        <v>72</v>
      </c>
      <c r="D582">
        <v>2012</v>
      </c>
      <c r="E582" t="s">
        <v>93</v>
      </c>
      <c r="F582" t="s">
        <v>80</v>
      </c>
      <c r="G582" t="s">
        <v>80</v>
      </c>
      <c r="H582" t="s">
        <v>80</v>
      </c>
      <c r="I582" t="s">
        <v>80</v>
      </c>
      <c r="J582" t="s">
        <v>80</v>
      </c>
      <c r="K582" t="s">
        <v>80</v>
      </c>
      <c r="L582" t="s">
        <v>80</v>
      </c>
      <c r="M582" t="s">
        <v>80</v>
      </c>
      <c r="N582" t="s">
        <v>80</v>
      </c>
      <c r="O582" t="s">
        <v>80</v>
      </c>
      <c r="P582" t="s">
        <v>101</v>
      </c>
      <c r="Q582" t="s">
        <v>80</v>
      </c>
      <c r="R582" t="s">
        <v>74</v>
      </c>
      <c r="S582" t="s">
        <v>75</v>
      </c>
      <c r="T582" t="s">
        <v>75</v>
      </c>
      <c r="U582" t="s">
        <v>75</v>
      </c>
      <c r="V582" t="s">
        <v>75</v>
      </c>
      <c r="W582" t="s">
        <v>75</v>
      </c>
      <c r="X582" t="s">
        <v>75</v>
      </c>
      <c r="Y582" t="s">
        <v>77</v>
      </c>
      <c r="Z582" t="s">
        <v>77</v>
      </c>
      <c r="AA582" t="s">
        <v>77</v>
      </c>
      <c r="AB582" t="s">
        <v>76</v>
      </c>
      <c r="AC582" t="s">
        <v>75</v>
      </c>
      <c r="AD582" t="s">
        <v>75</v>
      </c>
      <c r="AE582" t="s">
        <v>75</v>
      </c>
      <c r="AF582" t="s">
        <v>77</v>
      </c>
      <c r="AG582" t="s">
        <v>77</v>
      </c>
      <c r="AH582" t="s">
        <v>77</v>
      </c>
      <c r="AI582" t="s">
        <v>77</v>
      </c>
      <c r="AJ582" t="s">
        <v>77</v>
      </c>
      <c r="AK582" t="s">
        <v>77</v>
      </c>
      <c r="AL582" t="s">
        <v>77</v>
      </c>
      <c r="AM582" t="s">
        <v>77</v>
      </c>
      <c r="AN582" t="s">
        <v>77</v>
      </c>
      <c r="AO582" t="s">
        <v>77</v>
      </c>
      <c r="AP582" t="s">
        <v>77</v>
      </c>
      <c r="AQ582" t="s">
        <v>77</v>
      </c>
      <c r="AR582" t="s">
        <v>77</v>
      </c>
      <c r="AS582" t="s">
        <v>77</v>
      </c>
      <c r="AT582" t="s">
        <v>75</v>
      </c>
      <c r="AU582" t="s">
        <v>77</v>
      </c>
      <c r="AV582" t="s">
        <v>75</v>
      </c>
      <c r="AW582" t="s">
        <v>78</v>
      </c>
      <c r="AX582" t="s">
        <v>90</v>
      </c>
      <c r="AY582" t="s">
        <v>90</v>
      </c>
      <c r="AZ582" t="s">
        <v>78</v>
      </c>
      <c r="BA582" t="s">
        <v>80</v>
      </c>
      <c r="BB582" t="s">
        <v>80</v>
      </c>
      <c r="BC582" t="s">
        <v>80</v>
      </c>
      <c r="BD582" t="s">
        <v>80</v>
      </c>
      <c r="BE582" t="s">
        <v>80</v>
      </c>
      <c r="BF582" t="s">
        <v>80</v>
      </c>
      <c r="BG582" t="s">
        <v>79</v>
      </c>
      <c r="BH582" t="s">
        <v>80</v>
      </c>
      <c r="BI582" t="s">
        <v>80</v>
      </c>
      <c r="BJ582" t="s">
        <v>78</v>
      </c>
      <c r="BK582" t="s">
        <v>78</v>
      </c>
      <c r="BL582" t="s">
        <v>78</v>
      </c>
      <c r="BM582" t="s">
        <v>78</v>
      </c>
      <c r="BN582" t="s">
        <v>78</v>
      </c>
      <c r="BO582" t="s">
        <v>81</v>
      </c>
      <c r="BP582" t="s">
        <v>122</v>
      </c>
      <c r="BQ582" t="s">
        <v>83</v>
      </c>
      <c r="BR582" t="s">
        <v>84</v>
      </c>
      <c r="BS582" t="s">
        <v>116</v>
      </c>
      <c r="BT582" t="s">
        <v>116</v>
      </c>
    </row>
    <row r="583" spans="1:72" x14ac:dyDescent="0.55000000000000004">
      <c r="A583">
        <v>6.3488284317140595E+17</v>
      </c>
      <c r="B583" t="s">
        <v>133</v>
      </c>
      <c r="C583" t="s">
        <v>72</v>
      </c>
      <c r="D583">
        <v>2012</v>
      </c>
      <c r="E583" t="s">
        <v>117</v>
      </c>
      <c r="F583" t="s">
        <v>74</v>
      </c>
      <c r="G583" t="s">
        <v>74</v>
      </c>
      <c r="H583" t="s">
        <v>74</v>
      </c>
      <c r="I583" t="s">
        <v>74</v>
      </c>
      <c r="J583" t="s">
        <v>74</v>
      </c>
      <c r="K583" t="s">
        <v>74</v>
      </c>
      <c r="L583" t="s">
        <v>74</v>
      </c>
      <c r="M583" t="s">
        <v>74</v>
      </c>
      <c r="N583" t="s">
        <v>74</v>
      </c>
      <c r="O583" t="s">
        <v>74</v>
      </c>
      <c r="P583" t="s">
        <v>74</v>
      </c>
      <c r="Q583" t="s">
        <v>74</v>
      </c>
      <c r="R583" t="s">
        <v>74</v>
      </c>
      <c r="S583" t="s">
        <v>74</v>
      </c>
      <c r="T583" t="s">
        <v>74</v>
      </c>
      <c r="U583" t="s">
        <v>74</v>
      </c>
      <c r="V583" t="s">
        <v>74</v>
      </c>
      <c r="W583" t="s">
        <v>74</v>
      </c>
      <c r="X583" t="s">
        <v>74</v>
      </c>
      <c r="Y583" t="s">
        <v>74</v>
      </c>
      <c r="Z583" t="s">
        <v>74</v>
      </c>
      <c r="AA583" t="s">
        <v>74</v>
      </c>
      <c r="AB583" t="s">
        <v>74</v>
      </c>
      <c r="AC583" t="s">
        <v>74</v>
      </c>
      <c r="AD583" t="s">
        <v>74</v>
      </c>
      <c r="AE583" t="s">
        <v>74</v>
      </c>
      <c r="AF583" t="s">
        <v>74</v>
      </c>
      <c r="AG583" t="s">
        <v>74</v>
      </c>
      <c r="AH583" t="s">
        <v>74</v>
      </c>
      <c r="AI583" t="s">
        <v>74</v>
      </c>
      <c r="AJ583" t="s">
        <v>74</v>
      </c>
      <c r="AK583" t="s">
        <v>74</v>
      </c>
      <c r="AL583" t="s">
        <v>74</v>
      </c>
      <c r="AM583" t="s">
        <v>74</v>
      </c>
      <c r="AN583" t="s">
        <v>74</v>
      </c>
      <c r="AO583" t="s">
        <v>74</v>
      </c>
      <c r="AP583" t="s">
        <v>74</v>
      </c>
      <c r="AQ583" t="s">
        <v>74</v>
      </c>
      <c r="AR583" t="s">
        <v>74</v>
      </c>
      <c r="AS583" t="s">
        <v>74</v>
      </c>
      <c r="AT583" t="s">
        <v>74</v>
      </c>
      <c r="AU583" t="s">
        <v>74</v>
      </c>
      <c r="AV583" t="s">
        <v>74</v>
      </c>
      <c r="AW583" t="s">
        <v>78</v>
      </c>
      <c r="AX583" t="s">
        <v>74</v>
      </c>
      <c r="AY583" t="s">
        <v>74</v>
      </c>
      <c r="AZ583" t="s">
        <v>74</v>
      </c>
      <c r="BA583" t="s">
        <v>74</v>
      </c>
      <c r="BB583" t="s">
        <v>74</v>
      </c>
      <c r="BC583" t="s">
        <v>74</v>
      </c>
      <c r="BD583" t="s">
        <v>74</v>
      </c>
      <c r="BE583" t="s">
        <v>74</v>
      </c>
      <c r="BF583" t="s">
        <v>74</v>
      </c>
      <c r="BG583" t="s">
        <v>74</v>
      </c>
      <c r="BH583" t="s">
        <v>74</v>
      </c>
      <c r="BI583" t="s">
        <v>74</v>
      </c>
      <c r="BJ583" t="s">
        <v>74</v>
      </c>
      <c r="BK583" t="s">
        <v>74</v>
      </c>
      <c r="BL583" t="s">
        <v>74</v>
      </c>
      <c r="BM583" t="s">
        <v>74</v>
      </c>
      <c r="BN583" t="s">
        <v>74</v>
      </c>
      <c r="BO583" t="s">
        <v>74</v>
      </c>
      <c r="BP583" t="s">
        <v>74</v>
      </c>
      <c r="BQ583" t="s">
        <v>74</v>
      </c>
      <c r="BR583" t="s">
        <v>74</v>
      </c>
      <c r="BS583" t="s">
        <v>74</v>
      </c>
      <c r="BT583" t="s">
        <v>74</v>
      </c>
    </row>
    <row r="584" spans="1:72" x14ac:dyDescent="0.55000000000000004">
      <c r="A584">
        <v>6.3488315471718694E+17</v>
      </c>
      <c r="B584" t="s">
        <v>71</v>
      </c>
      <c r="C584" t="s">
        <v>91</v>
      </c>
      <c r="D584">
        <v>2012</v>
      </c>
      <c r="E584" t="s">
        <v>137</v>
      </c>
      <c r="F584" t="s">
        <v>74</v>
      </c>
      <c r="G584" t="s">
        <v>74</v>
      </c>
      <c r="H584" t="s">
        <v>74</v>
      </c>
      <c r="I584" t="s">
        <v>74</v>
      </c>
      <c r="J584" t="s">
        <v>74</v>
      </c>
      <c r="K584" t="s">
        <v>74</v>
      </c>
      <c r="L584" t="s">
        <v>74</v>
      </c>
      <c r="M584" t="s">
        <v>74</v>
      </c>
      <c r="N584" t="s">
        <v>74</v>
      </c>
      <c r="O584" t="s">
        <v>74</v>
      </c>
      <c r="P584" t="s">
        <v>74</v>
      </c>
      <c r="Q584" t="s">
        <v>74</v>
      </c>
      <c r="R584" t="s">
        <v>74</v>
      </c>
      <c r="S584" t="s">
        <v>76</v>
      </c>
      <c r="T584" t="s">
        <v>75</v>
      </c>
      <c r="U584" t="s">
        <v>77</v>
      </c>
      <c r="V584" t="s">
        <v>75</v>
      </c>
      <c r="W584" t="s">
        <v>75</v>
      </c>
      <c r="X584" t="s">
        <v>77</v>
      </c>
      <c r="Y584" t="s">
        <v>77</v>
      </c>
      <c r="Z584" t="s">
        <v>77</v>
      </c>
      <c r="AA584" t="s">
        <v>75</v>
      </c>
      <c r="AB584" t="s">
        <v>77</v>
      </c>
      <c r="AC584" t="s">
        <v>75</v>
      </c>
      <c r="AD584" t="s">
        <v>75</v>
      </c>
      <c r="AE584" t="s">
        <v>75</v>
      </c>
      <c r="AF584" t="s">
        <v>75</v>
      </c>
      <c r="AG584" t="s">
        <v>77</v>
      </c>
      <c r="AH584" t="s">
        <v>77</v>
      </c>
      <c r="AI584" t="s">
        <v>77</v>
      </c>
      <c r="AJ584" t="s">
        <v>77</v>
      </c>
      <c r="AK584" t="s">
        <v>77</v>
      </c>
      <c r="AL584" t="s">
        <v>77</v>
      </c>
      <c r="AM584" t="s">
        <v>77</v>
      </c>
      <c r="AN584" t="s">
        <v>77</v>
      </c>
      <c r="AO584" t="s">
        <v>75</v>
      </c>
      <c r="AP584" t="s">
        <v>77</v>
      </c>
      <c r="AQ584" t="s">
        <v>76</v>
      </c>
      <c r="AR584" t="s">
        <v>75</v>
      </c>
      <c r="AS584" t="s">
        <v>75</v>
      </c>
      <c r="AT584" t="s">
        <v>75</v>
      </c>
      <c r="AU584" t="s">
        <v>77</v>
      </c>
      <c r="AV584" t="s">
        <v>77</v>
      </c>
      <c r="AW584" t="s">
        <v>90</v>
      </c>
      <c r="AX584" t="s">
        <v>74</v>
      </c>
      <c r="AY584" t="s">
        <v>74</v>
      </c>
      <c r="AZ584" t="s">
        <v>74</v>
      </c>
      <c r="BA584" t="s">
        <v>74</v>
      </c>
      <c r="BB584" t="s">
        <v>74</v>
      </c>
      <c r="BC584" t="s">
        <v>74</v>
      </c>
      <c r="BD584" t="s">
        <v>74</v>
      </c>
      <c r="BE584" t="s">
        <v>74</v>
      </c>
      <c r="BF584" t="s">
        <v>74</v>
      </c>
      <c r="BG584" t="s">
        <v>74</v>
      </c>
      <c r="BH584" t="s">
        <v>74</v>
      </c>
      <c r="BI584" t="s">
        <v>74</v>
      </c>
      <c r="BJ584" t="s">
        <v>90</v>
      </c>
      <c r="BK584" t="s">
        <v>90</v>
      </c>
      <c r="BL584" t="s">
        <v>78</v>
      </c>
      <c r="BM584" t="s">
        <v>78</v>
      </c>
      <c r="BN584" t="s">
        <v>90</v>
      </c>
      <c r="BO584" t="s">
        <v>81</v>
      </c>
      <c r="BP584" t="s">
        <v>108</v>
      </c>
      <c r="BQ584" t="s">
        <v>104</v>
      </c>
      <c r="BR584" t="s">
        <v>99</v>
      </c>
      <c r="BS584" t="s">
        <v>105</v>
      </c>
      <c r="BT584" t="s">
        <v>105</v>
      </c>
    </row>
    <row r="585" spans="1:72" x14ac:dyDescent="0.55000000000000004">
      <c r="A585">
        <v>6.3488366620390605E+17</v>
      </c>
      <c r="B585" t="s">
        <v>133</v>
      </c>
      <c r="C585" t="s">
        <v>72</v>
      </c>
      <c r="D585">
        <v>2012</v>
      </c>
      <c r="E585" t="s">
        <v>117</v>
      </c>
      <c r="F585" t="s">
        <v>74</v>
      </c>
      <c r="G585" t="s">
        <v>74</v>
      </c>
      <c r="H585" t="s">
        <v>74</v>
      </c>
      <c r="I585" t="s">
        <v>74</v>
      </c>
      <c r="J585" t="s">
        <v>74</v>
      </c>
      <c r="K585" t="s">
        <v>74</v>
      </c>
      <c r="L585" t="s">
        <v>74</v>
      </c>
      <c r="M585" t="s">
        <v>74</v>
      </c>
      <c r="N585" t="s">
        <v>74</v>
      </c>
      <c r="O585" t="s">
        <v>74</v>
      </c>
      <c r="P585" t="s">
        <v>74</v>
      </c>
      <c r="Q585" t="s">
        <v>74</v>
      </c>
      <c r="R585" t="s">
        <v>74</v>
      </c>
      <c r="S585" t="s">
        <v>74</v>
      </c>
      <c r="T585" t="s">
        <v>75</v>
      </c>
      <c r="U585" t="s">
        <v>75</v>
      </c>
      <c r="V585" t="s">
        <v>77</v>
      </c>
      <c r="W585" t="s">
        <v>77</v>
      </c>
      <c r="X585" t="s">
        <v>76</v>
      </c>
      <c r="Y585" t="s">
        <v>76</v>
      </c>
      <c r="Z585" t="s">
        <v>75</v>
      </c>
      <c r="AA585" t="s">
        <v>76</v>
      </c>
      <c r="AB585" t="s">
        <v>76</v>
      </c>
      <c r="AC585" t="s">
        <v>76</v>
      </c>
      <c r="AD585" t="s">
        <v>76</v>
      </c>
      <c r="AE585" t="s">
        <v>89</v>
      </c>
      <c r="AF585" t="s">
        <v>75</v>
      </c>
      <c r="AG585" t="s">
        <v>74</v>
      </c>
      <c r="AH585" t="s">
        <v>75</v>
      </c>
      <c r="AI585" t="s">
        <v>77</v>
      </c>
      <c r="AJ585" t="s">
        <v>77</v>
      </c>
      <c r="AK585" t="s">
        <v>77</v>
      </c>
      <c r="AL585" t="s">
        <v>77</v>
      </c>
      <c r="AM585" t="s">
        <v>77</v>
      </c>
      <c r="AN585" t="s">
        <v>77</v>
      </c>
      <c r="AO585" t="s">
        <v>75</v>
      </c>
      <c r="AP585" t="s">
        <v>77</v>
      </c>
      <c r="AQ585" t="s">
        <v>75</v>
      </c>
      <c r="AR585" t="s">
        <v>76</v>
      </c>
      <c r="AS585" t="s">
        <v>76</v>
      </c>
      <c r="AT585" t="s">
        <v>75</v>
      </c>
      <c r="AU585" t="s">
        <v>77</v>
      </c>
      <c r="AV585" t="s">
        <v>75</v>
      </c>
      <c r="AW585" t="s">
        <v>78</v>
      </c>
      <c r="AX585" t="s">
        <v>78</v>
      </c>
      <c r="AY585" t="s">
        <v>78</v>
      </c>
      <c r="AZ585" t="s">
        <v>78</v>
      </c>
      <c r="BA585" t="s">
        <v>79</v>
      </c>
      <c r="BB585" t="s">
        <v>80</v>
      </c>
      <c r="BC585" t="s">
        <v>80</v>
      </c>
      <c r="BD585" t="s">
        <v>79</v>
      </c>
      <c r="BE585" t="s">
        <v>80</v>
      </c>
      <c r="BF585" t="s">
        <v>80</v>
      </c>
      <c r="BG585" t="s">
        <v>79</v>
      </c>
      <c r="BH585" t="s">
        <v>80</v>
      </c>
      <c r="BI585" t="s">
        <v>80</v>
      </c>
      <c r="BJ585" t="s">
        <v>78</v>
      </c>
      <c r="BK585" t="s">
        <v>78</v>
      </c>
      <c r="BL585" t="s">
        <v>78</v>
      </c>
      <c r="BM585" t="s">
        <v>78</v>
      </c>
      <c r="BN585" t="s">
        <v>78</v>
      </c>
      <c r="BO585" t="s">
        <v>96</v>
      </c>
      <c r="BP585" t="s">
        <v>121</v>
      </c>
      <c r="BQ585" t="s">
        <v>98</v>
      </c>
      <c r="BR585" t="s">
        <v>84</v>
      </c>
      <c r="BS585" t="s">
        <v>105</v>
      </c>
      <c r="BT585" t="s">
        <v>131</v>
      </c>
    </row>
    <row r="586" spans="1:72" x14ac:dyDescent="0.55000000000000004">
      <c r="A586">
        <v>6.3488371796874995E+17</v>
      </c>
      <c r="B586" t="s">
        <v>133</v>
      </c>
      <c r="C586" t="s">
        <v>72</v>
      </c>
      <c r="D586">
        <v>2012</v>
      </c>
      <c r="E586" t="s">
        <v>117</v>
      </c>
      <c r="F586" t="s">
        <v>74</v>
      </c>
      <c r="G586" t="s">
        <v>74</v>
      </c>
      <c r="H586" t="s">
        <v>74</v>
      </c>
      <c r="I586" t="s">
        <v>74</v>
      </c>
      <c r="J586" t="s">
        <v>74</v>
      </c>
      <c r="K586" t="s">
        <v>74</v>
      </c>
      <c r="L586" t="s">
        <v>74</v>
      </c>
      <c r="M586" t="s">
        <v>74</v>
      </c>
      <c r="N586" t="s">
        <v>74</v>
      </c>
      <c r="O586" t="s">
        <v>74</v>
      </c>
      <c r="P586" t="s">
        <v>74</v>
      </c>
      <c r="Q586" t="s">
        <v>74</v>
      </c>
      <c r="R586" t="s">
        <v>74</v>
      </c>
      <c r="S586" t="s">
        <v>76</v>
      </c>
      <c r="T586" t="s">
        <v>75</v>
      </c>
      <c r="U586" t="s">
        <v>75</v>
      </c>
      <c r="V586" t="s">
        <v>76</v>
      </c>
      <c r="W586" t="s">
        <v>75</v>
      </c>
      <c r="X586" t="s">
        <v>76</v>
      </c>
      <c r="Y586" t="s">
        <v>75</v>
      </c>
      <c r="Z586" t="s">
        <v>75</v>
      </c>
      <c r="AA586" t="s">
        <v>76</v>
      </c>
      <c r="AB586" t="s">
        <v>76</v>
      </c>
      <c r="AC586" t="s">
        <v>76</v>
      </c>
      <c r="AD586" t="s">
        <v>76</v>
      </c>
      <c r="AE586" t="s">
        <v>89</v>
      </c>
      <c r="AF586" t="s">
        <v>76</v>
      </c>
      <c r="AG586" t="s">
        <v>75</v>
      </c>
      <c r="AH586" t="s">
        <v>75</v>
      </c>
      <c r="AI586" t="s">
        <v>75</v>
      </c>
      <c r="AJ586" t="s">
        <v>75</v>
      </c>
      <c r="AK586" t="s">
        <v>76</v>
      </c>
      <c r="AL586" t="s">
        <v>75</v>
      </c>
      <c r="AM586" t="s">
        <v>75</v>
      </c>
      <c r="AN586" t="s">
        <v>75</v>
      </c>
      <c r="AO586" t="s">
        <v>75</v>
      </c>
      <c r="AP586" t="s">
        <v>75</v>
      </c>
      <c r="AQ586" t="s">
        <v>75</v>
      </c>
      <c r="AR586" t="s">
        <v>75</v>
      </c>
      <c r="AS586" t="s">
        <v>75</v>
      </c>
      <c r="AT586" t="s">
        <v>75</v>
      </c>
      <c r="AU586" t="s">
        <v>75</v>
      </c>
      <c r="AV586" t="s">
        <v>75</v>
      </c>
      <c r="AW586" t="s">
        <v>78</v>
      </c>
      <c r="AX586" t="s">
        <v>90</v>
      </c>
      <c r="AY586" t="s">
        <v>78</v>
      </c>
      <c r="AZ586" t="s">
        <v>90</v>
      </c>
      <c r="BA586" t="s">
        <v>80</v>
      </c>
      <c r="BB586" t="s">
        <v>80</v>
      </c>
      <c r="BC586" t="s">
        <v>80</v>
      </c>
      <c r="BD586" t="s">
        <v>79</v>
      </c>
      <c r="BE586" t="s">
        <v>80</v>
      </c>
      <c r="BF586" t="s">
        <v>80</v>
      </c>
      <c r="BG586" t="s">
        <v>80</v>
      </c>
      <c r="BH586" t="s">
        <v>80</v>
      </c>
      <c r="BI586" t="s">
        <v>80</v>
      </c>
      <c r="BJ586" t="s">
        <v>78</v>
      </c>
      <c r="BK586" t="s">
        <v>78</v>
      </c>
      <c r="BL586" t="s">
        <v>78</v>
      </c>
      <c r="BM586" t="s">
        <v>78</v>
      </c>
      <c r="BN586" t="s">
        <v>74</v>
      </c>
      <c r="BO586" t="s">
        <v>96</v>
      </c>
      <c r="BP586" t="s">
        <v>108</v>
      </c>
      <c r="BQ586" t="s">
        <v>119</v>
      </c>
      <c r="BR586" t="s">
        <v>148</v>
      </c>
      <c r="BS586" t="s">
        <v>120</v>
      </c>
      <c r="BT586" t="s">
        <v>120</v>
      </c>
    </row>
    <row r="587" spans="1:72" x14ac:dyDescent="0.55000000000000004">
      <c r="A587">
        <v>6.3488375098015603E+17</v>
      </c>
      <c r="B587" t="s">
        <v>147</v>
      </c>
      <c r="C587" t="s">
        <v>91</v>
      </c>
      <c r="D587">
        <v>2012</v>
      </c>
      <c r="E587" t="s">
        <v>117</v>
      </c>
      <c r="F587" t="s">
        <v>74</v>
      </c>
      <c r="G587" t="s">
        <v>74</v>
      </c>
      <c r="H587" t="s">
        <v>74</v>
      </c>
      <c r="I587" t="s">
        <v>74</v>
      </c>
      <c r="J587" t="s">
        <v>74</v>
      </c>
      <c r="K587" t="s">
        <v>74</v>
      </c>
      <c r="L587" t="s">
        <v>74</v>
      </c>
      <c r="M587" t="s">
        <v>74</v>
      </c>
      <c r="N587" t="s">
        <v>74</v>
      </c>
      <c r="O587" t="s">
        <v>74</v>
      </c>
      <c r="P587" t="s">
        <v>74</v>
      </c>
      <c r="Q587" t="s">
        <v>74</v>
      </c>
      <c r="R587" t="s">
        <v>74</v>
      </c>
      <c r="S587" t="s">
        <v>75</v>
      </c>
      <c r="T587" t="s">
        <v>76</v>
      </c>
      <c r="U587" t="s">
        <v>89</v>
      </c>
      <c r="V587" t="s">
        <v>89</v>
      </c>
      <c r="W587" t="s">
        <v>76</v>
      </c>
      <c r="X587" t="s">
        <v>89</v>
      </c>
      <c r="Y587" t="s">
        <v>76</v>
      </c>
      <c r="Z587" t="s">
        <v>76</v>
      </c>
      <c r="AA587" t="s">
        <v>76</v>
      </c>
      <c r="AB587" t="s">
        <v>109</v>
      </c>
      <c r="AC587" t="s">
        <v>76</v>
      </c>
      <c r="AD587" t="s">
        <v>89</v>
      </c>
      <c r="AE587" t="s">
        <v>76</v>
      </c>
      <c r="AF587" t="s">
        <v>89</v>
      </c>
      <c r="AG587" t="s">
        <v>75</v>
      </c>
      <c r="AH587" t="s">
        <v>76</v>
      </c>
      <c r="AI587" t="s">
        <v>76</v>
      </c>
      <c r="AJ587" t="s">
        <v>76</v>
      </c>
      <c r="AK587" t="s">
        <v>76</v>
      </c>
      <c r="AL587" t="s">
        <v>89</v>
      </c>
      <c r="AM587" t="s">
        <v>89</v>
      </c>
      <c r="AN587" t="s">
        <v>89</v>
      </c>
      <c r="AO587" t="s">
        <v>76</v>
      </c>
      <c r="AP587" t="s">
        <v>76</v>
      </c>
      <c r="AQ587" t="s">
        <v>109</v>
      </c>
      <c r="AR587" t="s">
        <v>89</v>
      </c>
      <c r="AS587" t="s">
        <v>89</v>
      </c>
      <c r="AT587" t="s">
        <v>76</v>
      </c>
      <c r="AU587" t="s">
        <v>75</v>
      </c>
      <c r="AV587" t="s">
        <v>109</v>
      </c>
      <c r="AW587" t="s">
        <v>78</v>
      </c>
      <c r="AX587" t="s">
        <v>74</v>
      </c>
      <c r="AY587" t="s">
        <v>78</v>
      </c>
      <c r="AZ587" t="s">
        <v>74</v>
      </c>
      <c r="BA587" t="s">
        <v>80</v>
      </c>
      <c r="BB587" t="s">
        <v>80</v>
      </c>
      <c r="BC587" t="s">
        <v>80</v>
      </c>
      <c r="BD587" t="s">
        <v>80</v>
      </c>
      <c r="BE587" t="s">
        <v>102</v>
      </c>
      <c r="BF587" t="s">
        <v>80</v>
      </c>
      <c r="BG587" t="s">
        <v>80</v>
      </c>
      <c r="BH587" t="s">
        <v>80</v>
      </c>
      <c r="BI587" t="s">
        <v>80</v>
      </c>
      <c r="BJ587" t="s">
        <v>90</v>
      </c>
      <c r="BK587" t="s">
        <v>78</v>
      </c>
      <c r="BL587" t="s">
        <v>90</v>
      </c>
      <c r="BM587" t="s">
        <v>90</v>
      </c>
      <c r="BN587" t="s">
        <v>78</v>
      </c>
      <c r="BO587" t="s">
        <v>96</v>
      </c>
      <c r="BP587" t="s">
        <v>97</v>
      </c>
      <c r="BQ587" t="s">
        <v>98</v>
      </c>
      <c r="BR587" t="s">
        <v>99</v>
      </c>
      <c r="BS587" t="s">
        <v>116</v>
      </c>
      <c r="BT587" t="s">
        <v>116</v>
      </c>
    </row>
    <row r="588" spans="1:72" x14ac:dyDescent="0.55000000000000004">
      <c r="A588">
        <v>6.3488441648593805E+17</v>
      </c>
      <c r="B588" t="s">
        <v>133</v>
      </c>
      <c r="C588" t="s">
        <v>91</v>
      </c>
      <c r="D588">
        <v>2012</v>
      </c>
      <c r="E588" t="s">
        <v>93</v>
      </c>
      <c r="F588" t="s">
        <v>80</v>
      </c>
      <c r="G588" t="s">
        <v>80</v>
      </c>
      <c r="H588" t="s">
        <v>80</v>
      </c>
      <c r="I588" t="s">
        <v>80</v>
      </c>
      <c r="J588" t="s">
        <v>80</v>
      </c>
      <c r="K588" t="s">
        <v>80</v>
      </c>
      <c r="L588" t="s">
        <v>125</v>
      </c>
      <c r="M588" t="s">
        <v>80</v>
      </c>
      <c r="N588" t="s">
        <v>80</v>
      </c>
      <c r="O588" t="s">
        <v>80</v>
      </c>
      <c r="P588" t="s">
        <v>80</v>
      </c>
      <c r="Q588" t="s">
        <v>80</v>
      </c>
      <c r="R588" t="s">
        <v>74</v>
      </c>
      <c r="S588" t="s">
        <v>109</v>
      </c>
      <c r="T588" t="s">
        <v>75</v>
      </c>
      <c r="U588" t="s">
        <v>75</v>
      </c>
      <c r="V588" t="s">
        <v>109</v>
      </c>
      <c r="W588" t="s">
        <v>76</v>
      </c>
      <c r="X588" t="s">
        <v>109</v>
      </c>
      <c r="Y588" t="s">
        <v>76</v>
      </c>
      <c r="Z588" t="s">
        <v>76</v>
      </c>
      <c r="AA588" t="s">
        <v>75</v>
      </c>
      <c r="AB588" t="s">
        <v>109</v>
      </c>
      <c r="AC588" t="s">
        <v>75</v>
      </c>
      <c r="AD588" t="s">
        <v>75</v>
      </c>
      <c r="AE588" t="s">
        <v>75</v>
      </c>
      <c r="AF588" t="s">
        <v>75</v>
      </c>
      <c r="AG588" t="s">
        <v>77</v>
      </c>
      <c r="AH588" t="s">
        <v>77</v>
      </c>
      <c r="AI588" t="s">
        <v>77</v>
      </c>
      <c r="AJ588" t="s">
        <v>89</v>
      </c>
      <c r="AK588" t="s">
        <v>109</v>
      </c>
      <c r="AL588" t="s">
        <v>109</v>
      </c>
      <c r="AM588" t="s">
        <v>109</v>
      </c>
      <c r="AN588" t="s">
        <v>109</v>
      </c>
      <c r="AO588" t="s">
        <v>109</v>
      </c>
      <c r="AP588" t="s">
        <v>109</v>
      </c>
      <c r="AQ588" t="s">
        <v>77</v>
      </c>
      <c r="AR588" t="s">
        <v>109</v>
      </c>
      <c r="AS588" t="s">
        <v>75</v>
      </c>
      <c r="AT588" t="s">
        <v>109</v>
      </c>
      <c r="AU588" t="s">
        <v>77</v>
      </c>
      <c r="AV588" t="s">
        <v>75</v>
      </c>
      <c r="AW588" t="s">
        <v>78</v>
      </c>
      <c r="AX588" t="s">
        <v>90</v>
      </c>
      <c r="AY588" t="s">
        <v>78</v>
      </c>
      <c r="AZ588" t="s">
        <v>90</v>
      </c>
      <c r="BA588" t="s">
        <v>79</v>
      </c>
      <c r="BB588" t="s">
        <v>80</v>
      </c>
      <c r="BC588" t="s">
        <v>80</v>
      </c>
      <c r="BD588" t="s">
        <v>79</v>
      </c>
      <c r="BE588" t="s">
        <v>80</v>
      </c>
      <c r="BF588" t="s">
        <v>80</v>
      </c>
      <c r="BG588" t="s">
        <v>80</v>
      </c>
      <c r="BH588" t="s">
        <v>80</v>
      </c>
      <c r="BI588" t="s">
        <v>80</v>
      </c>
      <c r="BJ588" t="s">
        <v>90</v>
      </c>
      <c r="BK588" t="s">
        <v>78</v>
      </c>
      <c r="BL588" t="s">
        <v>90</v>
      </c>
      <c r="BM588" t="s">
        <v>78</v>
      </c>
      <c r="BN588" t="s">
        <v>90</v>
      </c>
      <c r="BO588" t="s">
        <v>81</v>
      </c>
      <c r="BP588" t="s">
        <v>110</v>
      </c>
      <c r="BQ588" t="s">
        <v>98</v>
      </c>
      <c r="BR588" t="s">
        <v>99</v>
      </c>
      <c r="BS588" t="s">
        <v>129</v>
      </c>
      <c r="BT588" t="s">
        <v>129</v>
      </c>
    </row>
    <row r="589" spans="1:72" x14ac:dyDescent="0.55000000000000004">
      <c r="A589">
        <v>6.3488536727390605E+17</v>
      </c>
      <c r="B589" t="s">
        <v>71</v>
      </c>
      <c r="C589" t="s">
        <v>72</v>
      </c>
      <c r="D589">
        <v>2012</v>
      </c>
      <c r="E589" t="s">
        <v>117</v>
      </c>
      <c r="F589" t="s">
        <v>74</v>
      </c>
      <c r="G589" t="s">
        <v>74</v>
      </c>
      <c r="H589" t="s">
        <v>74</v>
      </c>
      <c r="I589" t="s">
        <v>74</v>
      </c>
      <c r="J589" t="s">
        <v>74</v>
      </c>
      <c r="K589" t="s">
        <v>74</v>
      </c>
      <c r="L589" t="s">
        <v>74</v>
      </c>
      <c r="M589" t="s">
        <v>74</v>
      </c>
      <c r="N589" t="s">
        <v>74</v>
      </c>
      <c r="O589" t="s">
        <v>74</v>
      </c>
      <c r="P589" t="s">
        <v>74</v>
      </c>
      <c r="Q589" t="s">
        <v>74</v>
      </c>
      <c r="R589" t="s">
        <v>74</v>
      </c>
      <c r="S589" t="s">
        <v>75</v>
      </c>
      <c r="T589" t="s">
        <v>77</v>
      </c>
      <c r="U589" t="s">
        <v>74</v>
      </c>
      <c r="V589" t="s">
        <v>118</v>
      </c>
      <c r="W589" t="s">
        <v>118</v>
      </c>
      <c r="X589" t="s">
        <v>77</v>
      </c>
      <c r="Y589" t="s">
        <v>77</v>
      </c>
      <c r="Z589" t="s">
        <v>77</v>
      </c>
      <c r="AA589" t="s">
        <v>77</v>
      </c>
      <c r="AB589" t="s">
        <v>75</v>
      </c>
      <c r="AC589" t="s">
        <v>75</v>
      </c>
      <c r="AD589" t="s">
        <v>75</v>
      </c>
      <c r="AE589" t="s">
        <v>75</v>
      </c>
      <c r="AF589" t="s">
        <v>77</v>
      </c>
      <c r="AG589" t="s">
        <v>77</v>
      </c>
      <c r="AH589" t="s">
        <v>77</v>
      </c>
      <c r="AI589" t="s">
        <v>77</v>
      </c>
      <c r="AJ589" t="s">
        <v>77</v>
      </c>
      <c r="AK589" t="s">
        <v>77</v>
      </c>
      <c r="AL589" t="s">
        <v>77</v>
      </c>
      <c r="AM589" t="s">
        <v>77</v>
      </c>
      <c r="AN589" t="s">
        <v>77</v>
      </c>
      <c r="AO589" t="s">
        <v>77</v>
      </c>
      <c r="AP589" t="s">
        <v>75</v>
      </c>
      <c r="AQ589" t="s">
        <v>75</v>
      </c>
      <c r="AR589" t="s">
        <v>77</v>
      </c>
      <c r="AS589" t="s">
        <v>75</v>
      </c>
      <c r="AT589" t="s">
        <v>76</v>
      </c>
      <c r="AU589" t="s">
        <v>77</v>
      </c>
      <c r="AV589" t="s">
        <v>77</v>
      </c>
      <c r="AW589" t="s">
        <v>78</v>
      </c>
      <c r="AX589" t="s">
        <v>90</v>
      </c>
      <c r="AY589" t="s">
        <v>90</v>
      </c>
      <c r="AZ589" t="s">
        <v>78</v>
      </c>
      <c r="BA589" t="s">
        <v>80</v>
      </c>
      <c r="BB589" t="s">
        <v>80</v>
      </c>
      <c r="BC589" t="s">
        <v>80</v>
      </c>
      <c r="BD589" t="s">
        <v>80</v>
      </c>
      <c r="BE589" t="s">
        <v>80</v>
      </c>
      <c r="BF589" t="s">
        <v>80</v>
      </c>
      <c r="BG589" t="s">
        <v>80</v>
      </c>
      <c r="BH589" t="s">
        <v>80</v>
      </c>
      <c r="BI589" t="s">
        <v>80</v>
      </c>
      <c r="BJ589" t="s">
        <v>78</v>
      </c>
      <c r="BK589" t="s">
        <v>78</v>
      </c>
      <c r="BL589" t="s">
        <v>78</v>
      </c>
      <c r="BM589" t="s">
        <v>78</v>
      </c>
      <c r="BN589" t="s">
        <v>78</v>
      </c>
      <c r="BO589" t="s">
        <v>81</v>
      </c>
      <c r="BP589" t="s">
        <v>103</v>
      </c>
      <c r="BQ589" t="s">
        <v>98</v>
      </c>
      <c r="BR589" t="s">
        <v>139</v>
      </c>
      <c r="BS589" t="s">
        <v>120</v>
      </c>
      <c r="BT589" t="s">
        <v>120</v>
      </c>
    </row>
    <row r="590" spans="1:72" x14ac:dyDescent="0.55000000000000004">
      <c r="A590">
        <v>6.3488615834624998E+17</v>
      </c>
      <c r="B590" t="s">
        <v>147</v>
      </c>
      <c r="C590" t="s">
        <v>91</v>
      </c>
      <c r="D590">
        <v>2012</v>
      </c>
      <c r="E590" t="s">
        <v>93</v>
      </c>
      <c r="F590" t="s">
        <v>80</v>
      </c>
      <c r="G590" t="s">
        <v>80</v>
      </c>
      <c r="H590" t="s">
        <v>80</v>
      </c>
      <c r="I590" t="s">
        <v>80</v>
      </c>
      <c r="J590" t="s">
        <v>80</v>
      </c>
      <c r="K590" t="s">
        <v>124</v>
      </c>
      <c r="L590" t="s">
        <v>125</v>
      </c>
      <c r="M590" t="s">
        <v>80</v>
      </c>
      <c r="N590" t="s">
        <v>80</v>
      </c>
      <c r="O590" t="s">
        <v>80</v>
      </c>
      <c r="P590" t="s">
        <v>80</v>
      </c>
      <c r="Q590" t="s">
        <v>80</v>
      </c>
      <c r="R590" t="s">
        <v>130</v>
      </c>
      <c r="S590" t="s">
        <v>89</v>
      </c>
      <c r="T590" t="s">
        <v>89</v>
      </c>
      <c r="U590" t="s">
        <v>89</v>
      </c>
      <c r="V590" t="s">
        <v>76</v>
      </c>
      <c r="W590" t="s">
        <v>89</v>
      </c>
      <c r="X590" t="s">
        <v>109</v>
      </c>
      <c r="Y590" t="s">
        <v>76</v>
      </c>
      <c r="Z590" t="s">
        <v>89</v>
      </c>
      <c r="AA590" t="s">
        <v>109</v>
      </c>
      <c r="AB590" t="s">
        <v>109</v>
      </c>
      <c r="AC590" t="s">
        <v>89</v>
      </c>
      <c r="AD590" t="s">
        <v>89</v>
      </c>
      <c r="AE590" t="s">
        <v>109</v>
      </c>
      <c r="AF590" t="s">
        <v>109</v>
      </c>
      <c r="AG590" t="s">
        <v>75</v>
      </c>
      <c r="AH590" t="s">
        <v>76</v>
      </c>
      <c r="AI590" t="s">
        <v>89</v>
      </c>
      <c r="AJ590" t="s">
        <v>75</v>
      </c>
      <c r="AK590" t="s">
        <v>76</v>
      </c>
      <c r="AL590" t="s">
        <v>76</v>
      </c>
      <c r="AM590" t="s">
        <v>76</v>
      </c>
      <c r="AN590" t="s">
        <v>89</v>
      </c>
      <c r="AO590" t="s">
        <v>76</v>
      </c>
      <c r="AP590" t="s">
        <v>75</v>
      </c>
      <c r="AQ590" t="s">
        <v>75</v>
      </c>
      <c r="AR590" t="s">
        <v>89</v>
      </c>
      <c r="AS590" t="s">
        <v>76</v>
      </c>
      <c r="AT590" t="s">
        <v>118</v>
      </c>
      <c r="AU590" t="s">
        <v>109</v>
      </c>
      <c r="AV590" t="s">
        <v>109</v>
      </c>
      <c r="AW590" t="s">
        <v>78</v>
      </c>
      <c r="AX590" t="s">
        <v>78</v>
      </c>
      <c r="AY590" t="s">
        <v>78</v>
      </c>
      <c r="AZ590" t="s">
        <v>74</v>
      </c>
      <c r="BA590" t="s">
        <v>80</v>
      </c>
      <c r="BB590" t="s">
        <v>102</v>
      </c>
      <c r="BC590" t="s">
        <v>80</v>
      </c>
      <c r="BD590" t="s">
        <v>80</v>
      </c>
      <c r="BE590" t="s">
        <v>102</v>
      </c>
      <c r="BF590" t="s">
        <v>80</v>
      </c>
      <c r="BG590" t="s">
        <v>80</v>
      </c>
      <c r="BH590" t="s">
        <v>80</v>
      </c>
      <c r="BI590" t="s">
        <v>80</v>
      </c>
      <c r="BJ590" t="s">
        <v>78</v>
      </c>
      <c r="BK590" t="s">
        <v>90</v>
      </c>
      <c r="BL590" t="s">
        <v>90</v>
      </c>
      <c r="BM590" t="s">
        <v>90</v>
      </c>
      <c r="BN590" t="s">
        <v>90</v>
      </c>
      <c r="BO590" t="s">
        <v>96</v>
      </c>
      <c r="BP590" t="s">
        <v>122</v>
      </c>
      <c r="BQ590" t="s">
        <v>83</v>
      </c>
      <c r="BR590" t="s">
        <v>99</v>
      </c>
      <c r="BS590" t="s">
        <v>100</v>
      </c>
      <c r="BT590" t="s">
        <v>100</v>
      </c>
    </row>
    <row r="591" spans="1:72" x14ac:dyDescent="0.55000000000000004">
      <c r="A591">
        <v>6.3488880224E+17</v>
      </c>
      <c r="B591" t="s">
        <v>147</v>
      </c>
      <c r="C591" t="s">
        <v>72</v>
      </c>
      <c r="D591">
        <v>2012</v>
      </c>
      <c r="E591" t="s">
        <v>93</v>
      </c>
      <c r="F591" t="s">
        <v>113</v>
      </c>
      <c r="G591" t="s">
        <v>80</v>
      </c>
      <c r="H591" t="s">
        <v>80</v>
      </c>
      <c r="I591" t="s">
        <v>80</v>
      </c>
      <c r="J591" t="s">
        <v>80</v>
      </c>
      <c r="K591" t="s">
        <v>80</v>
      </c>
      <c r="L591" t="s">
        <v>125</v>
      </c>
      <c r="M591" t="s">
        <v>80</v>
      </c>
      <c r="N591" t="s">
        <v>80</v>
      </c>
      <c r="O591" t="s">
        <v>80</v>
      </c>
      <c r="P591" t="s">
        <v>80</v>
      </c>
      <c r="Q591" t="s">
        <v>80</v>
      </c>
      <c r="R591" t="s">
        <v>113</v>
      </c>
      <c r="S591" t="s">
        <v>75</v>
      </c>
      <c r="T591" t="s">
        <v>75</v>
      </c>
      <c r="U591" t="s">
        <v>75</v>
      </c>
      <c r="V591" t="s">
        <v>75</v>
      </c>
      <c r="W591" t="s">
        <v>89</v>
      </c>
      <c r="X591" t="s">
        <v>75</v>
      </c>
      <c r="Y591" t="s">
        <v>75</v>
      </c>
      <c r="Z591" t="s">
        <v>76</v>
      </c>
      <c r="AA591" t="s">
        <v>75</v>
      </c>
      <c r="AB591" t="s">
        <v>75</v>
      </c>
      <c r="AC591" t="s">
        <v>75</v>
      </c>
      <c r="AD591" t="s">
        <v>75</v>
      </c>
      <c r="AE591" t="s">
        <v>75</v>
      </c>
      <c r="AF591" t="s">
        <v>76</v>
      </c>
      <c r="AG591" t="s">
        <v>75</v>
      </c>
      <c r="AH591" t="s">
        <v>76</v>
      </c>
      <c r="AI591" t="s">
        <v>77</v>
      </c>
      <c r="AJ591" t="s">
        <v>75</v>
      </c>
      <c r="AK591" t="s">
        <v>75</v>
      </c>
      <c r="AL591" t="s">
        <v>89</v>
      </c>
      <c r="AM591" t="s">
        <v>89</v>
      </c>
      <c r="AN591" t="s">
        <v>89</v>
      </c>
      <c r="AO591" t="s">
        <v>75</v>
      </c>
      <c r="AP591" t="s">
        <v>76</v>
      </c>
      <c r="AQ591" t="s">
        <v>75</v>
      </c>
      <c r="AR591" t="s">
        <v>75</v>
      </c>
      <c r="AS591" t="s">
        <v>76</v>
      </c>
      <c r="AT591" t="s">
        <v>76</v>
      </c>
      <c r="AU591" t="s">
        <v>75</v>
      </c>
      <c r="AV591" t="s">
        <v>76</v>
      </c>
      <c r="AW591" t="s">
        <v>78</v>
      </c>
      <c r="AX591" t="s">
        <v>90</v>
      </c>
      <c r="AY591" t="s">
        <v>78</v>
      </c>
      <c r="AZ591" t="s">
        <v>90</v>
      </c>
      <c r="BA591" t="s">
        <v>80</v>
      </c>
      <c r="BB591" t="s">
        <v>80</v>
      </c>
      <c r="BC591" t="s">
        <v>80</v>
      </c>
      <c r="BD591" t="s">
        <v>79</v>
      </c>
      <c r="BE591" t="s">
        <v>102</v>
      </c>
      <c r="BF591" t="s">
        <v>80</v>
      </c>
      <c r="BG591" t="s">
        <v>80</v>
      </c>
      <c r="BH591" t="s">
        <v>80</v>
      </c>
      <c r="BI591" t="s">
        <v>80</v>
      </c>
      <c r="BJ591" t="s">
        <v>78</v>
      </c>
      <c r="BK591" t="s">
        <v>78</v>
      </c>
      <c r="BL591" t="s">
        <v>78</v>
      </c>
      <c r="BM591" t="s">
        <v>78</v>
      </c>
      <c r="BN591" t="s">
        <v>90</v>
      </c>
      <c r="BO591" t="s">
        <v>81</v>
      </c>
      <c r="BP591" t="s">
        <v>103</v>
      </c>
      <c r="BQ591" t="s">
        <v>83</v>
      </c>
      <c r="BR591" t="s">
        <v>84</v>
      </c>
      <c r="BS591" t="s">
        <v>100</v>
      </c>
      <c r="BT591" t="s">
        <v>100</v>
      </c>
    </row>
    <row r="592" spans="1:72" x14ac:dyDescent="0.55000000000000004">
      <c r="A592">
        <v>6.3488976691249997E+17</v>
      </c>
      <c r="B592" t="s">
        <v>147</v>
      </c>
      <c r="C592" t="s">
        <v>91</v>
      </c>
      <c r="D592">
        <v>2013</v>
      </c>
      <c r="E592" t="s">
        <v>138</v>
      </c>
      <c r="F592" t="s">
        <v>80</v>
      </c>
      <c r="G592" t="s">
        <v>94</v>
      </c>
      <c r="H592" t="s">
        <v>80</v>
      </c>
      <c r="I592" t="s">
        <v>80</v>
      </c>
      <c r="J592" t="s">
        <v>80</v>
      </c>
      <c r="K592" t="s">
        <v>80</v>
      </c>
      <c r="L592" t="s">
        <v>80</v>
      </c>
      <c r="M592" t="s">
        <v>80</v>
      </c>
      <c r="N592" t="s">
        <v>80</v>
      </c>
      <c r="O592" t="s">
        <v>80</v>
      </c>
      <c r="P592" t="s">
        <v>80</v>
      </c>
      <c r="Q592" t="s">
        <v>80</v>
      </c>
      <c r="R592" t="s">
        <v>74</v>
      </c>
      <c r="S592" t="s">
        <v>75</v>
      </c>
      <c r="T592" t="s">
        <v>75</v>
      </c>
      <c r="U592" t="s">
        <v>75</v>
      </c>
      <c r="V592" t="s">
        <v>76</v>
      </c>
      <c r="W592" t="s">
        <v>75</v>
      </c>
      <c r="X592" t="s">
        <v>75</v>
      </c>
      <c r="Y592" t="s">
        <v>75</v>
      </c>
      <c r="Z592" t="s">
        <v>75</v>
      </c>
      <c r="AA592" t="s">
        <v>75</v>
      </c>
      <c r="AB592" t="s">
        <v>75</v>
      </c>
      <c r="AC592" t="s">
        <v>75</v>
      </c>
      <c r="AD592" t="s">
        <v>75</v>
      </c>
      <c r="AE592" t="s">
        <v>76</v>
      </c>
      <c r="AF592" t="s">
        <v>75</v>
      </c>
      <c r="AG592" t="s">
        <v>75</v>
      </c>
      <c r="AH592" t="s">
        <v>75</v>
      </c>
      <c r="AI592" t="s">
        <v>76</v>
      </c>
      <c r="AJ592" t="s">
        <v>75</v>
      </c>
      <c r="AK592" t="s">
        <v>77</v>
      </c>
      <c r="AL592" t="s">
        <v>75</v>
      </c>
      <c r="AM592" t="s">
        <v>75</v>
      </c>
      <c r="AN592" t="s">
        <v>75</v>
      </c>
      <c r="AO592" t="s">
        <v>75</v>
      </c>
      <c r="AP592" t="s">
        <v>75</v>
      </c>
      <c r="AQ592" t="s">
        <v>75</v>
      </c>
      <c r="AR592" t="s">
        <v>77</v>
      </c>
      <c r="AS592" t="s">
        <v>76</v>
      </c>
      <c r="AT592" t="s">
        <v>75</v>
      </c>
      <c r="AU592" t="s">
        <v>75</v>
      </c>
      <c r="AV592" t="s">
        <v>75</v>
      </c>
      <c r="AW592" t="s">
        <v>78</v>
      </c>
      <c r="AX592" t="s">
        <v>90</v>
      </c>
      <c r="AY592" t="s">
        <v>78</v>
      </c>
      <c r="AZ592" t="s">
        <v>78</v>
      </c>
      <c r="BA592" t="s">
        <v>80</v>
      </c>
      <c r="BB592" t="s">
        <v>80</v>
      </c>
      <c r="BC592" t="s">
        <v>80</v>
      </c>
      <c r="BD592" t="s">
        <v>79</v>
      </c>
      <c r="BE592" t="s">
        <v>80</v>
      </c>
      <c r="BF592" t="s">
        <v>80</v>
      </c>
      <c r="BG592" t="s">
        <v>79</v>
      </c>
      <c r="BH592" t="s">
        <v>80</v>
      </c>
      <c r="BI592" t="s">
        <v>80</v>
      </c>
      <c r="BJ592" t="s">
        <v>78</v>
      </c>
      <c r="BK592" t="s">
        <v>78</v>
      </c>
      <c r="BL592" t="s">
        <v>78</v>
      </c>
      <c r="BM592" t="s">
        <v>78</v>
      </c>
      <c r="BN592" t="s">
        <v>78</v>
      </c>
      <c r="BO592" t="s">
        <v>96</v>
      </c>
      <c r="BP592" t="s">
        <v>110</v>
      </c>
      <c r="BQ592" t="s">
        <v>98</v>
      </c>
      <c r="BR592" t="s">
        <v>99</v>
      </c>
      <c r="BS592" t="s">
        <v>120</v>
      </c>
      <c r="BT592" t="s">
        <v>105</v>
      </c>
    </row>
    <row r="593" spans="1:72" x14ac:dyDescent="0.55000000000000004">
      <c r="A593">
        <v>6.3488985102546906E+17</v>
      </c>
      <c r="B593" t="s">
        <v>133</v>
      </c>
      <c r="C593" t="s">
        <v>91</v>
      </c>
      <c r="D593">
        <v>2013</v>
      </c>
      <c r="E593" t="s">
        <v>93</v>
      </c>
      <c r="F593" t="s">
        <v>80</v>
      </c>
      <c r="G593" t="s">
        <v>80</v>
      </c>
      <c r="H593" t="s">
        <v>134</v>
      </c>
      <c r="I593" t="s">
        <v>80</v>
      </c>
      <c r="J593" t="s">
        <v>80</v>
      </c>
      <c r="K593" t="s">
        <v>80</v>
      </c>
      <c r="L593" t="s">
        <v>80</v>
      </c>
      <c r="M593" t="s">
        <v>80</v>
      </c>
      <c r="N593" t="s">
        <v>80</v>
      </c>
      <c r="O593" t="s">
        <v>80</v>
      </c>
      <c r="P593" t="s">
        <v>80</v>
      </c>
      <c r="Q593" t="s">
        <v>80</v>
      </c>
      <c r="R593" t="s">
        <v>74</v>
      </c>
      <c r="S593" t="s">
        <v>89</v>
      </c>
      <c r="T593" t="s">
        <v>75</v>
      </c>
      <c r="U593" t="s">
        <v>76</v>
      </c>
      <c r="V593" t="s">
        <v>89</v>
      </c>
      <c r="W593" t="s">
        <v>76</v>
      </c>
      <c r="X593" t="s">
        <v>76</v>
      </c>
      <c r="Y593" t="s">
        <v>75</v>
      </c>
      <c r="Z593" t="s">
        <v>75</v>
      </c>
      <c r="AA593" t="s">
        <v>75</v>
      </c>
      <c r="AB593" t="s">
        <v>89</v>
      </c>
      <c r="AC593" t="s">
        <v>76</v>
      </c>
      <c r="AD593" t="s">
        <v>89</v>
      </c>
      <c r="AE593" t="s">
        <v>109</v>
      </c>
      <c r="AF593" t="s">
        <v>76</v>
      </c>
      <c r="AG593" t="s">
        <v>75</v>
      </c>
      <c r="AH593" t="s">
        <v>89</v>
      </c>
      <c r="AI593" t="s">
        <v>76</v>
      </c>
      <c r="AJ593" t="s">
        <v>76</v>
      </c>
      <c r="AK593" t="s">
        <v>76</v>
      </c>
      <c r="AL593" t="s">
        <v>109</v>
      </c>
      <c r="AM593" t="s">
        <v>89</v>
      </c>
      <c r="AN593" t="s">
        <v>89</v>
      </c>
      <c r="AO593" t="s">
        <v>76</v>
      </c>
      <c r="AP593" t="s">
        <v>75</v>
      </c>
      <c r="AQ593" t="s">
        <v>75</v>
      </c>
      <c r="AR593" t="s">
        <v>75</v>
      </c>
      <c r="AS593" t="s">
        <v>76</v>
      </c>
      <c r="AT593" t="s">
        <v>76</v>
      </c>
      <c r="AU593" t="s">
        <v>76</v>
      </c>
      <c r="AV593" t="s">
        <v>89</v>
      </c>
      <c r="AW593" t="s">
        <v>90</v>
      </c>
      <c r="AX593" t="s">
        <v>74</v>
      </c>
      <c r="AY593" t="s">
        <v>74</v>
      </c>
      <c r="AZ593" t="s">
        <v>74</v>
      </c>
      <c r="BA593" t="s">
        <v>74</v>
      </c>
      <c r="BB593" t="s">
        <v>74</v>
      </c>
      <c r="BC593" t="s">
        <v>74</v>
      </c>
      <c r="BD593" t="s">
        <v>74</v>
      </c>
      <c r="BE593" t="s">
        <v>74</v>
      </c>
      <c r="BF593" t="s">
        <v>74</v>
      </c>
      <c r="BG593" t="s">
        <v>74</v>
      </c>
      <c r="BH593" t="s">
        <v>74</v>
      </c>
      <c r="BI593" t="s">
        <v>74</v>
      </c>
      <c r="BJ593" t="s">
        <v>90</v>
      </c>
      <c r="BK593" t="s">
        <v>90</v>
      </c>
      <c r="BL593" t="s">
        <v>78</v>
      </c>
      <c r="BM593" t="s">
        <v>90</v>
      </c>
      <c r="BN593" t="s">
        <v>90</v>
      </c>
      <c r="BO593" t="s">
        <v>96</v>
      </c>
      <c r="BP593" t="s">
        <v>111</v>
      </c>
      <c r="BQ593" t="s">
        <v>98</v>
      </c>
      <c r="BR593" t="s">
        <v>99</v>
      </c>
      <c r="BS593" t="s">
        <v>105</v>
      </c>
      <c r="BT593" t="s">
        <v>105</v>
      </c>
    </row>
    <row r="594" spans="1:72" x14ac:dyDescent="0.55000000000000004">
      <c r="A594">
        <v>6.3489047228109402E+17</v>
      </c>
      <c r="B594" t="s">
        <v>71</v>
      </c>
      <c r="C594" t="s">
        <v>91</v>
      </c>
      <c r="D594">
        <v>2012</v>
      </c>
      <c r="E594" t="s">
        <v>93</v>
      </c>
      <c r="F594" t="s">
        <v>80</v>
      </c>
      <c r="G594" t="s">
        <v>94</v>
      </c>
      <c r="H594" t="s">
        <v>80</v>
      </c>
      <c r="I594" t="s">
        <v>80</v>
      </c>
      <c r="J594" t="s">
        <v>80</v>
      </c>
      <c r="K594" t="s">
        <v>80</v>
      </c>
      <c r="L594" t="s">
        <v>80</v>
      </c>
      <c r="M594" t="s">
        <v>80</v>
      </c>
      <c r="N594" t="s">
        <v>80</v>
      </c>
      <c r="O594" t="s">
        <v>80</v>
      </c>
      <c r="P594" t="s">
        <v>80</v>
      </c>
      <c r="Q594" t="s">
        <v>80</v>
      </c>
      <c r="R594" t="s">
        <v>74</v>
      </c>
      <c r="S594" t="s">
        <v>76</v>
      </c>
      <c r="T594" t="s">
        <v>75</v>
      </c>
      <c r="U594" t="s">
        <v>75</v>
      </c>
      <c r="V594" t="s">
        <v>75</v>
      </c>
      <c r="W594" t="s">
        <v>76</v>
      </c>
      <c r="X594" t="s">
        <v>76</v>
      </c>
      <c r="Y594" t="s">
        <v>75</v>
      </c>
      <c r="Z594" t="s">
        <v>75</v>
      </c>
      <c r="AA594" t="s">
        <v>76</v>
      </c>
      <c r="AB594" t="s">
        <v>76</v>
      </c>
      <c r="AC594" t="s">
        <v>76</v>
      </c>
      <c r="AD594" t="s">
        <v>76</v>
      </c>
      <c r="AE594" t="s">
        <v>75</v>
      </c>
      <c r="AF594" t="s">
        <v>75</v>
      </c>
      <c r="AG594" t="s">
        <v>75</v>
      </c>
      <c r="AH594" t="s">
        <v>77</v>
      </c>
      <c r="AI594" t="s">
        <v>77</v>
      </c>
      <c r="AJ594" t="s">
        <v>77</v>
      </c>
      <c r="AK594" t="s">
        <v>77</v>
      </c>
      <c r="AL594" t="s">
        <v>77</v>
      </c>
      <c r="AM594" t="s">
        <v>77</v>
      </c>
      <c r="AN594" t="s">
        <v>77</v>
      </c>
      <c r="AO594" t="s">
        <v>75</v>
      </c>
      <c r="AP594" t="s">
        <v>77</v>
      </c>
      <c r="AQ594" t="s">
        <v>75</v>
      </c>
      <c r="AR594" t="s">
        <v>76</v>
      </c>
      <c r="AS594" t="s">
        <v>77</v>
      </c>
      <c r="AT594" t="s">
        <v>77</v>
      </c>
      <c r="AU594" t="s">
        <v>75</v>
      </c>
      <c r="AV594" t="s">
        <v>76</v>
      </c>
      <c r="AW594" t="s">
        <v>78</v>
      </c>
      <c r="AX594" t="s">
        <v>78</v>
      </c>
      <c r="AY594" t="s">
        <v>78</v>
      </c>
      <c r="AZ594" t="s">
        <v>74</v>
      </c>
      <c r="BA594" t="s">
        <v>79</v>
      </c>
      <c r="BB594" t="s">
        <v>102</v>
      </c>
      <c r="BC594" t="s">
        <v>80</v>
      </c>
      <c r="BD594" t="s">
        <v>79</v>
      </c>
      <c r="BE594" t="s">
        <v>102</v>
      </c>
      <c r="BF594" t="s">
        <v>80</v>
      </c>
      <c r="BG594" t="s">
        <v>80</v>
      </c>
      <c r="BH594" t="s">
        <v>80</v>
      </c>
      <c r="BI594" t="s">
        <v>80</v>
      </c>
      <c r="BJ594" t="s">
        <v>78</v>
      </c>
      <c r="BK594" t="s">
        <v>78</v>
      </c>
      <c r="BL594" t="s">
        <v>78</v>
      </c>
      <c r="BM594" t="s">
        <v>78</v>
      </c>
      <c r="BN594" t="s">
        <v>78</v>
      </c>
      <c r="BO594" t="s">
        <v>96</v>
      </c>
      <c r="BP594" t="s">
        <v>110</v>
      </c>
      <c r="BQ594" t="s">
        <v>98</v>
      </c>
      <c r="BR594" t="s">
        <v>99</v>
      </c>
      <c r="BS594" t="s">
        <v>105</v>
      </c>
      <c r="BT594" t="s">
        <v>105</v>
      </c>
    </row>
    <row r="595" spans="1:72" x14ac:dyDescent="0.55000000000000004">
      <c r="A595">
        <v>6.3489055184874995E+17</v>
      </c>
      <c r="B595" t="s">
        <v>71</v>
      </c>
      <c r="C595" t="s">
        <v>91</v>
      </c>
      <c r="D595">
        <v>2012</v>
      </c>
      <c r="E595" t="s">
        <v>93</v>
      </c>
      <c r="F595" t="s">
        <v>80</v>
      </c>
      <c r="G595" t="s">
        <v>94</v>
      </c>
      <c r="H595" t="s">
        <v>80</v>
      </c>
      <c r="I595" t="s">
        <v>80</v>
      </c>
      <c r="J595" t="s">
        <v>80</v>
      </c>
      <c r="K595" t="s">
        <v>80</v>
      </c>
      <c r="L595" t="s">
        <v>80</v>
      </c>
      <c r="M595" t="s">
        <v>80</v>
      </c>
      <c r="N595" t="s">
        <v>80</v>
      </c>
      <c r="O595" t="s">
        <v>80</v>
      </c>
      <c r="P595" t="s">
        <v>80</v>
      </c>
      <c r="Q595" t="s">
        <v>80</v>
      </c>
      <c r="R595" t="s">
        <v>74</v>
      </c>
      <c r="S595" t="s">
        <v>89</v>
      </c>
      <c r="T595" t="s">
        <v>77</v>
      </c>
      <c r="U595" t="s">
        <v>77</v>
      </c>
      <c r="V595" t="s">
        <v>75</v>
      </c>
      <c r="W595" t="s">
        <v>75</v>
      </c>
      <c r="X595" t="s">
        <v>75</v>
      </c>
      <c r="Y595" t="s">
        <v>75</v>
      </c>
      <c r="Z595" t="s">
        <v>76</v>
      </c>
      <c r="AA595" t="s">
        <v>75</v>
      </c>
      <c r="AB595" t="s">
        <v>76</v>
      </c>
      <c r="AC595" t="s">
        <v>75</v>
      </c>
      <c r="AD595" t="s">
        <v>75</v>
      </c>
      <c r="AE595" t="s">
        <v>75</v>
      </c>
      <c r="AF595" t="s">
        <v>77</v>
      </c>
      <c r="AG595" t="s">
        <v>77</v>
      </c>
      <c r="AH595" t="s">
        <v>77</v>
      </c>
      <c r="AI595" t="s">
        <v>77</v>
      </c>
      <c r="AJ595" t="s">
        <v>77</v>
      </c>
      <c r="AK595" t="s">
        <v>77</v>
      </c>
      <c r="AL595" t="s">
        <v>77</v>
      </c>
      <c r="AM595" t="s">
        <v>77</v>
      </c>
      <c r="AN595" t="s">
        <v>77</v>
      </c>
      <c r="AO595" t="s">
        <v>77</v>
      </c>
      <c r="AP595" t="s">
        <v>77</v>
      </c>
      <c r="AQ595" t="s">
        <v>77</v>
      </c>
      <c r="AR595" t="s">
        <v>75</v>
      </c>
      <c r="AS595" t="s">
        <v>77</v>
      </c>
      <c r="AT595" t="s">
        <v>76</v>
      </c>
      <c r="AU595" t="s">
        <v>77</v>
      </c>
      <c r="AV595" t="s">
        <v>75</v>
      </c>
      <c r="AW595" t="s">
        <v>78</v>
      </c>
      <c r="AX595" t="s">
        <v>78</v>
      </c>
      <c r="AY595" t="s">
        <v>78</v>
      </c>
      <c r="AZ595" t="s">
        <v>78</v>
      </c>
      <c r="BA595" t="s">
        <v>80</v>
      </c>
      <c r="BB595" t="s">
        <v>102</v>
      </c>
      <c r="BC595" t="s">
        <v>95</v>
      </c>
      <c r="BD595" t="s">
        <v>80</v>
      </c>
      <c r="BE595" t="s">
        <v>102</v>
      </c>
      <c r="BF595" t="s">
        <v>95</v>
      </c>
      <c r="BG595" t="s">
        <v>79</v>
      </c>
      <c r="BH595" t="s">
        <v>80</v>
      </c>
      <c r="BI595" t="s">
        <v>80</v>
      </c>
      <c r="BJ595" t="s">
        <v>78</v>
      </c>
      <c r="BK595" t="s">
        <v>78</v>
      </c>
      <c r="BL595" t="s">
        <v>78</v>
      </c>
      <c r="BM595" t="s">
        <v>78</v>
      </c>
      <c r="BN595" t="s">
        <v>78</v>
      </c>
      <c r="BO595" t="s">
        <v>96</v>
      </c>
      <c r="BP595" t="s">
        <v>97</v>
      </c>
      <c r="BQ595" t="s">
        <v>83</v>
      </c>
      <c r="BR595" t="s">
        <v>99</v>
      </c>
      <c r="BS595" t="s">
        <v>85</v>
      </c>
      <c r="BT595" t="s">
        <v>85</v>
      </c>
    </row>
    <row r="596" spans="1:72" x14ac:dyDescent="0.55000000000000004">
      <c r="A596">
        <v>6.3489143396203098E+17</v>
      </c>
      <c r="B596" t="s">
        <v>135</v>
      </c>
      <c r="C596" t="s">
        <v>72</v>
      </c>
      <c r="D596">
        <v>2012</v>
      </c>
      <c r="E596" t="s">
        <v>73</v>
      </c>
      <c r="F596" t="s">
        <v>74</v>
      </c>
      <c r="G596" t="s">
        <v>74</v>
      </c>
      <c r="H596" t="s">
        <v>74</v>
      </c>
      <c r="I596" t="s">
        <v>74</v>
      </c>
      <c r="J596" t="s">
        <v>74</v>
      </c>
      <c r="K596" t="s">
        <v>74</v>
      </c>
      <c r="L596" t="s">
        <v>74</v>
      </c>
      <c r="M596" t="s">
        <v>74</v>
      </c>
      <c r="N596" t="s">
        <v>74</v>
      </c>
      <c r="O596" t="s">
        <v>74</v>
      </c>
      <c r="P596" t="s">
        <v>74</v>
      </c>
      <c r="Q596" t="s">
        <v>74</v>
      </c>
      <c r="R596" t="s">
        <v>74</v>
      </c>
      <c r="S596" t="s">
        <v>76</v>
      </c>
      <c r="T596" t="s">
        <v>75</v>
      </c>
      <c r="U596" t="s">
        <v>89</v>
      </c>
      <c r="V596" t="s">
        <v>75</v>
      </c>
      <c r="W596" t="s">
        <v>89</v>
      </c>
      <c r="X596" t="s">
        <v>75</v>
      </c>
      <c r="Y596" t="s">
        <v>77</v>
      </c>
      <c r="Z596" t="s">
        <v>75</v>
      </c>
      <c r="AA596" t="s">
        <v>75</v>
      </c>
      <c r="AB596" t="s">
        <v>89</v>
      </c>
      <c r="AC596" t="s">
        <v>76</v>
      </c>
      <c r="AD596" t="s">
        <v>76</v>
      </c>
      <c r="AE596" t="s">
        <v>76</v>
      </c>
      <c r="AF596" t="s">
        <v>89</v>
      </c>
      <c r="AG596" t="s">
        <v>75</v>
      </c>
      <c r="AH596" t="s">
        <v>109</v>
      </c>
      <c r="AI596" t="s">
        <v>75</v>
      </c>
      <c r="AJ596" t="s">
        <v>109</v>
      </c>
      <c r="AK596" t="s">
        <v>75</v>
      </c>
      <c r="AL596" t="s">
        <v>109</v>
      </c>
      <c r="AM596" t="s">
        <v>109</v>
      </c>
      <c r="AN596" t="s">
        <v>109</v>
      </c>
      <c r="AO596" t="s">
        <v>109</v>
      </c>
      <c r="AP596" t="s">
        <v>75</v>
      </c>
      <c r="AQ596" t="s">
        <v>77</v>
      </c>
      <c r="AR596" t="s">
        <v>75</v>
      </c>
      <c r="AS596" t="s">
        <v>109</v>
      </c>
      <c r="AT596" t="s">
        <v>89</v>
      </c>
      <c r="AU596" t="s">
        <v>75</v>
      </c>
      <c r="AV596" t="s">
        <v>76</v>
      </c>
      <c r="AW596" t="s">
        <v>78</v>
      </c>
      <c r="AX596" t="s">
        <v>90</v>
      </c>
      <c r="AY596" t="s">
        <v>78</v>
      </c>
      <c r="AZ596" t="s">
        <v>90</v>
      </c>
      <c r="BA596" t="s">
        <v>80</v>
      </c>
      <c r="BB596" t="s">
        <v>80</v>
      </c>
      <c r="BC596" t="s">
        <v>80</v>
      </c>
      <c r="BD596" t="s">
        <v>79</v>
      </c>
      <c r="BE596" t="s">
        <v>80</v>
      </c>
      <c r="BF596" t="s">
        <v>80</v>
      </c>
      <c r="BG596" t="s">
        <v>80</v>
      </c>
      <c r="BH596" t="s">
        <v>80</v>
      </c>
      <c r="BI596" t="s">
        <v>80</v>
      </c>
      <c r="BJ596" t="s">
        <v>90</v>
      </c>
      <c r="BK596" t="s">
        <v>78</v>
      </c>
      <c r="BL596" t="s">
        <v>78</v>
      </c>
      <c r="BM596" t="s">
        <v>78</v>
      </c>
      <c r="BN596" t="s">
        <v>78</v>
      </c>
      <c r="BO596" t="s">
        <v>81</v>
      </c>
      <c r="BP596" t="s">
        <v>111</v>
      </c>
      <c r="BQ596" t="s">
        <v>104</v>
      </c>
      <c r="BR596" t="s">
        <v>84</v>
      </c>
      <c r="BS596" t="s">
        <v>116</v>
      </c>
      <c r="BT596" t="s">
        <v>116</v>
      </c>
    </row>
    <row r="597" spans="1:72" x14ac:dyDescent="0.55000000000000004">
      <c r="A597">
        <v>6.3489233676031206E+17</v>
      </c>
      <c r="B597" t="s">
        <v>123</v>
      </c>
      <c r="C597" t="s">
        <v>72</v>
      </c>
      <c r="D597">
        <v>2012</v>
      </c>
      <c r="E597" t="s">
        <v>93</v>
      </c>
      <c r="F597" t="s">
        <v>80</v>
      </c>
      <c r="G597" t="s">
        <v>94</v>
      </c>
      <c r="H597" t="s">
        <v>80</v>
      </c>
      <c r="I597" t="s">
        <v>80</v>
      </c>
      <c r="J597" t="s">
        <v>80</v>
      </c>
      <c r="K597" t="s">
        <v>124</v>
      </c>
      <c r="L597" t="s">
        <v>125</v>
      </c>
      <c r="M597" t="s">
        <v>80</v>
      </c>
      <c r="N597" t="s">
        <v>80</v>
      </c>
      <c r="O597" t="s">
        <v>80</v>
      </c>
      <c r="P597" t="s">
        <v>80</v>
      </c>
      <c r="Q597" t="s">
        <v>80</v>
      </c>
      <c r="R597" t="s">
        <v>125</v>
      </c>
      <c r="S597" t="s">
        <v>89</v>
      </c>
      <c r="T597" t="s">
        <v>76</v>
      </c>
      <c r="U597" t="s">
        <v>109</v>
      </c>
      <c r="V597" t="s">
        <v>109</v>
      </c>
      <c r="W597" t="s">
        <v>89</v>
      </c>
      <c r="X597" t="s">
        <v>74</v>
      </c>
      <c r="Y597" t="s">
        <v>76</v>
      </c>
      <c r="Z597" t="s">
        <v>76</v>
      </c>
      <c r="AA597" t="s">
        <v>89</v>
      </c>
      <c r="AB597" t="s">
        <v>109</v>
      </c>
      <c r="AC597" t="s">
        <v>76</v>
      </c>
      <c r="AD597" t="s">
        <v>76</v>
      </c>
      <c r="AE597" t="s">
        <v>89</v>
      </c>
      <c r="AF597" t="s">
        <v>76</v>
      </c>
      <c r="AG597" t="s">
        <v>77</v>
      </c>
      <c r="AH597" t="s">
        <v>109</v>
      </c>
      <c r="AI597" t="s">
        <v>109</v>
      </c>
      <c r="AJ597" t="s">
        <v>89</v>
      </c>
      <c r="AK597" t="s">
        <v>76</v>
      </c>
      <c r="AL597" t="s">
        <v>109</v>
      </c>
      <c r="AM597" t="s">
        <v>109</v>
      </c>
      <c r="AN597" t="s">
        <v>109</v>
      </c>
      <c r="AO597" t="s">
        <v>109</v>
      </c>
      <c r="AP597" t="s">
        <v>77</v>
      </c>
      <c r="AQ597" t="s">
        <v>77</v>
      </c>
      <c r="AR597" t="s">
        <v>75</v>
      </c>
      <c r="AS597" t="s">
        <v>77</v>
      </c>
      <c r="AT597" t="s">
        <v>89</v>
      </c>
      <c r="AU597" t="s">
        <v>77</v>
      </c>
      <c r="AV597" t="s">
        <v>77</v>
      </c>
      <c r="AW597" t="s">
        <v>78</v>
      </c>
      <c r="AX597" t="s">
        <v>90</v>
      </c>
      <c r="AY597" t="s">
        <v>78</v>
      </c>
      <c r="AZ597" t="s">
        <v>90</v>
      </c>
      <c r="BA597" t="s">
        <v>80</v>
      </c>
      <c r="BB597" t="s">
        <v>80</v>
      </c>
      <c r="BC597" t="s">
        <v>80</v>
      </c>
      <c r="BD597" t="s">
        <v>80</v>
      </c>
      <c r="BE597" t="s">
        <v>102</v>
      </c>
      <c r="BF597" t="s">
        <v>80</v>
      </c>
      <c r="BG597" t="s">
        <v>80</v>
      </c>
      <c r="BH597" t="s">
        <v>80</v>
      </c>
      <c r="BI597" t="s">
        <v>80</v>
      </c>
      <c r="BJ597" t="s">
        <v>90</v>
      </c>
      <c r="BK597" t="s">
        <v>78</v>
      </c>
      <c r="BL597" t="s">
        <v>90</v>
      </c>
      <c r="BM597" t="s">
        <v>78</v>
      </c>
      <c r="BN597" t="s">
        <v>90</v>
      </c>
      <c r="BO597" t="s">
        <v>81</v>
      </c>
      <c r="BP597" t="s">
        <v>114</v>
      </c>
      <c r="BQ597" t="s">
        <v>83</v>
      </c>
      <c r="BR597" t="s">
        <v>84</v>
      </c>
      <c r="BS597" t="s">
        <v>100</v>
      </c>
      <c r="BT597" t="s">
        <v>85</v>
      </c>
    </row>
    <row r="598" spans="1:72" x14ac:dyDescent="0.55000000000000004">
      <c r="A598">
        <v>6.3489236197421901E+17</v>
      </c>
      <c r="B598" t="s">
        <v>133</v>
      </c>
      <c r="C598" t="s">
        <v>72</v>
      </c>
      <c r="D598">
        <v>2012</v>
      </c>
      <c r="E598" t="s">
        <v>93</v>
      </c>
      <c r="F598" t="s">
        <v>80</v>
      </c>
      <c r="G598" t="s">
        <v>80</v>
      </c>
      <c r="H598" t="s">
        <v>80</v>
      </c>
      <c r="I598" t="s">
        <v>80</v>
      </c>
      <c r="J598" t="s">
        <v>80</v>
      </c>
      <c r="K598" t="s">
        <v>80</v>
      </c>
      <c r="L598" t="s">
        <v>80</v>
      </c>
      <c r="M598" t="s">
        <v>80</v>
      </c>
      <c r="N598" t="s">
        <v>80</v>
      </c>
      <c r="O598" t="s">
        <v>80</v>
      </c>
      <c r="P598" t="s">
        <v>101</v>
      </c>
      <c r="Q598" t="s">
        <v>80</v>
      </c>
      <c r="R598" t="s">
        <v>74</v>
      </c>
      <c r="S598" t="s">
        <v>75</v>
      </c>
      <c r="T598" t="s">
        <v>75</v>
      </c>
      <c r="U598" t="s">
        <v>75</v>
      </c>
      <c r="V598" t="s">
        <v>75</v>
      </c>
      <c r="W598" t="s">
        <v>77</v>
      </c>
      <c r="X598" t="s">
        <v>75</v>
      </c>
      <c r="Y598" t="s">
        <v>77</v>
      </c>
      <c r="Z598" t="s">
        <v>77</v>
      </c>
      <c r="AA598" t="s">
        <v>75</v>
      </c>
      <c r="AB598" t="s">
        <v>75</v>
      </c>
      <c r="AC598" t="s">
        <v>75</v>
      </c>
      <c r="AD598" t="s">
        <v>75</v>
      </c>
      <c r="AE598" t="s">
        <v>75</v>
      </c>
      <c r="AF598" t="s">
        <v>77</v>
      </c>
      <c r="AG598" t="s">
        <v>77</v>
      </c>
      <c r="AH598" t="s">
        <v>77</v>
      </c>
      <c r="AI598" t="s">
        <v>77</v>
      </c>
      <c r="AJ598" t="s">
        <v>77</v>
      </c>
      <c r="AK598" t="s">
        <v>77</v>
      </c>
      <c r="AL598" t="s">
        <v>75</v>
      </c>
      <c r="AM598" t="s">
        <v>75</v>
      </c>
      <c r="AN598" t="s">
        <v>75</v>
      </c>
      <c r="AO598" t="s">
        <v>75</v>
      </c>
      <c r="AP598" t="s">
        <v>75</v>
      </c>
      <c r="AQ598" t="s">
        <v>77</v>
      </c>
      <c r="AR598" t="s">
        <v>77</v>
      </c>
      <c r="AS598" t="s">
        <v>89</v>
      </c>
      <c r="AT598" t="s">
        <v>89</v>
      </c>
      <c r="AU598" t="s">
        <v>74</v>
      </c>
      <c r="AV598" t="s">
        <v>75</v>
      </c>
      <c r="AW598" t="s">
        <v>90</v>
      </c>
      <c r="AX598" t="s">
        <v>74</v>
      </c>
      <c r="AY598" t="s">
        <v>74</v>
      </c>
      <c r="AZ598" t="s">
        <v>74</v>
      </c>
      <c r="BA598" t="s">
        <v>74</v>
      </c>
      <c r="BB598" t="s">
        <v>74</v>
      </c>
      <c r="BC598" t="s">
        <v>74</v>
      </c>
      <c r="BD598" t="s">
        <v>74</v>
      </c>
      <c r="BE598" t="s">
        <v>74</v>
      </c>
      <c r="BF598" t="s">
        <v>74</v>
      </c>
      <c r="BG598" t="s">
        <v>74</v>
      </c>
      <c r="BH598" t="s">
        <v>74</v>
      </c>
      <c r="BI598" t="s">
        <v>74</v>
      </c>
      <c r="BJ598" t="s">
        <v>78</v>
      </c>
      <c r="BK598" t="s">
        <v>78</v>
      </c>
      <c r="BL598" t="s">
        <v>78</v>
      </c>
      <c r="BM598" t="s">
        <v>78</v>
      </c>
      <c r="BN598" t="s">
        <v>78</v>
      </c>
      <c r="BO598" t="s">
        <v>81</v>
      </c>
      <c r="BP598" t="s">
        <v>122</v>
      </c>
      <c r="BQ598" t="s">
        <v>115</v>
      </c>
      <c r="BR598" t="s">
        <v>84</v>
      </c>
      <c r="BS598" t="s">
        <v>85</v>
      </c>
      <c r="BT598" t="s">
        <v>85</v>
      </c>
    </row>
    <row r="599" spans="1:72" x14ac:dyDescent="0.55000000000000004">
      <c r="A599">
        <v>6.3489236787093696E+17</v>
      </c>
      <c r="B599" t="s">
        <v>135</v>
      </c>
      <c r="C599" t="s">
        <v>72</v>
      </c>
      <c r="D599">
        <v>2012</v>
      </c>
      <c r="E599" t="s">
        <v>117</v>
      </c>
      <c r="F599" t="s">
        <v>74</v>
      </c>
      <c r="G599" t="s">
        <v>74</v>
      </c>
      <c r="H599" t="s">
        <v>74</v>
      </c>
      <c r="I599" t="s">
        <v>74</v>
      </c>
      <c r="J599" t="s">
        <v>74</v>
      </c>
      <c r="K599" t="s">
        <v>74</v>
      </c>
      <c r="L599" t="s">
        <v>74</v>
      </c>
      <c r="M599" t="s">
        <v>74</v>
      </c>
      <c r="N599" t="s">
        <v>74</v>
      </c>
      <c r="O599" t="s">
        <v>74</v>
      </c>
      <c r="P599" t="s">
        <v>74</v>
      </c>
      <c r="Q599" t="s">
        <v>74</v>
      </c>
      <c r="R599" t="s">
        <v>74</v>
      </c>
      <c r="S599" t="s">
        <v>77</v>
      </c>
      <c r="T599" t="s">
        <v>75</v>
      </c>
      <c r="U599" t="s">
        <v>75</v>
      </c>
      <c r="V599" t="s">
        <v>118</v>
      </c>
      <c r="W599" t="s">
        <v>75</v>
      </c>
      <c r="X599" t="s">
        <v>76</v>
      </c>
      <c r="Y599" t="s">
        <v>75</v>
      </c>
      <c r="Z599" t="s">
        <v>75</v>
      </c>
      <c r="AA599" t="s">
        <v>75</v>
      </c>
      <c r="AB599" t="s">
        <v>74</v>
      </c>
      <c r="AC599" t="s">
        <v>74</v>
      </c>
      <c r="AD599" t="s">
        <v>74</v>
      </c>
      <c r="AE599" t="s">
        <v>74</v>
      </c>
      <c r="AF599" t="s">
        <v>75</v>
      </c>
      <c r="AG599" t="s">
        <v>74</v>
      </c>
      <c r="AH599" t="s">
        <v>75</v>
      </c>
      <c r="AI599" t="s">
        <v>77</v>
      </c>
      <c r="AJ599" t="s">
        <v>77</v>
      </c>
      <c r="AK599" t="s">
        <v>77</v>
      </c>
      <c r="AL599" t="s">
        <v>77</v>
      </c>
      <c r="AM599" t="s">
        <v>77</v>
      </c>
      <c r="AN599" t="s">
        <v>77</v>
      </c>
      <c r="AO599" t="s">
        <v>77</v>
      </c>
      <c r="AP599" t="s">
        <v>77</v>
      </c>
      <c r="AQ599" t="s">
        <v>75</v>
      </c>
      <c r="AR599" t="s">
        <v>77</v>
      </c>
      <c r="AS599" t="s">
        <v>75</v>
      </c>
      <c r="AT599" t="s">
        <v>74</v>
      </c>
      <c r="AU599" t="s">
        <v>74</v>
      </c>
      <c r="AV599" t="s">
        <v>74</v>
      </c>
      <c r="AW599" t="s">
        <v>90</v>
      </c>
      <c r="AX599" t="s">
        <v>74</v>
      </c>
      <c r="AY599" t="s">
        <v>74</v>
      </c>
      <c r="AZ599" t="s">
        <v>74</v>
      </c>
      <c r="BA599" t="s">
        <v>74</v>
      </c>
      <c r="BB599" t="s">
        <v>74</v>
      </c>
      <c r="BC599" t="s">
        <v>74</v>
      </c>
      <c r="BD599" t="s">
        <v>74</v>
      </c>
      <c r="BE599" t="s">
        <v>74</v>
      </c>
      <c r="BF599" t="s">
        <v>74</v>
      </c>
      <c r="BG599" t="s">
        <v>74</v>
      </c>
      <c r="BH599" t="s">
        <v>74</v>
      </c>
      <c r="BI599" t="s">
        <v>74</v>
      </c>
      <c r="BJ599" t="s">
        <v>90</v>
      </c>
      <c r="BK599" t="s">
        <v>78</v>
      </c>
      <c r="BL599" t="s">
        <v>78</v>
      </c>
      <c r="BM599" t="s">
        <v>78</v>
      </c>
      <c r="BN599" t="s">
        <v>74</v>
      </c>
      <c r="BO599" t="s">
        <v>81</v>
      </c>
      <c r="BP599" t="s">
        <v>103</v>
      </c>
      <c r="BQ599" t="s">
        <v>119</v>
      </c>
      <c r="BR599" t="s">
        <v>84</v>
      </c>
      <c r="BS599" t="s">
        <v>131</v>
      </c>
      <c r="BT599" t="s">
        <v>85</v>
      </c>
    </row>
    <row r="600" spans="1:72" x14ac:dyDescent="0.55000000000000004">
      <c r="A600">
        <v>6.3489672509406195E+17</v>
      </c>
      <c r="B600" t="s">
        <v>135</v>
      </c>
      <c r="C600" t="s">
        <v>72</v>
      </c>
      <c r="D600">
        <v>2012</v>
      </c>
      <c r="E600" t="s">
        <v>117</v>
      </c>
      <c r="F600" t="s">
        <v>74</v>
      </c>
      <c r="G600" t="s">
        <v>74</v>
      </c>
      <c r="H600" t="s">
        <v>74</v>
      </c>
      <c r="I600" t="s">
        <v>74</v>
      </c>
      <c r="J600" t="s">
        <v>74</v>
      </c>
      <c r="K600" t="s">
        <v>74</v>
      </c>
      <c r="L600" t="s">
        <v>74</v>
      </c>
      <c r="M600" t="s">
        <v>74</v>
      </c>
      <c r="N600" t="s">
        <v>74</v>
      </c>
      <c r="O600" t="s">
        <v>74</v>
      </c>
      <c r="P600" t="s">
        <v>74</v>
      </c>
      <c r="Q600" t="s">
        <v>74</v>
      </c>
      <c r="R600" t="s">
        <v>74</v>
      </c>
      <c r="S600" t="s">
        <v>89</v>
      </c>
      <c r="T600" t="s">
        <v>89</v>
      </c>
      <c r="U600" t="s">
        <v>89</v>
      </c>
      <c r="V600" t="s">
        <v>76</v>
      </c>
      <c r="W600" t="s">
        <v>76</v>
      </c>
      <c r="X600" t="s">
        <v>76</v>
      </c>
      <c r="Y600" t="s">
        <v>89</v>
      </c>
      <c r="Z600" t="s">
        <v>89</v>
      </c>
      <c r="AA600" t="s">
        <v>89</v>
      </c>
      <c r="AB600" t="s">
        <v>89</v>
      </c>
      <c r="AC600" t="s">
        <v>89</v>
      </c>
      <c r="AD600" t="s">
        <v>89</v>
      </c>
      <c r="AE600" t="s">
        <v>89</v>
      </c>
      <c r="AF600" t="s">
        <v>89</v>
      </c>
      <c r="AG600" t="s">
        <v>77</v>
      </c>
      <c r="AH600" t="s">
        <v>89</v>
      </c>
      <c r="AI600" t="s">
        <v>89</v>
      </c>
      <c r="AJ600" t="s">
        <v>75</v>
      </c>
      <c r="AK600" t="s">
        <v>75</v>
      </c>
      <c r="AL600" t="s">
        <v>75</v>
      </c>
      <c r="AM600" t="s">
        <v>89</v>
      </c>
      <c r="AN600" t="s">
        <v>89</v>
      </c>
      <c r="AO600" t="s">
        <v>89</v>
      </c>
      <c r="AP600" t="s">
        <v>89</v>
      </c>
      <c r="AQ600" t="s">
        <v>89</v>
      </c>
      <c r="AR600" t="s">
        <v>89</v>
      </c>
      <c r="AS600" t="s">
        <v>89</v>
      </c>
      <c r="AT600" t="s">
        <v>89</v>
      </c>
      <c r="AU600" t="s">
        <v>75</v>
      </c>
      <c r="AV600" t="s">
        <v>89</v>
      </c>
      <c r="AW600" t="s">
        <v>78</v>
      </c>
      <c r="AX600" t="s">
        <v>74</v>
      </c>
      <c r="AY600" t="s">
        <v>78</v>
      </c>
      <c r="AZ600" t="s">
        <v>74</v>
      </c>
      <c r="BA600" t="s">
        <v>80</v>
      </c>
      <c r="BB600" t="s">
        <v>80</v>
      </c>
      <c r="BC600" t="s">
        <v>80</v>
      </c>
      <c r="BD600" t="s">
        <v>79</v>
      </c>
      <c r="BE600" t="s">
        <v>80</v>
      </c>
      <c r="BF600" t="s">
        <v>80</v>
      </c>
      <c r="BG600" t="s">
        <v>80</v>
      </c>
      <c r="BH600" t="s">
        <v>80</v>
      </c>
      <c r="BI600" t="s">
        <v>80</v>
      </c>
      <c r="BJ600" t="s">
        <v>90</v>
      </c>
      <c r="BK600" t="s">
        <v>90</v>
      </c>
      <c r="BL600" t="s">
        <v>90</v>
      </c>
      <c r="BM600" t="s">
        <v>90</v>
      </c>
      <c r="BN600" t="s">
        <v>90</v>
      </c>
      <c r="BO600" t="s">
        <v>81</v>
      </c>
      <c r="BP600" t="s">
        <v>121</v>
      </c>
      <c r="BQ600" t="s">
        <v>98</v>
      </c>
      <c r="BR600" t="s">
        <v>84</v>
      </c>
      <c r="BS600" t="s">
        <v>120</v>
      </c>
      <c r="BT600" t="s">
        <v>120</v>
      </c>
    </row>
    <row r="601" spans="1:72" x14ac:dyDescent="0.55000000000000004">
      <c r="A601">
        <v>6.3489680778593805E+17</v>
      </c>
      <c r="B601" t="s">
        <v>135</v>
      </c>
      <c r="C601" t="s">
        <v>72</v>
      </c>
      <c r="D601">
        <v>2012</v>
      </c>
      <c r="E601" t="s">
        <v>117</v>
      </c>
      <c r="F601" t="s">
        <v>74</v>
      </c>
      <c r="G601" t="s">
        <v>74</v>
      </c>
      <c r="H601" t="s">
        <v>74</v>
      </c>
      <c r="I601" t="s">
        <v>74</v>
      </c>
      <c r="J601" t="s">
        <v>74</v>
      </c>
      <c r="K601" t="s">
        <v>74</v>
      </c>
      <c r="L601" t="s">
        <v>74</v>
      </c>
      <c r="M601" t="s">
        <v>74</v>
      </c>
      <c r="N601" t="s">
        <v>74</v>
      </c>
      <c r="O601" t="s">
        <v>74</v>
      </c>
      <c r="P601" t="s">
        <v>74</v>
      </c>
      <c r="Q601" t="s">
        <v>74</v>
      </c>
      <c r="R601" t="s">
        <v>74</v>
      </c>
      <c r="S601" t="s">
        <v>76</v>
      </c>
      <c r="T601" t="s">
        <v>75</v>
      </c>
      <c r="U601" t="s">
        <v>75</v>
      </c>
      <c r="V601" t="s">
        <v>75</v>
      </c>
      <c r="W601" t="s">
        <v>75</v>
      </c>
      <c r="X601" t="s">
        <v>76</v>
      </c>
      <c r="Y601" t="s">
        <v>75</v>
      </c>
      <c r="Z601" t="s">
        <v>75</v>
      </c>
      <c r="AA601" t="s">
        <v>75</v>
      </c>
      <c r="AB601" t="s">
        <v>89</v>
      </c>
      <c r="AC601" t="s">
        <v>75</v>
      </c>
      <c r="AD601" t="s">
        <v>75</v>
      </c>
      <c r="AE601" t="s">
        <v>76</v>
      </c>
      <c r="AF601" t="s">
        <v>75</v>
      </c>
      <c r="AG601" t="s">
        <v>75</v>
      </c>
      <c r="AH601" t="s">
        <v>75</v>
      </c>
      <c r="AI601" t="s">
        <v>75</v>
      </c>
      <c r="AJ601" t="s">
        <v>75</v>
      </c>
      <c r="AK601" t="s">
        <v>75</v>
      </c>
      <c r="AL601" t="s">
        <v>75</v>
      </c>
      <c r="AM601" t="s">
        <v>75</v>
      </c>
      <c r="AN601" t="s">
        <v>75</v>
      </c>
      <c r="AO601" t="s">
        <v>75</v>
      </c>
      <c r="AP601" t="s">
        <v>75</v>
      </c>
      <c r="AQ601" t="s">
        <v>75</v>
      </c>
      <c r="AR601" t="s">
        <v>75</v>
      </c>
      <c r="AS601" t="s">
        <v>75</v>
      </c>
      <c r="AT601" t="s">
        <v>76</v>
      </c>
      <c r="AU601" t="s">
        <v>75</v>
      </c>
      <c r="AV601" t="s">
        <v>75</v>
      </c>
      <c r="AW601" t="s">
        <v>78</v>
      </c>
      <c r="AX601" t="s">
        <v>90</v>
      </c>
      <c r="AY601" t="s">
        <v>78</v>
      </c>
      <c r="AZ601" t="s">
        <v>90</v>
      </c>
      <c r="BA601" t="s">
        <v>80</v>
      </c>
      <c r="BB601" t="s">
        <v>80</v>
      </c>
      <c r="BC601" t="s">
        <v>80</v>
      </c>
      <c r="BD601" t="s">
        <v>80</v>
      </c>
      <c r="BE601" t="s">
        <v>80</v>
      </c>
      <c r="BF601" t="s">
        <v>95</v>
      </c>
      <c r="BG601" t="s">
        <v>80</v>
      </c>
      <c r="BH601" t="s">
        <v>80</v>
      </c>
      <c r="BI601" t="s">
        <v>80</v>
      </c>
      <c r="BJ601" t="s">
        <v>78</v>
      </c>
      <c r="BK601" t="s">
        <v>78</v>
      </c>
      <c r="BL601" t="s">
        <v>78</v>
      </c>
      <c r="BM601" t="s">
        <v>78</v>
      </c>
      <c r="BN601" t="s">
        <v>78</v>
      </c>
      <c r="BO601" t="s">
        <v>96</v>
      </c>
      <c r="BP601" t="s">
        <v>121</v>
      </c>
      <c r="BQ601" t="s">
        <v>119</v>
      </c>
      <c r="BR601" t="s">
        <v>126</v>
      </c>
      <c r="BS601" t="s">
        <v>120</v>
      </c>
      <c r="BT601" t="s">
        <v>120</v>
      </c>
    </row>
    <row r="602" spans="1:72" x14ac:dyDescent="0.55000000000000004">
      <c r="A602">
        <v>6.3489743046874995E+17</v>
      </c>
      <c r="B602" t="s">
        <v>135</v>
      </c>
      <c r="C602" t="s">
        <v>72</v>
      </c>
      <c r="D602">
        <v>2012</v>
      </c>
      <c r="E602" t="s">
        <v>117</v>
      </c>
      <c r="F602" t="s">
        <v>74</v>
      </c>
      <c r="G602" t="s">
        <v>74</v>
      </c>
      <c r="H602" t="s">
        <v>74</v>
      </c>
      <c r="I602" t="s">
        <v>74</v>
      </c>
      <c r="J602" t="s">
        <v>74</v>
      </c>
      <c r="K602" t="s">
        <v>74</v>
      </c>
      <c r="L602" t="s">
        <v>74</v>
      </c>
      <c r="M602" t="s">
        <v>74</v>
      </c>
      <c r="N602" t="s">
        <v>74</v>
      </c>
      <c r="O602" t="s">
        <v>74</v>
      </c>
      <c r="P602" t="s">
        <v>74</v>
      </c>
      <c r="Q602" t="s">
        <v>74</v>
      </c>
      <c r="R602" t="s">
        <v>74</v>
      </c>
      <c r="S602" t="s">
        <v>76</v>
      </c>
      <c r="T602" t="s">
        <v>76</v>
      </c>
      <c r="U602" t="s">
        <v>89</v>
      </c>
      <c r="V602" t="s">
        <v>76</v>
      </c>
      <c r="W602" t="s">
        <v>75</v>
      </c>
      <c r="X602" t="s">
        <v>89</v>
      </c>
      <c r="Y602" t="s">
        <v>89</v>
      </c>
      <c r="Z602" t="s">
        <v>89</v>
      </c>
      <c r="AA602" t="s">
        <v>109</v>
      </c>
      <c r="AB602" t="s">
        <v>109</v>
      </c>
      <c r="AC602" t="s">
        <v>76</v>
      </c>
      <c r="AD602" t="s">
        <v>76</v>
      </c>
      <c r="AE602" t="s">
        <v>76</v>
      </c>
      <c r="AF602" t="s">
        <v>75</v>
      </c>
      <c r="AG602" t="s">
        <v>75</v>
      </c>
      <c r="AH602" t="s">
        <v>75</v>
      </c>
      <c r="AI602" t="s">
        <v>75</v>
      </c>
      <c r="AJ602" t="s">
        <v>75</v>
      </c>
      <c r="AK602" t="s">
        <v>76</v>
      </c>
      <c r="AL602" t="s">
        <v>89</v>
      </c>
      <c r="AM602" t="s">
        <v>89</v>
      </c>
      <c r="AN602" t="s">
        <v>89</v>
      </c>
      <c r="AO602" t="s">
        <v>76</v>
      </c>
      <c r="AP602" t="s">
        <v>75</v>
      </c>
      <c r="AQ602" t="s">
        <v>75</v>
      </c>
      <c r="AR602" t="s">
        <v>75</v>
      </c>
      <c r="AS602" t="s">
        <v>89</v>
      </c>
      <c r="AT602" t="s">
        <v>75</v>
      </c>
      <c r="AU602" t="s">
        <v>77</v>
      </c>
      <c r="AV602" t="s">
        <v>77</v>
      </c>
      <c r="AW602" t="s">
        <v>90</v>
      </c>
      <c r="AX602" t="s">
        <v>74</v>
      </c>
      <c r="AY602" t="s">
        <v>74</v>
      </c>
      <c r="AZ602" t="s">
        <v>74</v>
      </c>
      <c r="BA602" t="s">
        <v>74</v>
      </c>
      <c r="BB602" t="s">
        <v>74</v>
      </c>
      <c r="BC602" t="s">
        <v>74</v>
      </c>
      <c r="BD602" t="s">
        <v>74</v>
      </c>
      <c r="BE602" t="s">
        <v>74</v>
      </c>
      <c r="BF602" t="s">
        <v>74</v>
      </c>
      <c r="BG602" t="s">
        <v>74</v>
      </c>
      <c r="BH602" t="s">
        <v>74</v>
      </c>
      <c r="BI602" t="s">
        <v>74</v>
      </c>
      <c r="BJ602" t="s">
        <v>90</v>
      </c>
      <c r="BK602" t="s">
        <v>78</v>
      </c>
      <c r="BL602" t="s">
        <v>78</v>
      </c>
      <c r="BM602" t="s">
        <v>90</v>
      </c>
      <c r="BN602" t="s">
        <v>90</v>
      </c>
      <c r="BO602" t="s">
        <v>81</v>
      </c>
      <c r="BP602" t="s">
        <v>103</v>
      </c>
      <c r="BQ602" t="s">
        <v>98</v>
      </c>
      <c r="BR602" t="s">
        <v>84</v>
      </c>
      <c r="BS602" t="s">
        <v>131</v>
      </c>
      <c r="BT602" t="s">
        <v>116</v>
      </c>
    </row>
    <row r="603" spans="1:72" x14ac:dyDescent="0.55000000000000004">
      <c r="A603">
        <v>6.3489769978328102E+17</v>
      </c>
      <c r="B603" t="s">
        <v>133</v>
      </c>
      <c r="C603" t="s">
        <v>91</v>
      </c>
      <c r="D603">
        <v>2012</v>
      </c>
      <c r="E603" t="s">
        <v>73</v>
      </c>
      <c r="F603" t="s">
        <v>74</v>
      </c>
      <c r="G603" t="s">
        <v>74</v>
      </c>
      <c r="H603" t="s">
        <v>74</v>
      </c>
      <c r="I603" t="s">
        <v>74</v>
      </c>
      <c r="J603" t="s">
        <v>74</v>
      </c>
      <c r="K603" t="s">
        <v>74</v>
      </c>
      <c r="L603" t="s">
        <v>74</v>
      </c>
      <c r="M603" t="s">
        <v>74</v>
      </c>
      <c r="N603" t="s">
        <v>74</v>
      </c>
      <c r="O603" t="s">
        <v>74</v>
      </c>
      <c r="P603" t="s">
        <v>74</v>
      </c>
      <c r="Q603" t="s">
        <v>74</v>
      </c>
      <c r="R603" t="s">
        <v>74</v>
      </c>
      <c r="S603" t="s">
        <v>76</v>
      </c>
      <c r="T603" t="s">
        <v>109</v>
      </c>
      <c r="U603" t="s">
        <v>109</v>
      </c>
      <c r="V603" t="s">
        <v>109</v>
      </c>
      <c r="W603" t="s">
        <v>109</v>
      </c>
      <c r="X603" t="s">
        <v>109</v>
      </c>
      <c r="Y603" t="s">
        <v>109</v>
      </c>
      <c r="Z603" t="s">
        <v>109</v>
      </c>
      <c r="AA603" t="s">
        <v>109</v>
      </c>
      <c r="AB603" t="s">
        <v>109</v>
      </c>
      <c r="AC603" t="s">
        <v>109</v>
      </c>
      <c r="AD603" t="s">
        <v>109</v>
      </c>
      <c r="AE603" t="s">
        <v>109</v>
      </c>
      <c r="AF603" t="s">
        <v>109</v>
      </c>
      <c r="AG603" t="s">
        <v>109</v>
      </c>
      <c r="AH603" t="s">
        <v>75</v>
      </c>
      <c r="AI603" t="s">
        <v>109</v>
      </c>
      <c r="AJ603" t="s">
        <v>76</v>
      </c>
      <c r="AK603" t="s">
        <v>76</v>
      </c>
      <c r="AL603" t="s">
        <v>109</v>
      </c>
      <c r="AM603" t="s">
        <v>109</v>
      </c>
      <c r="AN603" t="s">
        <v>109</v>
      </c>
      <c r="AO603" t="s">
        <v>75</v>
      </c>
      <c r="AP603" t="s">
        <v>75</v>
      </c>
      <c r="AQ603" t="s">
        <v>109</v>
      </c>
      <c r="AR603" t="s">
        <v>109</v>
      </c>
      <c r="AS603" t="s">
        <v>77</v>
      </c>
      <c r="AT603" t="s">
        <v>76</v>
      </c>
      <c r="AU603" t="s">
        <v>109</v>
      </c>
      <c r="AV603" t="s">
        <v>109</v>
      </c>
      <c r="AW603" t="s">
        <v>78</v>
      </c>
      <c r="AX603" t="s">
        <v>90</v>
      </c>
      <c r="AY603" t="s">
        <v>78</v>
      </c>
      <c r="AZ603" t="s">
        <v>90</v>
      </c>
      <c r="BA603" t="s">
        <v>80</v>
      </c>
      <c r="BB603" t="s">
        <v>80</v>
      </c>
      <c r="BC603" t="s">
        <v>80</v>
      </c>
      <c r="BD603" t="s">
        <v>79</v>
      </c>
      <c r="BE603" t="s">
        <v>80</v>
      </c>
      <c r="BF603" t="s">
        <v>80</v>
      </c>
      <c r="BG603" t="s">
        <v>80</v>
      </c>
      <c r="BH603" t="s">
        <v>80</v>
      </c>
      <c r="BI603" t="s">
        <v>80</v>
      </c>
      <c r="BJ603" t="s">
        <v>90</v>
      </c>
      <c r="BK603" t="s">
        <v>90</v>
      </c>
      <c r="BL603" t="s">
        <v>90</v>
      </c>
      <c r="BM603" t="s">
        <v>90</v>
      </c>
      <c r="BN603" t="s">
        <v>90</v>
      </c>
      <c r="BO603" t="s">
        <v>96</v>
      </c>
      <c r="BP603" t="s">
        <v>103</v>
      </c>
      <c r="BQ603" t="s">
        <v>83</v>
      </c>
      <c r="BR603" t="s">
        <v>139</v>
      </c>
      <c r="BS603" t="s">
        <v>85</v>
      </c>
      <c r="BT603" t="s">
        <v>85</v>
      </c>
    </row>
    <row r="604" spans="1:72" x14ac:dyDescent="0.55000000000000004">
      <c r="A604">
        <v>6.3490277043045901E+17</v>
      </c>
      <c r="B604" t="s">
        <v>71</v>
      </c>
      <c r="C604" t="s">
        <v>91</v>
      </c>
      <c r="D604">
        <v>2013</v>
      </c>
      <c r="E604" t="s">
        <v>93</v>
      </c>
      <c r="F604" t="s">
        <v>80</v>
      </c>
      <c r="G604" t="s">
        <v>94</v>
      </c>
      <c r="H604" t="s">
        <v>80</v>
      </c>
      <c r="I604" t="s">
        <v>80</v>
      </c>
      <c r="J604" t="s">
        <v>80</v>
      </c>
      <c r="K604" t="s">
        <v>80</v>
      </c>
      <c r="L604" t="s">
        <v>80</v>
      </c>
      <c r="M604" t="s">
        <v>80</v>
      </c>
      <c r="N604" t="s">
        <v>80</v>
      </c>
      <c r="O604" t="s">
        <v>80</v>
      </c>
      <c r="P604" t="s">
        <v>80</v>
      </c>
      <c r="Q604" t="s">
        <v>80</v>
      </c>
      <c r="R604" t="s">
        <v>74</v>
      </c>
      <c r="S604" t="s">
        <v>75</v>
      </c>
      <c r="T604" t="s">
        <v>77</v>
      </c>
      <c r="U604" t="s">
        <v>77</v>
      </c>
      <c r="V604" t="s">
        <v>75</v>
      </c>
      <c r="W604" t="s">
        <v>75</v>
      </c>
      <c r="X604" t="s">
        <v>75</v>
      </c>
      <c r="Y604" t="s">
        <v>76</v>
      </c>
      <c r="Z604" t="s">
        <v>75</v>
      </c>
      <c r="AA604" t="s">
        <v>75</v>
      </c>
      <c r="AB604" t="s">
        <v>75</v>
      </c>
      <c r="AC604" t="s">
        <v>76</v>
      </c>
      <c r="AD604" t="s">
        <v>76</v>
      </c>
      <c r="AE604" t="s">
        <v>76</v>
      </c>
      <c r="AF604" t="s">
        <v>75</v>
      </c>
      <c r="AG604" t="s">
        <v>77</v>
      </c>
      <c r="AH604" t="s">
        <v>77</v>
      </c>
      <c r="AI604" t="s">
        <v>77</v>
      </c>
      <c r="AJ604" t="s">
        <v>77</v>
      </c>
      <c r="AK604" t="s">
        <v>75</v>
      </c>
      <c r="AL604" t="s">
        <v>75</v>
      </c>
      <c r="AM604" t="s">
        <v>75</v>
      </c>
      <c r="AN604" t="s">
        <v>75</v>
      </c>
      <c r="AO604" t="s">
        <v>75</v>
      </c>
      <c r="AP604" t="s">
        <v>75</v>
      </c>
      <c r="AQ604" t="s">
        <v>75</v>
      </c>
      <c r="AR604" t="s">
        <v>75</v>
      </c>
      <c r="AS604" t="s">
        <v>75</v>
      </c>
      <c r="AT604" t="s">
        <v>75</v>
      </c>
      <c r="AU604" t="s">
        <v>75</v>
      </c>
      <c r="AV604" t="s">
        <v>75</v>
      </c>
      <c r="AW604" t="s">
        <v>78</v>
      </c>
      <c r="AX604" t="s">
        <v>78</v>
      </c>
      <c r="AY604" t="s">
        <v>74</v>
      </c>
      <c r="AZ604" t="s">
        <v>74</v>
      </c>
      <c r="BA604" t="s">
        <v>80</v>
      </c>
      <c r="BB604" t="s">
        <v>80</v>
      </c>
      <c r="BC604" t="s">
        <v>95</v>
      </c>
      <c r="BD604" t="s">
        <v>80</v>
      </c>
      <c r="BE604" t="s">
        <v>102</v>
      </c>
      <c r="BF604" t="s">
        <v>80</v>
      </c>
      <c r="BG604" t="s">
        <v>79</v>
      </c>
      <c r="BH604" t="s">
        <v>80</v>
      </c>
      <c r="BI604" t="s">
        <v>80</v>
      </c>
      <c r="BJ604" t="s">
        <v>78</v>
      </c>
      <c r="BK604" t="s">
        <v>78</v>
      </c>
      <c r="BL604" t="s">
        <v>78</v>
      </c>
      <c r="BM604" t="s">
        <v>78</v>
      </c>
      <c r="BN604" t="s">
        <v>78</v>
      </c>
      <c r="BO604" t="s">
        <v>96</v>
      </c>
      <c r="BP604" t="s">
        <v>97</v>
      </c>
      <c r="BQ604" t="s">
        <v>83</v>
      </c>
      <c r="BR604" t="s">
        <v>99</v>
      </c>
      <c r="BS604" t="s">
        <v>85</v>
      </c>
      <c r="BT604" t="s">
        <v>85</v>
      </c>
    </row>
    <row r="605" spans="1:72" x14ac:dyDescent="0.55000000000000004">
      <c r="A605">
        <v>6.3490365134921894E+17</v>
      </c>
      <c r="B605" t="s">
        <v>133</v>
      </c>
      <c r="C605" t="s">
        <v>91</v>
      </c>
      <c r="D605">
        <v>2012</v>
      </c>
      <c r="E605" t="s">
        <v>93</v>
      </c>
      <c r="F605" t="s">
        <v>80</v>
      </c>
      <c r="G605" t="s">
        <v>80</v>
      </c>
      <c r="H605" t="s">
        <v>80</v>
      </c>
      <c r="I605" t="s">
        <v>80</v>
      </c>
      <c r="J605" t="s">
        <v>80</v>
      </c>
      <c r="K605" t="s">
        <v>80</v>
      </c>
      <c r="L605" t="s">
        <v>80</v>
      </c>
      <c r="M605" t="s">
        <v>80</v>
      </c>
      <c r="N605" t="s">
        <v>80</v>
      </c>
      <c r="O605" t="s">
        <v>80</v>
      </c>
      <c r="P605" t="s">
        <v>101</v>
      </c>
      <c r="Q605" t="s">
        <v>80</v>
      </c>
      <c r="R605" t="s">
        <v>74</v>
      </c>
      <c r="S605" t="s">
        <v>75</v>
      </c>
      <c r="T605" t="s">
        <v>75</v>
      </c>
      <c r="U605" t="s">
        <v>75</v>
      </c>
      <c r="V605" t="s">
        <v>75</v>
      </c>
      <c r="W605" t="s">
        <v>75</v>
      </c>
      <c r="X605" t="s">
        <v>75</v>
      </c>
      <c r="Y605" t="s">
        <v>75</v>
      </c>
      <c r="Z605" t="s">
        <v>75</v>
      </c>
      <c r="AA605" t="s">
        <v>75</v>
      </c>
      <c r="AB605" t="s">
        <v>75</v>
      </c>
      <c r="AC605" t="s">
        <v>75</v>
      </c>
      <c r="AD605" t="s">
        <v>75</v>
      </c>
      <c r="AE605" t="s">
        <v>75</v>
      </c>
      <c r="AF605" t="s">
        <v>75</v>
      </c>
      <c r="AG605" t="s">
        <v>75</v>
      </c>
      <c r="AH605" t="s">
        <v>75</v>
      </c>
      <c r="AI605" t="s">
        <v>75</v>
      </c>
      <c r="AJ605" t="s">
        <v>75</v>
      </c>
      <c r="AK605" t="s">
        <v>75</v>
      </c>
      <c r="AL605" t="s">
        <v>75</v>
      </c>
      <c r="AM605" t="s">
        <v>75</v>
      </c>
      <c r="AN605" t="s">
        <v>75</v>
      </c>
      <c r="AO605" t="s">
        <v>75</v>
      </c>
      <c r="AP605" t="s">
        <v>75</v>
      </c>
      <c r="AQ605" t="s">
        <v>76</v>
      </c>
      <c r="AR605" t="s">
        <v>75</v>
      </c>
      <c r="AS605" t="s">
        <v>75</v>
      </c>
      <c r="AT605" t="s">
        <v>75</v>
      </c>
      <c r="AU605" t="s">
        <v>75</v>
      </c>
      <c r="AV605" t="s">
        <v>76</v>
      </c>
      <c r="AW605" t="s">
        <v>78</v>
      </c>
      <c r="AX605" t="s">
        <v>74</v>
      </c>
      <c r="AY605" t="s">
        <v>78</v>
      </c>
      <c r="AZ605" t="s">
        <v>78</v>
      </c>
      <c r="BA605" t="s">
        <v>80</v>
      </c>
      <c r="BB605" t="s">
        <v>80</v>
      </c>
      <c r="BC605" t="s">
        <v>80</v>
      </c>
      <c r="BD605" t="s">
        <v>79</v>
      </c>
      <c r="BE605" t="s">
        <v>102</v>
      </c>
      <c r="BF605" t="s">
        <v>95</v>
      </c>
      <c r="BG605" t="s">
        <v>79</v>
      </c>
      <c r="BH605" t="s">
        <v>80</v>
      </c>
      <c r="BI605" t="s">
        <v>80</v>
      </c>
      <c r="BJ605" t="s">
        <v>78</v>
      </c>
      <c r="BK605" t="s">
        <v>78</v>
      </c>
      <c r="BL605" t="s">
        <v>78</v>
      </c>
      <c r="BM605" t="s">
        <v>78</v>
      </c>
      <c r="BN605" t="s">
        <v>78</v>
      </c>
      <c r="BO605" t="s">
        <v>96</v>
      </c>
      <c r="BP605" t="s">
        <v>121</v>
      </c>
      <c r="BQ605" t="s">
        <v>119</v>
      </c>
      <c r="BR605" t="s">
        <v>99</v>
      </c>
      <c r="BS605" t="s">
        <v>100</v>
      </c>
      <c r="BT605" t="s">
        <v>100</v>
      </c>
    </row>
    <row r="606" spans="1:72" x14ac:dyDescent="0.55000000000000004">
      <c r="A606">
        <v>6.3490435003328102E+17</v>
      </c>
      <c r="B606" t="s">
        <v>123</v>
      </c>
      <c r="C606" t="s">
        <v>91</v>
      </c>
      <c r="D606">
        <v>2012</v>
      </c>
      <c r="E606" t="s">
        <v>73</v>
      </c>
      <c r="F606" t="s">
        <v>74</v>
      </c>
      <c r="G606" t="s">
        <v>74</v>
      </c>
      <c r="H606" t="s">
        <v>74</v>
      </c>
      <c r="I606" t="s">
        <v>74</v>
      </c>
      <c r="J606" t="s">
        <v>74</v>
      </c>
      <c r="K606" t="s">
        <v>74</v>
      </c>
      <c r="L606" t="s">
        <v>74</v>
      </c>
      <c r="M606" t="s">
        <v>74</v>
      </c>
      <c r="N606" t="s">
        <v>74</v>
      </c>
      <c r="O606" t="s">
        <v>74</v>
      </c>
      <c r="P606" t="s">
        <v>74</v>
      </c>
      <c r="Q606" t="s">
        <v>74</v>
      </c>
      <c r="R606" t="s">
        <v>74</v>
      </c>
      <c r="S606" t="s">
        <v>74</v>
      </c>
      <c r="T606" t="s">
        <v>74</v>
      </c>
      <c r="U606" t="s">
        <v>74</v>
      </c>
      <c r="V606" t="s">
        <v>74</v>
      </c>
      <c r="W606" t="s">
        <v>74</v>
      </c>
      <c r="X606" t="s">
        <v>74</v>
      </c>
      <c r="Y606" t="s">
        <v>74</v>
      </c>
      <c r="Z606" t="s">
        <v>74</v>
      </c>
      <c r="AA606" t="s">
        <v>74</v>
      </c>
      <c r="AB606" t="s">
        <v>74</v>
      </c>
      <c r="AC606" t="s">
        <v>74</v>
      </c>
      <c r="AD606" t="s">
        <v>74</v>
      </c>
      <c r="AE606" t="s">
        <v>74</v>
      </c>
      <c r="AF606" t="s">
        <v>74</v>
      </c>
      <c r="AG606" t="s">
        <v>74</v>
      </c>
      <c r="AH606" t="s">
        <v>74</v>
      </c>
      <c r="AI606" t="s">
        <v>74</v>
      </c>
      <c r="AJ606" t="s">
        <v>74</v>
      </c>
      <c r="AK606" t="s">
        <v>74</v>
      </c>
      <c r="AL606" t="s">
        <v>74</v>
      </c>
      <c r="AM606" t="s">
        <v>74</v>
      </c>
      <c r="AN606" t="s">
        <v>74</v>
      </c>
      <c r="AO606" t="s">
        <v>74</v>
      </c>
      <c r="AP606" t="s">
        <v>74</v>
      </c>
      <c r="AQ606" t="s">
        <v>74</v>
      </c>
      <c r="AR606" t="s">
        <v>74</v>
      </c>
      <c r="AS606" t="s">
        <v>74</v>
      </c>
      <c r="AT606" t="s">
        <v>74</v>
      </c>
      <c r="AU606" t="s">
        <v>74</v>
      </c>
      <c r="AV606" t="s">
        <v>74</v>
      </c>
      <c r="AW606" t="s">
        <v>74</v>
      </c>
      <c r="AX606" t="s">
        <v>74</v>
      </c>
      <c r="AY606" t="s">
        <v>74</v>
      </c>
      <c r="AZ606" t="s">
        <v>74</v>
      </c>
      <c r="BA606" t="s">
        <v>74</v>
      </c>
      <c r="BB606" t="s">
        <v>74</v>
      </c>
      <c r="BC606" t="s">
        <v>74</v>
      </c>
      <c r="BD606" t="s">
        <v>74</v>
      </c>
      <c r="BE606" t="s">
        <v>74</v>
      </c>
      <c r="BF606" t="s">
        <v>74</v>
      </c>
      <c r="BG606" t="s">
        <v>74</v>
      </c>
      <c r="BH606" t="s">
        <v>74</v>
      </c>
      <c r="BI606" t="s">
        <v>74</v>
      </c>
      <c r="BJ606" t="s">
        <v>74</v>
      </c>
      <c r="BK606" t="s">
        <v>74</v>
      </c>
      <c r="BL606" t="s">
        <v>74</v>
      </c>
      <c r="BM606" t="s">
        <v>74</v>
      </c>
      <c r="BN606" t="s">
        <v>74</v>
      </c>
      <c r="BO606" t="s">
        <v>74</v>
      </c>
      <c r="BP606" t="s">
        <v>74</v>
      </c>
      <c r="BQ606" t="s">
        <v>74</v>
      </c>
      <c r="BR606" t="s">
        <v>74</v>
      </c>
      <c r="BS606" t="s">
        <v>74</v>
      </c>
      <c r="BT606" t="s">
        <v>74</v>
      </c>
    </row>
    <row r="607" spans="1:72" x14ac:dyDescent="0.55000000000000004">
      <c r="A607">
        <v>6.3490709036359398E+17</v>
      </c>
      <c r="B607" t="s">
        <v>71</v>
      </c>
      <c r="C607" t="s">
        <v>72</v>
      </c>
      <c r="D607">
        <v>2012</v>
      </c>
      <c r="E607" t="s">
        <v>73</v>
      </c>
      <c r="F607" t="s">
        <v>74</v>
      </c>
      <c r="G607" t="s">
        <v>74</v>
      </c>
      <c r="H607" t="s">
        <v>74</v>
      </c>
      <c r="I607" t="s">
        <v>74</v>
      </c>
      <c r="J607" t="s">
        <v>74</v>
      </c>
      <c r="K607" t="s">
        <v>74</v>
      </c>
      <c r="L607" t="s">
        <v>74</v>
      </c>
      <c r="M607" t="s">
        <v>74</v>
      </c>
      <c r="N607" t="s">
        <v>74</v>
      </c>
      <c r="O607" t="s">
        <v>74</v>
      </c>
      <c r="P607" t="s">
        <v>74</v>
      </c>
      <c r="Q607" t="s">
        <v>74</v>
      </c>
      <c r="R607" t="s">
        <v>74</v>
      </c>
      <c r="S607" t="s">
        <v>89</v>
      </c>
      <c r="T607" t="s">
        <v>89</v>
      </c>
      <c r="U607" t="s">
        <v>89</v>
      </c>
      <c r="V607" t="s">
        <v>89</v>
      </c>
      <c r="W607" t="s">
        <v>77</v>
      </c>
      <c r="X607" t="s">
        <v>89</v>
      </c>
      <c r="Y607" t="s">
        <v>76</v>
      </c>
      <c r="Z607" t="s">
        <v>75</v>
      </c>
      <c r="AA607" t="s">
        <v>75</v>
      </c>
      <c r="AB607" t="s">
        <v>109</v>
      </c>
      <c r="AC607" t="s">
        <v>76</v>
      </c>
      <c r="AD607" t="s">
        <v>76</v>
      </c>
      <c r="AE607" t="s">
        <v>76</v>
      </c>
      <c r="AF607" t="s">
        <v>76</v>
      </c>
      <c r="AG607" t="s">
        <v>75</v>
      </c>
      <c r="AH607" t="s">
        <v>76</v>
      </c>
      <c r="AI607" t="s">
        <v>75</v>
      </c>
      <c r="AJ607" t="s">
        <v>75</v>
      </c>
      <c r="AK607" t="s">
        <v>75</v>
      </c>
      <c r="AL607" t="s">
        <v>76</v>
      </c>
      <c r="AM607" t="s">
        <v>89</v>
      </c>
      <c r="AN607" t="s">
        <v>75</v>
      </c>
      <c r="AO607" t="s">
        <v>76</v>
      </c>
      <c r="AP607" t="s">
        <v>77</v>
      </c>
      <c r="AQ607" t="s">
        <v>77</v>
      </c>
      <c r="AR607" t="s">
        <v>76</v>
      </c>
      <c r="AS607" t="s">
        <v>77</v>
      </c>
      <c r="AT607" t="s">
        <v>109</v>
      </c>
      <c r="AU607" t="s">
        <v>76</v>
      </c>
      <c r="AV607" t="s">
        <v>76</v>
      </c>
      <c r="AW607" t="s">
        <v>78</v>
      </c>
      <c r="AX607" t="s">
        <v>78</v>
      </c>
      <c r="AY607" t="s">
        <v>78</v>
      </c>
      <c r="AZ607" t="s">
        <v>78</v>
      </c>
      <c r="BA607" t="s">
        <v>80</v>
      </c>
      <c r="BB607" t="s">
        <v>102</v>
      </c>
      <c r="BC607" t="s">
        <v>80</v>
      </c>
      <c r="BD607" t="s">
        <v>80</v>
      </c>
      <c r="BE607" t="s">
        <v>80</v>
      </c>
      <c r="BF607" t="s">
        <v>95</v>
      </c>
      <c r="BG607" t="s">
        <v>80</v>
      </c>
      <c r="BH607" t="s">
        <v>80</v>
      </c>
      <c r="BI607" t="s">
        <v>95</v>
      </c>
      <c r="BJ607" t="s">
        <v>90</v>
      </c>
      <c r="BK607" t="s">
        <v>78</v>
      </c>
      <c r="BL607" t="s">
        <v>78</v>
      </c>
      <c r="BM607" t="s">
        <v>90</v>
      </c>
      <c r="BN607" t="s">
        <v>78</v>
      </c>
      <c r="BO607" t="s">
        <v>81</v>
      </c>
      <c r="BP607" t="s">
        <v>111</v>
      </c>
      <c r="BQ607" t="s">
        <v>104</v>
      </c>
      <c r="BR607" t="s">
        <v>84</v>
      </c>
      <c r="BS607" t="s">
        <v>116</v>
      </c>
      <c r="BT607" t="s">
        <v>116</v>
      </c>
    </row>
    <row r="608" spans="1:72" x14ac:dyDescent="0.55000000000000004">
      <c r="A608">
        <v>6.3490712498781197E+17</v>
      </c>
      <c r="B608" t="s">
        <v>71</v>
      </c>
      <c r="C608" t="s">
        <v>91</v>
      </c>
      <c r="D608">
        <v>2012</v>
      </c>
      <c r="E608" t="s">
        <v>93</v>
      </c>
      <c r="F608" t="s">
        <v>80</v>
      </c>
      <c r="G608" t="s">
        <v>94</v>
      </c>
      <c r="H608" t="s">
        <v>80</v>
      </c>
      <c r="I608" t="s">
        <v>80</v>
      </c>
      <c r="J608" t="s">
        <v>80</v>
      </c>
      <c r="K608" t="s">
        <v>80</v>
      </c>
      <c r="L608" t="s">
        <v>125</v>
      </c>
      <c r="M608" t="s">
        <v>80</v>
      </c>
      <c r="N608" t="s">
        <v>80</v>
      </c>
      <c r="O608" t="s">
        <v>80</v>
      </c>
      <c r="P608" t="s">
        <v>80</v>
      </c>
      <c r="Q608" t="s">
        <v>80</v>
      </c>
      <c r="R608" t="s">
        <v>94</v>
      </c>
      <c r="S608" t="s">
        <v>76</v>
      </c>
      <c r="T608" t="s">
        <v>75</v>
      </c>
      <c r="U608" t="s">
        <v>76</v>
      </c>
      <c r="V608" t="s">
        <v>76</v>
      </c>
      <c r="W608" t="s">
        <v>75</v>
      </c>
      <c r="X608" t="s">
        <v>76</v>
      </c>
      <c r="Y608" t="s">
        <v>76</v>
      </c>
      <c r="Z608" t="s">
        <v>89</v>
      </c>
      <c r="AA608" t="s">
        <v>109</v>
      </c>
      <c r="AB608" t="s">
        <v>109</v>
      </c>
      <c r="AC608" t="s">
        <v>89</v>
      </c>
      <c r="AD608" t="s">
        <v>89</v>
      </c>
      <c r="AE608" t="s">
        <v>89</v>
      </c>
      <c r="AF608" t="s">
        <v>89</v>
      </c>
      <c r="AG608" t="s">
        <v>75</v>
      </c>
      <c r="AH608" t="s">
        <v>89</v>
      </c>
      <c r="AI608" t="s">
        <v>89</v>
      </c>
      <c r="AJ608" t="s">
        <v>75</v>
      </c>
      <c r="AK608" t="s">
        <v>75</v>
      </c>
      <c r="AL608" t="s">
        <v>76</v>
      </c>
      <c r="AM608" t="s">
        <v>76</v>
      </c>
      <c r="AN608" t="s">
        <v>75</v>
      </c>
      <c r="AO608" t="s">
        <v>76</v>
      </c>
      <c r="AP608" t="s">
        <v>76</v>
      </c>
      <c r="AQ608" t="s">
        <v>89</v>
      </c>
      <c r="AR608" t="s">
        <v>76</v>
      </c>
      <c r="AS608" t="s">
        <v>89</v>
      </c>
      <c r="AT608" t="s">
        <v>76</v>
      </c>
      <c r="AU608" t="s">
        <v>75</v>
      </c>
      <c r="AV608" t="s">
        <v>109</v>
      </c>
      <c r="AW608" t="s">
        <v>78</v>
      </c>
      <c r="AX608" t="s">
        <v>78</v>
      </c>
      <c r="AY608" t="s">
        <v>78</v>
      </c>
      <c r="AZ608" t="s">
        <v>78</v>
      </c>
      <c r="BA608" t="s">
        <v>79</v>
      </c>
      <c r="BB608" t="s">
        <v>80</v>
      </c>
      <c r="BC608" t="s">
        <v>80</v>
      </c>
      <c r="BD608" t="s">
        <v>79</v>
      </c>
      <c r="BE608" t="s">
        <v>80</v>
      </c>
      <c r="BF608" t="s">
        <v>80</v>
      </c>
      <c r="BG608" t="s">
        <v>79</v>
      </c>
      <c r="BH608" t="s">
        <v>80</v>
      </c>
      <c r="BI608" t="s">
        <v>80</v>
      </c>
      <c r="BJ608" t="s">
        <v>90</v>
      </c>
      <c r="BK608" t="s">
        <v>78</v>
      </c>
      <c r="BL608" t="s">
        <v>78</v>
      </c>
      <c r="BM608" t="s">
        <v>90</v>
      </c>
      <c r="BN608" t="s">
        <v>90</v>
      </c>
      <c r="BO608" t="s">
        <v>81</v>
      </c>
      <c r="BP608" t="s">
        <v>121</v>
      </c>
      <c r="BQ608" t="s">
        <v>98</v>
      </c>
      <c r="BR608" t="s">
        <v>99</v>
      </c>
      <c r="BS608" t="s">
        <v>105</v>
      </c>
      <c r="BT608" t="s">
        <v>105</v>
      </c>
    </row>
    <row r="609" spans="1:72" x14ac:dyDescent="0.55000000000000004">
      <c r="A609">
        <v>6.3490779198342694E+17</v>
      </c>
      <c r="B609" t="s">
        <v>71</v>
      </c>
      <c r="C609" t="s">
        <v>72</v>
      </c>
      <c r="D609">
        <v>2012</v>
      </c>
      <c r="E609" t="s">
        <v>117</v>
      </c>
      <c r="F609" t="s">
        <v>74</v>
      </c>
      <c r="G609" t="s">
        <v>74</v>
      </c>
      <c r="H609" t="s">
        <v>74</v>
      </c>
      <c r="I609" t="s">
        <v>74</v>
      </c>
      <c r="J609" t="s">
        <v>74</v>
      </c>
      <c r="K609" t="s">
        <v>74</v>
      </c>
      <c r="L609" t="s">
        <v>74</v>
      </c>
      <c r="M609" t="s">
        <v>74</v>
      </c>
      <c r="N609" t="s">
        <v>74</v>
      </c>
      <c r="O609" t="s">
        <v>74</v>
      </c>
      <c r="P609" t="s">
        <v>74</v>
      </c>
      <c r="Q609" t="s">
        <v>74</v>
      </c>
      <c r="R609" t="s">
        <v>74</v>
      </c>
      <c r="S609" t="s">
        <v>89</v>
      </c>
      <c r="T609" t="s">
        <v>76</v>
      </c>
      <c r="U609" t="s">
        <v>76</v>
      </c>
      <c r="V609" t="s">
        <v>89</v>
      </c>
      <c r="W609" t="s">
        <v>89</v>
      </c>
      <c r="X609" t="s">
        <v>89</v>
      </c>
      <c r="Y609" t="s">
        <v>75</v>
      </c>
      <c r="Z609" t="s">
        <v>76</v>
      </c>
      <c r="AA609" t="s">
        <v>109</v>
      </c>
      <c r="AB609" t="s">
        <v>89</v>
      </c>
      <c r="AC609" t="s">
        <v>76</v>
      </c>
      <c r="AD609" t="s">
        <v>76</v>
      </c>
      <c r="AE609" t="s">
        <v>76</v>
      </c>
      <c r="AF609" t="s">
        <v>75</v>
      </c>
      <c r="AG609" t="s">
        <v>75</v>
      </c>
      <c r="AH609" t="s">
        <v>77</v>
      </c>
      <c r="AI609" t="s">
        <v>75</v>
      </c>
      <c r="AJ609" t="s">
        <v>75</v>
      </c>
      <c r="AK609" t="s">
        <v>76</v>
      </c>
      <c r="AL609" t="s">
        <v>89</v>
      </c>
      <c r="AM609" t="s">
        <v>89</v>
      </c>
      <c r="AN609" t="s">
        <v>76</v>
      </c>
      <c r="AO609" t="s">
        <v>75</v>
      </c>
      <c r="AP609" t="s">
        <v>76</v>
      </c>
      <c r="AQ609" t="s">
        <v>75</v>
      </c>
      <c r="AR609" t="s">
        <v>76</v>
      </c>
      <c r="AS609" t="s">
        <v>77</v>
      </c>
      <c r="AT609" t="s">
        <v>75</v>
      </c>
      <c r="AU609" t="s">
        <v>75</v>
      </c>
      <c r="AV609" t="s">
        <v>75</v>
      </c>
      <c r="AW609" t="s">
        <v>78</v>
      </c>
      <c r="AX609" t="s">
        <v>78</v>
      </c>
      <c r="AY609" t="s">
        <v>78</v>
      </c>
      <c r="AZ609" t="s">
        <v>90</v>
      </c>
      <c r="BA609" t="s">
        <v>80</v>
      </c>
      <c r="BB609" t="s">
        <v>80</v>
      </c>
      <c r="BC609" t="s">
        <v>80</v>
      </c>
      <c r="BD609" t="s">
        <v>80</v>
      </c>
      <c r="BE609" t="s">
        <v>80</v>
      </c>
      <c r="BF609" t="s">
        <v>80</v>
      </c>
      <c r="BG609" t="s">
        <v>80</v>
      </c>
      <c r="BH609" t="s">
        <v>80</v>
      </c>
      <c r="BI609" t="s">
        <v>80</v>
      </c>
      <c r="BJ609" t="s">
        <v>78</v>
      </c>
      <c r="BK609" t="s">
        <v>78</v>
      </c>
      <c r="BL609" t="s">
        <v>78</v>
      </c>
      <c r="BM609" t="s">
        <v>78</v>
      </c>
      <c r="BN609" t="s">
        <v>78</v>
      </c>
      <c r="BO609" t="s">
        <v>96</v>
      </c>
      <c r="BP609" t="s">
        <v>103</v>
      </c>
      <c r="BQ609" t="s">
        <v>98</v>
      </c>
      <c r="BR609" t="s">
        <v>84</v>
      </c>
      <c r="BS609" t="s">
        <v>120</v>
      </c>
      <c r="BT609" t="s">
        <v>120</v>
      </c>
    </row>
    <row r="610" spans="1:72" x14ac:dyDescent="0.55000000000000004">
      <c r="A610">
        <v>6.3490791552842803E+17</v>
      </c>
      <c r="B610" t="s">
        <v>71</v>
      </c>
      <c r="C610" t="s">
        <v>91</v>
      </c>
      <c r="D610">
        <v>2013</v>
      </c>
      <c r="E610" t="s">
        <v>87</v>
      </c>
      <c r="F610" t="s">
        <v>80</v>
      </c>
      <c r="G610" t="s">
        <v>80</v>
      </c>
      <c r="H610" t="s">
        <v>80</v>
      </c>
      <c r="I610" t="s">
        <v>80</v>
      </c>
      <c r="J610" t="s">
        <v>80</v>
      </c>
      <c r="K610" t="s">
        <v>80</v>
      </c>
      <c r="L610" t="s">
        <v>80</v>
      </c>
      <c r="M610" t="s">
        <v>80</v>
      </c>
      <c r="N610" t="s">
        <v>80</v>
      </c>
      <c r="O610" t="s">
        <v>80</v>
      </c>
      <c r="P610" t="s">
        <v>80</v>
      </c>
      <c r="Q610" t="s">
        <v>92</v>
      </c>
      <c r="R610" t="s">
        <v>74</v>
      </c>
      <c r="S610" t="s">
        <v>76</v>
      </c>
      <c r="T610" t="s">
        <v>75</v>
      </c>
      <c r="U610" t="s">
        <v>76</v>
      </c>
      <c r="V610" t="s">
        <v>75</v>
      </c>
      <c r="W610" t="s">
        <v>75</v>
      </c>
      <c r="X610" t="s">
        <v>76</v>
      </c>
      <c r="Y610" t="s">
        <v>75</v>
      </c>
      <c r="Z610" t="s">
        <v>75</v>
      </c>
      <c r="AA610" t="s">
        <v>75</v>
      </c>
      <c r="AB610" t="s">
        <v>89</v>
      </c>
      <c r="AC610" t="s">
        <v>76</v>
      </c>
      <c r="AD610" t="s">
        <v>76</v>
      </c>
      <c r="AE610" t="s">
        <v>76</v>
      </c>
      <c r="AF610" t="s">
        <v>75</v>
      </c>
      <c r="AG610" t="s">
        <v>75</v>
      </c>
      <c r="AH610" t="s">
        <v>75</v>
      </c>
      <c r="AI610" t="s">
        <v>75</v>
      </c>
      <c r="AJ610" t="s">
        <v>75</v>
      </c>
      <c r="AK610" t="s">
        <v>75</v>
      </c>
      <c r="AL610" t="s">
        <v>75</v>
      </c>
      <c r="AM610" t="s">
        <v>75</v>
      </c>
      <c r="AN610" t="s">
        <v>75</v>
      </c>
      <c r="AO610" t="s">
        <v>75</v>
      </c>
      <c r="AP610" t="s">
        <v>76</v>
      </c>
      <c r="AQ610" t="s">
        <v>89</v>
      </c>
      <c r="AR610" t="s">
        <v>76</v>
      </c>
      <c r="AS610" t="s">
        <v>75</v>
      </c>
      <c r="AT610" t="s">
        <v>75</v>
      </c>
      <c r="AU610" t="s">
        <v>75</v>
      </c>
      <c r="AV610" t="s">
        <v>76</v>
      </c>
      <c r="AW610" t="s">
        <v>90</v>
      </c>
      <c r="AX610" t="s">
        <v>74</v>
      </c>
      <c r="AY610" t="s">
        <v>74</v>
      </c>
      <c r="AZ610" t="s">
        <v>74</v>
      </c>
      <c r="BA610" t="s">
        <v>74</v>
      </c>
      <c r="BB610" t="s">
        <v>74</v>
      </c>
      <c r="BC610" t="s">
        <v>74</v>
      </c>
      <c r="BD610" t="s">
        <v>74</v>
      </c>
      <c r="BE610" t="s">
        <v>74</v>
      </c>
      <c r="BF610" t="s">
        <v>74</v>
      </c>
      <c r="BG610" t="s">
        <v>74</v>
      </c>
      <c r="BH610" t="s">
        <v>74</v>
      </c>
      <c r="BI610" t="s">
        <v>74</v>
      </c>
      <c r="BJ610" t="s">
        <v>78</v>
      </c>
      <c r="BK610" t="s">
        <v>78</v>
      </c>
      <c r="BL610" t="s">
        <v>78</v>
      </c>
      <c r="BM610" t="s">
        <v>78</v>
      </c>
      <c r="BN610" t="s">
        <v>78</v>
      </c>
      <c r="BO610" t="s">
        <v>81</v>
      </c>
      <c r="BP610" t="s">
        <v>103</v>
      </c>
      <c r="BQ610" t="s">
        <v>98</v>
      </c>
      <c r="BR610" t="s">
        <v>99</v>
      </c>
      <c r="BS610" t="s">
        <v>131</v>
      </c>
      <c r="BT610" t="s">
        <v>131</v>
      </c>
    </row>
    <row r="611" spans="1:72" x14ac:dyDescent="0.55000000000000004">
      <c r="A611">
        <v>6.3490797968187494E+17</v>
      </c>
      <c r="B611" t="s">
        <v>71</v>
      </c>
      <c r="C611" t="s">
        <v>72</v>
      </c>
      <c r="D611">
        <v>2012</v>
      </c>
      <c r="E611" t="s">
        <v>117</v>
      </c>
      <c r="F611" t="s">
        <v>74</v>
      </c>
      <c r="G611" t="s">
        <v>74</v>
      </c>
      <c r="H611" t="s">
        <v>74</v>
      </c>
      <c r="I611" t="s">
        <v>74</v>
      </c>
      <c r="J611" t="s">
        <v>74</v>
      </c>
      <c r="K611" t="s">
        <v>74</v>
      </c>
      <c r="L611" t="s">
        <v>74</v>
      </c>
      <c r="M611" t="s">
        <v>74</v>
      </c>
      <c r="N611" t="s">
        <v>74</v>
      </c>
      <c r="O611" t="s">
        <v>74</v>
      </c>
      <c r="P611" t="s">
        <v>74</v>
      </c>
      <c r="Q611" t="s">
        <v>74</v>
      </c>
      <c r="R611" t="s">
        <v>74</v>
      </c>
      <c r="S611" t="s">
        <v>75</v>
      </c>
      <c r="T611" t="s">
        <v>75</v>
      </c>
      <c r="U611" t="s">
        <v>75</v>
      </c>
      <c r="V611" t="s">
        <v>77</v>
      </c>
      <c r="W611" t="s">
        <v>77</v>
      </c>
      <c r="X611" t="s">
        <v>75</v>
      </c>
      <c r="Y611" t="s">
        <v>75</v>
      </c>
      <c r="Z611" t="s">
        <v>75</v>
      </c>
      <c r="AA611" t="s">
        <v>75</v>
      </c>
      <c r="AB611" t="s">
        <v>75</v>
      </c>
      <c r="AC611" t="s">
        <v>75</v>
      </c>
      <c r="AD611" t="s">
        <v>75</v>
      </c>
      <c r="AE611" t="s">
        <v>75</v>
      </c>
      <c r="AF611" t="s">
        <v>77</v>
      </c>
      <c r="AG611" t="s">
        <v>77</v>
      </c>
      <c r="AH611" t="s">
        <v>77</v>
      </c>
      <c r="AI611" t="s">
        <v>77</v>
      </c>
      <c r="AJ611" t="s">
        <v>77</v>
      </c>
      <c r="AK611" t="s">
        <v>77</v>
      </c>
      <c r="AL611" t="s">
        <v>77</v>
      </c>
      <c r="AM611" t="s">
        <v>77</v>
      </c>
      <c r="AN611" t="s">
        <v>77</v>
      </c>
      <c r="AO611" t="s">
        <v>77</v>
      </c>
      <c r="AP611" t="s">
        <v>77</v>
      </c>
      <c r="AQ611" t="s">
        <v>75</v>
      </c>
      <c r="AR611" t="s">
        <v>77</v>
      </c>
      <c r="AS611" t="s">
        <v>77</v>
      </c>
      <c r="AT611" t="s">
        <v>77</v>
      </c>
      <c r="AU611" t="s">
        <v>77</v>
      </c>
      <c r="AV611" t="s">
        <v>75</v>
      </c>
      <c r="AW611" t="s">
        <v>78</v>
      </c>
      <c r="AX611" t="s">
        <v>78</v>
      </c>
      <c r="AY611" t="s">
        <v>78</v>
      </c>
      <c r="AZ611" t="s">
        <v>78</v>
      </c>
      <c r="BA611" t="s">
        <v>80</v>
      </c>
      <c r="BB611" t="s">
        <v>80</v>
      </c>
      <c r="BC611" t="s">
        <v>80</v>
      </c>
      <c r="BD611" t="s">
        <v>80</v>
      </c>
      <c r="BE611" t="s">
        <v>80</v>
      </c>
      <c r="BF611" t="s">
        <v>80</v>
      </c>
      <c r="BG611" t="s">
        <v>80</v>
      </c>
      <c r="BH611" t="s">
        <v>80</v>
      </c>
      <c r="BI611" t="s">
        <v>80</v>
      </c>
      <c r="BJ611" t="s">
        <v>78</v>
      </c>
      <c r="BK611" t="s">
        <v>78</v>
      </c>
      <c r="BL611" t="s">
        <v>78</v>
      </c>
      <c r="BM611" t="s">
        <v>78</v>
      </c>
      <c r="BN611" t="s">
        <v>78</v>
      </c>
      <c r="BO611" t="s">
        <v>81</v>
      </c>
      <c r="BP611" t="s">
        <v>110</v>
      </c>
      <c r="BQ611" t="s">
        <v>98</v>
      </c>
      <c r="BR611" t="s">
        <v>84</v>
      </c>
      <c r="BS611" t="s">
        <v>120</v>
      </c>
      <c r="BT611" t="s">
        <v>120</v>
      </c>
    </row>
    <row r="612" spans="1:72" x14ac:dyDescent="0.55000000000000004">
      <c r="A612">
        <v>6.3490863816296896E+17</v>
      </c>
      <c r="B612" t="s">
        <v>71</v>
      </c>
      <c r="C612" t="s">
        <v>72</v>
      </c>
      <c r="D612">
        <v>2012</v>
      </c>
      <c r="E612" t="s">
        <v>93</v>
      </c>
      <c r="F612" t="s">
        <v>80</v>
      </c>
      <c r="G612" t="s">
        <v>94</v>
      </c>
      <c r="H612" t="s">
        <v>80</v>
      </c>
      <c r="I612" t="s">
        <v>80</v>
      </c>
      <c r="J612" t="s">
        <v>80</v>
      </c>
      <c r="K612" t="s">
        <v>124</v>
      </c>
      <c r="L612" t="s">
        <v>80</v>
      </c>
      <c r="M612" t="s">
        <v>140</v>
      </c>
      <c r="N612" t="s">
        <v>80</v>
      </c>
      <c r="O612" t="s">
        <v>80</v>
      </c>
      <c r="P612" t="s">
        <v>80</v>
      </c>
      <c r="Q612" t="s">
        <v>80</v>
      </c>
      <c r="R612" t="s">
        <v>94</v>
      </c>
      <c r="S612" t="s">
        <v>89</v>
      </c>
      <c r="T612" t="s">
        <v>75</v>
      </c>
      <c r="U612" t="s">
        <v>75</v>
      </c>
      <c r="V612" t="s">
        <v>75</v>
      </c>
      <c r="W612" t="s">
        <v>75</v>
      </c>
      <c r="X612" t="s">
        <v>109</v>
      </c>
      <c r="Y612" t="s">
        <v>75</v>
      </c>
      <c r="Z612" t="s">
        <v>75</v>
      </c>
      <c r="AA612" t="s">
        <v>76</v>
      </c>
      <c r="AB612" t="s">
        <v>109</v>
      </c>
      <c r="AC612" t="s">
        <v>89</v>
      </c>
      <c r="AD612" t="s">
        <v>89</v>
      </c>
      <c r="AE612" t="s">
        <v>109</v>
      </c>
      <c r="AF612" t="s">
        <v>75</v>
      </c>
      <c r="AG612" t="s">
        <v>75</v>
      </c>
      <c r="AH612" t="s">
        <v>75</v>
      </c>
      <c r="AI612" t="s">
        <v>75</v>
      </c>
      <c r="AJ612" t="s">
        <v>75</v>
      </c>
      <c r="AK612" t="s">
        <v>75</v>
      </c>
      <c r="AL612" t="s">
        <v>89</v>
      </c>
      <c r="AM612" t="s">
        <v>89</v>
      </c>
      <c r="AN612" t="s">
        <v>75</v>
      </c>
      <c r="AO612" t="s">
        <v>89</v>
      </c>
      <c r="AP612" t="s">
        <v>89</v>
      </c>
      <c r="AQ612" t="s">
        <v>77</v>
      </c>
      <c r="AR612" t="s">
        <v>89</v>
      </c>
      <c r="AS612" t="s">
        <v>75</v>
      </c>
      <c r="AT612" t="s">
        <v>89</v>
      </c>
      <c r="AU612" t="s">
        <v>75</v>
      </c>
      <c r="AV612" t="s">
        <v>109</v>
      </c>
      <c r="AW612" t="s">
        <v>90</v>
      </c>
      <c r="AX612" t="s">
        <v>74</v>
      </c>
      <c r="AY612" t="s">
        <v>74</v>
      </c>
      <c r="AZ612" t="s">
        <v>74</v>
      </c>
      <c r="BA612" t="s">
        <v>74</v>
      </c>
      <c r="BB612" t="s">
        <v>74</v>
      </c>
      <c r="BC612" t="s">
        <v>74</v>
      </c>
      <c r="BD612" t="s">
        <v>74</v>
      </c>
      <c r="BE612" t="s">
        <v>74</v>
      </c>
      <c r="BF612" t="s">
        <v>74</v>
      </c>
      <c r="BG612" t="s">
        <v>74</v>
      </c>
      <c r="BH612" t="s">
        <v>74</v>
      </c>
      <c r="BI612" t="s">
        <v>74</v>
      </c>
      <c r="BJ612" t="s">
        <v>78</v>
      </c>
      <c r="BK612" t="s">
        <v>90</v>
      </c>
      <c r="BL612" t="s">
        <v>78</v>
      </c>
      <c r="BM612" t="s">
        <v>78</v>
      </c>
      <c r="BN612" t="s">
        <v>78</v>
      </c>
      <c r="BO612" t="s">
        <v>81</v>
      </c>
      <c r="BP612" t="s">
        <v>114</v>
      </c>
      <c r="BQ612" t="s">
        <v>104</v>
      </c>
      <c r="BR612" t="s">
        <v>84</v>
      </c>
      <c r="BS612" t="s">
        <v>100</v>
      </c>
      <c r="BT612" t="s">
        <v>85</v>
      </c>
    </row>
    <row r="613" spans="1:72" x14ac:dyDescent="0.55000000000000004">
      <c r="A613">
        <v>6.34908664012656E+17</v>
      </c>
      <c r="B613" t="s">
        <v>127</v>
      </c>
      <c r="C613" t="s">
        <v>72</v>
      </c>
      <c r="D613">
        <v>2013</v>
      </c>
      <c r="E613" t="s">
        <v>87</v>
      </c>
      <c r="F613" t="s">
        <v>80</v>
      </c>
      <c r="G613" t="s">
        <v>80</v>
      </c>
      <c r="H613" t="s">
        <v>80</v>
      </c>
      <c r="I613" t="s">
        <v>80</v>
      </c>
      <c r="J613" t="s">
        <v>80</v>
      </c>
      <c r="K613" t="s">
        <v>80</v>
      </c>
      <c r="L613" t="s">
        <v>125</v>
      </c>
      <c r="M613" t="s">
        <v>80</v>
      </c>
      <c r="N613" t="s">
        <v>80</v>
      </c>
      <c r="O613" t="s">
        <v>80</v>
      </c>
      <c r="P613" t="s">
        <v>80</v>
      </c>
      <c r="Q613" t="s">
        <v>80</v>
      </c>
      <c r="R613" t="s">
        <v>74</v>
      </c>
      <c r="S613" t="s">
        <v>109</v>
      </c>
      <c r="T613" t="s">
        <v>89</v>
      </c>
      <c r="U613" t="s">
        <v>89</v>
      </c>
      <c r="V613" t="s">
        <v>89</v>
      </c>
      <c r="W613" t="s">
        <v>109</v>
      </c>
      <c r="X613" t="s">
        <v>89</v>
      </c>
      <c r="Y613" t="s">
        <v>89</v>
      </c>
      <c r="Z613" t="s">
        <v>89</v>
      </c>
      <c r="AA613" t="s">
        <v>89</v>
      </c>
      <c r="AB613" t="s">
        <v>89</v>
      </c>
      <c r="AC613" t="s">
        <v>76</v>
      </c>
      <c r="AD613" t="s">
        <v>76</v>
      </c>
      <c r="AE613" t="s">
        <v>76</v>
      </c>
      <c r="AF613" t="s">
        <v>109</v>
      </c>
      <c r="AG613" t="s">
        <v>75</v>
      </c>
      <c r="AH613" t="s">
        <v>75</v>
      </c>
      <c r="AI613" t="s">
        <v>75</v>
      </c>
      <c r="AJ613" t="s">
        <v>75</v>
      </c>
      <c r="AK613" t="s">
        <v>77</v>
      </c>
      <c r="AL613" t="s">
        <v>75</v>
      </c>
      <c r="AM613" t="s">
        <v>75</v>
      </c>
      <c r="AN613" t="s">
        <v>75</v>
      </c>
      <c r="AO613" t="s">
        <v>75</v>
      </c>
      <c r="AP613" t="s">
        <v>76</v>
      </c>
      <c r="AQ613" t="s">
        <v>75</v>
      </c>
      <c r="AR613" t="s">
        <v>77</v>
      </c>
      <c r="AS613" t="s">
        <v>75</v>
      </c>
      <c r="AT613" t="s">
        <v>75</v>
      </c>
      <c r="AU613" t="s">
        <v>75</v>
      </c>
      <c r="AV613" t="s">
        <v>75</v>
      </c>
      <c r="AW613" t="s">
        <v>78</v>
      </c>
      <c r="AX613" t="s">
        <v>90</v>
      </c>
      <c r="AY613" t="s">
        <v>78</v>
      </c>
      <c r="AZ613" t="s">
        <v>90</v>
      </c>
      <c r="BA613" t="s">
        <v>80</v>
      </c>
      <c r="BB613" t="s">
        <v>80</v>
      </c>
      <c r="BC613" t="s">
        <v>80</v>
      </c>
      <c r="BD613" t="s">
        <v>79</v>
      </c>
      <c r="BE613" t="s">
        <v>80</v>
      </c>
      <c r="BF613" t="s">
        <v>80</v>
      </c>
      <c r="BG613" t="s">
        <v>80</v>
      </c>
      <c r="BH613" t="s">
        <v>80</v>
      </c>
      <c r="BI613" t="s">
        <v>80</v>
      </c>
      <c r="BJ613" t="s">
        <v>78</v>
      </c>
      <c r="BK613" t="s">
        <v>78</v>
      </c>
      <c r="BL613" t="s">
        <v>78</v>
      </c>
      <c r="BM613" t="s">
        <v>78</v>
      </c>
      <c r="BN613" t="s">
        <v>90</v>
      </c>
      <c r="BO613" t="s">
        <v>81</v>
      </c>
      <c r="BP613" t="s">
        <v>103</v>
      </c>
      <c r="BQ613" t="s">
        <v>119</v>
      </c>
      <c r="BR613" t="s">
        <v>84</v>
      </c>
      <c r="BS613" t="s">
        <v>131</v>
      </c>
      <c r="BT613" t="s">
        <v>131</v>
      </c>
    </row>
    <row r="614" spans="1:72" x14ac:dyDescent="0.55000000000000004">
      <c r="A614">
        <v>6.3490879260233395E+17</v>
      </c>
      <c r="B614" t="s">
        <v>127</v>
      </c>
      <c r="C614" t="s">
        <v>72</v>
      </c>
      <c r="D614">
        <v>2013</v>
      </c>
      <c r="E614" t="s">
        <v>138</v>
      </c>
      <c r="F614" t="s">
        <v>80</v>
      </c>
      <c r="G614" t="s">
        <v>80</v>
      </c>
      <c r="H614" t="s">
        <v>80</v>
      </c>
      <c r="I614" t="s">
        <v>80</v>
      </c>
      <c r="J614" t="s">
        <v>80</v>
      </c>
      <c r="K614" t="s">
        <v>80</v>
      </c>
      <c r="L614" t="s">
        <v>80</v>
      </c>
      <c r="M614" t="s">
        <v>80</v>
      </c>
      <c r="N614" t="s">
        <v>80</v>
      </c>
      <c r="O614" t="s">
        <v>80</v>
      </c>
      <c r="P614" t="s">
        <v>101</v>
      </c>
      <c r="Q614" t="s">
        <v>80</v>
      </c>
      <c r="R614" t="s">
        <v>74</v>
      </c>
      <c r="S614" t="s">
        <v>75</v>
      </c>
      <c r="T614" t="s">
        <v>76</v>
      </c>
      <c r="U614" t="s">
        <v>76</v>
      </c>
      <c r="V614" t="s">
        <v>89</v>
      </c>
      <c r="W614" t="s">
        <v>76</v>
      </c>
      <c r="X614" t="s">
        <v>75</v>
      </c>
      <c r="Y614" t="s">
        <v>75</v>
      </c>
      <c r="Z614" t="s">
        <v>75</v>
      </c>
      <c r="AA614" t="s">
        <v>75</v>
      </c>
      <c r="AB614" t="s">
        <v>76</v>
      </c>
      <c r="AC614" t="s">
        <v>75</v>
      </c>
      <c r="AD614" t="s">
        <v>75</v>
      </c>
      <c r="AE614" t="s">
        <v>75</v>
      </c>
      <c r="AF614" t="s">
        <v>75</v>
      </c>
      <c r="AG614" t="s">
        <v>75</v>
      </c>
      <c r="AH614" t="s">
        <v>75</v>
      </c>
      <c r="AI614" t="s">
        <v>75</v>
      </c>
      <c r="AJ614" t="s">
        <v>75</v>
      </c>
      <c r="AK614" t="s">
        <v>75</v>
      </c>
      <c r="AL614" t="s">
        <v>75</v>
      </c>
      <c r="AM614" t="s">
        <v>75</v>
      </c>
      <c r="AN614" t="s">
        <v>75</v>
      </c>
      <c r="AO614" t="s">
        <v>75</v>
      </c>
      <c r="AP614" t="s">
        <v>75</v>
      </c>
      <c r="AQ614" t="s">
        <v>75</v>
      </c>
      <c r="AR614" t="s">
        <v>75</v>
      </c>
      <c r="AS614" t="s">
        <v>75</v>
      </c>
      <c r="AT614" t="s">
        <v>75</v>
      </c>
      <c r="AU614" t="s">
        <v>75</v>
      </c>
      <c r="AV614" t="s">
        <v>76</v>
      </c>
      <c r="AW614" t="s">
        <v>78</v>
      </c>
      <c r="AX614" t="s">
        <v>78</v>
      </c>
      <c r="AY614" t="s">
        <v>78</v>
      </c>
      <c r="AZ614" t="s">
        <v>78</v>
      </c>
      <c r="BA614" t="s">
        <v>79</v>
      </c>
      <c r="BB614" t="s">
        <v>80</v>
      </c>
      <c r="BC614" t="s">
        <v>80</v>
      </c>
      <c r="BD614" t="s">
        <v>79</v>
      </c>
      <c r="BE614" t="s">
        <v>80</v>
      </c>
      <c r="BF614" t="s">
        <v>80</v>
      </c>
      <c r="BG614" t="s">
        <v>79</v>
      </c>
      <c r="BH614" t="s">
        <v>80</v>
      </c>
      <c r="BI614" t="s">
        <v>80</v>
      </c>
      <c r="BJ614" t="s">
        <v>78</v>
      </c>
      <c r="BK614" t="s">
        <v>78</v>
      </c>
      <c r="BL614" t="s">
        <v>78</v>
      </c>
      <c r="BM614" t="s">
        <v>78</v>
      </c>
      <c r="BN614" t="s">
        <v>78</v>
      </c>
      <c r="BO614" t="s">
        <v>81</v>
      </c>
      <c r="BP614" t="s">
        <v>111</v>
      </c>
      <c r="BQ614" t="s">
        <v>119</v>
      </c>
      <c r="BR614" t="s">
        <v>84</v>
      </c>
      <c r="BS614" t="s">
        <v>105</v>
      </c>
      <c r="BT614" t="s">
        <v>100</v>
      </c>
    </row>
    <row r="615" spans="1:72" x14ac:dyDescent="0.55000000000000004">
      <c r="A615">
        <v>6.3490880610264602E+17</v>
      </c>
      <c r="B615" t="s">
        <v>71</v>
      </c>
      <c r="C615" t="s">
        <v>72</v>
      </c>
      <c r="D615">
        <v>2013</v>
      </c>
      <c r="E615" t="s">
        <v>87</v>
      </c>
      <c r="F615" t="s">
        <v>80</v>
      </c>
      <c r="G615" t="s">
        <v>80</v>
      </c>
      <c r="H615" t="s">
        <v>80</v>
      </c>
      <c r="I615" t="s">
        <v>80</v>
      </c>
      <c r="J615" t="s">
        <v>80</v>
      </c>
      <c r="K615" t="s">
        <v>80</v>
      </c>
      <c r="L615" t="s">
        <v>80</v>
      </c>
      <c r="M615" t="s">
        <v>80</v>
      </c>
      <c r="N615" t="s">
        <v>80</v>
      </c>
      <c r="O615" t="s">
        <v>80</v>
      </c>
      <c r="P615" t="s">
        <v>80</v>
      </c>
      <c r="Q615" t="s">
        <v>92</v>
      </c>
      <c r="R615" t="s">
        <v>74</v>
      </c>
      <c r="S615" t="s">
        <v>75</v>
      </c>
      <c r="T615" t="s">
        <v>75</v>
      </c>
      <c r="U615" t="s">
        <v>76</v>
      </c>
      <c r="V615" t="s">
        <v>76</v>
      </c>
      <c r="W615" t="s">
        <v>75</v>
      </c>
      <c r="X615" t="s">
        <v>76</v>
      </c>
      <c r="Y615" t="s">
        <v>75</v>
      </c>
      <c r="Z615" t="s">
        <v>75</v>
      </c>
      <c r="AA615" t="s">
        <v>75</v>
      </c>
      <c r="AB615" t="s">
        <v>75</v>
      </c>
      <c r="AC615" t="s">
        <v>75</v>
      </c>
      <c r="AD615" t="s">
        <v>75</v>
      </c>
      <c r="AE615" t="s">
        <v>75</v>
      </c>
      <c r="AF615" t="s">
        <v>77</v>
      </c>
      <c r="AG615" t="s">
        <v>77</v>
      </c>
      <c r="AH615" t="s">
        <v>75</v>
      </c>
      <c r="AI615" t="s">
        <v>77</v>
      </c>
      <c r="AJ615" t="s">
        <v>75</v>
      </c>
      <c r="AK615" t="s">
        <v>77</v>
      </c>
      <c r="AL615" t="s">
        <v>75</v>
      </c>
      <c r="AM615" t="s">
        <v>75</v>
      </c>
      <c r="AN615" t="s">
        <v>75</v>
      </c>
      <c r="AO615" t="s">
        <v>75</v>
      </c>
      <c r="AP615" t="s">
        <v>75</v>
      </c>
      <c r="AQ615" t="s">
        <v>75</v>
      </c>
      <c r="AR615" t="s">
        <v>75</v>
      </c>
      <c r="AS615" t="s">
        <v>89</v>
      </c>
      <c r="AT615" t="s">
        <v>75</v>
      </c>
      <c r="AU615" t="s">
        <v>77</v>
      </c>
      <c r="AV615" t="s">
        <v>77</v>
      </c>
      <c r="AW615" t="s">
        <v>78</v>
      </c>
      <c r="AX615" t="s">
        <v>78</v>
      </c>
      <c r="AY615" t="s">
        <v>78</v>
      </c>
      <c r="AZ615" t="s">
        <v>78</v>
      </c>
      <c r="BA615" t="s">
        <v>79</v>
      </c>
      <c r="BB615" t="s">
        <v>80</v>
      </c>
      <c r="BC615" t="s">
        <v>80</v>
      </c>
      <c r="BD615" t="s">
        <v>79</v>
      </c>
      <c r="BE615" t="s">
        <v>80</v>
      </c>
      <c r="BF615" t="s">
        <v>80</v>
      </c>
      <c r="BG615" t="s">
        <v>79</v>
      </c>
      <c r="BH615" t="s">
        <v>80</v>
      </c>
      <c r="BI615" t="s">
        <v>80</v>
      </c>
      <c r="BJ615" t="s">
        <v>78</v>
      </c>
      <c r="BK615" t="s">
        <v>78</v>
      </c>
      <c r="BL615" t="s">
        <v>78</v>
      </c>
      <c r="BM615" t="s">
        <v>78</v>
      </c>
      <c r="BN615" t="s">
        <v>78</v>
      </c>
      <c r="BO615" t="s">
        <v>96</v>
      </c>
      <c r="BP615" t="s">
        <v>103</v>
      </c>
      <c r="BQ615" t="s">
        <v>119</v>
      </c>
      <c r="BR615" t="s">
        <v>132</v>
      </c>
      <c r="BS615" t="s">
        <v>120</v>
      </c>
      <c r="BT615" t="s">
        <v>120</v>
      </c>
    </row>
    <row r="616" spans="1:72" x14ac:dyDescent="0.55000000000000004">
      <c r="A616">
        <v>6.3490883165936499E+17</v>
      </c>
      <c r="B616" t="s">
        <v>127</v>
      </c>
      <c r="C616" t="s">
        <v>91</v>
      </c>
      <c r="D616">
        <v>2012</v>
      </c>
      <c r="E616" t="s">
        <v>93</v>
      </c>
      <c r="F616" t="s">
        <v>80</v>
      </c>
      <c r="G616" t="s">
        <v>80</v>
      </c>
      <c r="H616" t="s">
        <v>134</v>
      </c>
      <c r="I616" t="s">
        <v>80</v>
      </c>
      <c r="J616" t="s">
        <v>80</v>
      </c>
      <c r="K616" t="s">
        <v>80</v>
      </c>
      <c r="L616" t="s">
        <v>80</v>
      </c>
      <c r="M616" t="s">
        <v>80</v>
      </c>
      <c r="N616" t="s">
        <v>80</v>
      </c>
      <c r="O616" t="s">
        <v>80</v>
      </c>
      <c r="P616" t="s">
        <v>80</v>
      </c>
      <c r="Q616" t="s">
        <v>80</v>
      </c>
      <c r="R616" t="s">
        <v>74</v>
      </c>
      <c r="S616" t="s">
        <v>75</v>
      </c>
      <c r="T616" t="s">
        <v>89</v>
      </c>
      <c r="U616" t="s">
        <v>76</v>
      </c>
      <c r="V616" t="s">
        <v>76</v>
      </c>
      <c r="W616" t="s">
        <v>75</v>
      </c>
      <c r="X616" t="s">
        <v>76</v>
      </c>
      <c r="Y616" t="s">
        <v>75</v>
      </c>
      <c r="Z616" t="s">
        <v>75</v>
      </c>
      <c r="AA616" t="s">
        <v>75</v>
      </c>
      <c r="AB616" t="s">
        <v>89</v>
      </c>
      <c r="AC616" t="s">
        <v>89</v>
      </c>
      <c r="AD616" t="s">
        <v>89</v>
      </c>
      <c r="AE616" t="s">
        <v>75</v>
      </c>
      <c r="AF616" t="s">
        <v>89</v>
      </c>
      <c r="AG616" t="s">
        <v>75</v>
      </c>
      <c r="AH616" t="s">
        <v>75</v>
      </c>
      <c r="AI616" t="s">
        <v>76</v>
      </c>
      <c r="AJ616" t="s">
        <v>75</v>
      </c>
      <c r="AK616" t="s">
        <v>89</v>
      </c>
      <c r="AL616" t="s">
        <v>89</v>
      </c>
      <c r="AM616" t="s">
        <v>89</v>
      </c>
      <c r="AN616" t="s">
        <v>89</v>
      </c>
      <c r="AO616" t="s">
        <v>89</v>
      </c>
      <c r="AP616" t="s">
        <v>75</v>
      </c>
      <c r="AQ616" t="s">
        <v>75</v>
      </c>
      <c r="AR616" t="s">
        <v>75</v>
      </c>
      <c r="AS616" t="s">
        <v>76</v>
      </c>
      <c r="AT616" t="s">
        <v>76</v>
      </c>
      <c r="AU616" t="s">
        <v>89</v>
      </c>
      <c r="AV616" t="s">
        <v>89</v>
      </c>
      <c r="AW616" t="s">
        <v>78</v>
      </c>
      <c r="AX616" t="s">
        <v>78</v>
      </c>
      <c r="AY616" t="s">
        <v>78</v>
      </c>
      <c r="AZ616" t="s">
        <v>78</v>
      </c>
      <c r="BA616" t="s">
        <v>79</v>
      </c>
      <c r="BB616" t="s">
        <v>80</v>
      </c>
      <c r="BC616" t="s">
        <v>80</v>
      </c>
      <c r="BD616" t="s">
        <v>79</v>
      </c>
      <c r="BE616" t="s">
        <v>80</v>
      </c>
      <c r="BF616" t="s">
        <v>80</v>
      </c>
      <c r="BG616" t="s">
        <v>79</v>
      </c>
      <c r="BH616" t="s">
        <v>80</v>
      </c>
      <c r="BI616" t="s">
        <v>80</v>
      </c>
      <c r="BJ616" t="s">
        <v>78</v>
      </c>
      <c r="BK616" t="s">
        <v>78</v>
      </c>
      <c r="BL616" t="s">
        <v>78</v>
      </c>
      <c r="BM616" t="s">
        <v>78</v>
      </c>
      <c r="BN616" t="s">
        <v>78</v>
      </c>
      <c r="BO616" t="s">
        <v>81</v>
      </c>
      <c r="BP616" t="s">
        <v>110</v>
      </c>
      <c r="BQ616" t="s">
        <v>115</v>
      </c>
      <c r="BR616" t="s">
        <v>145</v>
      </c>
      <c r="BS616" t="s">
        <v>85</v>
      </c>
      <c r="BT616" t="s">
        <v>85</v>
      </c>
    </row>
    <row r="617" spans="1:72" x14ac:dyDescent="0.55000000000000004">
      <c r="A617">
        <v>6.3490952044375002E+17</v>
      </c>
      <c r="B617" t="s">
        <v>71</v>
      </c>
      <c r="C617" t="s">
        <v>91</v>
      </c>
      <c r="D617">
        <v>2012</v>
      </c>
      <c r="E617" t="s">
        <v>117</v>
      </c>
      <c r="F617" t="s">
        <v>74</v>
      </c>
      <c r="G617" t="s">
        <v>74</v>
      </c>
      <c r="H617" t="s">
        <v>74</v>
      </c>
      <c r="I617" t="s">
        <v>74</v>
      </c>
      <c r="J617" t="s">
        <v>74</v>
      </c>
      <c r="K617" t="s">
        <v>74</v>
      </c>
      <c r="L617" t="s">
        <v>74</v>
      </c>
      <c r="M617" t="s">
        <v>74</v>
      </c>
      <c r="N617" t="s">
        <v>74</v>
      </c>
      <c r="O617" t="s">
        <v>74</v>
      </c>
      <c r="P617" t="s">
        <v>74</v>
      </c>
      <c r="Q617" t="s">
        <v>74</v>
      </c>
      <c r="R617" t="s">
        <v>74</v>
      </c>
      <c r="S617" t="s">
        <v>75</v>
      </c>
      <c r="T617" t="s">
        <v>76</v>
      </c>
      <c r="U617" t="s">
        <v>89</v>
      </c>
      <c r="V617" t="s">
        <v>76</v>
      </c>
      <c r="W617" t="s">
        <v>89</v>
      </c>
      <c r="X617" t="s">
        <v>75</v>
      </c>
      <c r="Y617" t="s">
        <v>75</v>
      </c>
      <c r="Z617" t="s">
        <v>109</v>
      </c>
      <c r="AA617" t="s">
        <v>109</v>
      </c>
      <c r="AB617" t="s">
        <v>74</v>
      </c>
      <c r="AC617" t="s">
        <v>89</v>
      </c>
      <c r="AD617" t="s">
        <v>89</v>
      </c>
      <c r="AE617" t="s">
        <v>75</v>
      </c>
      <c r="AF617" t="s">
        <v>76</v>
      </c>
      <c r="AG617" t="s">
        <v>75</v>
      </c>
      <c r="AH617" t="s">
        <v>75</v>
      </c>
      <c r="AI617" t="s">
        <v>75</v>
      </c>
      <c r="AJ617" t="s">
        <v>75</v>
      </c>
      <c r="AK617" t="s">
        <v>75</v>
      </c>
      <c r="AL617" t="s">
        <v>76</v>
      </c>
      <c r="AM617" t="s">
        <v>76</v>
      </c>
      <c r="AN617" t="s">
        <v>76</v>
      </c>
      <c r="AO617" t="s">
        <v>75</v>
      </c>
      <c r="AP617" t="s">
        <v>109</v>
      </c>
      <c r="AQ617" t="s">
        <v>109</v>
      </c>
      <c r="AR617" t="s">
        <v>77</v>
      </c>
      <c r="AS617" t="s">
        <v>77</v>
      </c>
      <c r="AT617" t="s">
        <v>89</v>
      </c>
      <c r="AU617" t="s">
        <v>75</v>
      </c>
      <c r="AV617" t="s">
        <v>109</v>
      </c>
      <c r="AW617" t="s">
        <v>90</v>
      </c>
      <c r="AX617" t="s">
        <v>74</v>
      </c>
      <c r="AY617" t="s">
        <v>74</v>
      </c>
      <c r="AZ617" t="s">
        <v>74</v>
      </c>
      <c r="BA617" t="s">
        <v>74</v>
      </c>
      <c r="BB617" t="s">
        <v>74</v>
      </c>
      <c r="BC617" t="s">
        <v>74</v>
      </c>
      <c r="BD617" t="s">
        <v>74</v>
      </c>
      <c r="BE617" t="s">
        <v>74</v>
      </c>
      <c r="BF617" t="s">
        <v>74</v>
      </c>
      <c r="BG617" t="s">
        <v>74</v>
      </c>
      <c r="BH617" t="s">
        <v>74</v>
      </c>
      <c r="BI617" t="s">
        <v>74</v>
      </c>
      <c r="BJ617" t="s">
        <v>90</v>
      </c>
      <c r="BK617" t="s">
        <v>78</v>
      </c>
      <c r="BL617" t="s">
        <v>78</v>
      </c>
      <c r="BM617" t="s">
        <v>78</v>
      </c>
      <c r="BN617" t="s">
        <v>78</v>
      </c>
      <c r="BO617" t="s">
        <v>81</v>
      </c>
      <c r="BP617" t="s">
        <v>103</v>
      </c>
      <c r="BQ617" t="s">
        <v>98</v>
      </c>
      <c r="BR617" t="s">
        <v>99</v>
      </c>
      <c r="BS617" t="s">
        <v>120</v>
      </c>
      <c r="BT617" t="s">
        <v>120</v>
      </c>
    </row>
    <row r="618" spans="1:72" x14ac:dyDescent="0.55000000000000004">
      <c r="A618">
        <v>6.3490955384062502E+17</v>
      </c>
      <c r="B618" t="s">
        <v>71</v>
      </c>
      <c r="C618" t="s">
        <v>72</v>
      </c>
      <c r="D618">
        <v>2013</v>
      </c>
      <c r="E618" t="s">
        <v>117</v>
      </c>
      <c r="F618" t="s">
        <v>74</v>
      </c>
      <c r="G618" t="s">
        <v>74</v>
      </c>
      <c r="H618" t="s">
        <v>74</v>
      </c>
      <c r="I618" t="s">
        <v>74</v>
      </c>
      <c r="J618" t="s">
        <v>74</v>
      </c>
      <c r="K618" t="s">
        <v>74</v>
      </c>
      <c r="L618" t="s">
        <v>74</v>
      </c>
      <c r="M618" t="s">
        <v>74</v>
      </c>
      <c r="N618" t="s">
        <v>74</v>
      </c>
      <c r="O618" t="s">
        <v>74</v>
      </c>
      <c r="P618" t="s">
        <v>74</v>
      </c>
      <c r="Q618" t="s">
        <v>74</v>
      </c>
      <c r="R618" t="s">
        <v>74</v>
      </c>
      <c r="S618" t="s">
        <v>74</v>
      </c>
      <c r="T618" t="s">
        <v>74</v>
      </c>
      <c r="U618" t="s">
        <v>74</v>
      </c>
      <c r="V618" t="s">
        <v>74</v>
      </c>
      <c r="W618" t="s">
        <v>74</v>
      </c>
      <c r="X618" t="s">
        <v>74</v>
      </c>
      <c r="Y618" t="s">
        <v>74</v>
      </c>
      <c r="Z618" t="s">
        <v>74</v>
      </c>
      <c r="AA618" t="s">
        <v>74</v>
      </c>
      <c r="AB618" t="s">
        <v>74</v>
      </c>
      <c r="AC618" t="s">
        <v>74</v>
      </c>
      <c r="AD618" t="s">
        <v>74</v>
      </c>
      <c r="AE618" t="s">
        <v>74</v>
      </c>
      <c r="AF618" t="s">
        <v>74</v>
      </c>
      <c r="AG618" t="s">
        <v>74</v>
      </c>
      <c r="AH618" t="s">
        <v>74</v>
      </c>
      <c r="AI618" t="s">
        <v>74</v>
      </c>
      <c r="AJ618" t="s">
        <v>74</v>
      </c>
      <c r="AK618" t="s">
        <v>74</v>
      </c>
      <c r="AL618" t="s">
        <v>74</v>
      </c>
      <c r="AM618" t="s">
        <v>74</v>
      </c>
      <c r="AN618" t="s">
        <v>74</v>
      </c>
      <c r="AO618" t="s">
        <v>74</v>
      </c>
      <c r="AP618" t="s">
        <v>74</v>
      </c>
      <c r="AQ618" t="s">
        <v>74</v>
      </c>
      <c r="AR618" t="s">
        <v>74</v>
      </c>
      <c r="AS618" t="s">
        <v>74</v>
      </c>
      <c r="AT618" t="s">
        <v>74</v>
      </c>
      <c r="AU618" t="s">
        <v>74</v>
      </c>
      <c r="AV618" t="s">
        <v>74</v>
      </c>
      <c r="AW618" t="s">
        <v>74</v>
      </c>
      <c r="AX618" t="s">
        <v>74</v>
      </c>
      <c r="AY618" t="s">
        <v>74</v>
      </c>
      <c r="AZ618" t="s">
        <v>74</v>
      </c>
      <c r="BA618" t="s">
        <v>74</v>
      </c>
      <c r="BB618" t="s">
        <v>74</v>
      </c>
      <c r="BC618" t="s">
        <v>74</v>
      </c>
      <c r="BD618" t="s">
        <v>74</v>
      </c>
      <c r="BE618" t="s">
        <v>74</v>
      </c>
      <c r="BF618" t="s">
        <v>74</v>
      </c>
      <c r="BG618" t="s">
        <v>74</v>
      </c>
      <c r="BH618" t="s">
        <v>74</v>
      </c>
      <c r="BI618" t="s">
        <v>74</v>
      </c>
      <c r="BJ618" t="s">
        <v>74</v>
      </c>
      <c r="BK618" t="s">
        <v>74</v>
      </c>
      <c r="BL618" t="s">
        <v>74</v>
      </c>
      <c r="BM618" t="s">
        <v>74</v>
      </c>
      <c r="BN618" t="s">
        <v>74</v>
      </c>
      <c r="BO618" t="s">
        <v>74</v>
      </c>
      <c r="BP618" t="s">
        <v>74</v>
      </c>
      <c r="BQ618" t="s">
        <v>74</v>
      </c>
      <c r="BR618" t="s">
        <v>74</v>
      </c>
      <c r="BS618" t="s">
        <v>74</v>
      </c>
      <c r="BT618" t="s">
        <v>74</v>
      </c>
    </row>
    <row r="619" spans="1:72" x14ac:dyDescent="0.55000000000000004">
      <c r="A619">
        <v>6.3491033836202099E+17</v>
      </c>
      <c r="B619" t="s">
        <v>123</v>
      </c>
      <c r="C619" t="s">
        <v>91</v>
      </c>
      <c r="D619">
        <v>2012</v>
      </c>
      <c r="E619" t="s">
        <v>117</v>
      </c>
      <c r="F619" t="s">
        <v>74</v>
      </c>
      <c r="G619" t="s">
        <v>74</v>
      </c>
      <c r="H619" t="s">
        <v>74</v>
      </c>
      <c r="I619" t="s">
        <v>74</v>
      </c>
      <c r="J619" t="s">
        <v>74</v>
      </c>
      <c r="K619" t="s">
        <v>74</v>
      </c>
      <c r="L619" t="s">
        <v>74</v>
      </c>
      <c r="M619" t="s">
        <v>74</v>
      </c>
      <c r="N619" t="s">
        <v>74</v>
      </c>
      <c r="O619" t="s">
        <v>74</v>
      </c>
      <c r="P619" t="s">
        <v>74</v>
      </c>
      <c r="Q619" t="s">
        <v>74</v>
      </c>
      <c r="R619" t="s">
        <v>74</v>
      </c>
      <c r="S619" t="s">
        <v>75</v>
      </c>
      <c r="T619" t="s">
        <v>77</v>
      </c>
      <c r="U619" t="s">
        <v>77</v>
      </c>
      <c r="V619" t="s">
        <v>77</v>
      </c>
      <c r="W619" t="s">
        <v>75</v>
      </c>
      <c r="X619" t="s">
        <v>76</v>
      </c>
      <c r="Y619" t="s">
        <v>77</v>
      </c>
      <c r="Z619" t="s">
        <v>75</v>
      </c>
      <c r="AA619" t="s">
        <v>75</v>
      </c>
      <c r="AB619" t="s">
        <v>76</v>
      </c>
      <c r="AC619" t="s">
        <v>75</v>
      </c>
      <c r="AD619" t="s">
        <v>75</v>
      </c>
      <c r="AE619" t="s">
        <v>75</v>
      </c>
      <c r="AF619" t="s">
        <v>75</v>
      </c>
      <c r="AG619" t="s">
        <v>77</v>
      </c>
      <c r="AH619" t="s">
        <v>77</v>
      </c>
      <c r="AI619" t="s">
        <v>77</v>
      </c>
      <c r="AJ619" t="s">
        <v>77</v>
      </c>
      <c r="AK619" t="s">
        <v>75</v>
      </c>
      <c r="AL619" t="s">
        <v>77</v>
      </c>
      <c r="AM619" t="s">
        <v>77</v>
      </c>
      <c r="AN619" t="s">
        <v>77</v>
      </c>
      <c r="AO619" t="s">
        <v>75</v>
      </c>
      <c r="AP619" t="s">
        <v>76</v>
      </c>
      <c r="AQ619" t="s">
        <v>76</v>
      </c>
      <c r="AR619" t="s">
        <v>75</v>
      </c>
      <c r="AS619" t="s">
        <v>75</v>
      </c>
      <c r="AT619" t="s">
        <v>77</v>
      </c>
      <c r="AU619" t="s">
        <v>77</v>
      </c>
      <c r="AV619" t="s">
        <v>76</v>
      </c>
      <c r="AW619" t="s">
        <v>78</v>
      </c>
      <c r="AX619" t="s">
        <v>90</v>
      </c>
      <c r="AY619" t="s">
        <v>90</v>
      </c>
      <c r="AZ619" t="s">
        <v>78</v>
      </c>
      <c r="BA619" t="s">
        <v>80</v>
      </c>
      <c r="BB619" t="s">
        <v>80</v>
      </c>
      <c r="BC619" t="s">
        <v>80</v>
      </c>
      <c r="BD619" t="s">
        <v>80</v>
      </c>
      <c r="BE619" t="s">
        <v>80</v>
      </c>
      <c r="BF619" t="s">
        <v>80</v>
      </c>
      <c r="BG619" t="s">
        <v>79</v>
      </c>
      <c r="BH619" t="s">
        <v>80</v>
      </c>
      <c r="BI619" t="s">
        <v>80</v>
      </c>
      <c r="BJ619" t="s">
        <v>78</v>
      </c>
      <c r="BK619" t="s">
        <v>78</v>
      </c>
      <c r="BL619" t="s">
        <v>78</v>
      </c>
      <c r="BM619" t="s">
        <v>78</v>
      </c>
      <c r="BN619" t="s">
        <v>78</v>
      </c>
      <c r="BO619" t="s">
        <v>81</v>
      </c>
      <c r="BP619" t="s">
        <v>103</v>
      </c>
      <c r="BQ619" t="s">
        <v>119</v>
      </c>
      <c r="BR619" t="s">
        <v>99</v>
      </c>
      <c r="BS619" t="s">
        <v>120</v>
      </c>
      <c r="BT619" t="s">
        <v>120</v>
      </c>
    </row>
    <row r="620" spans="1:72" x14ac:dyDescent="0.55000000000000004">
      <c r="A620">
        <v>6.3491052175108403E+17</v>
      </c>
      <c r="B620" t="s">
        <v>71</v>
      </c>
      <c r="C620" t="s">
        <v>72</v>
      </c>
      <c r="D620">
        <v>2012</v>
      </c>
      <c r="E620" t="s">
        <v>117</v>
      </c>
      <c r="F620" t="s">
        <v>74</v>
      </c>
      <c r="G620" t="s">
        <v>74</v>
      </c>
      <c r="H620" t="s">
        <v>74</v>
      </c>
      <c r="I620" t="s">
        <v>74</v>
      </c>
      <c r="J620" t="s">
        <v>74</v>
      </c>
      <c r="K620" t="s">
        <v>74</v>
      </c>
      <c r="L620" t="s">
        <v>74</v>
      </c>
      <c r="M620" t="s">
        <v>74</v>
      </c>
      <c r="N620" t="s">
        <v>74</v>
      </c>
      <c r="O620" t="s">
        <v>74</v>
      </c>
      <c r="P620" t="s">
        <v>74</v>
      </c>
      <c r="Q620" t="s">
        <v>74</v>
      </c>
      <c r="R620" t="s">
        <v>74</v>
      </c>
      <c r="S620" t="s">
        <v>75</v>
      </c>
      <c r="T620" t="s">
        <v>77</v>
      </c>
      <c r="U620" t="s">
        <v>77</v>
      </c>
      <c r="V620" t="s">
        <v>75</v>
      </c>
      <c r="W620" t="s">
        <v>75</v>
      </c>
      <c r="X620" t="s">
        <v>76</v>
      </c>
      <c r="Y620" t="s">
        <v>75</v>
      </c>
      <c r="Z620" t="s">
        <v>75</v>
      </c>
      <c r="AA620" t="s">
        <v>75</v>
      </c>
      <c r="AB620" t="s">
        <v>76</v>
      </c>
      <c r="AC620" t="s">
        <v>75</v>
      </c>
      <c r="AD620" t="s">
        <v>75</v>
      </c>
      <c r="AE620" t="s">
        <v>76</v>
      </c>
      <c r="AF620" t="s">
        <v>75</v>
      </c>
      <c r="AG620" t="s">
        <v>77</v>
      </c>
      <c r="AH620" t="s">
        <v>77</v>
      </c>
      <c r="AI620" t="s">
        <v>75</v>
      </c>
      <c r="AJ620" t="s">
        <v>77</v>
      </c>
      <c r="AK620" t="s">
        <v>77</v>
      </c>
      <c r="AL620" t="s">
        <v>75</v>
      </c>
      <c r="AM620" t="s">
        <v>75</v>
      </c>
      <c r="AN620" t="s">
        <v>75</v>
      </c>
      <c r="AO620" t="s">
        <v>75</v>
      </c>
      <c r="AP620" t="s">
        <v>77</v>
      </c>
      <c r="AQ620" t="s">
        <v>75</v>
      </c>
      <c r="AR620" t="s">
        <v>76</v>
      </c>
      <c r="AS620" t="s">
        <v>75</v>
      </c>
      <c r="AT620" t="s">
        <v>75</v>
      </c>
      <c r="AU620" t="s">
        <v>75</v>
      </c>
      <c r="AV620" t="s">
        <v>75</v>
      </c>
      <c r="AW620" t="s">
        <v>78</v>
      </c>
      <c r="AX620" t="s">
        <v>78</v>
      </c>
      <c r="AY620" t="s">
        <v>78</v>
      </c>
      <c r="AZ620" t="s">
        <v>78</v>
      </c>
      <c r="BA620" t="s">
        <v>80</v>
      </c>
      <c r="BB620" t="s">
        <v>80</v>
      </c>
      <c r="BC620" t="s">
        <v>80</v>
      </c>
      <c r="BD620" t="s">
        <v>80</v>
      </c>
      <c r="BE620" t="s">
        <v>80</v>
      </c>
      <c r="BF620" t="s">
        <v>80</v>
      </c>
      <c r="BG620" t="s">
        <v>80</v>
      </c>
      <c r="BH620" t="s">
        <v>80</v>
      </c>
      <c r="BI620" t="s">
        <v>80</v>
      </c>
      <c r="BJ620" t="s">
        <v>78</v>
      </c>
      <c r="BK620" t="s">
        <v>78</v>
      </c>
      <c r="BL620" t="s">
        <v>78</v>
      </c>
      <c r="BM620" t="s">
        <v>78</v>
      </c>
      <c r="BN620" t="s">
        <v>78</v>
      </c>
      <c r="BO620" t="s">
        <v>96</v>
      </c>
      <c r="BP620" t="s">
        <v>122</v>
      </c>
      <c r="BQ620" t="s">
        <v>83</v>
      </c>
      <c r="BR620" t="s">
        <v>139</v>
      </c>
      <c r="BS620" t="s">
        <v>100</v>
      </c>
      <c r="BT620" t="s">
        <v>100</v>
      </c>
    </row>
    <row r="621" spans="1:72" x14ac:dyDescent="0.55000000000000004">
      <c r="A621">
        <v>6.3491296602453094E+17</v>
      </c>
      <c r="B621" t="s">
        <v>123</v>
      </c>
      <c r="C621" t="s">
        <v>91</v>
      </c>
      <c r="D621">
        <v>2012</v>
      </c>
      <c r="E621" t="s">
        <v>117</v>
      </c>
      <c r="F621" t="s">
        <v>74</v>
      </c>
      <c r="G621" t="s">
        <v>74</v>
      </c>
      <c r="H621" t="s">
        <v>74</v>
      </c>
      <c r="I621" t="s">
        <v>74</v>
      </c>
      <c r="J621" t="s">
        <v>74</v>
      </c>
      <c r="K621" t="s">
        <v>74</v>
      </c>
      <c r="L621" t="s">
        <v>74</v>
      </c>
      <c r="M621" t="s">
        <v>74</v>
      </c>
      <c r="N621" t="s">
        <v>74</v>
      </c>
      <c r="O621" t="s">
        <v>74</v>
      </c>
      <c r="P621" t="s">
        <v>74</v>
      </c>
      <c r="Q621" t="s">
        <v>74</v>
      </c>
      <c r="R621" t="s">
        <v>74</v>
      </c>
      <c r="S621" t="s">
        <v>74</v>
      </c>
      <c r="T621" t="s">
        <v>74</v>
      </c>
      <c r="U621" t="s">
        <v>74</v>
      </c>
      <c r="V621" t="s">
        <v>74</v>
      </c>
      <c r="W621" t="s">
        <v>74</v>
      </c>
      <c r="X621" t="s">
        <v>74</v>
      </c>
      <c r="Y621" t="s">
        <v>74</v>
      </c>
      <c r="Z621" t="s">
        <v>74</v>
      </c>
      <c r="AA621" t="s">
        <v>74</v>
      </c>
      <c r="AB621" t="s">
        <v>74</v>
      </c>
      <c r="AC621" t="s">
        <v>74</v>
      </c>
      <c r="AD621" t="s">
        <v>74</v>
      </c>
      <c r="AE621" t="s">
        <v>74</v>
      </c>
      <c r="AF621" t="s">
        <v>74</v>
      </c>
      <c r="AG621" t="s">
        <v>74</v>
      </c>
      <c r="AH621" t="s">
        <v>74</v>
      </c>
      <c r="AI621" t="s">
        <v>74</v>
      </c>
      <c r="AJ621" t="s">
        <v>74</v>
      </c>
      <c r="AK621" t="s">
        <v>74</v>
      </c>
      <c r="AL621" t="s">
        <v>74</v>
      </c>
      <c r="AM621" t="s">
        <v>74</v>
      </c>
      <c r="AN621" t="s">
        <v>74</v>
      </c>
      <c r="AO621" t="s">
        <v>74</v>
      </c>
      <c r="AP621" t="s">
        <v>74</v>
      </c>
      <c r="AQ621" t="s">
        <v>74</v>
      </c>
      <c r="AR621" t="s">
        <v>74</v>
      </c>
      <c r="AS621" t="s">
        <v>74</v>
      </c>
      <c r="AT621" t="s">
        <v>74</v>
      </c>
      <c r="AU621" t="s">
        <v>74</v>
      </c>
      <c r="AV621" t="s">
        <v>74</v>
      </c>
      <c r="AW621" t="s">
        <v>74</v>
      </c>
      <c r="AX621" t="s">
        <v>74</v>
      </c>
      <c r="AY621" t="s">
        <v>74</v>
      </c>
      <c r="AZ621" t="s">
        <v>74</v>
      </c>
      <c r="BA621" t="s">
        <v>74</v>
      </c>
      <c r="BB621" t="s">
        <v>74</v>
      </c>
      <c r="BC621" t="s">
        <v>74</v>
      </c>
      <c r="BD621" t="s">
        <v>74</v>
      </c>
      <c r="BE621" t="s">
        <v>74</v>
      </c>
      <c r="BF621" t="s">
        <v>74</v>
      </c>
      <c r="BG621" t="s">
        <v>74</v>
      </c>
      <c r="BH621" t="s">
        <v>74</v>
      </c>
      <c r="BI621" t="s">
        <v>74</v>
      </c>
      <c r="BJ621" t="s">
        <v>74</v>
      </c>
      <c r="BK621" t="s">
        <v>74</v>
      </c>
      <c r="BL621" t="s">
        <v>74</v>
      </c>
      <c r="BM621" t="s">
        <v>74</v>
      </c>
      <c r="BN621" t="s">
        <v>74</v>
      </c>
      <c r="BO621" t="s">
        <v>74</v>
      </c>
      <c r="BP621" t="s">
        <v>74</v>
      </c>
      <c r="BQ621" t="s">
        <v>74</v>
      </c>
      <c r="BR621" t="s">
        <v>74</v>
      </c>
      <c r="BS621" t="s">
        <v>74</v>
      </c>
      <c r="BT621" t="s">
        <v>74</v>
      </c>
    </row>
    <row r="622" spans="1:72" x14ac:dyDescent="0.55000000000000004">
      <c r="A622">
        <v>6.3491473587921894E+17</v>
      </c>
      <c r="B622" t="s">
        <v>133</v>
      </c>
      <c r="C622" t="s">
        <v>72</v>
      </c>
      <c r="D622">
        <v>2012</v>
      </c>
      <c r="E622" t="s">
        <v>117</v>
      </c>
      <c r="F622" t="s">
        <v>74</v>
      </c>
      <c r="G622" t="s">
        <v>74</v>
      </c>
      <c r="H622" t="s">
        <v>74</v>
      </c>
      <c r="I622" t="s">
        <v>74</v>
      </c>
      <c r="J622" t="s">
        <v>74</v>
      </c>
      <c r="K622" t="s">
        <v>74</v>
      </c>
      <c r="L622" t="s">
        <v>74</v>
      </c>
      <c r="M622" t="s">
        <v>74</v>
      </c>
      <c r="N622" t="s">
        <v>74</v>
      </c>
      <c r="O622" t="s">
        <v>74</v>
      </c>
      <c r="P622" t="s">
        <v>74</v>
      </c>
      <c r="Q622" t="s">
        <v>74</v>
      </c>
      <c r="R622" t="s">
        <v>74</v>
      </c>
      <c r="S622" t="s">
        <v>76</v>
      </c>
      <c r="T622" t="s">
        <v>75</v>
      </c>
      <c r="U622" t="s">
        <v>76</v>
      </c>
      <c r="V622" t="s">
        <v>89</v>
      </c>
      <c r="W622" t="s">
        <v>75</v>
      </c>
      <c r="X622" t="s">
        <v>75</v>
      </c>
      <c r="Y622" t="s">
        <v>75</v>
      </c>
      <c r="Z622" t="s">
        <v>76</v>
      </c>
      <c r="AA622" t="s">
        <v>75</v>
      </c>
      <c r="AB622" t="s">
        <v>76</v>
      </c>
      <c r="AC622" t="s">
        <v>76</v>
      </c>
      <c r="AD622" t="s">
        <v>76</v>
      </c>
      <c r="AE622" t="s">
        <v>76</v>
      </c>
      <c r="AF622" t="s">
        <v>76</v>
      </c>
      <c r="AG622" t="s">
        <v>75</v>
      </c>
      <c r="AH622" t="s">
        <v>89</v>
      </c>
      <c r="AI622" t="s">
        <v>89</v>
      </c>
      <c r="AJ622" t="s">
        <v>75</v>
      </c>
      <c r="AK622" t="s">
        <v>76</v>
      </c>
      <c r="AL622" t="s">
        <v>109</v>
      </c>
      <c r="AM622" t="s">
        <v>109</v>
      </c>
      <c r="AN622" t="s">
        <v>109</v>
      </c>
      <c r="AO622" t="s">
        <v>89</v>
      </c>
      <c r="AP622" t="s">
        <v>75</v>
      </c>
      <c r="AQ622" t="s">
        <v>76</v>
      </c>
      <c r="AR622" t="s">
        <v>76</v>
      </c>
      <c r="AS622" t="s">
        <v>76</v>
      </c>
      <c r="AT622" t="s">
        <v>75</v>
      </c>
      <c r="AU622" t="s">
        <v>75</v>
      </c>
      <c r="AV622" t="s">
        <v>75</v>
      </c>
      <c r="AW622" t="s">
        <v>78</v>
      </c>
      <c r="AX622" t="s">
        <v>78</v>
      </c>
      <c r="AY622" t="s">
        <v>78</v>
      </c>
      <c r="AZ622" t="s">
        <v>78</v>
      </c>
      <c r="BA622" t="s">
        <v>79</v>
      </c>
      <c r="BB622" t="s">
        <v>80</v>
      </c>
      <c r="BC622" t="s">
        <v>80</v>
      </c>
      <c r="BD622" t="s">
        <v>79</v>
      </c>
      <c r="BE622" t="s">
        <v>80</v>
      </c>
      <c r="BF622" t="s">
        <v>80</v>
      </c>
      <c r="BG622" t="s">
        <v>79</v>
      </c>
      <c r="BH622" t="s">
        <v>80</v>
      </c>
      <c r="BI622" t="s">
        <v>80</v>
      </c>
      <c r="BJ622" t="s">
        <v>78</v>
      </c>
      <c r="BK622" t="s">
        <v>78</v>
      </c>
      <c r="BL622" t="s">
        <v>90</v>
      </c>
      <c r="BM622" t="s">
        <v>78</v>
      </c>
      <c r="BN622" t="s">
        <v>78</v>
      </c>
      <c r="BO622" t="s">
        <v>81</v>
      </c>
      <c r="BP622" t="s">
        <v>103</v>
      </c>
      <c r="BQ622" t="s">
        <v>98</v>
      </c>
      <c r="BR622" t="s">
        <v>84</v>
      </c>
      <c r="BS622" t="s">
        <v>120</v>
      </c>
      <c r="BT622" t="s">
        <v>120</v>
      </c>
    </row>
    <row r="623" spans="1:72" x14ac:dyDescent="0.55000000000000004">
      <c r="A623">
        <v>6.3491556089062502E+17</v>
      </c>
      <c r="B623" t="s">
        <v>123</v>
      </c>
      <c r="C623" t="s">
        <v>72</v>
      </c>
      <c r="D623">
        <v>2013</v>
      </c>
      <c r="E623" t="s">
        <v>93</v>
      </c>
      <c r="F623" t="s">
        <v>113</v>
      </c>
      <c r="G623" t="s">
        <v>80</v>
      </c>
      <c r="H623" t="s">
        <v>80</v>
      </c>
      <c r="I623" t="s">
        <v>80</v>
      </c>
      <c r="J623" t="s">
        <v>80</v>
      </c>
      <c r="K623" t="s">
        <v>80</v>
      </c>
      <c r="L623" t="s">
        <v>80</v>
      </c>
      <c r="M623" t="s">
        <v>80</v>
      </c>
      <c r="N623" t="s">
        <v>80</v>
      </c>
      <c r="O623" t="s">
        <v>80</v>
      </c>
      <c r="P623" t="s">
        <v>80</v>
      </c>
      <c r="Q623" t="s">
        <v>80</v>
      </c>
      <c r="R623" t="s">
        <v>74</v>
      </c>
      <c r="S623" t="s">
        <v>75</v>
      </c>
      <c r="T623" t="s">
        <v>75</v>
      </c>
      <c r="U623" t="s">
        <v>75</v>
      </c>
      <c r="V623" t="s">
        <v>76</v>
      </c>
      <c r="W623" t="s">
        <v>75</v>
      </c>
      <c r="X623" t="s">
        <v>75</v>
      </c>
      <c r="Y623" t="s">
        <v>77</v>
      </c>
      <c r="Z623" t="s">
        <v>77</v>
      </c>
      <c r="AA623" t="s">
        <v>77</v>
      </c>
      <c r="AB623" t="s">
        <v>89</v>
      </c>
      <c r="AC623" t="s">
        <v>118</v>
      </c>
      <c r="AD623" t="s">
        <v>118</v>
      </c>
      <c r="AE623" t="s">
        <v>118</v>
      </c>
      <c r="AF623" t="s">
        <v>77</v>
      </c>
      <c r="AG623" t="s">
        <v>77</v>
      </c>
      <c r="AH623" t="s">
        <v>75</v>
      </c>
      <c r="AI623" t="s">
        <v>77</v>
      </c>
      <c r="AJ623" t="s">
        <v>77</v>
      </c>
      <c r="AK623" t="s">
        <v>77</v>
      </c>
      <c r="AL623" t="s">
        <v>75</v>
      </c>
      <c r="AM623" t="s">
        <v>75</v>
      </c>
      <c r="AN623" t="s">
        <v>75</v>
      </c>
      <c r="AO623" t="s">
        <v>75</v>
      </c>
      <c r="AP623" t="s">
        <v>77</v>
      </c>
      <c r="AQ623" t="s">
        <v>77</v>
      </c>
      <c r="AR623" t="s">
        <v>77</v>
      </c>
      <c r="AS623" t="s">
        <v>75</v>
      </c>
      <c r="AT623" t="s">
        <v>75</v>
      </c>
      <c r="AU623" t="s">
        <v>75</v>
      </c>
      <c r="AV623" t="s">
        <v>75</v>
      </c>
      <c r="AW623" t="s">
        <v>78</v>
      </c>
      <c r="AX623" t="s">
        <v>78</v>
      </c>
      <c r="AY623" t="s">
        <v>78</v>
      </c>
      <c r="AZ623" t="s">
        <v>78</v>
      </c>
      <c r="BA623" t="s">
        <v>79</v>
      </c>
      <c r="BB623" t="s">
        <v>80</v>
      </c>
      <c r="BC623" t="s">
        <v>80</v>
      </c>
      <c r="BD623" t="s">
        <v>79</v>
      </c>
      <c r="BE623" t="s">
        <v>80</v>
      </c>
      <c r="BF623" t="s">
        <v>80</v>
      </c>
      <c r="BG623" t="s">
        <v>79</v>
      </c>
      <c r="BH623" t="s">
        <v>80</v>
      </c>
      <c r="BI623" t="s">
        <v>80</v>
      </c>
      <c r="BJ623" t="s">
        <v>90</v>
      </c>
      <c r="BK623" t="s">
        <v>78</v>
      </c>
      <c r="BL623" t="s">
        <v>78</v>
      </c>
      <c r="BM623" t="s">
        <v>78</v>
      </c>
      <c r="BN623" t="s">
        <v>78</v>
      </c>
      <c r="BO623" t="s">
        <v>74</v>
      </c>
      <c r="BP623" t="s">
        <v>74</v>
      </c>
      <c r="BQ623" t="s">
        <v>74</v>
      </c>
      <c r="BR623" t="s">
        <v>74</v>
      </c>
      <c r="BS623" t="s">
        <v>74</v>
      </c>
      <c r="BT623" t="s">
        <v>74</v>
      </c>
    </row>
    <row r="624" spans="1:72" x14ac:dyDescent="0.55000000000000004">
      <c r="A624">
        <v>6.3493286469652403E+17</v>
      </c>
      <c r="B624" t="s">
        <v>71</v>
      </c>
      <c r="C624" t="s">
        <v>91</v>
      </c>
      <c r="D624">
        <v>2012</v>
      </c>
      <c r="E624" t="s">
        <v>93</v>
      </c>
      <c r="F624" t="s">
        <v>80</v>
      </c>
      <c r="G624" t="s">
        <v>94</v>
      </c>
      <c r="H624" t="s">
        <v>134</v>
      </c>
      <c r="I624" t="s">
        <v>80</v>
      </c>
      <c r="J624" t="s">
        <v>80</v>
      </c>
      <c r="K624" t="s">
        <v>80</v>
      </c>
      <c r="L624" t="s">
        <v>80</v>
      </c>
      <c r="M624" t="s">
        <v>80</v>
      </c>
      <c r="N624" t="s">
        <v>80</v>
      </c>
      <c r="O624" t="s">
        <v>80</v>
      </c>
      <c r="P624" t="s">
        <v>80</v>
      </c>
      <c r="Q624" t="s">
        <v>80</v>
      </c>
      <c r="R624" t="s">
        <v>134</v>
      </c>
      <c r="S624" t="s">
        <v>77</v>
      </c>
      <c r="T624" t="s">
        <v>77</v>
      </c>
      <c r="U624" t="s">
        <v>75</v>
      </c>
      <c r="V624" t="s">
        <v>77</v>
      </c>
      <c r="W624" t="s">
        <v>75</v>
      </c>
      <c r="X624" t="s">
        <v>75</v>
      </c>
      <c r="Y624" t="s">
        <v>75</v>
      </c>
      <c r="Z624" t="s">
        <v>75</v>
      </c>
      <c r="AA624" t="s">
        <v>75</v>
      </c>
      <c r="AB624" t="s">
        <v>75</v>
      </c>
      <c r="AC624" t="s">
        <v>75</v>
      </c>
      <c r="AD624" t="s">
        <v>75</v>
      </c>
      <c r="AE624" t="s">
        <v>75</v>
      </c>
      <c r="AF624" t="s">
        <v>75</v>
      </c>
      <c r="AG624" t="s">
        <v>75</v>
      </c>
      <c r="AH624" t="s">
        <v>77</v>
      </c>
      <c r="AI624" t="s">
        <v>75</v>
      </c>
      <c r="AJ624" t="s">
        <v>77</v>
      </c>
      <c r="AK624" t="s">
        <v>75</v>
      </c>
      <c r="AL624" t="s">
        <v>75</v>
      </c>
      <c r="AM624" t="s">
        <v>76</v>
      </c>
      <c r="AN624" t="s">
        <v>77</v>
      </c>
      <c r="AO624" t="s">
        <v>75</v>
      </c>
      <c r="AP624" t="s">
        <v>77</v>
      </c>
      <c r="AQ624" t="s">
        <v>77</v>
      </c>
      <c r="AR624" t="s">
        <v>76</v>
      </c>
      <c r="AS624" t="s">
        <v>77</v>
      </c>
      <c r="AT624" t="s">
        <v>75</v>
      </c>
      <c r="AU624" t="s">
        <v>75</v>
      </c>
      <c r="AV624" t="s">
        <v>75</v>
      </c>
      <c r="AW624" t="s">
        <v>78</v>
      </c>
      <c r="AX624" t="s">
        <v>78</v>
      </c>
      <c r="AY624" t="s">
        <v>78</v>
      </c>
      <c r="AZ624" t="s">
        <v>78</v>
      </c>
      <c r="BA624" t="s">
        <v>79</v>
      </c>
      <c r="BB624" t="s">
        <v>80</v>
      </c>
      <c r="BC624" t="s">
        <v>80</v>
      </c>
      <c r="BD624" t="s">
        <v>79</v>
      </c>
      <c r="BE624" t="s">
        <v>80</v>
      </c>
      <c r="BF624" t="s">
        <v>80</v>
      </c>
      <c r="BG624" t="s">
        <v>79</v>
      </c>
      <c r="BH624" t="s">
        <v>80</v>
      </c>
      <c r="BI624" t="s">
        <v>80</v>
      </c>
      <c r="BJ624" t="s">
        <v>90</v>
      </c>
      <c r="BK624" t="s">
        <v>78</v>
      </c>
      <c r="BL624" t="s">
        <v>78</v>
      </c>
      <c r="BM624" t="s">
        <v>78</v>
      </c>
      <c r="BN624" t="s">
        <v>78</v>
      </c>
      <c r="BO624" t="s">
        <v>96</v>
      </c>
      <c r="BP624" t="s">
        <v>111</v>
      </c>
      <c r="BQ624" t="s">
        <v>98</v>
      </c>
      <c r="BR624" t="s">
        <v>99</v>
      </c>
      <c r="BS624" t="s">
        <v>129</v>
      </c>
      <c r="BT624" t="s">
        <v>100</v>
      </c>
    </row>
    <row r="625" spans="1:72" x14ac:dyDescent="0.55000000000000004">
      <c r="A625">
        <v>6.3493301051953101E+17</v>
      </c>
      <c r="B625" t="s">
        <v>71</v>
      </c>
      <c r="C625" t="s">
        <v>72</v>
      </c>
      <c r="D625">
        <v>2013</v>
      </c>
      <c r="E625" t="s">
        <v>93</v>
      </c>
      <c r="F625" t="s">
        <v>80</v>
      </c>
      <c r="G625" t="s">
        <v>80</v>
      </c>
      <c r="H625" t="s">
        <v>80</v>
      </c>
      <c r="I625" t="s">
        <v>80</v>
      </c>
      <c r="J625" t="s">
        <v>80</v>
      </c>
      <c r="K625" t="s">
        <v>80</v>
      </c>
      <c r="L625" t="s">
        <v>80</v>
      </c>
      <c r="M625" t="s">
        <v>80</v>
      </c>
      <c r="N625" t="s">
        <v>80</v>
      </c>
      <c r="O625" t="s">
        <v>80</v>
      </c>
      <c r="P625" t="s">
        <v>101</v>
      </c>
      <c r="Q625" t="s">
        <v>80</v>
      </c>
      <c r="R625" t="s">
        <v>74</v>
      </c>
      <c r="S625" t="s">
        <v>89</v>
      </c>
      <c r="T625" t="s">
        <v>89</v>
      </c>
      <c r="U625" t="s">
        <v>76</v>
      </c>
      <c r="V625" t="s">
        <v>76</v>
      </c>
      <c r="W625" t="s">
        <v>76</v>
      </c>
      <c r="X625" t="s">
        <v>89</v>
      </c>
      <c r="Y625" t="s">
        <v>76</v>
      </c>
      <c r="Z625" t="s">
        <v>89</v>
      </c>
      <c r="AA625" t="s">
        <v>109</v>
      </c>
      <c r="AB625" t="s">
        <v>89</v>
      </c>
      <c r="AC625" t="s">
        <v>89</v>
      </c>
      <c r="AD625" t="s">
        <v>89</v>
      </c>
      <c r="AE625" t="s">
        <v>89</v>
      </c>
      <c r="AF625" t="s">
        <v>89</v>
      </c>
      <c r="AG625" t="s">
        <v>75</v>
      </c>
      <c r="AH625" t="s">
        <v>76</v>
      </c>
      <c r="AI625" t="s">
        <v>89</v>
      </c>
      <c r="AJ625" t="s">
        <v>75</v>
      </c>
      <c r="AK625" t="s">
        <v>89</v>
      </c>
      <c r="AL625" t="s">
        <v>89</v>
      </c>
      <c r="AM625" t="s">
        <v>89</v>
      </c>
      <c r="AN625" t="s">
        <v>89</v>
      </c>
      <c r="AO625" t="s">
        <v>75</v>
      </c>
      <c r="AP625" t="s">
        <v>75</v>
      </c>
      <c r="AQ625" t="s">
        <v>75</v>
      </c>
      <c r="AR625" t="s">
        <v>89</v>
      </c>
      <c r="AS625" t="s">
        <v>75</v>
      </c>
      <c r="AT625" t="s">
        <v>89</v>
      </c>
      <c r="AU625" t="s">
        <v>75</v>
      </c>
      <c r="AV625" t="s">
        <v>76</v>
      </c>
      <c r="AW625" t="s">
        <v>78</v>
      </c>
      <c r="AX625" t="s">
        <v>90</v>
      </c>
      <c r="AY625" t="s">
        <v>78</v>
      </c>
      <c r="AZ625" t="s">
        <v>78</v>
      </c>
      <c r="BA625" t="s">
        <v>80</v>
      </c>
      <c r="BB625" t="s">
        <v>80</v>
      </c>
      <c r="BC625" t="s">
        <v>80</v>
      </c>
      <c r="BD625" t="s">
        <v>79</v>
      </c>
      <c r="BE625" t="s">
        <v>80</v>
      </c>
      <c r="BF625" t="s">
        <v>80</v>
      </c>
      <c r="BG625" t="s">
        <v>79</v>
      </c>
      <c r="BH625" t="s">
        <v>80</v>
      </c>
      <c r="BI625" t="s">
        <v>80</v>
      </c>
      <c r="BJ625" t="s">
        <v>90</v>
      </c>
      <c r="BK625" t="s">
        <v>78</v>
      </c>
      <c r="BL625" t="s">
        <v>78</v>
      </c>
      <c r="BM625" t="s">
        <v>90</v>
      </c>
      <c r="BN625" t="s">
        <v>90</v>
      </c>
      <c r="BO625" t="s">
        <v>81</v>
      </c>
      <c r="BP625" t="s">
        <v>110</v>
      </c>
      <c r="BQ625" t="s">
        <v>98</v>
      </c>
      <c r="BR625" t="s">
        <v>84</v>
      </c>
      <c r="BS625" t="s">
        <v>105</v>
      </c>
      <c r="BT625" t="s">
        <v>105</v>
      </c>
    </row>
    <row r="626" spans="1:72" x14ac:dyDescent="0.55000000000000004">
      <c r="A626">
        <v>6.3493726082453094E+17</v>
      </c>
      <c r="B626" t="s">
        <v>123</v>
      </c>
      <c r="C626" t="s">
        <v>91</v>
      </c>
      <c r="D626">
        <v>2012</v>
      </c>
      <c r="E626" t="s">
        <v>73</v>
      </c>
      <c r="F626" t="s">
        <v>74</v>
      </c>
      <c r="G626" t="s">
        <v>74</v>
      </c>
      <c r="H626" t="s">
        <v>74</v>
      </c>
      <c r="I626" t="s">
        <v>74</v>
      </c>
      <c r="J626" t="s">
        <v>74</v>
      </c>
      <c r="K626" t="s">
        <v>74</v>
      </c>
      <c r="L626" t="s">
        <v>74</v>
      </c>
      <c r="M626" t="s">
        <v>74</v>
      </c>
      <c r="N626" t="s">
        <v>74</v>
      </c>
      <c r="O626" t="s">
        <v>74</v>
      </c>
      <c r="P626" t="s">
        <v>74</v>
      </c>
      <c r="Q626" t="s">
        <v>74</v>
      </c>
      <c r="R626" t="s">
        <v>74</v>
      </c>
      <c r="S626" t="s">
        <v>89</v>
      </c>
      <c r="T626" t="s">
        <v>109</v>
      </c>
      <c r="U626" t="s">
        <v>109</v>
      </c>
      <c r="V626" t="s">
        <v>109</v>
      </c>
      <c r="W626" t="s">
        <v>75</v>
      </c>
      <c r="X626" t="s">
        <v>109</v>
      </c>
      <c r="Y626" t="s">
        <v>109</v>
      </c>
      <c r="Z626" t="s">
        <v>109</v>
      </c>
      <c r="AA626" t="s">
        <v>109</v>
      </c>
      <c r="AB626" t="s">
        <v>109</v>
      </c>
      <c r="AC626" t="s">
        <v>109</v>
      </c>
      <c r="AD626" t="s">
        <v>109</v>
      </c>
      <c r="AE626" t="s">
        <v>109</v>
      </c>
      <c r="AF626" t="s">
        <v>109</v>
      </c>
      <c r="AG626" t="s">
        <v>75</v>
      </c>
      <c r="AH626" t="s">
        <v>75</v>
      </c>
      <c r="AI626" t="s">
        <v>109</v>
      </c>
      <c r="AJ626" t="s">
        <v>89</v>
      </c>
      <c r="AK626" t="s">
        <v>109</v>
      </c>
      <c r="AL626" t="s">
        <v>75</v>
      </c>
      <c r="AM626" t="s">
        <v>109</v>
      </c>
      <c r="AN626" t="s">
        <v>75</v>
      </c>
      <c r="AO626" t="s">
        <v>75</v>
      </c>
      <c r="AP626" t="s">
        <v>89</v>
      </c>
      <c r="AQ626" t="s">
        <v>89</v>
      </c>
      <c r="AR626" t="s">
        <v>109</v>
      </c>
      <c r="AS626" t="s">
        <v>75</v>
      </c>
      <c r="AT626" t="s">
        <v>109</v>
      </c>
      <c r="AU626" t="s">
        <v>109</v>
      </c>
      <c r="AV626" t="s">
        <v>109</v>
      </c>
      <c r="AW626" t="s">
        <v>90</v>
      </c>
      <c r="AX626" t="s">
        <v>74</v>
      </c>
      <c r="AY626" t="s">
        <v>74</v>
      </c>
      <c r="AZ626" t="s">
        <v>74</v>
      </c>
      <c r="BA626" t="s">
        <v>74</v>
      </c>
      <c r="BB626" t="s">
        <v>74</v>
      </c>
      <c r="BC626" t="s">
        <v>74</v>
      </c>
      <c r="BD626" t="s">
        <v>74</v>
      </c>
      <c r="BE626" t="s">
        <v>74</v>
      </c>
      <c r="BF626" t="s">
        <v>74</v>
      </c>
      <c r="BG626" t="s">
        <v>74</v>
      </c>
      <c r="BH626" t="s">
        <v>74</v>
      </c>
      <c r="BI626" t="s">
        <v>74</v>
      </c>
      <c r="BJ626" t="s">
        <v>90</v>
      </c>
      <c r="BK626" t="s">
        <v>78</v>
      </c>
      <c r="BL626" t="s">
        <v>90</v>
      </c>
      <c r="BM626" t="s">
        <v>74</v>
      </c>
      <c r="BN626" t="s">
        <v>90</v>
      </c>
      <c r="BO626" t="s">
        <v>81</v>
      </c>
      <c r="BP626" t="s">
        <v>121</v>
      </c>
      <c r="BQ626" t="s">
        <v>119</v>
      </c>
      <c r="BR626" t="s">
        <v>99</v>
      </c>
      <c r="BS626" t="s">
        <v>116</v>
      </c>
      <c r="BT626" t="s">
        <v>116</v>
      </c>
    </row>
    <row r="627" spans="1:72" x14ac:dyDescent="0.55000000000000004">
      <c r="A627">
        <v>6.3493751203781197E+17</v>
      </c>
      <c r="B627" t="s">
        <v>71</v>
      </c>
      <c r="C627" t="s">
        <v>91</v>
      </c>
      <c r="D627">
        <v>2013</v>
      </c>
      <c r="E627" t="s">
        <v>93</v>
      </c>
      <c r="F627" t="s">
        <v>113</v>
      </c>
      <c r="G627" t="s">
        <v>80</v>
      </c>
      <c r="H627" t="s">
        <v>80</v>
      </c>
      <c r="I627" t="s">
        <v>80</v>
      </c>
      <c r="J627" t="s">
        <v>80</v>
      </c>
      <c r="K627" t="s">
        <v>124</v>
      </c>
      <c r="L627" t="s">
        <v>80</v>
      </c>
      <c r="M627" t="s">
        <v>80</v>
      </c>
      <c r="N627" t="s">
        <v>80</v>
      </c>
      <c r="O627" t="s">
        <v>80</v>
      </c>
      <c r="P627" t="s">
        <v>80</v>
      </c>
      <c r="Q627" t="s">
        <v>80</v>
      </c>
      <c r="R627" t="s">
        <v>130</v>
      </c>
      <c r="S627" t="s">
        <v>109</v>
      </c>
      <c r="T627" t="s">
        <v>77</v>
      </c>
      <c r="U627" t="s">
        <v>77</v>
      </c>
      <c r="V627" t="s">
        <v>89</v>
      </c>
      <c r="W627" t="s">
        <v>89</v>
      </c>
      <c r="X627" t="s">
        <v>76</v>
      </c>
      <c r="Y627" t="s">
        <v>75</v>
      </c>
      <c r="Z627" t="s">
        <v>75</v>
      </c>
      <c r="AA627" t="s">
        <v>75</v>
      </c>
      <c r="AB627" t="s">
        <v>109</v>
      </c>
      <c r="AC627" t="s">
        <v>76</v>
      </c>
      <c r="AD627" t="s">
        <v>76</v>
      </c>
      <c r="AE627" t="s">
        <v>76</v>
      </c>
      <c r="AF627" t="s">
        <v>76</v>
      </c>
      <c r="AG627" t="s">
        <v>75</v>
      </c>
      <c r="AH627" t="s">
        <v>75</v>
      </c>
      <c r="AI627" t="s">
        <v>75</v>
      </c>
      <c r="AJ627" t="s">
        <v>75</v>
      </c>
      <c r="AK627" t="s">
        <v>109</v>
      </c>
      <c r="AL627" t="s">
        <v>89</v>
      </c>
      <c r="AM627" t="s">
        <v>109</v>
      </c>
      <c r="AN627" t="s">
        <v>75</v>
      </c>
      <c r="AO627" t="s">
        <v>75</v>
      </c>
      <c r="AP627" t="s">
        <v>76</v>
      </c>
      <c r="AQ627" t="s">
        <v>75</v>
      </c>
      <c r="AR627" t="s">
        <v>75</v>
      </c>
      <c r="AS627" t="s">
        <v>109</v>
      </c>
      <c r="AT627" t="s">
        <v>89</v>
      </c>
      <c r="AU627" t="s">
        <v>75</v>
      </c>
      <c r="AV627" t="s">
        <v>89</v>
      </c>
      <c r="AW627" t="s">
        <v>78</v>
      </c>
      <c r="AX627" t="s">
        <v>78</v>
      </c>
      <c r="AY627" t="s">
        <v>78</v>
      </c>
      <c r="AZ627" t="s">
        <v>78</v>
      </c>
      <c r="BA627" t="s">
        <v>79</v>
      </c>
      <c r="BB627" t="s">
        <v>80</v>
      </c>
      <c r="BC627" t="s">
        <v>95</v>
      </c>
      <c r="BD627" t="s">
        <v>79</v>
      </c>
      <c r="BE627" t="s">
        <v>80</v>
      </c>
      <c r="BF627" t="s">
        <v>95</v>
      </c>
      <c r="BG627" t="s">
        <v>79</v>
      </c>
      <c r="BH627" t="s">
        <v>80</v>
      </c>
      <c r="BI627" t="s">
        <v>80</v>
      </c>
      <c r="BJ627" t="s">
        <v>78</v>
      </c>
      <c r="BK627" t="s">
        <v>78</v>
      </c>
      <c r="BL627" t="s">
        <v>78</v>
      </c>
      <c r="BM627" t="s">
        <v>78</v>
      </c>
      <c r="BN627" t="s">
        <v>90</v>
      </c>
      <c r="BO627" t="s">
        <v>74</v>
      </c>
      <c r="BP627" t="s">
        <v>74</v>
      </c>
      <c r="BQ627" t="s">
        <v>74</v>
      </c>
      <c r="BR627" t="s">
        <v>74</v>
      </c>
      <c r="BS627" t="s">
        <v>74</v>
      </c>
      <c r="BT627" t="s">
        <v>74</v>
      </c>
    </row>
    <row r="628" spans="1:72" x14ac:dyDescent="0.55000000000000004">
      <c r="A628">
        <v>6.3493804798078106E+17</v>
      </c>
      <c r="B628" t="s">
        <v>71</v>
      </c>
      <c r="C628" t="s">
        <v>72</v>
      </c>
      <c r="D628">
        <v>2013</v>
      </c>
      <c r="E628" t="s">
        <v>93</v>
      </c>
      <c r="F628" t="s">
        <v>80</v>
      </c>
      <c r="G628" t="s">
        <v>80</v>
      </c>
      <c r="H628" t="s">
        <v>80</v>
      </c>
      <c r="I628" t="s">
        <v>141</v>
      </c>
      <c r="J628" t="s">
        <v>80</v>
      </c>
      <c r="K628" t="s">
        <v>80</v>
      </c>
      <c r="L628" t="s">
        <v>80</v>
      </c>
      <c r="M628" t="s">
        <v>80</v>
      </c>
      <c r="N628" t="s">
        <v>80</v>
      </c>
      <c r="O628" t="s">
        <v>80</v>
      </c>
      <c r="P628" t="s">
        <v>101</v>
      </c>
      <c r="Q628" t="s">
        <v>80</v>
      </c>
      <c r="R628" t="s">
        <v>141</v>
      </c>
      <c r="S628" t="s">
        <v>75</v>
      </c>
      <c r="T628" t="s">
        <v>75</v>
      </c>
      <c r="U628" t="s">
        <v>75</v>
      </c>
      <c r="V628" t="s">
        <v>75</v>
      </c>
      <c r="W628" t="s">
        <v>109</v>
      </c>
      <c r="X628" t="s">
        <v>75</v>
      </c>
      <c r="Y628" t="s">
        <v>75</v>
      </c>
      <c r="Z628" t="s">
        <v>75</v>
      </c>
      <c r="AA628" t="s">
        <v>75</v>
      </c>
      <c r="AB628" t="s">
        <v>75</v>
      </c>
      <c r="AC628" t="s">
        <v>75</v>
      </c>
      <c r="AD628" t="s">
        <v>75</v>
      </c>
      <c r="AE628" t="s">
        <v>75</v>
      </c>
      <c r="AF628" t="s">
        <v>75</v>
      </c>
      <c r="AG628" t="s">
        <v>75</v>
      </c>
      <c r="AH628" t="s">
        <v>75</v>
      </c>
      <c r="AI628" t="s">
        <v>75</v>
      </c>
      <c r="AJ628" t="s">
        <v>75</v>
      </c>
      <c r="AK628" t="s">
        <v>75</v>
      </c>
      <c r="AL628" t="s">
        <v>75</v>
      </c>
      <c r="AM628" t="s">
        <v>75</v>
      </c>
      <c r="AN628" t="s">
        <v>75</v>
      </c>
      <c r="AO628" t="s">
        <v>75</v>
      </c>
      <c r="AP628" t="s">
        <v>76</v>
      </c>
      <c r="AQ628" t="s">
        <v>75</v>
      </c>
      <c r="AR628" t="s">
        <v>75</v>
      </c>
      <c r="AS628" t="s">
        <v>75</v>
      </c>
      <c r="AT628" t="s">
        <v>76</v>
      </c>
      <c r="AU628" t="s">
        <v>75</v>
      </c>
      <c r="AV628" t="s">
        <v>75</v>
      </c>
      <c r="AW628" t="s">
        <v>78</v>
      </c>
      <c r="AX628" t="s">
        <v>78</v>
      </c>
      <c r="AY628" t="s">
        <v>78</v>
      </c>
      <c r="AZ628" t="s">
        <v>78</v>
      </c>
      <c r="BA628" t="s">
        <v>79</v>
      </c>
      <c r="BB628" t="s">
        <v>80</v>
      </c>
      <c r="BC628" t="s">
        <v>80</v>
      </c>
      <c r="BD628" t="s">
        <v>79</v>
      </c>
      <c r="BE628" t="s">
        <v>80</v>
      </c>
      <c r="BF628" t="s">
        <v>80</v>
      </c>
      <c r="BG628" t="s">
        <v>79</v>
      </c>
      <c r="BH628" t="s">
        <v>80</v>
      </c>
      <c r="BI628" t="s">
        <v>80</v>
      </c>
      <c r="BJ628" t="s">
        <v>78</v>
      </c>
      <c r="BK628" t="s">
        <v>78</v>
      </c>
      <c r="BL628" t="s">
        <v>78</v>
      </c>
      <c r="BM628" t="s">
        <v>78</v>
      </c>
      <c r="BN628" t="s">
        <v>78</v>
      </c>
      <c r="BO628" t="s">
        <v>81</v>
      </c>
      <c r="BP628" t="s">
        <v>97</v>
      </c>
      <c r="BQ628" t="s">
        <v>104</v>
      </c>
      <c r="BR628" t="s">
        <v>84</v>
      </c>
      <c r="BS628" t="s">
        <v>100</v>
      </c>
      <c r="BT628" t="s">
        <v>100</v>
      </c>
    </row>
    <row r="629" spans="1:72" x14ac:dyDescent="0.55000000000000004">
      <c r="A629">
        <v>6.3493809478765594E+17</v>
      </c>
      <c r="B629" t="s">
        <v>71</v>
      </c>
      <c r="C629" t="s">
        <v>91</v>
      </c>
      <c r="D629">
        <v>2012</v>
      </c>
      <c r="E629" t="s">
        <v>93</v>
      </c>
      <c r="F629" t="s">
        <v>80</v>
      </c>
      <c r="G629" t="s">
        <v>80</v>
      </c>
      <c r="H629" t="s">
        <v>80</v>
      </c>
      <c r="I629" t="s">
        <v>80</v>
      </c>
      <c r="J629" t="s">
        <v>80</v>
      </c>
      <c r="K629" t="s">
        <v>124</v>
      </c>
      <c r="L629" t="s">
        <v>80</v>
      </c>
      <c r="M629" t="s">
        <v>80</v>
      </c>
      <c r="N629" t="s">
        <v>80</v>
      </c>
      <c r="O629" t="s">
        <v>80</v>
      </c>
      <c r="P629" t="s">
        <v>80</v>
      </c>
      <c r="Q629" t="s">
        <v>80</v>
      </c>
      <c r="R629" t="s">
        <v>74</v>
      </c>
      <c r="S629" t="s">
        <v>109</v>
      </c>
      <c r="T629" t="s">
        <v>75</v>
      </c>
      <c r="U629" t="s">
        <v>75</v>
      </c>
      <c r="V629" t="s">
        <v>76</v>
      </c>
      <c r="W629" t="s">
        <v>76</v>
      </c>
      <c r="X629" t="s">
        <v>109</v>
      </c>
      <c r="Y629" t="s">
        <v>89</v>
      </c>
      <c r="Z629" t="s">
        <v>89</v>
      </c>
      <c r="AA629" t="s">
        <v>89</v>
      </c>
      <c r="AB629" t="s">
        <v>109</v>
      </c>
      <c r="AC629" t="s">
        <v>89</v>
      </c>
      <c r="AD629" t="s">
        <v>89</v>
      </c>
      <c r="AE629" t="s">
        <v>89</v>
      </c>
      <c r="AF629" t="s">
        <v>89</v>
      </c>
      <c r="AG629" t="s">
        <v>75</v>
      </c>
      <c r="AH629" t="s">
        <v>75</v>
      </c>
      <c r="AI629" t="s">
        <v>75</v>
      </c>
      <c r="AJ629" t="s">
        <v>75</v>
      </c>
      <c r="AK629" t="s">
        <v>75</v>
      </c>
      <c r="AL629" t="s">
        <v>75</v>
      </c>
      <c r="AM629" t="s">
        <v>75</v>
      </c>
      <c r="AN629" t="s">
        <v>75</v>
      </c>
      <c r="AO629" t="s">
        <v>75</v>
      </c>
      <c r="AP629" t="s">
        <v>76</v>
      </c>
      <c r="AQ629" t="s">
        <v>76</v>
      </c>
      <c r="AR629" t="s">
        <v>109</v>
      </c>
      <c r="AS629" t="s">
        <v>76</v>
      </c>
      <c r="AT629" t="s">
        <v>89</v>
      </c>
      <c r="AU629" t="s">
        <v>75</v>
      </c>
      <c r="AV629" t="s">
        <v>89</v>
      </c>
      <c r="AW629" t="s">
        <v>78</v>
      </c>
      <c r="AX629" t="s">
        <v>90</v>
      </c>
      <c r="AY629" t="s">
        <v>78</v>
      </c>
      <c r="AZ629" t="s">
        <v>90</v>
      </c>
      <c r="BA629" t="s">
        <v>80</v>
      </c>
      <c r="BB629" t="s">
        <v>80</v>
      </c>
      <c r="BC629" t="s">
        <v>80</v>
      </c>
      <c r="BD629" t="s">
        <v>80</v>
      </c>
      <c r="BE629" t="s">
        <v>80</v>
      </c>
      <c r="BF629" t="s">
        <v>80</v>
      </c>
      <c r="BG629" t="s">
        <v>80</v>
      </c>
      <c r="BH629" t="s">
        <v>80</v>
      </c>
      <c r="BI629" t="s">
        <v>80</v>
      </c>
      <c r="BJ629" t="s">
        <v>78</v>
      </c>
      <c r="BK629" t="s">
        <v>78</v>
      </c>
      <c r="BL629" t="s">
        <v>78</v>
      </c>
      <c r="BM629" t="s">
        <v>78</v>
      </c>
      <c r="BN629" t="s">
        <v>90</v>
      </c>
      <c r="BO629" t="s">
        <v>96</v>
      </c>
      <c r="BP629" t="s">
        <v>97</v>
      </c>
      <c r="BQ629" t="s">
        <v>98</v>
      </c>
      <c r="BR629" t="s">
        <v>99</v>
      </c>
      <c r="BS629" t="s">
        <v>129</v>
      </c>
      <c r="BT629" t="s">
        <v>129</v>
      </c>
    </row>
    <row r="630" spans="1:72" x14ac:dyDescent="0.55000000000000004">
      <c r="A630">
        <v>6.3493835143199206E+17</v>
      </c>
      <c r="B630" t="s">
        <v>133</v>
      </c>
      <c r="C630" t="s">
        <v>91</v>
      </c>
      <c r="D630">
        <v>2013</v>
      </c>
      <c r="E630" t="s">
        <v>93</v>
      </c>
      <c r="F630" t="s">
        <v>80</v>
      </c>
      <c r="G630" t="s">
        <v>94</v>
      </c>
      <c r="H630" t="s">
        <v>80</v>
      </c>
      <c r="I630" t="s">
        <v>80</v>
      </c>
      <c r="J630" t="s">
        <v>80</v>
      </c>
      <c r="K630" t="s">
        <v>80</v>
      </c>
      <c r="L630" t="s">
        <v>80</v>
      </c>
      <c r="M630" t="s">
        <v>80</v>
      </c>
      <c r="N630" t="s">
        <v>80</v>
      </c>
      <c r="O630" t="s">
        <v>80</v>
      </c>
      <c r="P630" t="s">
        <v>101</v>
      </c>
      <c r="Q630" t="s">
        <v>80</v>
      </c>
      <c r="R630" t="s">
        <v>101</v>
      </c>
      <c r="S630" t="s">
        <v>74</v>
      </c>
      <c r="T630" t="s">
        <v>74</v>
      </c>
      <c r="U630" t="s">
        <v>74</v>
      </c>
      <c r="V630" t="s">
        <v>74</v>
      </c>
      <c r="W630" t="s">
        <v>74</v>
      </c>
      <c r="X630" t="s">
        <v>74</v>
      </c>
      <c r="Y630" t="s">
        <v>74</v>
      </c>
      <c r="Z630" t="s">
        <v>74</v>
      </c>
      <c r="AA630" t="s">
        <v>74</v>
      </c>
      <c r="AB630" t="s">
        <v>74</v>
      </c>
      <c r="AC630" t="s">
        <v>74</v>
      </c>
      <c r="AD630" t="s">
        <v>74</v>
      </c>
      <c r="AE630" t="s">
        <v>74</v>
      </c>
      <c r="AF630" t="s">
        <v>74</v>
      </c>
      <c r="AG630" t="s">
        <v>74</v>
      </c>
      <c r="AH630" t="s">
        <v>74</v>
      </c>
      <c r="AI630" t="s">
        <v>74</v>
      </c>
      <c r="AJ630" t="s">
        <v>74</v>
      </c>
      <c r="AK630" t="s">
        <v>74</v>
      </c>
      <c r="AL630" t="s">
        <v>74</v>
      </c>
      <c r="AM630" t="s">
        <v>74</v>
      </c>
      <c r="AN630" t="s">
        <v>74</v>
      </c>
      <c r="AO630" t="s">
        <v>74</v>
      </c>
      <c r="AP630" t="s">
        <v>74</v>
      </c>
      <c r="AQ630" t="s">
        <v>74</v>
      </c>
      <c r="AR630" t="s">
        <v>74</v>
      </c>
      <c r="AS630" t="s">
        <v>74</v>
      </c>
      <c r="AT630" t="s">
        <v>74</v>
      </c>
      <c r="AU630" t="s">
        <v>74</v>
      </c>
      <c r="AV630" t="s">
        <v>74</v>
      </c>
      <c r="AW630" t="s">
        <v>74</v>
      </c>
      <c r="AX630" t="s">
        <v>74</v>
      </c>
      <c r="AY630" t="s">
        <v>74</v>
      </c>
      <c r="AZ630" t="s">
        <v>74</v>
      </c>
      <c r="BA630" t="s">
        <v>74</v>
      </c>
      <c r="BB630" t="s">
        <v>74</v>
      </c>
      <c r="BC630" t="s">
        <v>74</v>
      </c>
      <c r="BD630" t="s">
        <v>74</v>
      </c>
      <c r="BE630" t="s">
        <v>74</v>
      </c>
      <c r="BF630" t="s">
        <v>74</v>
      </c>
      <c r="BG630" t="s">
        <v>74</v>
      </c>
      <c r="BH630" t="s">
        <v>74</v>
      </c>
      <c r="BI630" t="s">
        <v>74</v>
      </c>
      <c r="BJ630" t="s">
        <v>74</v>
      </c>
      <c r="BK630" t="s">
        <v>74</v>
      </c>
      <c r="BL630" t="s">
        <v>74</v>
      </c>
      <c r="BM630" t="s">
        <v>74</v>
      </c>
      <c r="BN630" t="s">
        <v>74</v>
      </c>
      <c r="BO630" t="s">
        <v>74</v>
      </c>
      <c r="BP630" t="s">
        <v>74</v>
      </c>
      <c r="BQ630" t="s">
        <v>74</v>
      </c>
      <c r="BR630" t="s">
        <v>74</v>
      </c>
      <c r="BS630" t="s">
        <v>74</v>
      </c>
      <c r="BT630" t="s">
        <v>74</v>
      </c>
    </row>
    <row r="631" spans="1:72" x14ac:dyDescent="0.55000000000000004">
      <c r="A631">
        <v>6.3493902960027405E+17</v>
      </c>
      <c r="B631" t="s">
        <v>127</v>
      </c>
      <c r="C631" t="s">
        <v>72</v>
      </c>
      <c r="D631">
        <v>2013</v>
      </c>
      <c r="E631" t="s">
        <v>117</v>
      </c>
      <c r="F631" t="s">
        <v>74</v>
      </c>
      <c r="G631" t="s">
        <v>74</v>
      </c>
      <c r="H631" t="s">
        <v>74</v>
      </c>
      <c r="I631" t="s">
        <v>74</v>
      </c>
      <c r="J631" t="s">
        <v>74</v>
      </c>
      <c r="K631" t="s">
        <v>74</v>
      </c>
      <c r="L631" t="s">
        <v>74</v>
      </c>
      <c r="M631" t="s">
        <v>74</v>
      </c>
      <c r="N631" t="s">
        <v>74</v>
      </c>
      <c r="O631" t="s">
        <v>74</v>
      </c>
      <c r="P631" t="s">
        <v>74</v>
      </c>
      <c r="Q631" t="s">
        <v>74</v>
      </c>
      <c r="R631" t="s">
        <v>74</v>
      </c>
      <c r="S631" t="s">
        <v>74</v>
      </c>
      <c r="T631" t="s">
        <v>74</v>
      </c>
      <c r="U631" t="s">
        <v>74</v>
      </c>
      <c r="V631" t="s">
        <v>74</v>
      </c>
      <c r="W631" t="s">
        <v>74</v>
      </c>
      <c r="X631" t="s">
        <v>74</v>
      </c>
      <c r="Y631" t="s">
        <v>74</v>
      </c>
      <c r="Z631" t="s">
        <v>74</v>
      </c>
      <c r="AA631" t="s">
        <v>74</v>
      </c>
      <c r="AB631" t="s">
        <v>74</v>
      </c>
      <c r="AC631" t="s">
        <v>74</v>
      </c>
      <c r="AD631" t="s">
        <v>74</v>
      </c>
      <c r="AE631" t="s">
        <v>74</v>
      </c>
      <c r="AF631" t="s">
        <v>74</v>
      </c>
      <c r="AG631" t="s">
        <v>74</v>
      </c>
      <c r="AH631" t="s">
        <v>74</v>
      </c>
      <c r="AI631" t="s">
        <v>74</v>
      </c>
      <c r="AJ631" t="s">
        <v>74</v>
      </c>
      <c r="AK631" t="s">
        <v>74</v>
      </c>
      <c r="AL631" t="s">
        <v>74</v>
      </c>
      <c r="AM631" t="s">
        <v>74</v>
      </c>
      <c r="AN631" t="s">
        <v>74</v>
      </c>
      <c r="AO631" t="s">
        <v>74</v>
      </c>
      <c r="AP631" t="s">
        <v>74</v>
      </c>
      <c r="AQ631" t="s">
        <v>74</v>
      </c>
      <c r="AR631" t="s">
        <v>74</v>
      </c>
      <c r="AS631" t="s">
        <v>74</v>
      </c>
      <c r="AT631" t="s">
        <v>74</v>
      </c>
      <c r="AU631" t="s">
        <v>74</v>
      </c>
      <c r="AV631" t="s">
        <v>74</v>
      </c>
      <c r="AW631" t="s">
        <v>74</v>
      </c>
      <c r="AX631" t="s">
        <v>74</v>
      </c>
      <c r="AY631" t="s">
        <v>74</v>
      </c>
      <c r="AZ631" t="s">
        <v>74</v>
      </c>
      <c r="BA631" t="s">
        <v>74</v>
      </c>
      <c r="BB631" t="s">
        <v>74</v>
      </c>
      <c r="BC631" t="s">
        <v>74</v>
      </c>
      <c r="BD631" t="s">
        <v>74</v>
      </c>
      <c r="BE631" t="s">
        <v>74</v>
      </c>
      <c r="BF631" t="s">
        <v>74</v>
      </c>
      <c r="BG631" t="s">
        <v>74</v>
      </c>
      <c r="BH631" t="s">
        <v>74</v>
      </c>
      <c r="BI631" t="s">
        <v>74</v>
      </c>
      <c r="BJ631" t="s">
        <v>74</v>
      </c>
      <c r="BK631" t="s">
        <v>74</v>
      </c>
      <c r="BL631" t="s">
        <v>74</v>
      </c>
      <c r="BM631" t="s">
        <v>74</v>
      </c>
      <c r="BN631" t="s">
        <v>74</v>
      </c>
      <c r="BO631" t="s">
        <v>74</v>
      </c>
      <c r="BP631" t="s">
        <v>74</v>
      </c>
      <c r="BQ631" t="s">
        <v>74</v>
      </c>
      <c r="BR631" t="s">
        <v>74</v>
      </c>
      <c r="BS631" t="s">
        <v>74</v>
      </c>
      <c r="BT631" t="s">
        <v>74</v>
      </c>
    </row>
    <row r="632" spans="1:72" x14ac:dyDescent="0.55000000000000004">
      <c r="A632">
        <v>6.34940601409024E+17</v>
      </c>
      <c r="B632" t="s">
        <v>71</v>
      </c>
      <c r="C632" t="s">
        <v>91</v>
      </c>
      <c r="D632">
        <v>2013</v>
      </c>
      <c r="E632" t="s">
        <v>93</v>
      </c>
      <c r="F632" t="s">
        <v>80</v>
      </c>
      <c r="G632" t="s">
        <v>94</v>
      </c>
      <c r="H632" t="s">
        <v>80</v>
      </c>
      <c r="I632" t="s">
        <v>80</v>
      </c>
      <c r="J632" t="s">
        <v>80</v>
      </c>
      <c r="K632" t="s">
        <v>80</v>
      </c>
      <c r="L632" t="s">
        <v>80</v>
      </c>
      <c r="M632" t="s">
        <v>80</v>
      </c>
      <c r="N632" t="s">
        <v>80</v>
      </c>
      <c r="O632" t="s">
        <v>80</v>
      </c>
      <c r="P632" t="s">
        <v>80</v>
      </c>
      <c r="Q632" t="s">
        <v>80</v>
      </c>
      <c r="R632" t="s">
        <v>74</v>
      </c>
      <c r="S632" t="s">
        <v>75</v>
      </c>
      <c r="T632" t="s">
        <v>75</v>
      </c>
      <c r="U632" t="s">
        <v>76</v>
      </c>
      <c r="V632" t="s">
        <v>89</v>
      </c>
      <c r="W632" t="s">
        <v>75</v>
      </c>
      <c r="X632" t="s">
        <v>75</v>
      </c>
      <c r="Y632" t="s">
        <v>77</v>
      </c>
      <c r="Z632" t="s">
        <v>75</v>
      </c>
      <c r="AA632" t="s">
        <v>75</v>
      </c>
      <c r="AB632" t="s">
        <v>89</v>
      </c>
      <c r="AC632" t="s">
        <v>75</v>
      </c>
      <c r="AD632" t="s">
        <v>75</v>
      </c>
      <c r="AE632" t="s">
        <v>75</v>
      </c>
      <c r="AF632" t="s">
        <v>75</v>
      </c>
      <c r="AG632" t="s">
        <v>77</v>
      </c>
      <c r="AH632" t="s">
        <v>75</v>
      </c>
      <c r="AI632" t="s">
        <v>76</v>
      </c>
      <c r="AJ632" t="s">
        <v>75</v>
      </c>
      <c r="AK632" t="s">
        <v>75</v>
      </c>
      <c r="AL632" t="s">
        <v>75</v>
      </c>
      <c r="AM632" t="s">
        <v>74</v>
      </c>
      <c r="AN632" t="s">
        <v>75</v>
      </c>
      <c r="AO632" t="s">
        <v>75</v>
      </c>
      <c r="AP632" t="s">
        <v>75</v>
      </c>
      <c r="AQ632" t="s">
        <v>75</v>
      </c>
      <c r="AR632" t="s">
        <v>75</v>
      </c>
      <c r="AS632" t="s">
        <v>75</v>
      </c>
      <c r="AT632" t="s">
        <v>118</v>
      </c>
      <c r="AU632" t="s">
        <v>77</v>
      </c>
      <c r="AV632" t="s">
        <v>77</v>
      </c>
      <c r="AW632" t="s">
        <v>78</v>
      </c>
      <c r="AX632" t="s">
        <v>74</v>
      </c>
      <c r="AY632" t="s">
        <v>78</v>
      </c>
      <c r="AZ632" t="s">
        <v>90</v>
      </c>
      <c r="BA632" t="s">
        <v>80</v>
      </c>
      <c r="BB632" t="s">
        <v>80</v>
      </c>
      <c r="BC632" t="s">
        <v>80</v>
      </c>
      <c r="BD632" t="s">
        <v>79</v>
      </c>
      <c r="BE632" t="s">
        <v>102</v>
      </c>
      <c r="BF632" t="s">
        <v>80</v>
      </c>
      <c r="BG632" t="s">
        <v>80</v>
      </c>
      <c r="BH632" t="s">
        <v>80</v>
      </c>
      <c r="BI632" t="s">
        <v>80</v>
      </c>
      <c r="BJ632" t="s">
        <v>78</v>
      </c>
      <c r="BK632" t="s">
        <v>78</v>
      </c>
      <c r="BL632" t="s">
        <v>78</v>
      </c>
      <c r="BM632" t="s">
        <v>90</v>
      </c>
      <c r="BN632" t="s">
        <v>90</v>
      </c>
      <c r="BO632" t="s">
        <v>81</v>
      </c>
      <c r="BP632" t="s">
        <v>103</v>
      </c>
      <c r="BQ632" t="s">
        <v>98</v>
      </c>
      <c r="BR632" t="s">
        <v>99</v>
      </c>
      <c r="BS632" t="s">
        <v>129</v>
      </c>
      <c r="BT632" t="s">
        <v>129</v>
      </c>
    </row>
    <row r="633" spans="1:72" x14ac:dyDescent="0.55000000000000004">
      <c r="A633">
        <v>6.3494070580781197E+17</v>
      </c>
      <c r="B633" t="s">
        <v>127</v>
      </c>
      <c r="C633" t="s">
        <v>72</v>
      </c>
      <c r="D633">
        <v>2013</v>
      </c>
      <c r="E633" t="s">
        <v>117</v>
      </c>
      <c r="F633" t="s">
        <v>74</v>
      </c>
      <c r="G633" t="s">
        <v>74</v>
      </c>
      <c r="H633" t="s">
        <v>74</v>
      </c>
      <c r="I633" t="s">
        <v>74</v>
      </c>
      <c r="J633" t="s">
        <v>74</v>
      </c>
      <c r="K633" t="s">
        <v>74</v>
      </c>
      <c r="L633" t="s">
        <v>74</v>
      </c>
      <c r="M633" t="s">
        <v>74</v>
      </c>
      <c r="N633" t="s">
        <v>74</v>
      </c>
      <c r="O633" t="s">
        <v>74</v>
      </c>
      <c r="P633" t="s">
        <v>74</v>
      </c>
      <c r="Q633" t="s">
        <v>74</v>
      </c>
      <c r="R633" t="s">
        <v>74</v>
      </c>
      <c r="S633" t="s">
        <v>89</v>
      </c>
      <c r="T633" t="s">
        <v>76</v>
      </c>
      <c r="U633" t="s">
        <v>76</v>
      </c>
      <c r="V633" t="s">
        <v>89</v>
      </c>
      <c r="W633" t="s">
        <v>75</v>
      </c>
      <c r="X633" t="s">
        <v>76</v>
      </c>
      <c r="Y633" t="s">
        <v>89</v>
      </c>
      <c r="Z633" t="s">
        <v>75</v>
      </c>
      <c r="AA633" t="s">
        <v>76</v>
      </c>
      <c r="AB633" t="s">
        <v>109</v>
      </c>
      <c r="AC633" t="s">
        <v>89</v>
      </c>
      <c r="AD633" t="s">
        <v>89</v>
      </c>
      <c r="AE633" t="s">
        <v>76</v>
      </c>
      <c r="AF633" t="s">
        <v>75</v>
      </c>
      <c r="AG633" t="s">
        <v>77</v>
      </c>
      <c r="AH633" t="s">
        <v>75</v>
      </c>
      <c r="AI633" t="s">
        <v>75</v>
      </c>
      <c r="AJ633" t="s">
        <v>75</v>
      </c>
      <c r="AK633" t="s">
        <v>75</v>
      </c>
      <c r="AL633" t="s">
        <v>76</v>
      </c>
      <c r="AM633" t="s">
        <v>75</v>
      </c>
      <c r="AN633" t="s">
        <v>76</v>
      </c>
      <c r="AO633" t="s">
        <v>75</v>
      </c>
      <c r="AP633" t="s">
        <v>75</v>
      </c>
      <c r="AQ633" t="s">
        <v>75</v>
      </c>
      <c r="AR633" t="s">
        <v>75</v>
      </c>
      <c r="AS633" t="s">
        <v>75</v>
      </c>
      <c r="AT633" t="s">
        <v>89</v>
      </c>
      <c r="AU633" t="s">
        <v>75</v>
      </c>
      <c r="AV633" t="s">
        <v>75</v>
      </c>
      <c r="AW633" t="s">
        <v>78</v>
      </c>
      <c r="AX633" t="s">
        <v>74</v>
      </c>
      <c r="AY633" t="s">
        <v>78</v>
      </c>
      <c r="AZ633" t="s">
        <v>74</v>
      </c>
      <c r="BA633" t="s">
        <v>80</v>
      </c>
      <c r="BB633" t="s">
        <v>80</v>
      </c>
      <c r="BC633" t="s">
        <v>80</v>
      </c>
      <c r="BD633" t="s">
        <v>80</v>
      </c>
      <c r="BE633" t="s">
        <v>80</v>
      </c>
      <c r="BF633" t="s">
        <v>80</v>
      </c>
      <c r="BG633" t="s">
        <v>80</v>
      </c>
      <c r="BH633" t="s">
        <v>80</v>
      </c>
      <c r="BI633" t="s">
        <v>80</v>
      </c>
      <c r="BJ633" t="s">
        <v>78</v>
      </c>
      <c r="BK633" t="s">
        <v>78</v>
      </c>
      <c r="BL633" t="s">
        <v>78</v>
      </c>
      <c r="BM633" t="s">
        <v>78</v>
      </c>
      <c r="BN633" t="s">
        <v>90</v>
      </c>
      <c r="BO633" t="s">
        <v>74</v>
      </c>
      <c r="BP633" t="s">
        <v>74</v>
      </c>
      <c r="BQ633" t="s">
        <v>74</v>
      </c>
      <c r="BR633" t="s">
        <v>74</v>
      </c>
      <c r="BS633" t="s">
        <v>74</v>
      </c>
      <c r="BT633" t="s">
        <v>74</v>
      </c>
    </row>
    <row r="634" spans="1:72" x14ac:dyDescent="0.55000000000000004">
      <c r="A634">
        <v>6.3494084299515597E+17</v>
      </c>
      <c r="B634" t="s">
        <v>133</v>
      </c>
      <c r="C634" t="s">
        <v>72</v>
      </c>
      <c r="D634">
        <v>2013</v>
      </c>
      <c r="E634" t="s">
        <v>117</v>
      </c>
      <c r="F634" t="s">
        <v>74</v>
      </c>
      <c r="G634" t="s">
        <v>74</v>
      </c>
      <c r="H634" t="s">
        <v>74</v>
      </c>
      <c r="I634" t="s">
        <v>74</v>
      </c>
      <c r="J634" t="s">
        <v>74</v>
      </c>
      <c r="K634" t="s">
        <v>74</v>
      </c>
      <c r="L634" t="s">
        <v>74</v>
      </c>
      <c r="M634" t="s">
        <v>74</v>
      </c>
      <c r="N634" t="s">
        <v>74</v>
      </c>
      <c r="O634" t="s">
        <v>74</v>
      </c>
      <c r="P634" t="s">
        <v>74</v>
      </c>
      <c r="Q634" t="s">
        <v>74</v>
      </c>
      <c r="R634" t="s">
        <v>74</v>
      </c>
      <c r="S634" t="s">
        <v>77</v>
      </c>
      <c r="T634" t="s">
        <v>77</v>
      </c>
      <c r="U634" t="s">
        <v>77</v>
      </c>
      <c r="V634" t="s">
        <v>75</v>
      </c>
      <c r="W634" t="s">
        <v>75</v>
      </c>
      <c r="X634" t="s">
        <v>77</v>
      </c>
      <c r="Y634" t="s">
        <v>77</v>
      </c>
      <c r="Z634" t="s">
        <v>77</v>
      </c>
      <c r="AA634" t="s">
        <v>77</v>
      </c>
      <c r="AB634" t="s">
        <v>77</v>
      </c>
      <c r="AC634" t="s">
        <v>77</v>
      </c>
      <c r="AD634" t="s">
        <v>77</v>
      </c>
      <c r="AE634" t="s">
        <v>77</v>
      </c>
      <c r="AF634" t="s">
        <v>77</v>
      </c>
      <c r="AG634" t="s">
        <v>77</v>
      </c>
      <c r="AH634" t="s">
        <v>77</v>
      </c>
      <c r="AI634" t="s">
        <v>77</v>
      </c>
      <c r="AJ634" t="s">
        <v>77</v>
      </c>
      <c r="AK634" t="s">
        <v>77</v>
      </c>
      <c r="AL634" t="s">
        <v>77</v>
      </c>
      <c r="AM634" t="s">
        <v>77</v>
      </c>
      <c r="AN634" t="s">
        <v>77</v>
      </c>
      <c r="AO634" t="s">
        <v>77</v>
      </c>
      <c r="AP634" t="s">
        <v>77</v>
      </c>
      <c r="AQ634" t="s">
        <v>77</v>
      </c>
      <c r="AR634" t="s">
        <v>77</v>
      </c>
      <c r="AS634" t="s">
        <v>77</v>
      </c>
      <c r="AT634" t="s">
        <v>77</v>
      </c>
      <c r="AU634" t="s">
        <v>77</v>
      </c>
      <c r="AV634" t="s">
        <v>77</v>
      </c>
      <c r="AW634" t="s">
        <v>78</v>
      </c>
      <c r="AX634" t="s">
        <v>78</v>
      </c>
      <c r="AY634" t="s">
        <v>78</v>
      </c>
      <c r="AZ634" t="s">
        <v>78</v>
      </c>
      <c r="BA634" t="s">
        <v>80</v>
      </c>
      <c r="BB634" t="s">
        <v>102</v>
      </c>
      <c r="BC634" t="s">
        <v>80</v>
      </c>
      <c r="BD634" t="s">
        <v>79</v>
      </c>
      <c r="BE634" t="s">
        <v>80</v>
      </c>
      <c r="BF634" t="s">
        <v>80</v>
      </c>
      <c r="BG634" t="s">
        <v>79</v>
      </c>
      <c r="BH634" t="s">
        <v>80</v>
      </c>
      <c r="BI634" t="s">
        <v>80</v>
      </c>
      <c r="BJ634" t="s">
        <v>78</v>
      </c>
      <c r="BK634" t="s">
        <v>78</v>
      </c>
      <c r="BL634" t="s">
        <v>78</v>
      </c>
      <c r="BM634" t="s">
        <v>78</v>
      </c>
      <c r="BN634" t="s">
        <v>78</v>
      </c>
      <c r="BO634" t="s">
        <v>81</v>
      </c>
      <c r="BP634" t="s">
        <v>103</v>
      </c>
      <c r="BQ634" t="s">
        <v>98</v>
      </c>
      <c r="BR634" t="s">
        <v>84</v>
      </c>
      <c r="BS634" t="s">
        <v>120</v>
      </c>
      <c r="BT634" t="s">
        <v>120</v>
      </c>
    </row>
    <row r="635" spans="1:72" x14ac:dyDescent="0.55000000000000004">
      <c r="A635">
        <v>6.3494434553453094E+17</v>
      </c>
      <c r="B635" t="s">
        <v>71</v>
      </c>
      <c r="C635" t="s">
        <v>91</v>
      </c>
      <c r="D635">
        <v>2013</v>
      </c>
      <c r="E635" t="s">
        <v>117</v>
      </c>
      <c r="F635" t="s">
        <v>74</v>
      </c>
      <c r="G635" t="s">
        <v>74</v>
      </c>
      <c r="H635" t="s">
        <v>74</v>
      </c>
      <c r="I635" t="s">
        <v>74</v>
      </c>
      <c r="J635" t="s">
        <v>74</v>
      </c>
      <c r="K635" t="s">
        <v>74</v>
      </c>
      <c r="L635" t="s">
        <v>74</v>
      </c>
      <c r="M635" t="s">
        <v>74</v>
      </c>
      <c r="N635" t="s">
        <v>74</v>
      </c>
      <c r="O635" t="s">
        <v>74</v>
      </c>
      <c r="P635" t="s">
        <v>74</v>
      </c>
      <c r="Q635" t="s">
        <v>74</v>
      </c>
      <c r="R635" t="s">
        <v>74</v>
      </c>
      <c r="S635" t="s">
        <v>76</v>
      </c>
      <c r="T635" t="s">
        <v>75</v>
      </c>
      <c r="U635" t="s">
        <v>75</v>
      </c>
      <c r="V635" t="s">
        <v>89</v>
      </c>
      <c r="W635" t="s">
        <v>89</v>
      </c>
      <c r="X635" t="s">
        <v>75</v>
      </c>
      <c r="Y635" t="s">
        <v>75</v>
      </c>
      <c r="Z635" t="s">
        <v>75</v>
      </c>
      <c r="AA635" t="s">
        <v>75</v>
      </c>
      <c r="AB635" t="s">
        <v>75</v>
      </c>
      <c r="AC635" t="s">
        <v>75</v>
      </c>
      <c r="AD635" t="s">
        <v>75</v>
      </c>
      <c r="AE635" t="s">
        <v>75</v>
      </c>
      <c r="AF635" t="s">
        <v>75</v>
      </c>
      <c r="AG635" t="s">
        <v>75</v>
      </c>
      <c r="AH635" t="s">
        <v>75</v>
      </c>
      <c r="AI635" t="s">
        <v>75</v>
      </c>
      <c r="AJ635" t="s">
        <v>75</v>
      </c>
      <c r="AK635" t="s">
        <v>75</v>
      </c>
      <c r="AL635" t="s">
        <v>75</v>
      </c>
      <c r="AM635" t="s">
        <v>75</v>
      </c>
      <c r="AN635" t="s">
        <v>75</v>
      </c>
      <c r="AO635" t="s">
        <v>75</v>
      </c>
      <c r="AP635" t="s">
        <v>75</v>
      </c>
      <c r="AQ635" t="s">
        <v>75</v>
      </c>
      <c r="AR635" t="s">
        <v>75</v>
      </c>
      <c r="AS635" t="s">
        <v>75</v>
      </c>
      <c r="AT635" t="s">
        <v>75</v>
      </c>
      <c r="AU635" t="s">
        <v>75</v>
      </c>
      <c r="AV635" t="s">
        <v>75</v>
      </c>
      <c r="AW635" t="s">
        <v>78</v>
      </c>
      <c r="AX635" t="s">
        <v>74</v>
      </c>
      <c r="AY635" t="s">
        <v>78</v>
      </c>
      <c r="AZ635" t="s">
        <v>74</v>
      </c>
      <c r="BA635" t="s">
        <v>80</v>
      </c>
      <c r="BB635" t="s">
        <v>80</v>
      </c>
      <c r="BC635" t="s">
        <v>80</v>
      </c>
      <c r="BD635" t="s">
        <v>79</v>
      </c>
      <c r="BE635" t="s">
        <v>80</v>
      </c>
      <c r="BF635" t="s">
        <v>80</v>
      </c>
      <c r="BG635" t="s">
        <v>80</v>
      </c>
      <c r="BH635" t="s">
        <v>80</v>
      </c>
      <c r="BI635" t="s">
        <v>80</v>
      </c>
      <c r="BJ635" t="s">
        <v>74</v>
      </c>
      <c r="BK635" t="s">
        <v>74</v>
      </c>
      <c r="BL635" t="s">
        <v>74</v>
      </c>
      <c r="BM635" t="s">
        <v>74</v>
      </c>
      <c r="BN635" t="s">
        <v>74</v>
      </c>
      <c r="BO635" t="s">
        <v>96</v>
      </c>
      <c r="BP635" t="s">
        <v>103</v>
      </c>
      <c r="BQ635" t="s">
        <v>119</v>
      </c>
      <c r="BR635" t="s">
        <v>99</v>
      </c>
      <c r="BS635" t="s">
        <v>105</v>
      </c>
      <c r="BT635" t="s">
        <v>105</v>
      </c>
    </row>
    <row r="636" spans="1:72" x14ac:dyDescent="0.55000000000000004">
      <c r="A636">
        <v>6.3494504817562496E+17</v>
      </c>
      <c r="B636" t="s">
        <v>127</v>
      </c>
      <c r="C636" t="s">
        <v>91</v>
      </c>
      <c r="D636">
        <v>2013</v>
      </c>
      <c r="E636" t="s">
        <v>93</v>
      </c>
      <c r="F636" t="s">
        <v>80</v>
      </c>
      <c r="G636" t="s">
        <v>80</v>
      </c>
      <c r="H636" t="s">
        <v>80</v>
      </c>
      <c r="I636" t="s">
        <v>80</v>
      </c>
      <c r="J636" t="s">
        <v>107</v>
      </c>
      <c r="K636" t="s">
        <v>80</v>
      </c>
      <c r="L636" t="s">
        <v>80</v>
      </c>
      <c r="M636" t="s">
        <v>80</v>
      </c>
      <c r="N636" t="s">
        <v>80</v>
      </c>
      <c r="O636" t="s">
        <v>80</v>
      </c>
      <c r="P636" t="s">
        <v>101</v>
      </c>
      <c r="Q636" t="s">
        <v>80</v>
      </c>
      <c r="R636" t="s">
        <v>107</v>
      </c>
      <c r="S636" t="s">
        <v>75</v>
      </c>
      <c r="T636" t="s">
        <v>75</v>
      </c>
      <c r="U636" t="s">
        <v>75</v>
      </c>
      <c r="V636" t="s">
        <v>89</v>
      </c>
      <c r="W636" t="s">
        <v>75</v>
      </c>
      <c r="X636" t="s">
        <v>75</v>
      </c>
      <c r="Y636" t="s">
        <v>75</v>
      </c>
      <c r="Z636" t="s">
        <v>75</v>
      </c>
      <c r="AA636" t="s">
        <v>75</v>
      </c>
      <c r="AB636" t="s">
        <v>75</v>
      </c>
      <c r="AC636" t="s">
        <v>75</v>
      </c>
      <c r="AD636" t="s">
        <v>75</v>
      </c>
      <c r="AE636" t="s">
        <v>75</v>
      </c>
      <c r="AF636" t="s">
        <v>77</v>
      </c>
      <c r="AG636" t="s">
        <v>77</v>
      </c>
      <c r="AH636" t="s">
        <v>75</v>
      </c>
      <c r="AI636" t="s">
        <v>77</v>
      </c>
      <c r="AJ636" t="s">
        <v>75</v>
      </c>
      <c r="AK636" t="s">
        <v>77</v>
      </c>
      <c r="AL636" t="s">
        <v>77</v>
      </c>
      <c r="AM636" t="s">
        <v>77</v>
      </c>
      <c r="AN636" t="s">
        <v>77</v>
      </c>
      <c r="AO636" t="s">
        <v>75</v>
      </c>
      <c r="AP636" t="s">
        <v>75</v>
      </c>
      <c r="AQ636" t="s">
        <v>89</v>
      </c>
      <c r="AR636" t="s">
        <v>75</v>
      </c>
      <c r="AS636" t="s">
        <v>89</v>
      </c>
      <c r="AT636" t="s">
        <v>75</v>
      </c>
      <c r="AU636" t="s">
        <v>75</v>
      </c>
      <c r="AV636" t="s">
        <v>75</v>
      </c>
      <c r="AW636" t="s">
        <v>78</v>
      </c>
      <c r="AX636" t="s">
        <v>74</v>
      </c>
      <c r="AY636" t="s">
        <v>74</v>
      </c>
      <c r="AZ636" t="s">
        <v>74</v>
      </c>
      <c r="BA636" t="s">
        <v>79</v>
      </c>
      <c r="BB636" t="s">
        <v>80</v>
      </c>
      <c r="BC636" t="s">
        <v>80</v>
      </c>
      <c r="BD636" t="s">
        <v>79</v>
      </c>
      <c r="BE636" t="s">
        <v>80</v>
      </c>
      <c r="BF636" t="s">
        <v>80</v>
      </c>
      <c r="BG636" t="s">
        <v>79</v>
      </c>
      <c r="BH636" t="s">
        <v>80</v>
      </c>
      <c r="BI636" t="s">
        <v>80</v>
      </c>
      <c r="BJ636" t="s">
        <v>90</v>
      </c>
      <c r="BK636" t="s">
        <v>78</v>
      </c>
      <c r="BL636" t="s">
        <v>78</v>
      </c>
      <c r="BM636" t="s">
        <v>78</v>
      </c>
      <c r="BN636" t="s">
        <v>78</v>
      </c>
      <c r="BO636" t="s">
        <v>81</v>
      </c>
      <c r="BP636" t="s">
        <v>97</v>
      </c>
      <c r="BQ636" t="s">
        <v>119</v>
      </c>
      <c r="BR636" t="s">
        <v>99</v>
      </c>
      <c r="BS636" t="s">
        <v>100</v>
      </c>
      <c r="BT636" t="s">
        <v>100</v>
      </c>
    </row>
    <row r="637" spans="1:72" x14ac:dyDescent="0.55000000000000004">
      <c r="A637">
        <v>6.3494513606718694E+17</v>
      </c>
      <c r="B637" t="s">
        <v>127</v>
      </c>
      <c r="C637" t="s">
        <v>91</v>
      </c>
      <c r="D637">
        <v>2013</v>
      </c>
      <c r="E637" t="s">
        <v>93</v>
      </c>
      <c r="F637" t="s">
        <v>113</v>
      </c>
      <c r="G637" t="s">
        <v>80</v>
      </c>
      <c r="H637" t="s">
        <v>80</v>
      </c>
      <c r="I637" t="s">
        <v>80</v>
      </c>
      <c r="J637" t="s">
        <v>80</v>
      </c>
      <c r="K637" t="s">
        <v>80</v>
      </c>
      <c r="L637" t="s">
        <v>80</v>
      </c>
      <c r="M637" t="s">
        <v>80</v>
      </c>
      <c r="N637" t="s">
        <v>80</v>
      </c>
      <c r="O637" t="s">
        <v>80</v>
      </c>
      <c r="P637" t="s">
        <v>101</v>
      </c>
      <c r="Q637" t="s">
        <v>80</v>
      </c>
      <c r="R637" t="s">
        <v>101</v>
      </c>
      <c r="S637" t="s">
        <v>75</v>
      </c>
      <c r="T637" t="s">
        <v>77</v>
      </c>
      <c r="U637" t="s">
        <v>77</v>
      </c>
      <c r="V637" t="s">
        <v>76</v>
      </c>
      <c r="W637" t="s">
        <v>109</v>
      </c>
      <c r="X637" t="s">
        <v>75</v>
      </c>
      <c r="Y637" t="s">
        <v>75</v>
      </c>
      <c r="Z637" t="s">
        <v>75</v>
      </c>
      <c r="AA637" t="s">
        <v>75</v>
      </c>
      <c r="AB637" t="s">
        <v>75</v>
      </c>
      <c r="AC637" t="s">
        <v>75</v>
      </c>
      <c r="AD637" t="s">
        <v>75</v>
      </c>
      <c r="AE637" t="s">
        <v>75</v>
      </c>
      <c r="AF637" t="s">
        <v>75</v>
      </c>
      <c r="AG637" t="s">
        <v>77</v>
      </c>
      <c r="AH637" t="s">
        <v>77</v>
      </c>
      <c r="AI637" t="s">
        <v>77</v>
      </c>
      <c r="AJ637" t="s">
        <v>77</v>
      </c>
      <c r="AK637" t="s">
        <v>77</v>
      </c>
      <c r="AL637" t="s">
        <v>77</v>
      </c>
      <c r="AM637" t="s">
        <v>77</v>
      </c>
      <c r="AN637" t="s">
        <v>77</v>
      </c>
      <c r="AO637" t="s">
        <v>77</v>
      </c>
      <c r="AP637" t="s">
        <v>76</v>
      </c>
      <c r="AQ637" t="s">
        <v>89</v>
      </c>
      <c r="AR637" t="s">
        <v>75</v>
      </c>
      <c r="AS637" t="s">
        <v>75</v>
      </c>
      <c r="AT637" t="s">
        <v>75</v>
      </c>
      <c r="AU637" t="s">
        <v>77</v>
      </c>
      <c r="AV637" t="s">
        <v>75</v>
      </c>
      <c r="AW637" t="s">
        <v>78</v>
      </c>
      <c r="AX637" t="s">
        <v>90</v>
      </c>
      <c r="AY637" t="s">
        <v>78</v>
      </c>
      <c r="AZ637" t="s">
        <v>90</v>
      </c>
      <c r="BA637" t="s">
        <v>80</v>
      </c>
      <c r="BB637" t="s">
        <v>80</v>
      </c>
      <c r="BC637" t="s">
        <v>80</v>
      </c>
      <c r="BD637" t="s">
        <v>79</v>
      </c>
      <c r="BE637" t="s">
        <v>80</v>
      </c>
      <c r="BF637" t="s">
        <v>80</v>
      </c>
      <c r="BG637" t="s">
        <v>80</v>
      </c>
      <c r="BH637" t="s">
        <v>80</v>
      </c>
      <c r="BI637" t="s">
        <v>80</v>
      </c>
      <c r="BJ637" t="s">
        <v>78</v>
      </c>
      <c r="BK637" t="s">
        <v>78</v>
      </c>
      <c r="BL637" t="s">
        <v>78</v>
      </c>
      <c r="BM637" t="s">
        <v>78</v>
      </c>
      <c r="BN637" t="s">
        <v>78</v>
      </c>
      <c r="BO637" t="s">
        <v>81</v>
      </c>
      <c r="BP637" t="s">
        <v>111</v>
      </c>
      <c r="BQ637" t="s">
        <v>83</v>
      </c>
      <c r="BR637" t="s">
        <v>99</v>
      </c>
      <c r="BS637" t="s">
        <v>129</v>
      </c>
      <c r="BT637" t="s">
        <v>129</v>
      </c>
    </row>
    <row r="638" spans="1:72" x14ac:dyDescent="0.55000000000000004">
      <c r="A638">
        <v>6.3495112989203098E+17</v>
      </c>
      <c r="B638" t="s">
        <v>123</v>
      </c>
      <c r="C638" t="s">
        <v>91</v>
      </c>
      <c r="D638">
        <v>2013</v>
      </c>
      <c r="E638" t="s">
        <v>93</v>
      </c>
      <c r="F638" t="s">
        <v>80</v>
      </c>
      <c r="G638" t="s">
        <v>80</v>
      </c>
      <c r="H638" t="s">
        <v>80</v>
      </c>
      <c r="I638" t="s">
        <v>80</v>
      </c>
      <c r="J638" t="s">
        <v>80</v>
      </c>
      <c r="K638" t="s">
        <v>80</v>
      </c>
      <c r="L638" t="s">
        <v>80</v>
      </c>
      <c r="M638" t="s">
        <v>80</v>
      </c>
      <c r="N638" t="s">
        <v>80</v>
      </c>
      <c r="O638" t="s">
        <v>80</v>
      </c>
      <c r="P638" t="s">
        <v>80</v>
      </c>
      <c r="Q638" t="s">
        <v>92</v>
      </c>
      <c r="R638" t="s">
        <v>74</v>
      </c>
      <c r="S638" t="s">
        <v>76</v>
      </c>
      <c r="T638" t="s">
        <v>76</v>
      </c>
      <c r="U638" t="s">
        <v>76</v>
      </c>
      <c r="V638" t="s">
        <v>76</v>
      </c>
      <c r="W638" t="s">
        <v>76</v>
      </c>
      <c r="X638" t="s">
        <v>76</v>
      </c>
      <c r="Y638" t="s">
        <v>76</v>
      </c>
      <c r="Z638" t="s">
        <v>76</v>
      </c>
      <c r="AA638" t="s">
        <v>76</v>
      </c>
      <c r="AB638" t="s">
        <v>76</v>
      </c>
      <c r="AC638" t="s">
        <v>76</v>
      </c>
      <c r="AD638" t="s">
        <v>76</v>
      </c>
      <c r="AE638" t="s">
        <v>76</v>
      </c>
      <c r="AF638" t="s">
        <v>76</v>
      </c>
      <c r="AG638" t="s">
        <v>76</v>
      </c>
      <c r="AH638" t="s">
        <v>76</v>
      </c>
      <c r="AI638" t="s">
        <v>76</v>
      </c>
      <c r="AJ638" t="s">
        <v>76</v>
      </c>
      <c r="AK638" t="s">
        <v>76</v>
      </c>
      <c r="AL638" t="s">
        <v>76</v>
      </c>
      <c r="AM638" t="s">
        <v>76</v>
      </c>
      <c r="AN638" t="s">
        <v>76</v>
      </c>
      <c r="AO638" t="s">
        <v>76</v>
      </c>
      <c r="AP638" t="s">
        <v>76</v>
      </c>
      <c r="AQ638" t="s">
        <v>76</v>
      </c>
      <c r="AR638" t="s">
        <v>76</v>
      </c>
      <c r="AS638" t="s">
        <v>76</v>
      </c>
      <c r="AT638" t="s">
        <v>76</v>
      </c>
      <c r="AU638" t="s">
        <v>76</v>
      </c>
      <c r="AV638" t="s">
        <v>76</v>
      </c>
      <c r="AW638" t="s">
        <v>78</v>
      </c>
      <c r="AX638" t="s">
        <v>78</v>
      </c>
      <c r="AY638" t="s">
        <v>78</v>
      </c>
      <c r="AZ638" t="s">
        <v>78</v>
      </c>
      <c r="BA638" t="s">
        <v>80</v>
      </c>
      <c r="BB638" t="s">
        <v>102</v>
      </c>
      <c r="BC638" t="s">
        <v>80</v>
      </c>
      <c r="BD638" t="s">
        <v>80</v>
      </c>
      <c r="BE638" t="s">
        <v>102</v>
      </c>
      <c r="BF638" t="s">
        <v>80</v>
      </c>
      <c r="BG638" t="s">
        <v>79</v>
      </c>
      <c r="BH638" t="s">
        <v>80</v>
      </c>
      <c r="BI638" t="s">
        <v>80</v>
      </c>
      <c r="BJ638" t="s">
        <v>78</v>
      </c>
      <c r="BK638" t="s">
        <v>78</v>
      </c>
      <c r="BL638" t="s">
        <v>78</v>
      </c>
      <c r="BM638" t="s">
        <v>78</v>
      </c>
      <c r="BN638" t="s">
        <v>78</v>
      </c>
      <c r="BO638" t="s">
        <v>96</v>
      </c>
      <c r="BP638" t="s">
        <v>122</v>
      </c>
      <c r="BQ638" t="s">
        <v>98</v>
      </c>
      <c r="BR638" t="s">
        <v>99</v>
      </c>
      <c r="BS638" t="s">
        <v>100</v>
      </c>
      <c r="BT638" t="s">
        <v>85</v>
      </c>
    </row>
    <row r="639" spans="1:72" x14ac:dyDescent="0.55000000000000004">
      <c r="A639">
        <v>6.3495199749562496E+17</v>
      </c>
      <c r="B639" t="s">
        <v>127</v>
      </c>
      <c r="C639" t="s">
        <v>91</v>
      </c>
      <c r="D639">
        <v>2013</v>
      </c>
      <c r="E639" t="s">
        <v>93</v>
      </c>
      <c r="F639" t="s">
        <v>80</v>
      </c>
      <c r="G639" t="s">
        <v>94</v>
      </c>
      <c r="H639" t="s">
        <v>80</v>
      </c>
      <c r="I639" t="s">
        <v>80</v>
      </c>
      <c r="J639" t="s">
        <v>80</v>
      </c>
      <c r="K639" t="s">
        <v>80</v>
      </c>
      <c r="L639" t="s">
        <v>80</v>
      </c>
      <c r="M639" t="s">
        <v>80</v>
      </c>
      <c r="N639" t="s">
        <v>80</v>
      </c>
      <c r="O639" t="s">
        <v>80</v>
      </c>
      <c r="P639" t="s">
        <v>80</v>
      </c>
      <c r="Q639" t="s">
        <v>80</v>
      </c>
      <c r="R639" t="s">
        <v>74</v>
      </c>
      <c r="S639" t="s">
        <v>75</v>
      </c>
      <c r="T639" t="s">
        <v>75</v>
      </c>
      <c r="U639" t="s">
        <v>75</v>
      </c>
      <c r="V639" t="s">
        <v>75</v>
      </c>
      <c r="W639" t="s">
        <v>75</v>
      </c>
      <c r="X639" t="s">
        <v>75</v>
      </c>
      <c r="Y639" t="s">
        <v>75</v>
      </c>
      <c r="Z639" t="s">
        <v>75</v>
      </c>
      <c r="AA639" t="s">
        <v>75</v>
      </c>
      <c r="AB639" t="s">
        <v>75</v>
      </c>
      <c r="AC639" t="s">
        <v>75</v>
      </c>
      <c r="AD639" t="s">
        <v>75</v>
      </c>
      <c r="AE639" t="s">
        <v>75</v>
      </c>
      <c r="AF639" t="s">
        <v>75</v>
      </c>
      <c r="AG639" t="s">
        <v>75</v>
      </c>
      <c r="AH639" t="s">
        <v>75</v>
      </c>
      <c r="AI639" t="s">
        <v>75</v>
      </c>
      <c r="AJ639" t="s">
        <v>75</v>
      </c>
      <c r="AK639" t="s">
        <v>75</v>
      </c>
      <c r="AL639" t="s">
        <v>75</v>
      </c>
      <c r="AM639" t="s">
        <v>75</v>
      </c>
      <c r="AN639" t="s">
        <v>75</v>
      </c>
      <c r="AO639" t="s">
        <v>75</v>
      </c>
      <c r="AP639" t="s">
        <v>75</v>
      </c>
      <c r="AQ639" t="s">
        <v>75</v>
      </c>
      <c r="AR639" t="s">
        <v>75</v>
      </c>
      <c r="AS639" t="s">
        <v>75</v>
      </c>
      <c r="AT639" t="s">
        <v>75</v>
      </c>
      <c r="AU639" t="s">
        <v>75</v>
      </c>
      <c r="AV639" t="s">
        <v>75</v>
      </c>
      <c r="AW639" t="s">
        <v>78</v>
      </c>
      <c r="AX639" t="s">
        <v>90</v>
      </c>
      <c r="AY639" t="s">
        <v>78</v>
      </c>
      <c r="AZ639" t="s">
        <v>90</v>
      </c>
      <c r="BA639" t="s">
        <v>80</v>
      </c>
      <c r="BB639" t="s">
        <v>80</v>
      </c>
      <c r="BC639" t="s">
        <v>80</v>
      </c>
      <c r="BD639" t="s">
        <v>80</v>
      </c>
      <c r="BE639" t="s">
        <v>80</v>
      </c>
      <c r="BF639" t="s">
        <v>80</v>
      </c>
      <c r="BG639" t="s">
        <v>80</v>
      </c>
      <c r="BH639" t="s">
        <v>80</v>
      </c>
      <c r="BI639" t="s">
        <v>80</v>
      </c>
      <c r="BJ639" t="s">
        <v>90</v>
      </c>
      <c r="BK639" t="s">
        <v>78</v>
      </c>
      <c r="BL639" t="s">
        <v>78</v>
      </c>
      <c r="BM639" t="s">
        <v>78</v>
      </c>
      <c r="BN639" t="s">
        <v>78</v>
      </c>
      <c r="BO639" t="s">
        <v>81</v>
      </c>
      <c r="BP639" t="s">
        <v>110</v>
      </c>
      <c r="BQ639" t="s">
        <v>83</v>
      </c>
      <c r="BR639" t="s">
        <v>99</v>
      </c>
      <c r="BS639" t="s">
        <v>129</v>
      </c>
      <c r="BT639" t="s">
        <v>129</v>
      </c>
    </row>
    <row r="640" spans="1:72" x14ac:dyDescent="0.55000000000000004">
      <c r="A640">
        <v>6.3495713479699302E+17</v>
      </c>
      <c r="B640" t="s">
        <v>127</v>
      </c>
      <c r="C640" t="s">
        <v>72</v>
      </c>
      <c r="D640">
        <v>2013</v>
      </c>
      <c r="E640" t="s">
        <v>138</v>
      </c>
      <c r="F640" t="s">
        <v>113</v>
      </c>
      <c r="G640" t="s">
        <v>80</v>
      </c>
      <c r="H640" t="s">
        <v>80</v>
      </c>
      <c r="I640" t="s">
        <v>80</v>
      </c>
      <c r="J640" t="s">
        <v>80</v>
      </c>
      <c r="K640" t="s">
        <v>80</v>
      </c>
      <c r="L640" t="s">
        <v>80</v>
      </c>
      <c r="M640" t="s">
        <v>80</v>
      </c>
      <c r="N640" t="s">
        <v>80</v>
      </c>
      <c r="O640" t="s">
        <v>80</v>
      </c>
      <c r="P640" t="s">
        <v>80</v>
      </c>
      <c r="Q640" t="s">
        <v>80</v>
      </c>
      <c r="R640" t="s">
        <v>74</v>
      </c>
      <c r="S640" t="s">
        <v>74</v>
      </c>
      <c r="T640" t="s">
        <v>74</v>
      </c>
      <c r="U640" t="s">
        <v>74</v>
      </c>
      <c r="V640" t="s">
        <v>74</v>
      </c>
      <c r="W640" t="s">
        <v>74</v>
      </c>
      <c r="X640" t="s">
        <v>74</v>
      </c>
      <c r="Y640" t="s">
        <v>74</v>
      </c>
      <c r="Z640" t="s">
        <v>74</v>
      </c>
      <c r="AA640" t="s">
        <v>74</v>
      </c>
      <c r="AB640" t="s">
        <v>74</v>
      </c>
      <c r="AC640" t="s">
        <v>74</v>
      </c>
      <c r="AD640" t="s">
        <v>74</v>
      </c>
      <c r="AE640" t="s">
        <v>74</v>
      </c>
      <c r="AF640" t="s">
        <v>74</v>
      </c>
      <c r="AG640" t="s">
        <v>74</v>
      </c>
      <c r="AH640" t="s">
        <v>74</v>
      </c>
      <c r="AI640" t="s">
        <v>74</v>
      </c>
      <c r="AJ640" t="s">
        <v>74</v>
      </c>
      <c r="AK640" t="s">
        <v>74</v>
      </c>
      <c r="AL640" t="s">
        <v>74</v>
      </c>
      <c r="AM640" t="s">
        <v>74</v>
      </c>
      <c r="AN640" t="s">
        <v>74</v>
      </c>
      <c r="AO640" t="s">
        <v>74</v>
      </c>
      <c r="AP640" t="s">
        <v>74</v>
      </c>
      <c r="AQ640" t="s">
        <v>74</v>
      </c>
      <c r="AR640" t="s">
        <v>74</v>
      </c>
      <c r="AS640" t="s">
        <v>74</v>
      </c>
      <c r="AT640" t="s">
        <v>74</v>
      </c>
      <c r="AU640" t="s">
        <v>74</v>
      </c>
      <c r="AV640" t="s">
        <v>74</v>
      </c>
      <c r="AW640" t="s">
        <v>74</v>
      </c>
      <c r="AX640" t="s">
        <v>74</v>
      </c>
      <c r="AY640" t="s">
        <v>74</v>
      </c>
      <c r="AZ640" t="s">
        <v>74</v>
      </c>
      <c r="BA640" t="s">
        <v>74</v>
      </c>
      <c r="BB640" t="s">
        <v>74</v>
      </c>
      <c r="BC640" t="s">
        <v>74</v>
      </c>
      <c r="BD640" t="s">
        <v>74</v>
      </c>
      <c r="BE640" t="s">
        <v>74</v>
      </c>
      <c r="BF640" t="s">
        <v>74</v>
      </c>
      <c r="BG640" t="s">
        <v>74</v>
      </c>
      <c r="BH640" t="s">
        <v>74</v>
      </c>
      <c r="BI640" t="s">
        <v>74</v>
      </c>
      <c r="BJ640" t="s">
        <v>74</v>
      </c>
      <c r="BK640" t="s">
        <v>74</v>
      </c>
      <c r="BL640" t="s">
        <v>74</v>
      </c>
      <c r="BM640" t="s">
        <v>74</v>
      </c>
      <c r="BN640" t="s">
        <v>74</v>
      </c>
      <c r="BO640" t="s">
        <v>74</v>
      </c>
      <c r="BP640" t="s">
        <v>74</v>
      </c>
      <c r="BQ640" t="s">
        <v>74</v>
      </c>
      <c r="BR640" t="s">
        <v>74</v>
      </c>
      <c r="BS640" t="s">
        <v>74</v>
      </c>
      <c r="BT640" t="s">
        <v>74</v>
      </c>
    </row>
    <row r="641" spans="1:72" x14ac:dyDescent="0.55000000000000004">
      <c r="A641">
        <v>6.3495814045589901E+17</v>
      </c>
      <c r="B641" t="s">
        <v>133</v>
      </c>
      <c r="C641" t="s">
        <v>72</v>
      </c>
      <c r="D641">
        <v>2013</v>
      </c>
      <c r="E641" t="s">
        <v>93</v>
      </c>
      <c r="F641" t="s">
        <v>80</v>
      </c>
      <c r="G641" t="s">
        <v>94</v>
      </c>
      <c r="H641" t="s">
        <v>80</v>
      </c>
      <c r="I641" t="s">
        <v>80</v>
      </c>
      <c r="J641" t="s">
        <v>80</v>
      </c>
      <c r="K641" t="s">
        <v>80</v>
      </c>
      <c r="L641" t="s">
        <v>80</v>
      </c>
      <c r="M641" t="s">
        <v>80</v>
      </c>
      <c r="N641" t="s">
        <v>80</v>
      </c>
      <c r="O641" t="s">
        <v>80</v>
      </c>
      <c r="P641" t="s">
        <v>80</v>
      </c>
      <c r="Q641" t="s">
        <v>80</v>
      </c>
      <c r="R641" t="s">
        <v>74</v>
      </c>
      <c r="S641" t="s">
        <v>89</v>
      </c>
      <c r="T641" t="s">
        <v>77</v>
      </c>
      <c r="U641" t="s">
        <v>75</v>
      </c>
      <c r="V641" t="s">
        <v>109</v>
      </c>
      <c r="W641" t="s">
        <v>109</v>
      </c>
      <c r="X641" t="s">
        <v>89</v>
      </c>
      <c r="Y641" t="s">
        <v>76</v>
      </c>
      <c r="Z641" t="s">
        <v>89</v>
      </c>
      <c r="AA641" t="s">
        <v>89</v>
      </c>
      <c r="AB641" t="s">
        <v>109</v>
      </c>
      <c r="AC641" t="s">
        <v>89</v>
      </c>
      <c r="AD641" t="s">
        <v>89</v>
      </c>
      <c r="AE641" t="s">
        <v>89</v>
      </c>
      <c r="AF641" t="s">
        <v>76</v>
      </c>
      <c r="AG641" t="s">
        <v>77</v>
      </c>
      <c r="AH641" t="s">
        <v>77</v>
      </c>
      <c r="AI641" t="s">
        <v>77</v>
      </c>
      <c r="AJ641" t="s">
        <v>77</v>
      </c>
      <c r="AK641" t="s">
        <v>76</v>
      </c>
      <c r="AL641" t="s">
        <v>89</v>
      </c>
      <c r="AM641" t="s">
        <v>89</v>
      </c>
      <c r="AN641" t="s">
        <v>89</v>
      </c>
      <c r="AO641" t="s">
        <v>77</v>
      </c>
      <c r="AP641" t="s">
        <v>77</v>
      </c>
      <c r="AQ641" t="s">
        <v>76</v>
      </c>
      <c r="AR641" t="s">
        <v>89</v>
      </c>
      <c r="AS641" t="s">
        <v>77</v>
      </c>
      <c r="AT641" t="s">
        <v>109</v>
      </c>
      <c r="AU641" t="s">
        <v>89</v>
      </c>
      <c r="AV641" t="s">
        <v>76</v>
      </c>
      <c r="AW641" t="s">
        <v>78</v>
      </c>
      <c r="AX641" t="s">
        <v>90</v>
      </c>
      <c r="AY641" t="s">
        <v>78</v>
      </c>
      <c r="AZ641" t="s">
        <v>90</v>
      </c>
      <c r="BA641" t="s">
        <v>80</v>
      </c>
      <c r="BB641" t="s">
        <v>80</v>
      </c>
      <c r="BC641" t="s">
        <v>80</v>
      </c>
      <c r="BD641" t="s">
        <v>80</v>
      </c>
      <c r="BE641" t="s">
        <v>102</v>
      </c>
      <c r="BF641" t="s">
        <v>80</v>
      </c>
      <c r="BG641" t="s">
        <v>80</v>
      </c>
      <c r="BH641" t="s">
        <v>80</v>
      </c>
      <c r="BI641" t="s">
        <v>80</v>
      </c>
      <c r="BJ641" t="s">
        <v>78</v>
      </c>
      <c r="BK641" t="s">
        <v>78</v>
      </c>
      <c r="BL641" t="s">
        <v>78</v>
      </c>
      <c r="BM641" t="s">
        <v>90</v>
      </c>
      <c r="BN641" t="s">
        <v>78</v>
      </c>
      <c r="BO641" t="s">
        <v>96</v>
      </c>
      <c r="BP641" t="s">
        <v>110</v>
      </c>
      <c r="BQ641" t="s">
        <v>83</v>
      </c>
      <c r="BR641" t="s">
        <v>84</v>
      </c>
      <c r="BS641" t="s">
        <v>100</v>
      </c>
      <c r="BT641" t="s">
        <v>100</v>
      </c>
    </row>
    <row r="642" spans="1:72" x14ac:dyDescent="0.55000000000000004">
      <c r="A642">
        <v>6.3496411242656294E+17</v>
      </c>
      <c r="B642" t="s">
        <v>127</v>
      </c>
      <c r="C642" t="s">
        <v>72</v>
      </c>
      <c r="D642">
        <v>2013</v>
      </c>
      <c r="E642" t="s">
        <v>93</v>
      </c>
      <c r="F642" t="s">
        <v>80</v>
      </c>
      <c r="G642" t="s">
        <v>94</v>
      </c>
      <c r="H642" t="s">
        <v>80</v>
      </c>
      <c r="I642" t="s">
        <v>80</v>
      </c>
      <c r="J642" t="s">
        <v>80</v>
      </c>
      <c r="K642" t="s">
        <v>80</v>
      </c>
      <c r="L642" t="s">
        <v>80</v>
      </c>
      <c r="M642" t="s">
        <v>80</v>
      </c>
      <c r="N642" t="s">
        <v>80</v>
      </c>
      <c r="O642" t="s">
        <v>80</v>
      </c>
      <c r="P642" t="s">
        <v>80</v>
      </c>
      <c r="Q642" t="s">
        <v>80</v>
      </c>
      <c r="R642" t="s">
        <v>74</v>
      </c>
      <c r="S642" t="s">
        <v>77</v>
      </c>
      <c r="T642" t="s">
        <v>77</v>
      </c>
      <c r="U642" t="s">
        <v>77</v>
      </c>
      <c r="V642" t="s">
        <v>77</v>
      </c>
      <c r="W642" t="s">
        <v>77</v>
      </c>
      <c r="X642" t="s">
        <v>77</v>
      </c>
      <c r="Y642" t="s">
        <v>77</v>
      </c>
      <c r="Z642" t="s">
        <v>77</v>
      </c>
      <c r="AA642" t="s">
        <v>77</v>
      </c>
      <c r="AB642" t="s">
        <v>75</v>
      </c>
      <c r="AC642" t="s">
        <v>77</v>
      </c>
      <c r="AD642" t="s">
        <v>77</v>
      </c>
      <c r="AE642" t="s">
        <v>77</v>
      </c>
      <c r="AF642" t="s">
        <v>77</v>
      </c>
      <c r="AG642" t="s">
        <v>77</v>
      </c>
      <c r="AH642" t="s">
        <v>77</v>
      </c>
      <c r="AI642" t="s">
        <v>77</v>
      </c>
      <c r="AJ642" t="s">
        <v>77</v>
      </c>
      <c r="AK642" t="s">
        <v>77</v>
      </c>
      <c r="AL642" t="s">
        <v>77</v>
      </c>
      <c r="AM642" t="s">
        <v>77</v>
      </c>
      <c r="AN642" t="s">
        <v>77</v>
      </c>
      <c r="AO642" t="s">
        <v>77</v>
      </c>
      <c r="AP642" t="s">
        <v>77</v>
      </c>
      <c r="AQ642" t="s">
        <v>77</v>
      </c>
      <c r="AR642" t="s">
        <v>77</v>
      </c>
      <c r="AS642" t="s">
        <v>77</v>
      </c>
      <c r="AT642" t="s">
        <v>77</v>
      </c>
      <c r="AU642" t="s">
        <v>77</v>
      </c>
      <c r="AV642" t="s">
        <v>77</v>
      </c>
      <c r="AW642" t="s">
        <v>78</v>
      </c>
      <c r="AX642" t="s">
        <v>78</v>
      </c>
      <c r="AY642" t="s">
        <v>78</v>
      </c>
      <c r="AZ642" t="s">
        <v>78</v>
      </c>
      <c r="BA642" t="s">
        <v>79</v>
      </c>
      <c r="BB642" t="s">
        <v>80</v>
      </c>
      <c r="BC642" t="s">
        <v>80</v>
      </c>
      <c r="BD642" t="s">
        <v>79</v>
      </c>
      <c r="BE642" t="s">
        <v>80</v>
      </c>
      <c r="BF642" t="s">
        <v>80</v>
      </c>
      <c r="BG642" t="s">
        <v>79</v>
      </c>
      <c r="BH642" t="s">
        <v>80</v>
      </c>
      <c r="BI642" t="s">
        <v>80</v>
      </c>
      <c r="BJ642" t="s">
        <v>90</v>
      </c>
      <c r="BK642" t="s">
        <v>78</v>
      </c>
      <c r="BL642" t="s">
        <v>78</v>
      </c>
      <c r="BM642" t="s">
        <v>78</v>
      </c>
      <c r="BN642" t="s">
        <v>78</v>
      </c>
      <c r="BO642" t="s">
        <v>81</v>
      </c>
      <c r="BP642" t="s">
        <v>114</v>
      </c>
      <c r="BQ642" t="s">
        <v>83</v>
      </c>
      <c r="BR642" t="s">
        <v>84</v>
      </c>
      <c r="BS642" t="s">
        <v>100</v>
      </c>
      <c r="BT642" t="s">
        <v>85</v>
      </c>
    </row>
    <row r="643" spans="1:72" x14ac:dyDescent="0.55000000000000004">
      <c r="A643">
        <v>6.3496916767437504E+17</v>
      </c>
      <c r="B643" t="s">
        <v>127</v>
      </c>
      <c r="C643" t="s">
        <v>91</v>
      </c>
      <c r="D643">
        <v>2013</v>
      </c>
      <c r="E643" t="s">
        <v>93</v>
      </c>
      <c r="F643" t="s">
        <v>80</v>
      </c>
      <c r="G643" t="s">
        <v>80</v>
      </c>
      <c r="H643" t="s">
        <v>80</v>
      </c>
      <c r="I643" t="s">
        <v>141</v>
      </c>
      <c r="J643" t="s">
        <v>80</v>
      </c>
      <c r="K643" t="s">
        <v>124</v>
      </c>
      <c r="L643" t="s">
        <v>80</v>
      </c>
      <c r="M643" t="s">
        <v>80</v>
      </c>
      <c r="N643" t="s">
        <v>80</v>
      </c>
      <c r="O643" t="s">
        <v>88</v>
      </c>
      <c r="P643" t="s">
        <v>101</v>
      </c>
      <c r="Q643" t="s">
        <v>80</v>
      </c>
      <c r="R643" t="s">
        <v>101</v>
      </c>
      <c r="S643" t="s">
        <v>76</v>
      </c>
      <c r="T643" t="s">
        <v>76</v>
      </c>
      <c r="U643" t="s">
        <v>76</v>
      </c>
      <c r="V643" t="s">
        <v>76</v>
      </c>
      <c r="W643" t="s">
        <v>75</v>
      </c>
      <c r="X643" t="s">
        <v>89</v>
      </c>
      <c r="Y643" t="s">
        <v>76</v>
      </c>
      <c r="Z643" t="s">
        <v>76</v>
      </c>
      <c r="AA643" t="s">
        <v>75</v>
      </c>
      <c r="AB643" t="s">
        <v>109</v>
      </c>
      <c r="AC643" t="s">
        <v>89</v>
      </c>
      <c r="AD643" t="s">
        <v>89</v>
      </c>
      <c r="AE643" t="s">
        <v>76</v>
      </c>
      <c r="AF643" t="s">
        <v>76</v>
      </c>
      <c r="AG643" t="s">
        <v>77</v>
      </c>
      <c r="AH643" t="s">
        <v>77</v>
      </c>
      <c r="AI643" t="s">
        <v>76</v>
      </c>
      <c r="AJ643" t="s">
        <v>77</v>
      </c>
      <c r="AK643" t="s">
        <v>77</v>
      </c>
      <c r="AL643" t="s">
        <v>77</v>
      </c>
      <c r="AM643" t="s">
        <v>77</v>
      </c>
      <c r="AN643" t="s">
        <v>77</v>
      </c>
      <c r="AO643" t="s">
        <v>77</v>
      </c>
      <c r="AP643" t="s">
        <v>89</v>
      </c>
      <c r="AQ643" t="s">
        <v>76</v>
      </c>
      <c r="AR643" t="s">
        <v>89</v>
      </c>
      <c r="AS643" t="s">
        <v>89</v>
      </c>
      <c r="AT643" t="s">
        <v>75</v>
      </c>
      <c r="AU643" t="s">
        <v>75</v>
      </c>
      <c r="AV643" t="s">
        <v>89</v>
      </c>
      <c r="AW643" t="s">
        <v>78</v>
      </c>
      <c r="AX643" t="s">
        <v>90</v>
      </c>
      <c r="AY643" t="s">
        <v>78</v>
      </c>
      <c r="AZ643" t="s">
        <v>90</v>
      </c>
      <c r="BA643" t="s">
        <v>80</v>
      </c>
      <c r="BB643" t="s">
        <v>80</v>
      </c>
      <c r="BC643" t="s">
        <v>80</v>
      </c>
      <c r="BD643" t="s">
        <v>79</v>
      </c>
      <c r="BE643" t="s">
        <v>80</v>
      </c>
      <c r="BF643" t="s">
        <v>80</v>
      </c>
      <c r="BG643" t="s">
        <v>80</v>
      </c>
      <c r="BH643" t="s">
        <v>80</v>
      </c>
      <c r="BI643" t="s">
        <v>80</v>
      </c>
      <c r="BJ643" t="s">
        <v>78</v>
      </c>
      <c r="BK643" t="s">
        <v>78</v>
      </c>
      <c r="BL643" t="s">
        <v>78</v>
      </c>
      <c r="BM643" t="s">
        <v>78</v>
      </c>
      <c r="BN643" t="s">
        <v>78</v>
      </c>
      <c r="BO643" t="s">
        <v>81</v>
      </c>
      <c r="BP643" t="s">
        <v>103</v>
      </c>
      <c r="BQ643" t="s">
        <v>119</v>
      </c>
      <c r="BR643" t="s">
        <v>99</v>
      </c>
      <c r="BS643" t="s">
        <v>120</v>
      </c>
      <c r="BT643" t="s">
        <v>120</v>
      </c>
    </row>
    <row r="644" spans="1:72" x14ac:dyDescent="0.55000000000000004">
      <c r="A644">
        <v>6.3497018219449306E+17</v>
      </c>
      <c r="B644" t="s">
        <v>86</v>
      </c>
      <c r="C644" t="s">
        <v>91</v>
      </c>
      <c r="D644">
        <v>2013</v>
      </c>
      <c r="E644" t="s">
        <v>93</v>
      </c>
      <c r="F644" t="s">
        <v>80</v>
      </c>
      <c r="G644" t="s">
        <v>80</v>
      </c>
      <c r="H644" t="s">
        <v>80</v>
      </c>
      <c r="I644" t="s">
        <v>80</v>
      </c>
      <c r="J644" t="s">
        <v>80</v>
      </c>
      <c r="K644" t="s">
        <v>80</v>
      </c>
      <c r="L644" t="s">
        <v>80</v>
      </c>
      <c r="M644" t="s">
        <v>80</v>
      </c>
      <c r="N644" t="s">
        <v>80</v>
      </c>
      <c r="O644" t="s">
        <v>80</v>
      </c>
      <c r="P644" t="s">
        <v>101</v>
      </c>
      <c r="Q644" t="s">
        <v>80</v>
      </c>
      <c r="R644" t="s">
        <v>74</v>
      </c>
      <c r="S644" t="s">
        <v>75</v>
      </c>
      <c r="T644" t="s">
        <v>75</v>
      </c>
      <c r="U644" t="s">
        <v>75</v>
      </c>
      <c r="V644" t="s">
        <v>76</v>
      </c>
      <c r="W644" t="s">
        <v>75</v>
      </c>
      <c r="X644" t="s">
        <v>76</v>
      </c>
      <c r="Y644" t="s">
        <v>75</v>
      </c>
      <c r="Z644" t="s">
        <v>75</v>
      </c>
      <c r="AA644" t="s">
        <v>75</v>
      </c>
      <c r="AB644" t="s">
        <v>76</v>
      </c>
      <c r="AC644" t="s">
        <v>76</v>
      </c>
      <c r="AD644" t="s">
        <v>76</v>
      </c>
      <c r="AE644" t="s">
        <v>75</v>
      </c>
      <c r="AF644" t="s">
        <v>75</v>
      </c>
      <c r="AG644" t="s">
        <v>75</v>
      </c>
      <c r="AH644" t="s">
        <v>76</v>
      </c>
      <c r="AI644" t="s">
        <v>75</v>
      </c>
      <c r="AJ644" t="s">
        <v>75</v>
      </c>
      <c r="AK644" t="s">
        <v>75</v>
      </c>
      <c r="AL644" t="s">
        <v>75</v>
      </c>
      <c r="AM644" t="s">
        <v>75</v>
      </c>
      <c r="AN644" t="s">
        <v>75</v>
      </c>
      <c r="AO644" t="s">
        <v>76</v>
      </c>
      <c r="AP644" t="s">
        <v>75</v>
      </c>
      <c r="AQ644" t="s">
        <v>75</v>
      </c>
      <c r="AR644" t="s">
        <v>75</v>
      </c>
      <c r="AS644" t="s">
        <v>75</v>
      </c>
      <c r="AT644" t="s">
        <v>76</v>
      </c>
      <c r="AU644" t="s">
        <v>76</v>
      </c>
      <c r="AV644" t="s">
        <v>76</v>
      </c>
      <c r="AW644" t="s">
        <v>78</v>
      </c>
      <c r="AX644" t="s">
        <v>78</v>
      </c>
      <c r="AY644" t="s">
        <v>78</v>
      </c>
      <c r="AZ644" t="s">
        <v>90</v>
      </c>
      <c r="BA644" t="s">
        <v>79</v>
      </c>
      <c r="BB644" t="s">
        <v>80</v>
      </c>
      <c r="BC644" t="s">
        <v>80</v>
      </c>
      <c r="BD644" t="s">
        <v>79</v>
      </c>
      <c r="BE644" t="s">
        <v>80</v>
      </c>
      <c r="BF644" t="s">
        <v>80</v>
      </c>
      <c r="BG644" t="s">
        <v>80</v>
      </c>
      <c r="BH644" t="s">
        <v>80</v>
      </c>
      <c r="BI644" t="s">
        <v>80</v>
      </c>
      <c r="BJ644" t="s">
        <v>90</v>
      </c>
      <c r="BK644" t="s">
        <v>78</v>
      </c>
      <c r="BL644" t="s">
        <v>78</v>
      </c>
      <c r="BM644" t="s">
        <v>78</v>
      </c>
      <c r="BN644" t="s">
        <v>78</v>
      </c>
      <c r="BO644" t="s">
        <v>96</v>
      </c>
      <c r="BP644" t="s">
        <v>121</v>
      </c>
      <c r="BQ644" t="s">
        <v>98</v>
      </c>
      <c r="BR644" t="s">
        <v>99</v>
      </c>
      <c r="BS644" t="s">
        <v>85</v>
      </c>
      <c r="BT644" t="s">
        <v>85</v>
      </c>
    </row>
    <row r="645" spans="1:72" x14ac:dyDescent="0.55000000000000004">
      <c r="A645">
        <v>6.3497355982386803E+17</v>
      </c>
      <c r="B645" t="s">
        <v>123</v>
      </c>
      <c r="C645" t="s">
        <v>72</v>
      </c>
      <c r="D645">
        <v>2013</v>
      </c>
      <c r="E645" t="s">
        <v>117</v>
      </c>
      <c r="F645" t="s">
        <v>74</v>
      </c>
      <c r="G645" t="s">
        <v>74</v>
      </c>
      <c r="H645" t="s">
        <v>74</v>
      </c>
      <c r="I645" t="s">
        <v>74</v>
      </c>
      <c r="J645" t="s">
        <v>74</v>
      </c>
      <c r="K645" t="s">
        <v>74</v>
      </c>
      <c r="L645" t="s">
        <v>74</v>
      </c>
      <c r="M645" t="s">
        <v>74</v>
      </c>
      <c r="N645" t="s">
        <v>74</v>
      </c>
      <c r="O645" t="s">
        <v>74</v>
      </c>
      <c r="P645" t="s">
        <v>74</v>
      </c>
      <c r="Q645" t="s">
        <v>74</v>
      </c>
      <c r="R645" t="s">
        <v>74</v>
      </c>
      <c r="S645" t="s">
        <v>109</v>
      </c>
      <c r="T645" t="s">
        <v>76</v>
      </c>
      <c r="U645" t="s">
        <v>75</v>
      </c>
      <c r="V645" t="s">
        <v>75</v>
      </c>
      <c r="W645" t="s">
        <v>89</v>
      </c>
      <c r="X645" t="s">
        <v>109</v>
      </c>
      <c r="Y645" t="s">
        <v>89</v>
      </c>
      <c r="Z645" t="s">
        <v>109</v>
      </c>
      <c r="AA645" t="s">
        <v>109</v>
      </c>
      <c r="AB645" t="s">
        <v>109</v>
      </c>
      <c r="AC645" t="s">
        <v>89</v>
      </c>
      <c r="AD645" t="s">
        <v>89</v>
      </c>
      <c r="AE645" t="s">
        <v>109</v>
      </c>
      <c r="AF645" t="s">
        <v>118</v>
      </c>
      <c r="AG645" t="s">
        <v>75</v>
      </c>
      <c r="AH645" t="s">
        <v>75</v>
      </c>
      <c r="AI645" t="s">
        <v>76</v>
      </c>
      <c r="AJ645" t="s">
        <v>75</v>
      </c>
      <c r="AK645" t="s">
        <v>89</v>
      </c>
      <c r="AL645" t="s">
        <v>76</v>
      </c>
      <c r="AM645" t="s">
        <v>76</v>
      </c>
      <c r="AN645" t="s">
        <v>75</v>
      </c>
      <c r="AO645" t="s">
        <v>75</v>
      </c>
      <c r="AP645" t="s">
        <v>75</v>
      </c>
      <c r="AQ645" t="s">
        <v>75</v>
      </c>
      <c r="AR645" t="s">
        <v>109</v>
      </c>
      <c r="AS645" t="s">
        <v>75</v>
      </c>
      <c r="AT645" t="s">
        <v>89</v>
      </c>
      <c r="AU645" t="s">
        <v>75</v>
      </c>
      <c r="AV645" t="s">
        <v>75</v>
      </c>
      <c r="AW645" t="s">
        <v>78</v>
      </c>
      <c r="AX645" t="s">
        <v>78</v>
      </c>
      <c r="AY645" t="s">
        <v>78</v>
      </c>
      <c r="AZ645" t="s">
        <v>78</v>
      </c>
      <c r="BA645" t="s">
        <v>80</v>
      </c>
      <c r="BB645" t="s">
        <v>80</v>
      </c>
      <c r="BC645" t="s">
        <v>95</v>
      </c>
      <c r="BD645" t="s">
        <v>80</v>
      </c>
      <c r="BE645" t="s">
        <v>80</v>
      </c>
      <c r="BF645" t="s">
        <v>95</v>
      </c>
      <c r="BG645" t="s">
        <v>80</v>
      </c>
      <c r="BH645" t="s">
        <v>80</v>
      </c>
      <c r="BI645" t="s">
        <v>95</v>
      </c>
      <c r="BJ645" t="s">
        <v>90</v>
      </c>
      <c r="BK645" t="s">
        <v>90</v>
      </c>
      <c r="BL645" t="s">
        <v>90</v>
      </c>
      <c r="BM645" t="s">
        <v>90</v>
      </c>
      <c r="BN645" t="s">
        <v>90</v>
      </c>
      <c r="BO645" t="s">
        <v>96</v>
      </c>
      <c r="BP645" t="s">
        <v>121</v>
      </c>
      <c r="BQ645" t="s">
        <v>98</v>
      </c>
      <c r="BR645" t="s">
        <v>84</v>
      </c>
      <c r="BS645" t="s">
        <v>131</v>
      </c>
      <c r="BT645" t="s">
        <v>131</v>
      </c>
    </row>
    <row r="646" spans="1:72" x14ac:dyDescent="0.55000000000000004">
      <c r="A646">
        <v>6.3497518445730496E+17</v>
      </c>
      <c r="B646" t="s">
        <v>127</v>
      </c>
      <c r="C646" t="s">
        <v>72</v>
      </c>
      <c r="D646">
        <v>2013</v>
      </c>
      <c r="E646" t="s">
        <v>93</v>
      </c>
      <c r="F646" t="s">
        <v>80</v>
      </c>
      <c r="G646" t="s">
        <v>80</v>
      </c>
      <c r="H646" t="s">
        <v>80</v>
      </c>
      <c r="I646" t="s">
        <v>80</v>
      </c>
      <c r="J646" t="s">
        <v>80</v>
      </c>
      <c r="K646" t="s">
        <v>80</v>
      </c>
      <c r="L646" t="s">
        <v>80</v>
      </c>
      <c r="M646" t="s">
        <v>80</v>
      </c>
      <c r="N646" t="s">
        <v>142</v>
      </c>
      <c r="O646" t="s">
        <v>80</v>
      </c>
      <c r="P646" t="s">
        <v>80</v>
      </c>
      <c r="Q646" t="s">
        <v>80</v>
      </c>
      <c r="R646" t="s">
        <v>74</v>
      </c>
      <c r="S646" t="s">
        <v>76</v>
      </c>
      <c r="T646" t="s">
        <v>109</v>
      </c>
      <c r="U646" t="s">
        <v>109</v>
      </c>
      <c r="V646" t="s">
        <v>76</v>
      </c>
      <c r="W646" t="s">
        <v>109</v>
      </c>
      <c r="X646" t="s">
        <v>76</v>
      </c>
      <c r="Y646" t="s">
        <v>89</v>
      </c>
      <c r="Z646" t="s">
        <v>76</v>
      </c>
      <c r="AA646" t="s">
        <v>89</v>
      </c>
      <c r="AB646" t="s">
        <v>75</v>
      </c>
      <c r="AC646" t="s">
        <v>89</v>
      </c>
      <c r="AD646" t="s">
        <v>89</v>
      </c>
      <c r="AE646" t="s">
        <v>89</v>
      </c>
      <c r="AF646" t="s">
        <v>89</v>
      </c>
      <c r="AG646" t="s">
        <v>75</v>
      </c>
      <c r="AH646" t="s">
        <v>76</v>
      </c>
      <c r="AI646" t="s">
        <v>75</v>
      </c>
      <c r="AJ646" t="s">
        <v>89</v>
      </c>
      <c r="AK646" t="s">
        <v>109</v>
      </c>
      <c r="AL646" t="s">
        <v>89</v>
      </c>
      <c r="AM646" t="s">
        <v>89</v>
      </c>
      <c r="AN646" t="s">
        <v>76</v>
      </c>
      <c r="AO646" t="s">
        <v>76</v>
      </c>
      <c r="AP646" t="s">
        <v>89</v>
      </c>
      <c r="AQ646" t="s">
        <v>76</v>
      </c>
      <c r="AR646" t="s">
        <v>89</v>
      </c>
      <c r="AS646" t="s">
        <v>109</v>
      </c>
      <c r="AT646" t="s">
        <v>89</v>
      </c>
      <c r="AU646" t="s">
        <v>89</v>
      </c>
      <c r="AV646" t="s">
        <v>75</v>
      </c>
      <c r="AW646" t="s">
        <v>78</v>
      </c>
      <c r="AX646" t="s">
        <v>78</v>
      </c>
      <c r="AY646" t="s">
        <v>78</v>
      </c>
      <c r="AZ646" t="s">
        <v>78</v>
      </c>
      <c r="BA646" t="s">
        <v>80</v>
      </c>
      <c r="BB646" t="s">
        <v>80</v>
      </c>
      <c r="BC646" t="s">
        <v>80</v>
      </c>
      <c r="BD646" t="s">
        <v>80</v>
      </c>
      <c r="BE646" t="s">
        <v>80</v>
      </c>
      <c r="BF646" t="s">
        <v>80</v>
      </c>
      <c r="BG646" t="s">
        <v>80</v>
      </c>
      <c r="BH646" t="s">
        <v>80</v>
      </c>
      <c r="BI646" t="s">
        <v>80</v>
      </c>
      <c r="BJ646" t="s">
        <v>90</v>
      </c>
      <c r="BK646" t="s">
        <v>78</v>
      </c>
      <c r="BL646" t="s">
        <v>78</v>
      </c>
      <c r="BM646" t="s">
        <v>78</v>
      </c>
      <c r="BN646" t="s">
        <v>78</v>
      </c>
      <c r="BO646" t="s">
        <v>81</v>
      </c>
      <c r="BP646" t="s">
        <v>82</v>
      </c>
      <c r="BQ646" t="s">
        <v>104</v>
      </c>
      <c r="BR646" t="s">
        <v>84</v>
      </c>
      <c r="BS646" t="s">
        <v>116</v>
      </c>
      <c r="BT646" t="s">
        <v>116</v>
      </c>
    </row>
    <row r="647" spans="1:72" x14ac:dyDescent="0.55000000000000004">
      <c r="A647">
        <v>6.3497520342933606E+17</v>
      </c>
      <c r="B647" t="s">
        <v>123</v>
      </c>
      <c r="C647" t="s">
        <v>72</v>
      </c>
      <c r="D647">
        <v>2013</v>
      </c>
      <c r="E647" t="s">
        <v>93</v>
      </c>
      <c r="F647" t="s">
        <v>80</v>
      </c>
      <c r="G647" t="s">
        <v>94</v>
      </c>
      <c r="H647" t="s">
        <v>80</v>
      </c>
      <c r="I647" t="s">
        <v>80</v>
      </c>
      <c r="J647" t="s">
        <v>80</v>
      </c>
      <c r="K647" t="s">
        <v>80</v>
      </c>
      <c r="L647" t="s">
        <v>80</v>
      </c>
      <c r="M647" t="s">
        <v>80</v>
      </c>
      <c r="N647" t="s">
        <v>80</v>
      </c>
      <c r="O647" t="s">
        <v>80</v>
      </c>
      <c r="P647" t="s">
        <v>80</v>
      </c>
      <c r="Q647" t="s">
        <v>80</v>
      </c>
      <c r="R647" t="s">
        <v>74</v>
      </c>
      <c r="S647" t="s">
        <v>77</v>
      </c>
      <c r="T647" t="s">
        <v>77</v>
      </c>
      <c r="U647" t="s">
        <v>77</v>
      </c>
      <c r="V647" t="s">
        <v>77</v>
      </c>
      <c r="W647" t="s">
        <v>77</v>
      </c>
      <c r="X647" t="s">
        <v>77</v>
      </c>
      <c r="Y647" t="s">
        <v>77</v>
      </c>
      <c r="Z647" t="s">
        <v>77</v>
      </c>
      <c r="AA647" t="s">
        <v>77</v>
      </c>
      <c r="AB647" t="s">
        <v>77</v>
      </c>
      <c r="AC647" t="s">
        <v>77</v>
      </c>
      <c r="AD647" t="s">
        <v>77</v>
      </c>
      <c r="AE647" t="s">
        <v>77</v>
      </c>
      <c r="AF647" t="s">
        <v>77</v>
      </c>
      <c r="AG647" t="s">
        <v>77</v>
      </c>
      <c r="AH647" t="s">
        <v>77</v>
      </c>
      <c r="AI647" t="s">
        <v>77</v>
      </c>
      <c r="AJ647" t="s">
        <v>77</v>
      </c>
      <c r="AK647" t="s">
        <v>77</v>
      </c>
      <c r="AL647" t="s">
        <v>77</v>
      </c>
      <c r="AM647" t="s">
        <v>77</v>
      </c>
      <c r="AN647" t="s">
        <v>77</v>
      </c>
      <c r="AO647" t="s">
        <v>77</v>
      </c>
      <c r="AP647" t="s">
        <v>77</v>
      </c>
      <c r="AQ647" t="s">
        <v>77</v>
      </c>
      <c r="AR647" t="s">
        <v>77</v>
      </c>
      <c r="AS647" t="s">
        <v>77</v>
      </c>
      <c r="AT647" t="s">
        <v>77</v>
      </c>
      <c r="AU647" t="s">
        <v>77</v>
      </c>
      <c r="AV647" t="s">
        <v>77</v>
      </c>
      <c r="AW647" t="s">
        <v>78</v>
      </c>
      <c r="AX647" t="s">
        <v>78</v>
      </c>
      <c r="AY647" t="s">
        <v>78</v>
      </c>
      <c r="AZ647" t="s">
        <v>90</v>
      </c>
      <c r="BA647" t="s">
        <v>80</v>
      </c>
      <c r="BB647" t="s">
        <v>80</v>
      </c>
      <c r="BC647" t="s">
        <v>80</v>
      </c>
      <c r="BD647" t="s">
        <v>80</v>
      </c>
      <c r="BE647" t="s">
        <v>80</v>
      </c>
      <c r="BF647" t="s">
        <v>80</v>
      </c>
      <c r="BG647" t="s">
        <v>80</v>
      </c>
      <c r="BH647" t="s">
        <v>80</v>
      </c>
      <c r="BI647" t="s">
        <v>80</v>
      </c>
      <c r="BJ647" t="s">
        <v>90</v>
      </c>
      <c r="BK647" t="s">
        <v>78</v>
      </c>
      <c r="BL647" t="s">
        <v>78</v>
      </c>
      <c r="BM647" t="s">
        <v>78</v>
      </c>
      <c r="BN647" t="s">
        <v>78</v>
      </c>
      <c r="BO647" t="s">
        <v>96</v>
      </c>
      <c r="BP647" t="s">
        <v>108</v>
      </c>
      <c r="BQ647" t="s">
        <v>83</v>
      </c>
      <c r="BR647" t="s">
        <v>84</v>
      </c>
      <c r="BS647" t="s">
        <v>116</v>
      </c>
      <c r="BT647" t="s">
        <v>116</v>
      </c>
    </row>
    <row r="648" spans="1:72" x14ac:dyDescent="0.55000000000000004">
      <c r="A648">
        <v>6.3497526038671898E+17</v>
      </c>
      <c r="B648" t="s">
        <v>123</v>
      </c>
      <c r="C648" t="s">
        <v>72</v>
      </c>
      <c r="D648">
        <v>2013</v>
      </c>
      <c r="E648" t="s">
        <v>117</v>
      </c>
      <c r="F648" t="s">
        <v>74</v>
      </c>
      <c r="G648" t="s">
        <v>74</v>
      </c>
      <c r="H648" t="s">
        <v>74</v>
      </c>
      <c r="I648" t="s">
        <v>74</v>
      </c>
      <c r="J648" t="s">
        <v>74</v>
      </c>
      <c r="K648" t="s">
        <v>74</v>
      </c>
      <c r="L648" t="s">
        <v>74</v>
      </c>
      <c r="M648" t="s">
        <v>74</v>
      </c>
      <c r="N648" t="s">
        <v>74</v>
      </c>
      <c r="O648" t="s">
        <v>74</v>
      </c>
      <c r="P648" t="s">
        <v>74</v>
      </c>
      <c r="Q648" t="s">
        <v>74</v>
      </c>
      <c r="R648" t="s">
        <v>74</v>
      </c>
      <c r="S648" t="s">
        <v>109</v>
      </c>
      <c r="T648" t="s">
        <v>75</v>
      </c>
      <c r="U648" t="s">
        <v>75</v>
      </c>
      <c r="V648" t="s">
        <v>75</v>
      </c>
      <c r="W648" t="s">
        <v>89</v>
      </c>
      <c r="X648" t="s">
        <v>109</v>
      </c>
      <c r="Y648" t="s">
        <v>89</v>
      </c>
      <c r="Z648" t="s">
        <v>109</v>
      </c>
      <c r="AA648" t="s">
        <v>109</v>
      </c>
      <c r="AB648" t="s">
        <v>109</v>
      </c>
      <c r="AC648" t="s">
        <v>89</v>
      </c>
      <c r="AD648" t="s">
        <v>89</v>
      </c>
      <c r="AE648" t="s">
        <v>109</v>
      </c>
      <c r="AF648" t="s">
        <v>75</v>
      </c>
      <c r="AG648" t="s">
        <v>75</v>
      </c>
      <c r="AH648" t="s">
        <v>75</v>
      </c>
      <c r="AI648" t="s">
        <v>76</v>
      </c>
      <c r="AJ648" t="s">
        <v>75</v>
      </c>
      <c r="AK648" t="s">
        <v>89</v>
      </c>
      <c r="AL648" t="s">
        <v>76</v>
      </c>
      <c r="AM648" t="s">
        <v>76</v>
      </c>
      <c r="AN648" t="s">
        <v>76</v>
      </c>
      <c r="AO648" t="s">
        <v>75</v>
      </c>
      <c r="AP648" t="s">
        <v>75</v>
      </c>
      <c r="AQ648" t="s">
        <v>75</v>
      </c>
      <c r="AR648" t="s">
        <v>109</v>
      </c>
      <c r="AS648" t="s">
        <v>75</v>
      </c>
      <c r="AT648" t="s">
        <v>75</v>
      </c>
      <c r="AU648" t="s">
        <v>75</v>
      </c>
      <c r="AV648" t="s">
        <v>75</v>
      </c>
      <c r="AW648" t="s">
        <v>78</v>
      </c>
      <c r="AX648" t="s">
        <v>78</v>
      </c>
      <c r="AY648" t="s">
        <v>78</v>
      </c>
      <c r="AZ648" t="s">
        <v>78</v>
      </c>
      <c r="BA648" t="s">
        <v>80</v>
      </c>
      <c r="BB648" t="s">
        <v>80</v>
      </c>
      <c r="BC648" t="s">
        <v>80</v>
      </c>
      <c r="BD648" t="s">
        <v>80</v>
      </c>
      <c r="BE648" t="s">
        <v>80</v>
      </c>
      <c r="BF648" t="s">
        <v>80</v>
      </c>
      <c r="BG648" t="s">
        <v>80</v>
      </c>
      <c r="BH648" t="s">
        <v>80</v>
      </c>
      <c r="BI648" t="s">
        <v>80</v>
      </c>
      <c r="BJ648" t="s">
        <v>90</v>
      </c>
      <c r="BK648" t="s">
        <v>90</v>
      </c>
      <c r="BL648" t="s">
        <v>78</v>
      </c>
      <c r="BM648" t="s">
        <v>90</v>
      </c>
      <c r="BN648" t="s">
        <v>90</v>
      </c>
      <c r="BO648" t="s">
        <v>96</v>
      </c>
      <c r="BP648" t="s">
        <v>121</v>
      </c>
      <c r="BQ648" t="s">
        <v>98</v>
      </c>
      <c r="BR648" t="s">
        <v>84</v>
      </c>
      <c r="BS648" t="s">
        <v>131</v>
      </c>
      <c r="BT648" t="s">
        <v>131</v>
      </c>
    </row>
    <row r="649" spans="1:72" x14ac:dyDescent="0.55000000000000004">
      <c r="A649">
        <v>6.3497631483624998E+17</v>
      </c>
      <c r="B649" t="s">
        <v>147</v>
      </c>
      <c r="C649" t="s">
        <v>91</v>
      </c>
      <c r="D649">
        <v>2012</v>
      </c>
      <c r="E649" t="s">
        <v>93</v>
      </c>
      <c r="F649" t="s">
        <v>80</v>
      </c>
      <c r="G649" t="s">
        <v>94</v>
      </c>
      <c r="H649" t="s">
        <v>80</v>
      </c>
      <c r="I649" t="s">
        <v>80</v>
      </c>
      <c r="J649" t="s">
        <v>80</v>
      </c>
      <c r="K649" t="s">
        <v>124</v>
      </c>
      <c r="L649" t="s">
        <v>125</v>
      </c>
      <c r="M649" t="s">
        <v>80</v>
      </c>
      <c r="N649" t="s">
        <v>80</v>
      </c>
      <c r="O649" t="s">
        <v>80</v>
      </c>
      <c r="P649" t="s">
        <v>80</v>
      </c>
      <c r="Q649" t="s">
        <v>80</v>
      </c>
      <c r="R649" t="s">
        <v>130</v>
      </c>
      <c r="S649" t="s">
        <v>109</v>
      </c>
      <c r="T649" t="s">
        <v>76</v>
      </c>
      <c r="U649" t="s">
        <v>76</v>
      </c>
      <c r="V649" t="s">
        <v>109</v>
      </c>
      <c r="W649" t="s">
        <v>76</v>
      </c>
      <c r="X649" t="s">
        <v>89</v>
      </c>
      <c r="Y649" t="s">
        <v>109</v>
      </c>
      <c r="Z649" t="s">
        <v>109</v>
      </c>
      <c r="AA649" t="s">
        <v>109</v>
      </c>
      <c r="AB649" t="s">
        <v>109</v>
      </c>
      <c r="AC649" t="s">
        <v>109</v>
      </c>
      <c r="AD649" t="s">
        <v>109</v>
      </c>
      <c r="AE649" t="s">
        <v>89</v>
      </c>
      <c r="AF649" t="s">
        <v>109</v>
      </c>
      <c r="AG649" t="s">
        <v>75</v>
      </c>
      <c r="AH649" t="s">
        <v>75</v>
      </c>
      <c r="AI649" t="s">
        <v>109</v>
      </c>
      <c r="AJ649" t="s">
        <v>75</v>
      </c>
      <c r="AK649" t="s">
        <v>75</v>
      </c>
      <c r="AL649" t="s">
        <v>89</v>
      </c>
      <c r="AM649" t="s">
        <v>89</v>
      </c>
      <c r="AN649" t="s">
        <v>89</v>
      </c>
      <c r="AO649" t="s">
        <v>76</v>
      </c>
      <c r="AP649" t="s">
        <v>75</v>
      </c>
      <c r="AQ649" t="s">
        <v>76</v>
      </c>
      <c r="AR649" t="s">
        <v>89</v>
      </c>
      <c r="AS649" t="s">
        <v>75</v>
      </c>
      <c r="AT649" t="s">
        <v>76</v>
      </c>
      <c r="AU649" t="s">
        <v>75</v>
      </c>
      <c r="AV649" t="s">
        <v>109</v>
      </c>
      <c r="AW649" t="s">
        <v>78</v>
      </c>
      <c r="AX649" t="s">
        <v>90</v>
      </c>
      <c r="AY649" t="s">
        <v>78</v>
      </c>
      <c r="AZ649" t="s">
        <v>90</v>
      </c>
      <c r="BA649" t="s">
        <v>80</v>
      </c>
      <c r="BB649" t="s">
        <v>80</v>
      </c>
      <c r="BC649" t="s">
        <v>80</v>
      </c>
      <c r="BD649" t="s">
        <v>80</v>
      </c>
      <c r="BE649" t="s">
        <v>102</v>
      </c>
      <c r="BF649" t="s">
        <v>80</v>
      </c>
      <c r="BG649" t="s">
        <v>80</v>
      </c>
      <c r="BH649" t="s">
        <v>80</v>
      </c>
      <c r="BI649" t="s">
        <v>80</v>
      </c>
      <c r="BJ649" t="s">
        <v>78</v>
      </c>
      <c r="BK649" t="s">
        <v>90</v>
      </c>
      <c r="BL649" t="s">
        <v>90</v>
      </c>
      <c r="BM649" t="s">
        <v>90</v>
      </c>
      <c r="BN649" t="s">
        <v>90</v>
      </c>
      <c r="BO649" t="s">
        <v>96</v>
      </c>
      <c r="BP649" t="s">
        <v>110</v>
      </c>
      <c r="BQ649" t="s">
        <v>98</v>
      </c>
      <c r="BR649" t="s">
        <v>99</v>
      </c>
      <c r="BS649" t="s">
        <v>105</v>
      </c>
      <c r="BT649" t="s">
        <v>116</v>
      </c>
    </row>
    <row r="650" spans="1:72" x14ac:dyDescent="0.55000000000000004">
      <c r="A650">
        <v>6.3497707934828096E+17</v>
      </c>
      <c r="B650" t="s">
        <v>127</v>
      </c>
      <c r="C650" t="s">
        <v>72</v>
      </c>
      <c r="D650">
        <v>2013</v>
      </c>
      <c r="E650" t="s">
        <v>93</v>
      </c>
      <c r="F650" t="s">
        <v>113</v>
      </c>
      <c r="G650" t="s">
        <v>80</v>
      </c>
      <c r="H650" t="s">
        <v>80</v>
      </c>
      <c r="I650" t="s">
        <v>80</v>
      </c>
      <c r="J650" t="s">
        <v>80</v>
      </c>
      <c r="K650" t="s">
        <v>80</v>
      </c>
      <c r="L650" t="s">
        <v>80</v>
      </c>
      <c r="M650" t="s">
        <v>80</v>
      </c>
      <c r="N650" t="s">
        <v>80</v>
      </c>
      <c r="O650" t="s">
        <v>80</v>
      </c>
      <c r="P650" t="s">
        <v>80</v>
      </c>
      <c r="Q650" t="s">
        <v>80</v>
      </c>
      <c r="R650" t="s">
        <v>74</v>
      </c>
      <c r="S650" t="s">
        <v>75</v>
      </c>
      <c r="T650" t="s">
        <v>77</v>
      </c>
      <c r="U650" t="s">
        <v>76</v>
      </c>
      <c r="V650" t="s">
        <v>118</v>
      </c>
      <c r="W650" t="s">
        <v>89</v>
      </c>
      <c r="X650" t="s">
        <v>75</v>
      </c>
      <c r="Y650" t="s">
        <v>77</v>
      </c>
      <c r="Z650" t="s">
        <v>77</v>
      </c>
      <c r="AA650" t="s">
        <v>77</v>
      </c>
      <c r="AB650" t="s">
        <v>75</v>
      </c>
      <c r="AC650" t="s">
        <v>118</v>
      </c>
      <c r="AD650" t="s">
        <v>118</v>
      </c>
      <c r="AE650" t="s">
        <v>118</v>
      </c>
      <c r="AF650" t="s">
        <v>75</v>
      </c>
      <c r="AG650" t="s">
        <v>75</v>
      </c>
      <c r="AH650" t="s">
        <v>76</v>
      </c>
      <c r="AI650" t="s">
        <v>76</v>
      </c>
      <c r="AJ650" t="s">
        <v>75</v>
      </c>
      <c r="AK650" t="s">
        <v>75</v>
      </c>
      <c r="AL650" t="s">
        <v>89</v>
      </c>
      <c r="AM650" t="s">
        <v>89</v>
      </c>
      <c r="AN650" t="s">
        <v>89</v>
      </c>
      <c r="AO650" t="s">
        <v>76</v>
      </c>
      <c r="AP650" t="s">
        <v>77</v>
      </c>
      <c r="AQ650" t="s">
        <v>75</v>
      </c>
      <c r="AR650" t="s">
        <v>75</v>
      </c>
      <c r="AS650" t="s">
        <v>77</v>
      </c>
      <c r="AT650" t="s">
        <v>118</v>
      </c>
      <c r="AU650" t="s">
        <v>75</v>
      </c>
      <c r="AV650" t="s">
        <v>75</v>
      </c>
      <c r="AW650" t="s">
        <v>78</v>
      </c>
      <c r="AX650" t="s">
        <v>78</v>
      </c>
      <c r="AY650" t="s">
        <v>78</v>
      </c>
      <c r="AZ650" t="s">
        <v>78</v>
      </c>
      <c r="BA650" t="s">
        <v>79</v>
      </c>
      <c r="BB650" t="s">
        <v>80</v>
      </c>
      <c r="BC650" t="s">
        <v>80</v>
      </c>
      <c r="BD650" t="s">
        <v>79</v>
      </c>
      <c r="BE650" t="s">
        <v>80</v>
      </c>
      <c r="BF650" t="s">
        <v>80</v>
      </c>
      <c r="BG650" t="s">
        <v>79</v>
      </c>
      <c r="BH650" t="s">
        <v>80</v>
      </c>
      <c r="BI650" t="s">
        <v>80</v>
      </c>
      <c r="BJ650" t="s">
        <v>90</v>
      </c>
      <c r="BK650" t="s">
        <v>78</v>
      </c>
      <c r="BL650" t="s">
        <v>78</v>
      </c>
      <c r="BM650" t="s">
        <v>78</v>
      </c>
      <c r="BN650" t="s">
        <v>78</v>
      </c>
      <c r="BO650" t="s">
        <v>81</v>
      </c>
      <c r="BP650" t="s">
        <v>110</v>
      </c>
      <c r="BQ650" t="s">
        <v>83</v>
      </c>
      <c r="BR650" t="s">
        <v>84</v>
      </c>
      <c r="BS650" t="s">
        <v>129</v>
      </c>
      <c r="BT650" t="s">
        <v>116</v>
      </c>
    </row>
    <row r="651" spans="1:72" x14ac:dyDescent="0.55000000000000004">
      <c r="A651">
        <v>6.3497784495480499E+17</v>
      </c>
      <c r="B651" t="s">
        <v>147</v>
      </c>
      <c r="C651" t="s">
        <v>91</v>
      </c>
      <c r="D651">
        <v>2012</v>
      </c>
      <c r="E651" t="s">
        <v>73</v>
      </c>
      <c r="F651" t="s">
        <v>74</v>
      </c>
      <c r="G651" t="s">
        <v>74</v>
      </c>
      <c r="H651" t="s">
        <v>74</v>
      </c>
      <c r="I651" t="s">
        <v>74</v>
      </c>
      <c r="J651" t="s">
        <v>74</v>
      </c>
      <c r="K651" t="s">
        <v>74</v>
      </c>
      <c r="L651" t="s">
        <v>74</v>
      </c>
      <c r="M651" t="s">
        <v>74</v>
      </c>
      <c r="N651" t="s">
        <v>74</v>
      </c>
      <c r="O651" t="s">
        <v>74</v>
      </c>
      <c r="P651" t="s">
        <v>74</v>
      </c>
      <c r="Q651" t="s">
        <v>74</v>
      </c>
      <c r="R651" t="s">
        <v>74</v>
      </c>
      <c r="S651" t="s">
        <v>75</v>
      </c>
      <c r="T651" t="s">
        <v>75</v>
      </c>
      <c r="U651" t="s">
        <v>75</v>
      </c>
      <c r="V651" t="s">
        <v>75</v>
      </c>
      <c r="W651" t="s">
        <v>75</v>
      </c>
      <c r="X651" t="s">
        <v>75</v>
      </c>
      <c r="Y651" t="s">
        <v>75</v>
      </c>
      <c r="Z651" t="s">
        <v>75</v>
      </c>
      <c r="AA651" t="s">
        <v>75</v>
      </c>
      <c r="AB651" t="s">
        <v>75</v>
      </c>
      <c r="AC651" t="s">
        <v>75</v>
      </c>
      <c r="AD651" t="s">
        <v>75</v>
      </c>
      <c r="AE651" t="s">
        <v>75</v>
      </c>
      <c r="AF651" t="s">
        <v>75</v>
      </c>
      <c r="AG651" t="s">
        <v>75</v>
      </c>
      <c r="AH651" t="s">
        <v>75</v>
      </c>
      <c r="AI651" t="s">
        <v>75</v>
      </c>
      <c r="AJ651" t="s">
        <v>75</v>
      </c>
      <c r="AK651" t="s">
        <v>75</v>
      </c>
      <c r="AL651" t="s">
        <v>75</v>
      </c>
      <c r="AM651" t="s">
        <v>75</v>
      </c>
      <c r="AN651" t="s">
        <v>75</v>
      </c>
      <c r="AO651" t="s">
        <v>75</v>
      </c>
      <c r="AP651" t="s">
        <v>77</v>
      </c>
      <c r="AQ651" t="s">
        <v>75</v>
      </c>
      <c r="AR651" t="s">
        <v>75</v>
      </c>
      <c r="AS651" t="s">
        <v>75</v>
      </c>
      <c r="AT651" t="s">
        <v>75</v>
      </c>
      <c r="AU651" t="s">
        <v>75</v>
      </c>
      <c r="AV651" t="s">
        <v>75</v>
      </c>
      <c r="AW651" t="s">
        <v>78</v>
      </c>
      <c r="AX651" t="s">
        <v>90</v>
      </c>
      <c r="AY651" t="s">
        <v>78</v>
      </c>
      <c r="AZ651" t="s">
        <v>78</v>
      </c>
      <c r="BA651" t="s">
        <v>80</v>
      </c>
      <c r="BB651" t="s">
        <v>80</v>
      </c>
      <c r="BC651" t="s">
        <v>80</v>
      </c>
      <c r="BD651" t="s">
        <v>79</v>
      </c>
      <c r="BE651" t="s">
        <v>102</v>
      </c>
      <c r="BF651" t="s">
        <v>80</v>
      </c>
      <c r="BG651" t="s">
        <v>79</v>
      </c>
      <c r="BH651" t="s">
        <v>80</v>
      </c>
      <c r="BI651" t="s">
        <v>80</v>
      </c>
      <c r="BJ651" t="s">
        <v>78</v>
      </c>
      <c r="BK651" t="s">
        <v>78</v>
      </c>
      <c r="BL651" t="s">
        <v>78</v>
      </c>
      <c r="BM651" t="s">
        <v>78</v>
      </c>
      <c r="BN651" t="s">
        <v>78</v>
      </c>
      <c r="BO651" t="s">
        <v>81</v>
      </c>
      <c r="BP651" t="s">
        <v>114</v>
      </c>
      <c r="BQ651" t="s">
        <v>115</v>
      </c>
      <c r="BR651" t="s">
        <v>84</v>
      </c>
      <c r="BS651" t="s">
        <v>116</v>
      </c>
      <c r="BT651" t="s">
        <v>116</v>
      </c>
    </row>
    <row r="652" spans="1:72" x14ac:dyDescent="0.55000000000000004">
      <c r="A652">
        <v>6.3498206659831706E+17</v>
      </c>
      <c r="B652" t="s">
        <v>71</v>
      </c>
      <c r="C652" t="s">
        <v>91</v>
      </c>
      <c r="D652">
        <v>2013</v>
      </c>
      <c r="E652" t="s">
        <v>93</v>
      </c>
      <c r="F652" t="s">
        <v>80</v>
      </c>
      <c r="G652" t="s">
        <v>94</v>
      </c>
      <c r="H652" t="s">
        <v>80</v>
      </c>
      <c r="I652" t="s">
        <v>80</v>
      </c>
      <c r="J652" t="s">
        <v>80</v>
      </c>
      <c r="K652" t="s">
        <v>80</v>
      </c>
      <c r="L652" t="s">
        <v>80</v>
      </c>
      <c r="M652" t="s">
        <v>80</v>
      </c>
      <c r="N652" t="s">
        <v>80</v>
      </c>
      <c r="O652" t="s">
        <v>80</v>
      </c>
      <c r="P652" t="s">
        <v>80</v>
      </c>
      <c r="Q652" t="s">
        <v>80</v>
      </c>
      <c r="R652" t="s">
        <v>74</v>
      </c>
      <c r="S652" t="s">
        <v>75</v>
      </c>
      <c r="T652" t="s">
        <v>77</v>
      </c>
      <c r="U652" t="s">
        <v>75</v>
      </c>
      <c r="V652" t="s">
        <v>77</v>
      </c>
      <c r="W652" t="s">
        <v>75</v>
      </c>
      <c r="X652" t="s">
        <v>75</v>
      </c>
      <c r="Y652" t="s">
        <v>77</v>
      </c>
      <c r="Z652" t="s">
        <v>77</v>
      </c>
      <c r="AA652" t="s">
        <v>75</v>
      </c>
      <c r="AB652" t="s">
        <v>76</v>
      </c>
      <c r="AC652" t="s">
        <v>77</v>
      </c>
      <c r="AD652" t="s">
        <v>77</v>
      </c>
      <c r="AE652" t="s">
        <v>77</v>
      </c>
      <c r="AF652" t="s">
        <v>77</v>
      </c>
      <c r="AG652" t="s">
        <v>75</v>
      </c>
      <c r="AH652" t="s">
        <v>75</v>
      </c>
      <c r="AI652" t="s">
        <v>75</v>
      </c>
      <c r="AJ652" t="s">
        <v>75</v>
      </c>
      <c r="AK652" t="s">
        <v>75</v>
      </c>
      <c r="AL652" t="s">
        <v>75</v>
      </c>
      <c r="AM652" t="s">
        <v>75</v>
      </c>
      <c r="AN652" t="s">
        <v>75</v>
      </c>
      <c r="AO652" t="s">
        <v>77</v>
      </c>
      <c r="AP652" t="s">
        <v>77</v>
      </c>
      <c r="AQ652" t="s">
        <v>75</v>
      </c>
      <c r="AR652" t="s">
        <v>77</v>
      </c>
      <c r="AS652" t="s">
        <v>77</v>
      </c>
      <c r="AT652" t="s">
        <v>77</v>
      </c>
      <c r="AU652" t="s">
        <v>75</v>
      </c>
      <c r="AV652" t="s">
        <v>75</v>
      </c>
      <c r="AW652" t="s">
        <v>78</v>
      </c>
      <c r="AX652" t="s">
        <v>78</v>
      </c>
      <c r="AY652" t="s">
        <v>78</v>
      </c>
      <c r="AZ652" t="s">
        <v>78</v>
      </c>
      <c r="BA652" t="s">
        <v>80</v>
      </c>
      <c r="BB652" t="s">
        <v>80</v>
      </c>
      <c r="BC652" t="s">
        <v>80</v>
      </c>
      <c r="BD652" t="s">
        <v>80</v>
      </c>
      <c r="BE652" t="s">
        <v>80</v>
      </c>
      <c r="BF652" t="s">
        <v>80</v>
      </c>
      <c r="BG652" t="s">
        <v>80</v>
      </c>
      <c r="BH652" t="s">
        <v>80</v>
      </c>
      <c r="BI652" t="s">
        <v>80</v>
      </c>
      <c r="BJ652" t="s">
        <v>78</v>
      </c>
      <c r="BK652" t="s">
        <v>78</v>
      </c>
      <c r="BL652" t="s">
        <v>78</v>
      </c>
      <c r="BM652" t="s">
        <v>78</v>
      </c>
      <c r="BN652" t="s">
        <v>78</v>
      </c>
      <c r="BO652" t="s">
        <v>96</v>
      </c>
      <c r="BP652" t="s">
        <v>121</v>
      </c>
      <c r="BQ652" t="s">
        <v>98</v>
      </c>
      <c r="BR652" t="s">
        <v>99</v>
      </c>
      <c r="BS652" t="s">
        <v>105</v>
      </c>
      <c r="BT652" t="s">
        <v>105</v>
      </c>
    </row>
    <row r="653" spans="1:72" x14ac:dyDescent="0.55000000000000004">
      <c r="A653">
        <v>6.3498224683812506E+17</v>
      </c>
      <c r="B653" t="s">
        <v>133</v>
      </c>
      <c r="C653" t="s">
        <v>72</v>
      </c>
      <c r="D653">
        <v>2013</v>
      </c>
      <c r="E653" t="s">
        <v>87</v>
      </c>
      <c r="F653" t="s">
        <v>80</v>
      </c>
      <c r="G653" t="s">
        <v>80</v>
      </c>
      <c r="H653" t="s">
        <v>80</v>
      </c>
      <c r="I653" t="s">
        <v>80</v>
      </c>
      <c r="J653" t="s">
        <v>107</v>
      </c>
      <c r="K653" t="s">
        <v>80</v>
      </c>
      <c r="L653" t="s">
        <v>80</v>
      </c>
      <c r="M653" t="s">
        <v>80</v>
      </c>
      <c r="N653" t="s">
        <v>80</v>
      </c>
      <c r="O653" t="s">
        <v>88</v>
      </c>
      <c r="P653" t="s">
        <v>101</v>
      </c>
      <c r="Q653" t="s">
        <v>80</v>
      </c>
      <c r="R653" t="s">
        <v>101</v>
      </c>
      <c r="S653" t="s">
        <v>75</v>
      </c>
      <c r="T653" t="s">
        <v>75</v>
      </c>
      <c r="U653" t="s">
        <v>75</v>
      </c>
      <c r="V653" t="s">
        <v>75</v>
      </c>
      <c r="W653" t="s">
        <v>75</v>
      </c>
      <c r="X653" t="s">
        <v>75</v>
      </c>
      <c r="Y653" t="s">
        <v>75</v>
      </c>
      <c r="Z653" t="s">
        <v>75</v>
      </c>
      <c r="AA653" t="s">
        <v>75</v>
      </c>
      <c r="AB653" t="s">
        <v>75</v>
      </c>
      <c r="AC653" t="s">
        <v>75</v>
      </c>
      <c r="AD653" t="s">
        <v>75</v>
      </c>
      <c r="AE653" t="s">
        <v>75</v>
      </c>
      <c r="AF653" t="s">
        <v>75</v>
      </c>
      <c r="AG653" t="s">
        <v>75</v>
      </c>
      <c r="AH653" t="s">
        <v>75</v>
      </c>
      <c r="AI653" t="s">
        <v>75</v>
      </c>
      <c r="AJ653" t="s">
        <v>75</v>
      </c>
      <c r="AK653" t="s">
        <v>75</v>
      </c>
      <c r="AL653" t="s">
        <v>75</v>
      </c>
      <c r="AM653" t="s">
        <v>75</v>
      </c>
      <c r="AN653" t="s">
        <v>75</v>
      </c>
      <c r="AO653" t="s">
        <v>75</v>
      </c>
      <c r="AP653" t="s">
        <v>75</v>
      </c>
      <c r="AQ653" t="s">
        <v>75</v>
      </c>
      <c r="AR653" t="s">
        <v>75</v>
      </c>
      <c r="AS653" t="s">
        <v>75</v>
      </c>
      <c r="AT653" t="s">
        <v>75</v>
      </c>
      <c r="AU653" t="s">
        <v>75</v>
      </c>
      <c r="AV653" t="s">
        <v>75</v>
      </c>
      <c r="AW653" t="s">
        <v>78</v>
      </c>
      <c r="AX653" t="s">
        <v>90</v>
      </c>
      <c r="AY653" t="s">
        <v>78</v>
      </c>
      <c r="AZ653" t="s">
        <v>78</v>
      </c>
      <c r="BA653" t="s">
        <v>80</v>
      </c>
      <c r="BB653" t="s">
        <v>80</v>
      </c>
      <c r="BC653" t="s">
        <v>80</v>
      </c>
      <c r="BD653" t="s">
        <v>79</v>
      </c>
      <c r="BE653" t="s">
        <v>80</v>
      </c>
      <c r="BF653" t="s">
        <v>80</v>
      </c>
      <c r="BG653" t="s">
        <v>79</v>
      </c>
      <c r="BH653" t="s">
        <v>80</v>
      </c>
      <c r="BI653" t="s">
        <v>95</v>
      </c>
      <c r="BJ653" t="s">
        <v>78</v>
      </c>
      <c r="BK653" t="s">
        <v>78</v>
      </c>
      <c r="BL653" t="s">
        <v>78</v>
      </c>
      <c r="BM653" t="s">
        <v>78</v>
      </c>
      <c r="BN653" t="s">
        <v>78</v>
      </c>
      <c r="BO653" t="s">
        <v>81</v>
      </c>
      <c r="BP653" t="s">
        <v>103</v>
      </c>
      <c r="BQ653" t="s">
        <v>119</v>
      </c>
      <c r="BR653" t="s">
        <v>132</v>
      </c>
      <c r="BS653" t="s">
        <v>129</v>
      </c>
      <c r="BT653" t="s">
        <v>85</v>
      </c>
    </row>
    <row r="654" spans="1:72" x14ac:dyDescent="0.55000000000000004">
      <c r="A654">
        <v>6.3498571918656294E+17</v>
      </c>
      <c r="B654" t="s">
        <v>86</v>
      </c>
      <c r="C654" t="s">
        <v>91</v>
      </c>
      <c r="D654">
        <v>2013</v>
      </c>
      <c r="E654" t="s">
        <v>93</v>
      </c>
      <c r="F654" t="s">
        <v>80</v>
      </c>
      <c r="G654" t="s">
        <v>80</v>
      </c>
      <c r="H654" t="s">
        <v>80</v>
      </c>
      <c r="I654" t="s">
        <v>80</v>
      </c>
      <c r="J654" t="s">
        <v>80</v>
      </c>
      <c r="K654" t="s">
        <v>80</v>
      </c>
      <c r="L654" t="s">
        <v>80</v>
      </c>
      <c r="M654" t="s">
        <v>80</v>
      </c>
      <c r="N654" t="s">
        <v>80</v>
      </c>
      <c r="O654" t="s">
        <v>80</v>
      </c>
      <c r="P654" t="s">
        <v>101</v>
      </c>
      <c r="Q654" t="s">
        <v>80</v>
      </c>
      <c r="R654" t="s">
        <v>74</v>
      </c>
      <c r="S654" t="s">
        <v>75</v>
      </c>
      <c r="T654" t="s">
        <v>75</v>
      </c>
      <c r="U654" t="s">
        <v>75</v>
      </c>
      <c r="V654" t="s">
        <v>75</v>
      </c>
      <c r="W654" t="s">
        <v>89</v>
      </c>
      <c r="X654" t="s">
        <v>75</v>
      </c>
      <c r="Y654" t="s">
        <v>75</v>
      </c>
      <c r="Z654" t="s">
        <v>75</v>
      </c>
      <c r="AA654" t="s">
        <v>75</v>
      </c>
      <c r="AB654" t="s">
        <v>75</v>
      </c>
      <c r="AC654" t="s">
        <v>75</v>
      </c>
      <c r="AD654" t="s">
        <v>75</v>
      </c>
      <c r="AE654" t="s">
        <v>75</v>
      </c>
      <c r="AF654" t="s">
        <v>75</v>
      </c>
      <c r="AG654" t="s">
        <v>75</v>
      </c>
      <c r="AH654" t="s">
        <v>75</v>
      </c>
      <c r="AI654" t="s">
        <v>75</v>
      </c>
      <c r="AJ654" t="s">
        <v>76</v>
      </c>
      <c r="AK654" t="s">
        <v>75</v>
      </c>
      <c r="AL654" t="s">
        <v>75</v>
      </c>
      <c r="AM654" t="s">
        <v>75</v>
      </c>
      <c r="AN654" t="s">
        <v>75</v>
      </c>
      <c r="AO654" t="s">
        <v>75</v>
      </c>
      <c r="AP654" t="s">
        <v>75</v>
      </c>
      <c r="AQ654" t="s">
        <v>75</v>
      </c>
      <c r="AR654" t="s">
        <v>75</v>
      </c>
      <c r="AS654" t="s">
        <v>75</v>
      </c>
      <c r="AT654" t="s">
        <v>75</v>
      </c>
      <c r="AU654" t="s">
        <v>75</v>
      </c>
      <c r="AV654" t="s">
        <v>75</v>
      </c>
      <c r="AW654" t="s">
        <v>78</v>
      </c>
      <c r="AX654" t="s">
        <v>74</v>
      </c>
      <c r="AY654" t="s">
        <v>74</v>
      </c>
      <c r="AZ654" t="s">
        <v>74</v>
      </c>
      <c r="BA654" t="s">
        <v>79</v>
      </c>
      <c r="BB654" t="s">
        <v>80</v>
      </c>
      <c r="BC654" t="s">
        <v>80</v>
      </c>
      <c r="BD654" t="s">
        <v>79</v>
      </c>
      <c r="BE654" t="s">
        <v>80</v>
      </c>
      <c r="BF654" t="s">
        <v>80</v>
      </c>
      <c r="BG654" t="s">
        <v>79</v>
      </c>
      <c r="BH654" t="s">
        <v>80</v>
      </c>
      <c r="BI654" t="s">
        <v>80</v>
      </c>
      <c r="BJ654" t="s">
        <v>78</v>
      </c>
      <c r="BK654" t="s">
        <v>78</v>
      </c>
      <c r="BL654" t="s">
        <v>78</v>
      </c>
      <c r="BM654" t="s">
        <v>78</v>
      </c>
      <c r="BN654" t="s">
        <v>78</v>
      </c>
      <c r="BO654" t="s">
        <v>96</v>
      </c>
      <c r="BP654" t="s">
        <v>121</v>
      </c>
      <c r="BQ654" t="s">
        <v>83</v>
      </c>
      <c r="BR654" t="s">
        <v>99</v>
      </c>
      <c r="BS654" t="s">
        <v>100</v>
      </c>
      <c r="BT654" t="s">
        <v>100</v>
      </c>
    </row>
    <row r="655" spans="1:72" x14ac:dyDescent="0.55000000000000004">
      <c r="A655">
        <v>6.34988299157536E+17</v>
      </c>
      <c r="B655" t="s">
        <v>71</v>
      </c>
      <c r="C655" t="s">
        <v>91</v>
      </c>
      <c r="D655">
        <v>2013</v>
      </c>
      <c r="E655" t="s">
        <v>73</v>
      </c>
      <c r="F655" t="s">
        <v>74</v>
      </c>
      <c r="G655" t="s">
        <v>74</v>
      </c>
      <c r="H655" t="s">
        <v>74</v>
      </c>
      <c r="I655" t="s">
        <v>74</v>
      </c>
      <c r="J655" t="s">
        <v>74</v>
      </c>
      <c r="K655" t="s">
        <v>74</v>
      </c>
      <c r="L655" t="s">
        <v>74</v>
      </c>
      <c r="M655" t="s">
        <v>74</v>
      </c>
      <c r="N655" t="s">
        <v>74</v>
      </c>
      <c r="O655" t="s">
        <v>74</v>
      </c>
      <c r="P655" t="s">
        <v>74</v>
      </c>
      <c r="Q655" t="s">
        <v>74</v>
      </c>
      <c r="R655" t="s">
        <v>74</v>
      </c>
      <c r="S655" t="s">
        <v>89</v>
      </c>
      <c r="T655" t="s">
        <v>75</v>
      </c>
      <c r="U655" t="s">
        <v>76</v>
      </c>
      <c r="V655" t="s">
        <v>76</v>
      </c>
      <c r="W655" t="s">
        <v>75</v>
      </c>
      <c r="X655" t="s">
        <v>89</v>
      </c>
      <c r="Y655" t="s">
        <v>89</v>
      </c>
      <c r="Z655" t="s">
        <v>89</v>
      </c>
      <c r="AA655" t="s">
        <v>89</v>
      </c>
      <c r="AB655" t="s">
        <v>89</v>
      </c>
      <c r="AC655" t="s">
        <v>76</v>
      </c>
      <c r="AD655" t="s">
        <v>76</v>
      </c>
      <c r="AE655" t="s">
        <v>75</v>
      </c>
      <c r="AF655" t="s">
        <v>76</v>
      </c>
      <c r="AG655" t="s">
        <v>77</v>
      </c>
      <c r="AH655" t="s">
        <v>75</v>
      </c>
      <c r="AI655" t="s">
        <v>75</v>
      </c>
      <c r="AJ655" t="s">
        <v>89</v>
      </c>
      <c r="AK655" t="s">
        <v>77</v>
      </c>
      <c r="AL655" t="s">
        <v>75</v>
      </c>
      <c r="AM655" t="s">
        <v>75</v>
      </c>
      <c r="AN655" t="s">
        <v>75</v>
      </c>
      <c r="AO655" t="s">
        <v>75</v>
      </c>
      <c r="AP655" t="s">
        <v>89</v>
      </c>
      <c r="AQ655" t="s">
        <v>75</v>
      </c>
      <c r="AR655" t="s">
        <v>77</v>
      </c>
      <c r="AS655" t="s">
        <v>75</v>
      </c>
      <c r="AT655" t="s">
        <v>76</v>
      </c>
      <c r="AU655" t="s">
        <v>75</v>
      </c>
      <c r="AV655" t="s">
        <v>75</v>
      </c>
      <c r="AW655" t="s">
        <v>78</v>
      </c>
      <c r="AX655" t="s">
        <v>90</v>
      </c>
      <c r="AY655" t="s">
        <v>78</v>
      </c>
      <c r="AZ655" t="s">
        <v>78</v>
      </c>
      <c r="BA655" t="s">
        <v>80</v>
      </c>
      <c r="BB655" t="s">
        <v>80</v>
      </c>
      <c r="BC655" t="s">
        <v>80</v>
      </c>
      <c r="BD655" t="s">
        <v>79</v>
      </c>
      <c r="BE655" t="s">
        <v>80</v>
      </c>
      <c r="BF655" t="s">
        <v>95</v>
      </c>
      <c r="BG655" t="s">
        <v>79</v>
      </c>
      <c r="BH655" t="s">
        <v>80</v>
      </c>
      <c r="BI655" t="s">
        <v>80</v>
      </c>
      <c r="BJ655" t="s">
        <v>78</v>
      </c>
      <c r="BK655" t="s">
        <v>78</v>
      </c>
      <c r="BL655" t="s">
        <v>78</v>
      </c>
      <c r="BM655" t="s">
        <v>78</v>
      </c>
      <c r="BN655" t="s">
        <v>74</v>
      </c>
      <c r="BO655" t="s">
        <v>81</v>
      </c>
      <c r="BP655" t="s">
        <v>110</v>
      </c>
      <c r="BQ655" t="s">
        <v>115</v>
      </c>
      <c r="BR655" t="s">
        <v>99</v>
      </c>
      <c r="BS655" t="s">
        <v>85</v>
      </c>
      <c r="BT655" t="s">
        <v>85</v>
      </c>
    </row>
    <row r="656" spans="1:72" x14ac:dyDescent="0.55000000000000004">
      <c r="A656">
        <v>6.3499166642112998E+17</v>
      </c>
      <c r="B656" t="s">
        <v>147</v>
      </c>
      <c r="C656" t="s">
        <v>91</v>
      </c>
      <c r="D656">
        <v>2013</v>
      </c>
      <c r="E656" t="s">
        <v>93</v>
      </c>
      <c r="F656" t="s">
        <v>80</v>
      </c>
      <c r="G656" t="s">
        <v>94</v>
      </c>
      <c r="H656" t="s">
        <v>80</v>
      </c>
      <c r="I656" t="s">
        <v>80</v>
      </c>
      <c r="J656" t="s">
        <v>80</v>
      </c>
      <c r="K656" t="s">
        <v>80</v>
      </c>
      <c r="L656" t="s">
        <v>125</v>
      </c>
      <c r="M656" t="s">
        <v>140</v>
      </c>
      <c r="N656" t="s">
        <v>80</v>
      </c>
      <c r="O656" t="s">
        <v>80</v>
      </c>
      <c r="P656" t="s">
        <v>80</v>
      </c>
      <c r="Q656" t="s">
        <v>80</v>
      </c>
      <c r="R656" t="s">
        <v>94</v>
      </c>
      <c r="S656" t="s">
        <v>76</v>
      </c>
      <c r="T656" t="s">
        <v>76</v>
      </c>
      <c r="U656" t="s">
        <v>76</v>
      </c>
      <c r="V656" t="s">
        <v>89</v>
      </c>
      <c r="W656" t="s">
        <v>89</v>
      </c>
      <c r="X656" t="s">
        <v>76</v>
      </c>
      <c r="Y656" t="s">
        <v>76</v>
      </c>
      <c r="Z656" t="s">
        <v>76</v>
      </c>
      <c r="AA656" t="s">
        <v>89</v>
      </c>
      <c r="AB656" t="s">
        <v>89</v>
      </c>
      <c r="AC656" t="s">
        <v>76</v>
      </c>
      <c r="AD656" t="s">
        <v>75</v>
      </c>
      <c r="AE656" t="s">
        <v>75</v>
      </c>
      <c r="AF656" t="s">
        <v>89</v>
      </c>
      <c r="AG656" t="s">
        <v>76</v>
      </c>
      <c r="AH656" t="s">
        <v>75</v>
      </c>
      <c r="AI656" t="s">
        <v>75</v>
      </c>
      <c r="AJ656" t="s">
        <v>76</v>
      </c>
      <c r="AK656" t="s">
        <v>76</v>
      </c>
      <c r="AL656" t="s">
        <v>89</v>
      </c>
      <c r="AM656" t="s">
        <v>89</v>
      </c>
      <c r="AN656" t="s">
        <v>89</v>
      </c>
      <c r="AO656" t="s">
        <v>76</v>
      </c>
      <c r="AP656" t="s">
        <v>76</v>
      </c>
      <c r="AQ656" t="s">
        <v>75</v>
      </c>
      <c r="AR656" t="s">
        <v>76</v>
      </c>
      <c r="AS656" t="s">
        <v>75</v>
      </c>
      <c r="AT656" t="s">
        <v>76</v>
      </c>
      <c r="AU656" t="s">
        <v>76</v>
      </c>
      <c r="AV656" t="s">
        <v>89</v>
      </c>
      <c r="AW656" t="s">
        <v>78</v>
      </c>
      <c r="AX656" t="s">
        <v>74</v>
      </c>
      <c r="AY656" t="s">
        <v>78</v>
      </c>
      <c r="AZ656" t="s">
        <v>74</v>
      </c>
      <c r="BA656" t="s">
        <v>80</v>
      </c>
      <c r="BB656" t="s">
        <v>80</v>
      </c>
      <c r="BC656" t="s">
        <v>80</v>
      </c>
      <c r="BD656" t="s">
        <v>80</v>
      </c>
      <c r="BE656" t="s">
        <v>80</v>
      </c>
      <c r="BF656" t="s">
        <v>80</v>
      </c>
      <c r="BG656" t="s">
        <v>80</v>
      </c>
      <c r="BH656" t="s">
        <v>80</v>
      </c>
      <c r="BI656" t="s">
        <v>80</v>
      </c>
      <c r="BJ656" t="s">
        <v>78</v>
      </c>
      <c r="BK656" t="s">
        <v>78</v>
      </c>
      <c r="BL656" t="s">
        <v>78</v>
      </c>
      <c r="BM656" t="s">
        <v>90</v>
      </c>
      <c r="BN656" t="s">
        <v>78</v>
      </c>
      <c r="BO656" t="s">
        <v>96</v>
      </c>
      <c r="BP656" t="s">
        <v>111</v>
      </c>
      <c r="BQ656" t="s">
        <v>83</v>
      </c>
      <c r="BR656" t="s">
        <v>99</v>
      </c>
      <c r="BS656" t="s">
        <v>85</v>
      </c>
      <c r="BT656" t="s">
        <v>85</v>
      </c>
    </row>
    <row r="657" spans="1:72" x14ac:dyDescent="0.55000000000000004">
      <c r="A657">
        <v>6.3499269435863002E+17</v>
      </c>
      <c r="B657" t="s">
        <v>71</v>
      </c>
      <c r="C657" t="s">
        <v>91</v>
      </c>
      <c r="D657">
        <v>2013</v>
      </c>
      <c r="E657" t="s">
        <v>93</v>
      </c>
      <c r="F657" t="s">
        <v>80</v>
      </c>
      <c r="G657" t="s">
        <v>94</v>
      </c>
      <c r="H657" t="s">
        <v>80</v>
      </c>
      <c r="I657" t="s">
        <v>80</v>
      </c>
      <c r="J657" t="s">
        <v>80</v>
      </c>
      <c r="K657" t="s">
        <v>80</v>
      </c>
      <c r="L657" t="s">
        <v>80</v>
      </c>
      <c r="M657" t="s">
        <v>80</v>
      </c>
      <c r="N657" t="s">
        <v>80</v>
      </c>
      <c r="O657" t="s">
        <v>80</v>
      </c>
      <c r="P657" t="s">
        <v>80</v>
      </c>
      <c r="Q657" t="s">
        <v>80</v>
      </c>
      <c r="R657" t="s">
        <v>74</v>
      </c>
      <c r="S657" t="s">
        <v>77</v>
      </c>
      <c r="T657" t="s">
        <v>77</v>
      </c>
      <c r="U657" t="s">
        <v>77</v>
      </c>
      <c r="V657" t="s">
        <v>77</v>
      </c>
      <c r="W657" t="s">
        <v>77</v>
      </c>
      <c r="X657" t="s">
        <v>77</v>
      </c>
      <c r="Y657" t="s">
        <v>77</v>
      </c>
      <c r="Z657" t="s">
        <v>77</v>
      </c>
      <c r="AA657" t="s">
        <v>77</v>
      </c>
      <c r="AB657" t="s">
        <v>77</v>
      </c>
      <c r="AC657" t="s">
        <v>75</v>
      </c>
      <c r="AD657" t="s">
        <v>77</v>
      </c>
      <c r="AE657" t="s">
        <v>77</v>
      </c>
      <c r="AF657" t="s">
        <v>77</v>
      </c>
      <c r="AG657" t="s">
        <v>77</v>
      </c>
      <c r="AH657" t="s">
        <v>77</v>
      </c>
      <c r="AI657" t="s">
        <v>77</v>
      </c>
      <c r="AJ657" t="s">
        <v>77</v>
      </c>
      <c r="AK657" t="s">
        <v>77</v>
      </c>
      <c r="AL657" t="s">
        <v>77</v>
      </c>
      <c r="AM657" t="s">
        <v>77</v>
      </c>
      <c r="AN657" t="s">
        <v>77</v>
      </c>
      <c r="AO657" t="s">
        <v>77</v>
      </c>
      <c r="AP657" t="s">
        <v>77</v>
      </c>
      <c r="AQ657" t="s">
        <v>77</v>
      </c>
      <c r="AR657" t="s">
        <v>77</v>
      </c>
      <c r="AS657" t="s">
        <v>77</v>
      </c>
      <c r="AT657" t="s">
        <v>77</v>
      </c>
      <c r="AU657" t="s">
        <v>77</v>
      </c>
      <c r="AV657" t="s">
        <v>77</v>
      </c>
      <c r="AW657" t="s">
        <v>78</v>
      </c>
      <c r="AX657" t="s">
        <v>74</v>
      </c>
      <c r="AY657" t="s">
        <v>78</v>
      </c>
      <c r="AZ657" t="s">
        <v>78</v>
      </c>
      <c r="BA657" t="s">
        <v>80</v>
      </c>
      <c r="BB657" t="s">
        <v>80</v>
      </c>
      <c r="BC657" t="s">
        <v>80</v>
      </c>
      <c r="BD657" t="s">
        <v>80</v>
      </c>
      <c r="BE657" t="s">
        <v>80</v>
      </c>
      <c r="BF657" t="s">
        <v>80</v>
      </c>
      <c r="BG657" t="s">
        <v>80</v>
      </c>
      <c r="BH657" t="s">
        <v>80</v>
      </c>
      <c r="BI657" t="s">
        <v>80</v>
      </c>
      <c r="BJ657" t="s">
        <v>78</v>
      </c>
      <c r="BK657" t="s">
        <v>78</v>
      </c>
      <c r="BL657" t="s">
        <v>78</v>
      </c>
      <c r="BM657" t="s">
        <v>78</v>
      </c>
      <c r="BN657" t="s">
        <v>78</v>
      </c>
      <c r="BO657" t="s">
        <v>81</v>
      </c>
      <c r="BP657" t="s">
        <v>82</v>
      </c>
      <c r="BQ657" t="s">
        <v>115</v>
      </c>
      <c r="BR657" t="s">
        <v>99</v>
      </c>
      <c r="BS657" t="s">
        <v>116</v>
      </c>
      <c r="BT657" t="s">
        <v>105</v>
      </c>
    </row>
    <row r="658" spans="1:72" x14ac:dyDescent="0.55000000000000004">
      <c r="A658">
        <v>6.3499285638300506E+17</v>
      </c>
      <c r="B658" t="s">
        <v>71</v>
      </c>
      <c r="C658" t="s">
        <v>91</v>
      </c>
      <c r="D658">
        <v>2013</v>
      </c>
      <c r="E658" t="s">
        <v>137</v>
      </c>
      <c r="F658" t="s">
        <v>74</v>
      </c>
      <c r="G658" t="s">
        <v>74</v>
      </c>
      <c r="H658" t="s">
        <v>74</v>
      </c>
      <c r="I658" t="s">
        <v>74</v>
      </c>
      <c r="J658" t="s">
        <v>74</v>
      </c>
      <c r="K658" t="s">
        <v>74</v>
      </c>
      <c r="L658" t="s">
        <v>74</v>
      </c>
      <c r="M658" t="s">
        <v>74</v>
      </c>
      <c r="N658" t="s">
        <v>74</v>
      </c>
      <c r="O658" t="s">
        <v>74</v>
      </c>
      <c r="P658" t="s">
        <v>74</v>
      </c>
      <c r="Q658" t="s">
        <v>74</v>
      </c>
      <c r="R658" t="s">
        <v>74</v>
      </c>
      <c r="S658" t="s">
        <v>89</v>
      </c>
      <c r="T658" t="s">
        <v>89</v>
      </c>
      <c r="U658" t="s">
        <v>89</v>
      </c>
      <c r="V658" t="s">
        <v>89</v>
      </c>
      <c r="W658" t="s">
        <v>75</v>
      </c>
      <c r="X658" t="s">
        <v>89</v>
      </c>
      <c r="Y658" t="s">
        <v>89</v>
      </c>
      <c r="Z658" t="s">
        <v>89</v>
      </c>
      <c r="AA658" t="s">
        <v>89</v>
      </c>
      <c r="AB658" t="s">
        <v>89</v>
      </c>
      <c r="AC658" t="s">
        <v>118</v>
      </c>
      <c r="AD658" t="s">
        <v>118</v>
      </c>
      <c r="AE658" t="s">
        <v>118</v>
      </c>
      <c r="AF658" t="s">
        <v>77</v>
      </c>
      <c r="AG658" t="s">
        <v>77</v>
      </c>
      <c r="AH658" t="s">
        <v>77</v>
      </c>
      <c r="AI658" t="s">
        <v>77</v>
      </c>
      <c r="AJ658" t="s">
        <v>77</v>
      </c>
      <c r="AK658" t="s">
        <v>77</v>
      </c>
      <c r="AL658" t="s">
        <v>89</v>
      </c>
      <c r="AM658" t="s">
        <v>89</v>
      </c>
      <c r="AN658" t="s">
        <v>89</v>
      </c>
      <c r="AO658" t="s">
        <v>89</v>
      </c>
      <c r="AP658" t="s">
        <v>75</v>
      </c>
      <c r="AQ658" t="s">
        <v>89</v>
      </c>
      <c r="AR658" t="s">
        <v>75</v>
      </c>
      <c r="AS658" t="s">
        <v>75</v>
      </c>
      <c r="AT658" t="s">
        <v>118</v>
      </c>
      <c r="AU658" t="s">
        <v>75</v>
      </c>
      <c r="AV658" t="s">
        <v>89</v>
      </c>
      <c r="AW658" t="s">
        <v>90</v>
      </c>
      <c r="AX658" t="s">
        <v>74</v>
      </c>
      <c r="AY658" t="s">
        <v>74</v>
      </c>
      <c r="AZ658" t="s">
        <v>74</v>
      </c>
      <c r="BA658" t="s">
        <v>74</v>
      </c>
      <c r="BB658" t="s">
        <v>74</v>
      </c>
      <c r="BC658" t="s">
        <v>74</v>
      </c>
      <c r="BD658" t="s">
        <v>74</v>
      </c>
      <c r="BE658" t="s">
        <v>74</v>
      </c>
      <c r="BF658" t="s">
        <v>74</v>
      </c>
      <c r="BG658" t="s">
        <v>74</v>
      </c>
      <c r="BH658" t="s">
        <v>74</v>
      </c>
      <c r="BI658" t="s">
        <v>74</v>
      </c>
      <c r="BJ658" t="s">
        <v>90</v>
      </c>
      <c r="BK658" t="s">
        <v>90</v>
      </c>
      <c r="BL658" t="s">
        <v>90</v>
      </c>
      <c r="BM658" t="s">
        <v>90</v>
      </c>
      <c r="BN658" t="s">
        <v>90</v>
      </c>
      <c r="BO658" t="s">
        <v>81</v>
      </c>
      <c r="BP658" t="s">
        <v>103</v>
      </c>
      <c r="BQ658" t="s">
        <v>104</v>
      </c>
      <c r="BR658" t="s">
        <v>99</v>
      </c>
      <c r="BS658" t="s">
        <v>129</v>
      </c>
      <c r="BT658" t="s">
        <v>129</v>
      </c>
    </row>
    <row r="659" spans="1:72" x14ac:dyDescent="0.55000000000000004">
      <c r="A659">
        <v>6.3499289837937498E+17</v>
      </c>
      <c r="B659" t="s">
        <v>71</v>
      </c>
      <c r="C659" t="s">
        <v>91</v>
      </c>
      <c r="D659">
        <v>2013</v>
      </c>
      <c r="E659" t="s">
        <v>137</v>
      </c>
      <c r="F659" t="s">
        <v>74</v>
      </c>
      <c r="G659" t="s">
        <v>74</v>
      </c>
      <c r="H659" t="s">
        <v>74</v>
      </c>
      <c r="I659" t="s">
        <v>74</v>
      </c>
      <c r="J659" t="s">
        <v>74</v>
      </c>
      <c r="K659" t="s">
        <v>74</v>
      </c>
      <c r="L659" t="s">
        <v>74</v>
      </c>
      <c r="M659" t="s">
        <v>74</v>
      </c>
      <c r="N659" t="s">
        <v>74</v>
      </c>
      <c r="O659" t="s">
        <v>74</v>
      </c>
      <c r="P659" t="s">
        <v>74</v>
      </c>
      <c r="Q659" t="s">
        <v>74</v>
      </c>
      <c r="R659" t="s">
        <v>74</v>
      </c>
      <c r="S659" t="s">
        <v>89</v>
      </c>
      <c r="T659" t="s">
        <v>89</v>
      </c>
      <c r="U659" t="s">
        <v>89</v>
      </c>
      <c r="V659" t="s">
        <v>89</v>
      </c>
      <c r="W659" t="s">
        <v>75</v>
      </c>
      <c r="X659" t="s">
        <v>89</v>
      </c>
      <c r="Y659" t="s">
        <v>89</v>
      </c>
      <c r="Z659" t="s">
        <v>89</v>
      </c>
      <c r="AA659" t="s">
        <v>89</v>
      </c>
      <c r="AB659" t="s">
        <v>89</v>
      </c>
      <c r="AC659" t="s">
        <v>118</v>
      </c>
      <c r="AD659" t="s">
        <v>118</v>
      </c>
      <c r="AE659" t="s">
        <v>118</v>
      </c>
      <c r="AF659" t="s">
        <v>75</v>
      </c>
      <c r="AG659" t="s">
        <v>75</v>
      </c>
      <c r="AH659" t="s">
        <v>75</v>
      </c>
      <c r="AI659" t="s">
        <v>75</v>
      </c>
      <c r="AJ659" t="s">
        <v>75</v>
      </c>
      <c r="AK659" t="s">
        <v>75</v>
      </c>
      <c r="AL659" t="s">
        <v>89</v>
      </c>
      <c r="AM659" t="s">
        <v>89</v>
      </c>
      <c r="AN659" t="s">
        <v>89</v>
      </c>
      <c r="AO659" t="s">
        <v>74</v>
      </c>
      <c r="AP659" t="s">
        <v>75</v>
      </c>
      <c r="AQ659" t="s">
        <v>89</v>
      </c>
      <c r="AR659" t="s">
        <v>75</v>
      </c>
      <c r="AS659" t="s">
        <v>75</v>
      </c>
      <c r="AT659" t="s">
        <v>89</v>
      </c>
      <c r="AU659" t="s">
        <v>75</v>
      </c>
      <c r="AV659" t="s">
        <v>89</v>
      </c>
      <c r="AW659" t="s">
        <v>90</v>
      </c>
      <c r="AX659" t="s">
        <v>74</v>
      </c>
      <c r="AY659" t="s">
        <v>74</v>
      </c>
      <c r="AZ659" t="s">
        <v>74</v>
      </c>
      <c r="BA659" t="s">
        <v>74</v>
      </c>
      <c r="BB659" t="s">
        <v>74</v>
      </c>
      <c r="BC659" t="s">
        <v>74</v>
      </c>
      <c r="BD659" t="s">
        <v>74</v>
      </c>
      <c r="BE659" t="s">
        <v>74</v>
      </c>
      <c r="BF659" t="s">
        <v>74</v>
      </c>
      <c r="BG659" t="s">
        <v>74</v>
      </c>
      <c r="BH659" t="s">
        <v>74</v>
      </c>
      <c r="BI659" t="s">
        <v>74</v>
      </c>
      <c r="BJ659" t="s">
        <v>90</v>
      </c>
      <c r="BK659" t="s">
        <v>90</v>
      </c>
      <c r="BL659" t="s">
        <v>90</v>
      </c>
      <c r="BM659" t="s">
        <v>90</v>
      </c>
      <c r="BN659" t="s">
        <v>90</v>
      </c>
      <c r="BO659" t="s">
        <v>74</v>
      </c>
      <c r="BP659" t="s">
        <v>74</v>
      </c>
      <c r="BQ659" t="s">
        <v>74</v>
      </c>
      <c r="BR659" t="s">
        <v>74</v>
      </c>
      <c r="BS659" t="s">
        <v>74</v>
      </c>
      <c r="BT659" t="s">
        <v>74</v>
      </c>
    </row>
    <row r="660" spans="1:72" x14ac:dyDescent="0.55000000000000004">
      <c r="A660">
        <v>6.3499529671671898E+17</v>
      </c>
      <c r="B660" t="s">
        <v>133</v>
      </c>
      <c r="C660" t="s">
        <v>72</v>
      </c>
      <c r="D660">
        <v>2013</v>
      </c>
      <c r="E660" t="s">
        <v>93</v>
      </c>
      <c r="F660" t="s">
        <v>80</v>
      </c>
      <c r="G660" t="s">
        <v>80</v>
      </c>
      <c r="H660" t="s">
        <v>80</v>
      </c>
      <c r="I660" t="s">
        <v>80</v>
      </c>
      <c r="J660" t="s">
        <v>80</v>
      </c>
      <c r="K660" t="s">
        <v>80</v>
      </c>
      <c r="L660" t="s">
        <v>80</v>
      </c>
      <c r="M660" t="s">
        <v>140</v>
      </c>
      <c r="N660" t="s">
        <v>80</v>
      </c>
      <c r="O660" t="s">
        <v>80</v>
      </c>
      <c r="P660" t="s">
        <v>80</v>
      </c>
      <c r="Q660" t="s">
        <v>80</v>
      </c>
      <c r="R660" t="s">
        <v>74</v>
      </c>
      <c r="S660" t="s">
        <v>77</v>
      </c>
      <c r="T660" t="s">
        <v>75</v>
      </c>
      <c r="U660" t="s">
        <v>75</v>
      </c>
      <c r="V660" t="s">
        <v>75</v>
      </c>
      <c r="W660" t="s">
        <v>75</v>
      </c>
      <c r="X660" t="s">
        <v>75</v>
      </c>
      <c r="Y660" t="s">
        <v>77</v>
      </c>
      <c r="Z660" t="s">
        <v>77</v>
      </c>
      <c r="AA660" t="s">
        <v>75</v>
      </c>
      <c r="AB660" t="s">
        <v>75</v>
      </c>
      <c r="AC660" t="s">
        <v>75</v>
      </c>
      <c r="AD660" t="s">
        <v>75</v>
      </c>
      <c r="AE660" t="s">
        <v>75</v>
      </c>
      <c r="AF660" t="s">
        <v>77</v>
      </c>
      <c r="AG660" t="s">
        <v>75</v>
      </c>
      <c r="AH660" t="s">
        <v>75</v>
      </c>
      <c r="AI660" t="s">
        <v>75</v>
      </c>
      <c r="AJ660" t="s">
        <v>75</v>
      </c>
      <c r="AK660" t="s">
        <v>75</v>
      </c>
      <c r="AL660" t="s">
        <v>75</v>
      </c>
      <c r="AM660" t="s">
        <v>75</v>
      </c>
      <c r="AN660" t="s">
        <v>75</v>
      </c>
      <c r="AO660" t="s">
        <v>75</v>
      </c>
      <c r="AP660" t="s">
        <v>118</v>
      </c>
      <c r="AQ660" t="s">
        <v>75</v>
      </c>
      <c r="AR660" t="s">
        <v>75</v>
      </c>
      <c r="AS660" t="s">
        <v>75</v>
      </c>
      <c r="AT660" t="s">
        <v>75</v>
      </c>
      <c r="AU660" t="s">
        <v>75</v>
      </c>
      <c r="AV660" t="s">
        <v>75</v>
      </c>
      <c r="AW660" t="s">
        <v>78</v>
      </c>
      <c r="AX660" t="s">
        <v>78</v>
      </c>
      <c r="AY660" t="s">
        <v>78</v>
      </c>
      <c r="AZ660" t="s">
        <v>78</v>
      </c>
      <c r="BA660" t="s">
        <v>80</v>
      </c>
      <c r="BB660" t="s">
        <v>80</v>
      </c>
      <c r="BC660" t="s">
        <v>80</v>
      </c>
      <c r="BD660" t="s">
        <v>80</v>
      </c>
      <c r="BE660" t="s">
        <v>80</v>
      </c>
      <c r="BF660" t="s">
        <v>80</v>
      </c>
      <c r="BG660" t="s">
        <v>80</v>
      </c>
      <c r="BH660" t="s">
        <v>80</v>
      </c>
      <c r="BI660" t="s">
        <v>80</v>
      </c>
      <c r="BJ660" t="s">
        <v>90</v>
      </c>
      <c r="BK660" t="s">
        <v>78</v>
      </c>
      <c r="BL660" t="s">
        <v>78</v>
      </c>
      <c r="BM660" t="s">
        <v>78</v>
      </c>
      <c r="BN660" t="s">
        <v>78</v>
      </c>
      <c r="BO660" t="s">
        <v>81</v>
      </c>
      <c r="BP660" t="s">
        <v>121</v>
      </c>
      <c r="BQ660" t="s">
        <v>83</v>
      </c>
      <c r="BR660" t="s">
        <v>84</v>
      </c>
      <c r="BS660" t="s">
        <v>116</v>
      </c>
      <c r="BT660" t="s">
        <v>116</v>
      </c>
    </row>
    <row r="661" spans="1:72" x14ac:dyDescent="0.55000000000000004">
      <c r="A661">
        <v>6.3499852862066099E+17</v>
      </c>
      <c r="B661" t="s">
        <v>71</v>
      </c>
      <c r="C661" t="s">
        <v>72</v>
      </c>
      <c r="D661">
        <v>2013</v>
      </c>
      <c r="E661" t="s">
        <v>93</v>
      </c>
      <c r="F661" t="s">
        <v>80</v>
      </c>
      <c r="G661" t="s">
        <v>94</v>
      </c>
      <c r="H661" t="s">
        <v>80</v>
      </c>
      <c r="I661" t="s">
        <v>80</v>
      </c>
      <c r="J661" t="s">
        <v>80</v>
      </c>
      <c r="K661" t="s">
        <v>80</v>
      </c>
      <c r="L661" t="s">
        <v>80</v>
      </c>
      <c r="M661" t="s">
        <v>80</v>
      </c>
      <c r="N661" t="s">
        <v>142</v>
      </c>
      <c r="O661" t="s">
        <v>80</v>
      </c>
      <c r="P661" t="s">
        <v>80</v>
      </c>
      <c r="Q661" t="s">
        <v>80</v>
      </c>
      <c r="R661" t="s">
        <v>94</v>
      </c>
      <c r="S661" t="s">
        <v>75</v>
      </c>
      <c r="T661" t="s">
        <v>76</v>
      </c>
      <c r="U661" t="s">
        <v>76</v>
      </c>
      <c r="V661" t="s">
        <v>76</v>
      </c>
      <c r="W661" t="s">
        <v>75</v>
      </c>
      <c r="X661" t="s">
        <v>76</v>
      </c>
      <c r="Y661" t="s">
        <v>75</v>
      </c>
      <c r="Z661" t="s">
        <v>76</v>
      </c>
      <c r="AA661" t="s">
        <v>75</v>
      </c>
      <c r="AB661" t="s">
        <v>89</v>
      </c>
      <c r="AC661" t="s">
        <v>75</v>
      </c>
      <c r="AD661" t="s">
        <v>75</v>
      </c>
      <c r="AE661" t="s">
        <v>75</v>
      </c>
      <c r="AF661" t="s">
        <v>75</v>
      </c>
      <c r="AG661" t="s">
        <v>75</v>
      </c>
      <c r="AH661" t="s">
        <v>76</v>
      </c>
      <c r="AI661" t="s">
        <v>75</v>
      </c>
      <c r="AJ661" t="s">
        <v>75</v>
      </c>
      <c r="AK661" t="s">
        <v>76</v>
      </c>
      <c r="AL661" t="s">
        <v>76</v>
      </c>
      <c r="AM661" t="s">
        <v>76</v>
      </c>
      <c r="AN661" t="s">
        <v>76</v>
      </c>
      <c r="AO661" t="s">
        <v>76</v>
      </c>
      <c r="AP661" t="s">
        <v>75</v>
      </c>
      <c r="AQ661" t="s">
        <v>75</v>
      </c>
      <c r="AR661" t="s">
        <v>75</v>
      </c>
      <c r="AS661" t="s">
        <v>89</v>
      </c>
      <c r="AT661" t="s">
        <v>75</v>
      </c>
      <c r="AU661" t="s">
        <v>75</v>
      </c>
      <c r="AV661" t="s">
        <v>76</v>
      </c>
      <c r="AW661" t="s">
        <v>78</v>
      </c>
      <c r="AX661" t="s">
        <v>78</v>
      </c>
      <c r="AY661" t="s">
        <v>78</v>
      </c>
      <c r="AZ661" t="s">
        <v>78</v>
      </c>
      <c r="BA661" t="s">
        <v>80</v>
      </c>
      <c r="BB661" t="s">
        <v>80</v>
      </c>
      <c r="BC661" t="s">
        <v>80</v>
      </c>
      <c r="BD661" t="s">
        <v>80</v>
      </c>
      <c r="BE661" t="s">
        <v>80</v>
      </c>
      <c r="BF661" t="s">
        <v>80</v>
      </c>
      <c r="BG661" t="s">
        <v>80</v>
      </c>
      <c r="BH661" t="s">
        <v>80</v>
      </c>
      <c r="BI661" t="s">
        <v>80</v>
      </c>
      <c r="BJ661" t="s">
        <v>78</v>
      </c>
      <c r="BK661" t="s">
        <v>78</v>
      </c>
      <c r="BL661" t="s">
        <v>78</v>
      </c>
      <c r="BM661" t="s">
        <v>78</v>
      </c>
      <c r="BN661" t="s">
        <v>90</v>
      </c>
      <c r="BO661" t="s">
        <v>81</v>
      </c>
      <c r="BP661" t="s">
        <v>110</v>
      </c>
      <c r="BQ661" t="s">
        <v>115</v>
      </c>
      <c r="BR661" t="s">
        <v>84</v>
      </c>
      <c r="BS661" t="s">
        <v>85</v>
      </c>
      <c r="BT661" t="s">
        <v>85</v>
      </c>
    </row>
    <row r="662" spans="1:72" x14ac:dyDescent="0.55000000000000004">
      <c r="A662">
        <v>6.3499942987828096E+17</v>
      </c>
      <c r="B662" t="s">
        <v>123</v>
      </c>
      <c r="C662" t="s">
        <v>72</v>
      </c>
      <c r="D662">
        <v>2013</v>
      </c>
      <c r="E662" t="s">
        <v>93</v>
      </c>
      <c r="F662" t="s">
        <v>80</v>
      </c>
      <c r="G662" t="s">
        <v>80</v>
      </c>
      <c r="H662" t="s">
        <v>80</v>
      </c>
      <c r="I662" t="s">
        <v>80</v>
      </c>
      <c r="J662" t="s">
        <v>80</v>
      </c>
      <c r="K662" t="s">
        <v>80</v>
      </c>
      <c r="L662" t="s">
        <v>80</v>
      </c>
      <c r="M662" t="s">
        <v>80</v>
      </c>
      <c r="N662" t="s">
        <v>80</v>
      </c>
      <c r="O662" t="s">
        <v>80</v>
      </c>
      <c r="P662" t="s">
        <v>101</v>
      </c>
      <c r="Q662" t="s">
        <v>80</v>
      </c>
      <c r="R662" t="s">
        <v>74</v>
      </c>
      <c r="S662" t="s">
        <v>76</v>
      </c>
      <c r="T662" t="s">
        <v>75</v>
      </c>
      <c r="U662" t="s">
        <v>75</v>
      </c>
      <c r="V662" t="s">
        <v>89</v>
      </c>
      <c r="W662" t="s">
        <v>89</v>
      </c>
      <c r="X662" t="s">
        <v>76</v>
      </c>
      <c r="Y662" t="s">
        <v>75</v>
      </c>
      <c r="Z662" t="s">
        <v>75</v>
      </c>
      <c r="AA662" t="s">
        <v>75</v>
      </c>
      <c r="AB662" t="s">
        <v>75</v>
      </c>
      <c r="AC662" t="s">
        <v>75</v>
      </c>
      <c r="AD662" t="s">
        <v>75</v>
      </c>
      <c r="AE662" t="s">
        <v>75</v>
      </c>
      <c r="AF662" t="s">
        <v>75</v>
      </c>
      <c r="AG662" t="s">
        <v>75</v>
      </c>
      <c r="AH662" t="s">
        <v>75</v>
      </c>
      <c r="AI662" t="s">
        <v>75</v>
      </c>
      <c r="AJ662" t="s">
        <v>75</v>
      </c>
      <c r="AK662" t="s">
        <v>75</v>
      </c>
      <c r="AL662" t="s">
        <v>76</v>
      </c>
      <c r="AM662" t="s">
        <v>76</v>
      </c>
      <c r="AN662" t="s">
        <v>76</v>
      </c>
      <c r="AO662" t="s">
        <v>75</v>
      </c>
      <c r="AP662" t="s">
        <v>75</v>
      </c>
      <c r="AQ662" t="s">
        <v>75</v>
      </c>
      <c r="AR662" t="s">
        <v>75</v>
      </c>
      <c r="AS662" t="s">
        <v>75</v>
      </c>
      <c r="AT662" t="s">
        <v>118</v>
      </c>
      <c r="AU662" t="s">
        <v>75</v>
      </c>
      <c r="AV662" t="s">
        <v>75</v>
      </c>
      <c r="AW662" t="s">
        <v>78</v>
      </c>
      <c r="AX662" t="s">
        <v>78</v>
      </c>
      <c r="AY662" t="s">
        <v>78</v>
      </c>
      <c r="AZ662" t="s">
        <v>78</v>
      </c>
      <c r="BA662" t="s">
        <v>80</v>
      </c>
      <c r="BB662" t="s">
        <v>102</v>
      </c>
      <c r="BC662" t="s">
        <v>80</v>
      </c>
      <c r="BD662" t="s">
        <v>80</v>
      </c>
      <c r="BE662" t="s">
        <v>102</v>
      </c>
      <c r="BF662" t="s">
        <v>80</v>
      </c>
      <c r="BG662" t="s">
        <v>80</v>
      </c>
      <c r="BH662" t="s">
        <v>80</v>
      </c>
      <c r="BI662" t="s">
        <v>80</v>
      </c>
      <c r="BJ662" t="s">
        <v>90</v>
      </c>
      <c r="BK662" t="s">
        <v>78</v>
      </c>
      <c r="BL662" t="s">
        <v>78</v>
      </c>
      <c r="BM662" t="s">
        <v>78</v>
      </c>
      <c r="BN662" t="s">
        <v>78</v>
      </c>
      <c r="BO662" t="s">
        <v>81</v>
      </c>
      <c r="BP662" t="s">
        <v>97</v>
      </c>
      <c r="BQ662" t="s">
        <v>119</v>
      </c>
      <c r="BR662" t="s">
        <v>84</v>
      </c>
      <c r="BS662" t="s">
        <v>100</v>
      </c>
      <c r="BT662" t="s">
        <v>100</v>
      </c>
    </row>
    <row r="663" spans="1:72" x14ac:dyDescent="0.55000000000000004">
      <c r="A663">
        <v>6.3500025152003597E+17</v>
      </c>
      <c r="B663" t="s">
        <v>127</v>
      </c>
      <c r="C663" t="s">
        <v>72</v>
      </c>
      <c r="D663">
        <v>2013</v>
      </c>
      <c r="E663" t="s">
        <v>93</v>
      </c>
      <c r="F663" t="s">
        <v>80</v>
      </c>
      <c r="G663" t="s">
        <v>94</v>
      </c>
      <c r="H663" t="s">
        <v>80</v>
      </c>
      <c r="I663" t="s">
        <v>80</v>
      </c>
      <c r="J663" t="s">
        <v>80</v>
      </c>
      <c r="K663" t="s">
        <v>80</v>
      </c>
      <c r="L663" t="s">
        <v>125</v>
      </c>
      <c r="M663" t="s">
        <v>80</v>
      </c>
      <c r="N663" t="s">
        <v>80</v>
      </c>
      <c r="O663" t="s">
        <v>80</v>
      </c>
      <c r="P663" t="s">
        <v>80</v>
      </c>
      <c r="Q663" t="s">
        <v>80</v>
      </c>
      <c r="R663" t="s">
        <v>125</v>
      </c>
      <c r="S663" t="s">
        <v>75</v>
      </c>
      <c r="T663" t="s">
        <v>76</v>
      </c>
      <c r="U663" t="s">
        <v>76</v>
      </c>
      <c r="V663" t="s">
        <v>109</v>
      </c>
      <c r="W663" t="s">
        <v>89</v>
      </c>
      <c r="X663" t="s">
        <v>76</v>
      </c>
      <c r="Y663" t="s">
        <v>75</v>
      </c>
      <c r="Z663" t="s">
        <v>75</v>
      </c>
      <c r="AA663" t="s">
        <v>75</v>
      </c>
      <c r="AB663" t="s">
        <v>76</v>
      </c>
      <c r="AC663" t="s">
        <v>75</v>
      </c>
      <c r="AD663" t="s">
        <v>75</v>
      </c>
      <c r="AE663" t="s">
        <v>75</v>
      </c>
      <c r="AF663" t="s">
        <v>75</v>
      </c>
      <c r="AG663" t="s">
        <v>75</v>
      </c>
      <c r="AH663" t="s">
        <v>89</v>
      </c>
      <c r="AI663" t="s">
        <v>75</v>
      </c>
      <c r="AJ663" t="s">
        <v>75</v>
      </c>
      <c r="AK663" t="s">
        <v>75</v>
      </c>
      <c r="AL663" t="s">
        <v>109</v>
      </c>
      <c r="AM663" t="s">
        <v>109</v>
      </c>
      <c r="AN663" t="s">
        <v>109</v>
      </c>
      <c r="AO663" t="s">
        <v>109</v>
      </c>
      <c r="AP663" t="s">
        <v>76</v>
      </c>
      <c r="AQ663" t="s">
        <v>109</v>
      </c>
      <c r="AR663" t="s">
        <v>75</v>
      </c>
      <c r="AS663" t="s">
        <v>76</v>
      </c>
      <c r="AT663" t="s">
        <v>109</v>
      </c>
      <c r="AU663" t="s">
        <v>75</v>
      </c>
      <c r="AV663" t="s">
        <v>76</v>
      </c>
      <c r="AW663" t="s">
        <v>78</v>
      </c>
      <c r="AX663" t="s">
        <v>78</v>
      </c>
      <c r="AY663" t="s">
        <v>78</v>
      </c>
      <c r="AZ663" t="s">
        <v>78</v>
      </c>
      <c r="BA663" t="s">
        <v>79</v>
      </c>
      <c r="BB663" t="s">
        <v>80</v>
      </c>
      <c r="BC663" t="s">
        <v>80</v>
      </c>
      <c r="BD663" t="s">
        <v>79</v>
      </c>
      <c r="BE663" t="s">
        <v>80</v>
      </c>
      <c r="BF663" t="s">
        <v>80</v>
      </c>
      <c r="BG663" t="s">
        <v>79</v>
      </c>
      <c r="BH663" t="s">
        <v>80</v>
      </c>
      <c r="BI663" t="s">
        <v>80</v>
      </c>
      <c r="BJ663" t="s">
        <v>78</v>
      </c>
      <c r="BK663" t="s">
        <v>78</v>
      </c>
      <c r="BL663" t="s">
        <v>78</v>
      </c>
      <c r="BM663" t="s">
        <v>78</v>
      </c>
      <c r="BN663" t="s">
        <v>78</v>
      </c>
      <c r="BO663" t="s">
        <v>81</v>
      </c>
      <c r="BP663" t="s">
        <v>110</v>
      </c>
      <c r="BQ663" t="s">
        <v>98</v>
      </c>
      <c r="BR663" t="s">
        <v>84</v>
      </c>
      <c r="BS663" t="s">
        <v>129</v>
      </c>
      <c r="BT663" t="s">
        <v>131</v>
      </c>
    </row>
    <row r="664" spans="1:72" x14ac:dyDescent="0.55000000000000004">
      <c r="A664">
        <v>6.3500026184784896E+17</v>
      </c>
      <c r="B664" t="s">
        <v>133</v>
      </c>
      <c r="C664" t="s">
        <v>91</v>
      </c>
      <c r="D664">
        <v>2013</v>
      </c>
      <c r="E664" t="s">
        <v>117</v>
      </c>
      <c r="F664" t="s">
        <v>74</v>
      </c>
      <c r="G664" t="s">
        <v>74</v>
      </c>
      <c r="H664" t="s">
        <v>74</v>
      </c>
      <c r="I664" t="s">
        <v>74</v>
      </c>
      <c r="J664" t="s">
        <v>74</v>
      </c>
      <c r="K664" t="s">
        <v>74</v>
      </c>
      <c r="L664" t="s">
        <v>74</v>
      </c>
      <c r="M664" t="s">
        <v>74</v>
      </c>
      <c r="N664" t="s">
        <v>74</v>
      </c>
      <c r="O664" t="s">
        <v>74</v>
      </c>
      <c r="P664" t="s">
        <v>74</v>
      </c>
      <c r="Q664" t="s">
        <v>74</v>
      </c>
      <c r="R664" t="s">
        <v>74</v>
      </c>
      <c r="S664" t="s">
        <v>89</v>
      </c>
      <c r="T664" t="s">
        <v>109</v>
      </c>
      <c r="U664" t="s">
        <v>89</v>
      </c>
      <c r="V664" t="s">
        <v>89</v>
      </c>
      <c r="W664" t="s">
        <v>75</v>
      </c>
      <c r="X664" t="s">
        <v>109</v>
      </c>
      <c r="Y664" t="s">
        <v>109</v>
      </c>
      <c r="Z664" t="s">
        <v>109</v>
      </c>
      <c r="AA664" t="s">
        <v>75</v>
      </c>
      <c r="AB664" t="s">
        <v>89</v>
      </c>
      <c r="AC664" t="s">
        <v>109</v>
      </c>
      <c r="AD664" t="s">
        <v>89</v>
      </c>
      <c r="AE664" t="s">
        <v>89</v>
      </c>
      <c r="AF664" t="s">
        <v>89</v>
      </c>
      <c r="AG664" t="s">
        <v>109</v>
      </c>
      <c r="AH664" t="s">
        <v>109</v>
      </c>
      <c r="AI664" t="s">
        <v>74</v>
      </c>
      <c r="AJ664" t="s">
        <v>75</v>
      </c>
      <c r="AK664" t="s">
        <v>109</v>
      </c>
      <c r="AL664" t="s">
        <v>76</v>
      </c>
      <c r="AM664" t="s">
        <v>76</v>
      </c>
      <c r="AN664" t="s">
        <v>89</v>
      </c>
      <c r="AO664" t="s">
        <v>89</v>
      </c>
      <c r="AP664" t="s">
        <v>109</v>
      </c>
      <c r="AQ664" t="s">
        <v>109</v>
      </c>
      <c r="AR664" t="s">
        <v>109</v>
      </c>
      <c r="AS664" t="s">
        <v>75</v>
      </c>
      <c r="AT664" t="s">
        <v>109</v>
      </c>
      <c r="AU664" t="s">
        <v>109</v>
      </c>
      <c r="AV664" t="s">
        <v>89</v>
      </c>
      <c r="AW664" t="s">
        <v>78</v>
      </c>
      <c r="AX664" t="s">
        <v>90</v>
      </c>
      <c r="AY664" t="s">
        <v>78</v>
      </c>
      <c r="AZ664" t="s">
        <v>90</v>
      </c>
      <c r="BA664" t="s">
        <v>80</v>
      </c>
      <c r="BB664" t="s">
        <v>80</v>
      </c>
      <c r="BC664" t="s">
        <v>80</v>
      </c>
      <c r="BD664" t="s">
        <v>79</v>
      </c>
      <c r="BE664" t="s">
        <v>80</v>
      </c>
      <c r="BF664" t="s">
        <v>95</v>
      </c>
      <c r="BG664" t="s">
        <v>79</v>
      </c>
      <c r="BH664" t="s">
        <v>80</v>
      </c>
      <c r="BI664" t="s">
        <v>95</v>
      </c>
      <c r="BJ664" t="s">
        <v>90</v>
      </c>
      <c r="BK664" t="s">
        <v>90</v>
      </c>
      <c r="BL664" t="s">
        <v>90</v>
      </c>
      <c r="BM664" t="s">
        <v>90</v>
      </c>
      <c r="BN664" t="s">
        <v>90</v>
      </c>
      <c r="BO664" t="s">
        <v>96</v>
      </c>
      <c r="BP664" t="s">
        <v>103</v>
      </c>
      <c r="BQ664" t="s">
        <v>98</v>
      </c>
      <c r="BR664" t="s">
        <v>99</v>
      </c>
      <c r="BS664" t="s">
        <v>131</v>
      </c>
      <c r="BT664" t="s">
        <v>105</v>
      </c>
    </row>
    <row r="665" spans="1:72" x14ac:dyDescent="0.55000000000000004">
      <c r="A665">
        <v>6.3500032815609395E+17</v>
      </c>
      <c r="B665" t="s">
        <v>127</v>
      </c>
      <c r="C665" t="s">
        <v>72</v>
      </c>
      <c r="D665">
        <v>2013</v>
      </c>
      <c r="E665" t="s">
        <v>73</v>
      </c>
      <c r="F665" t="s">
        <v>74</v>
      </c>
      <c r="G665" t="s">
        <v>74</v>
      </c>
      <c r="H665" t="s">
        <v>74</v>
      </c>
      <c r="I665" t="s">
        <v>74</v>
      </c>
      <c r="J665" t="s">
        <v>74</v>
      </c>
      <c r="K665" t="s">
        <v>74</v>
      </c>
      <c r="L665" t="s">
        <v>74</v>
      </c>
      <c r="M665" t="s">
        <v>74</v>
      </c>
      <c r="N665" t="s">
        <v>74</v>
      </c>
      <c r="O665" t="s">
        <v>74</v>
      </c>
      <c r="P665" t="s">
        <v>74</v>
      </c>
      <c r="Q665" t="s">
        <v>74</v>
      </c>
      <c r="R665" t="s">
        <v>74</v>
      </c>
      <c r="S665" t="s">
        <v>76</v>
      </c>
      <c r="T665" t="s">
        <v>76</v>
      </c>
      <c r="U665" t="s">
        <v>89</v>
      </c>
      <c r="V665" t="s">
        <v>76</v>
      </c>
      <c r="W665" t="s">
        <v>76</v>
      </c>
      <c r="X665" t="s">
        <v>76</v>
      </c>
      <c r="Y665" t="s">
        <v>77</v>
      </c>
      <c r="Z665" t="s">
        <v>77</v>
      </c>
      <c r="AA665" t="s">
        <v>76</v>
      </c>
      <c r="AB665" t="s">
        <v>76</v>
      </c>
      <c r="AC665" t="s">
        <v>75</v>
      </c>
      <c r="AD665" t="s">
        <v>75</v>
      </c>
      <c r="AE665" t="s">
        <v>75</v>
      </c>
      <c r="AF665" t="s">
        <v>77</v>
      </c>
      <c r="AG665" t="s">
        <v>77</v>
      </c>
      <c r="AH665" t="s">
        <v>76</v>
      </c>
      <c r="AI665" t="s">
        <v>76</v>
      </c>
      <c r="AJ665" t="s">
        <v>75</v>
      </c>
      <c r="AK665" t="s">
        <v>77</v>
      </c>
      <c r="AL665" t="s">
        <v>75</v>
      </c>
      <c r="AM665" t="s">
        <v>75</v>
      </c>
      <c r="AN665" t="s">
        <v>75</v>
      </c>
      <c r="AO665" t="s">
        <v>76</v>
      </c>
      <c r="AP665" t="s">
        <v>77</v>
      </c>
      <c r="AQ665" t="s">
        <v>77</v>
      </c>
      <c r="AR665" t="s">
        <v>75</v>
      </c>
      <c r="AS665" t="s">
        <v>75</v>
      </c>
      <c r="AT665" t="s">
        <v>89</v>
      </c>
      <c r="AU665" t="s">
        <v>77</v>
      </c>
      <c r="AV665" t="s">
        <v>75</v>
      </c>
      <c r="AW665" t="s">
        <v>78</v>
      </c>
      <c r="AX665" t="s">
        <v>78</v>
      </c>
      <c r="AY665" t="s">
        <v>78</v>
      </c>
      <c r="AZ665" t="s">
        <v>78</v>
      </c>
      <c r="BA665" t="s">
        <v>79</v>
      </c>
      <c r="BB665" t="s">
        <v>80</v>
      </c>
      <c r="BC665" t="s">
        <v>80</v>
      </c>
      <c r="BD665" t="s">
        <v>79</v>
      </c>
      <c r="BE665" t="s">
        <v>80</v>
      </c>
      <c r="BF665" t="s">
        <v>80</v>
      </c>
      <c r="BG665" t="s">
        <v>79</v>
      </c>
      <c r="BH665" t="s">
        <v>80</v>
      </c>
      <c r="BI665" t="s">
        <v>80</v>
      </c>
      <c r="BJ665" t="s">
        <v>90</v>
      </c>
      <c r="BK665" t="s">
        <v>78</v>
      </c>
      <c r="BL665" t="s">
        <v>78</v>
      </c>
      <c r="BM665" t="s">
        <v>78</v>
      </c>
      <c r="BN665" t="s">
        <v>78</v>
      </c>
      <c r="BO665" t="s">
        <v>81</v>
      </c>
      <c r="BP665" t="s">
        <v>114</v>
      </c>
      <c r="BQ665" t="s">
        <v>83</v>
      </c>
      <c r="BR665" t="s">
        <v>84</v>
      </c>
      <c r="BS665" t="s">
        <v>85</v>
      </c>
      <c r="BT665" t="s">
        <v>85</v>
      </c>
    </row>
    <row r="666" spans="1:72" x14ac:dyDescent="0.55000000000000004">
      <c r="A666">
        <v>6.3500454557972403E+17</v>
      </c>
      <c r="B666" t="s">
        <v>71</v>
      </c>
      <c r="C666" t="s">
        <v>91</v>
      </c>
      <c r="D666">
        <v>2013</v>
      </c>
      <c r="E666" t="s">
        <v>87</v>
      </c>
      <c r="F666" t="s">
        <v>80</v>
      </c>
      <c r="G666" t="s">
        <v>80</v>
      </c>
      <c r="H666" t="s">
        <v>80</v>
      </c>
      <c r="I666" t="s">
        <v>80</v>
      </c>
      <c r="J666" t="s">
        <v>80</v>
      </c>
      <c r="K666" t="s">
        <v>80</v>
      </c>
      <c r="L666" t="s">
        <v>80</v>
      </c>
      <c r="M666" t="s">
        <v>80</v>
      </c>
      <c r="N666" t="s">
        <v>80</v>
      </c>
      <c r="O666" t="s">
        <v>80</v>
      </c>
      <c r="P666" t="s">
        <v>80</v>
      </c>
      <c r="Q666" t="s">
        <v>92</v>
      </c>
      <c r="R666" t="s">
        <v>74</v>
      </c>
      <c r="S666" t="s">
        <v>76</v>
      </c>
      <c r="T666" t="s">
        <v>75</v>
      </c>
      <c r="U666" t="s">
        <v>75</v>
      </c>
      <c r="V666" t="s">
        <v>75</v>
      </c>
      <c r="W666" t="s">
        <v>77</v>
      </c>
      <c r="X666" t="s">
        <v>75</v>
      </c>
      <c r="Y666" t="s">
        <v>75</v>
      </c>
      <c r="Z666" t="s">
        <v>76</v>
      </c>
      <c r="AA666" t="s">
        <v>89</v>
      </c>
      <c r="AB666" t="s">
        <v>76</v>
      </c>
      <c r="AC666" t="s">
        <v>76</v>
      </c>
      <c r="AD666" t="s">
        <v>76</v>
      </c>
      <c r="AE666" t="s">
        <v>89</v>
      </c>
      <c r="AF666" t="s">
        <v>76</v>
      </c>
      <c r="AG666" t="s">
        <v>77</v>
      </c>
      <c r="AH666" t="s">
        <v>77</v>
      </c>
      <c r="AI666" t="s">
        <v>77</v>
      </c>
      <c r="AJ666" t="s">
        <v>77</v>
      </c>
      <c r="AK666" t="s">
        <v>77</v>
      </c>
      <c r="AL666" t="s">
        <v>77</v>
      </c>
      <c r="AM666" t="s">
        <v>77</v>
      </c>
      <c r="AN666" t="s">
        <v>77</v>
      </c>
      <c r="AO666" t="s">
        <v>77</v>
      </c>
      <c r="AP666" t="s">
        <v>77</v>
      </c>
      <c r="AQ666" t="s">
        <v>77</v>
      </c>
      <c r="AR666" t="s">
        <v>76</v>
      </c>
      <c r="AS666" t="s">
        <v>77</v>
      </c>
      <c r="AT666" t="s">
        <v>77</v>
      </c>
      <c r="AU666" t="s">
        <v>77</v>
      </c>
      <c r="AV666" t="s">
        <v>75</v>
      </c>
      <c r="AW666" t="s">
        <v>78</v>
      </c>
      <c r="AX666" t="s">
        <v>78</v>
      </c>
      <c r="AY666" t="s">
        <v>78</v>
      </c>
      <c r="AZ666" t="s">
        <v>78</v>
      </c>
      <c r="BA666" t="s">
        <v>79</v>
      </c>
      <c r="BB666" t="s">
        <v>80</v>
      </c>
      <c r="BC666" t="s">
        <v>80</v>
      </c>
      <c r="BD666" t="s">
        <v>79</v>
      </c>
      <c r="BE666" t="s">
        <v>80</v>
      </c>
      <c r="BF666" t="s">
        <v>80</v>
      </c>
      <c r="BG666" t="s">
        <v>79</v>
      </c>
      <c r="BH666" t="s">
        <v>80</v>
      </c>
      <c r="BI666" t="s">
        <v>80</v>
      </c>
      <c r="BJ666" t="s">
        <v>78</v>
      </c>
      <c r="BK666" t="s">
        <v>78</v>
      </c>
      <c r="BL666" t="s">
        <v>78</v>
      </c>
      <c r="BM666" t="s">
        <v>78</v>
      </c>
      <c r="BN666" t="s">
        <v>78</v>
      </c>
      <c r="BO666" t="s">
        <v>81</v>
      </c>
      <c r="BP666" t="s">
        <v>103</v>
      </c>
      <c r="BQ666" t="s">
        <v>98</v>
      </c>
      <c r="BR666" t="s">
        <v>99</v>
      </c>
      <c r="BS666" t="s">
        <v>131</v>
      </c>
      <c r="BT666" t="s">
        <v>131</v>
      </c>
    </row>
    <row r="667" spans="1:72" x14ac:dyDescent="0.55000000000000004">
      <c r="A667">
        <v>6.3500551172906304E+17</v>
      </c>
      <c r="B667" t="s">
        <v>133</v>
      </c>
      <c r="C667" t="s">
        <v>91</v>
      </c>
      <c r="D667">
        <v>2013</v>
      </c>
      <c r="E667" t="s">
        <v>93</v>
      </c>
      <c r="F667" t="s">
        <v>80</v>
      </c>
      <c r="G667" t="s">
        <v>80</v>
      </c>
      <c r="H667" t="s">
        <v>80</v>
      </c>
      <c r="I667" t="s">
        <v>141</v>
      </c>
      <c r="J667" t="s">
        <v>80</v>
      </c>
      <c r="K667" t="s">
        <v>80</v>
      </c>
      <c r="L667" t="s">
        <v>80</v>
      </c>
      <c r="M667" t="s">
        <v>80</v>
      </c>
      <c r="N667" t="s">
        <v>80</v>
      </c>
      <c r="O667" t="s">
        <v>80</v>
      </c>
      <c r="P667" t="s">
        <v>80</v>
      </c>
      <c r="Q667" t="s">
        <v>80</v>
      </c>
      <c r="R667" t="s">
        <v>74</v>
      </c>
      <c r="S667" t="s">
        <v>77</v>
      </c>
      <c r="T667" t="s">
        <v>75</v>
      </c>
      <c r="U667" t="s">
        <v>75</v>
      </c>
      <c r="V667" t="s">
        <v>118</v>
      </c>
      <c r="W667" t="s">
        <v>89</v>
      </c>
      <c r="X667" t="s">
        <v>75</v>
      </c>
      <c r="Y667" t="s">
        <v>75</v>
      </c>
      <c r="Z667" t="s">
        <v>75</v>
      </c>
      <c r="AA667" t="s">
        <v>75</v>
      </c>
      <c r="AB667" t="s">
        <v>75</v>
      </c>
      <c r="AC667" t="s">
        <v>75</v>
      </c>
      <c r="AD667" t="s">
        <v>75</v>
      </c>
      <c r="AE667" t="s">
        <v>75</v>
      </c>
      <c r="AF667" t="s">
        <v>75</v>
      </c>
      <c r="AG667" t="s">
        <v>75</v>
      </c>
      <c r="AH667" t="s">
        <v>77</v>
      </c>
      <c r="AI667" t="s">
        <v>75</v>
      </c>
      <c r="AJ667" t="s">
        <v>75</v>
      </c>
      <c r="AK667" t="s">
        <v>76</v>
      </c>
      <c r="AL667" t="s">
        <v>75</v>
      </c>
      <c r="AM667" t="s">
        <v>75</v>
      </c>
      <c r="AN667" t="s">
        <v>75</v>
      </c>
      <c r="AO667" t="s">
        <v>75</v>
      </c>
      <c r="AP667" t="s">
        <v>89</v>
      </c>
      <c r="AQ667" t="s">
        <v>75</v>
      </c>
      <c r="AR667" t="s">
        <v>89</v>
      </c>
      <c r="AS667" t="s">
        <v>75</v>
      </c>
      <c r="AT667" t="s">
        <v>75</v>
      </c>
      <c r="AU667" t="s">
        <v>89</v>
      </c>
      <c r="AV667" t="s">
        <v>76</v>
      </c>
      <c r="AW667" t="s">
        <v>78</v>
      </c>
      <c r="AX667" t="s">
        <v>90</v>
      </c>
      <c r="AY667" t="s">
        <v>78</v>
      </c>
      <c r="AZ667" t="s">
        <v>90</v>
      </c>
      <c r="BA667" t="s">
        <v>80</v>
      </c>
      <c r="BB667" t="s">
        <v>80</v>
      </c>
      <c r="BC667" t="s">
        <v>80</v>
      </c>
      <c r="BD667" t="s">
        <v>79</v>
      </c>
      <c r="BE667" t="s">
        <v>102</v>
      </c>
      <c r="BF667" t="s">
        <v>80</v>
      </c>
      <c r="BG667" t="s">
        <v>80</v>
      </c>
      <c r="BH667" t="s">
        <v>80</v>
      </c>
      <c r="BI667" t="s">
        <v>80</v>
      </c>
      <c r="BJ667" t="s">
        <v>90</v>
      </c>
      <c r="BK667" t="s">
        <v>78</v>
      </c>
      <c r="BL667" t="s">
        <v>78</v>
      </c>
      <c r="BM667" t="s">
        <v>78</v>
      </c>
      <c r="BN667" t="s">
        <v>78</v>
      </c>
      <c r="BO667" t="s">
        <v>74</v>
      </c>
      <c r="BP667" t="s">
        <v>74</v>
      </c>
      <c r="BQ667" t="s">
        <v>74</v>
      </c>
      <c r="BR667" t="s">
        <v>74</v>
      </c>
      <c r="BS667" t="s">
        <v>74</v>
      </c>
      <c r="BT667" t="s">
        <v>74</v>
      </c>
    </row>
    <row r="668" spans="1:72" x14ac:dyDescent="0.55000000000000004">
      <c r="A668">
        <v>6.3500553279375002E+17</v>
      </c>
      <c r="B668" t="s">
        <v>133</v>
      </c>
      <c r="C668" t="s">
        <v>91</v>
      </c>
      <c r="D668">
        <v>2013</v>
      </c>
      <c r="E668" t="s">
        <v>93</v>
      </c>
      <c r="F668" t="s">
        <v>80</v>
      </c>
      <c r="G668" t="s">
        <v>80</v>
      </c>
      <c r="H668" t="s">
        <v>80</v>
      </c>
      <c r="I668" t="s">
        <v>80</v>
      </c>
      <c r="J668" t="s">
        <v>80</v>
      </c>
      <c r="K668" t="s">
        <v>80</v>
      </c>
      <c r="L668" t="s">
        <v>80</v>
      </c>
      <c r="M668" t="s">
        <v>80</v>
      </c>
      <c r="N668" t="s">
        <v>80</v>
      </c>
      <c r="O668" t="s">
        <v>80</v>
      </c>
      <c r="P668" t="s">
        <v>80</v>
      </c>
      <c r="Q668" t="s">
        <v>80</v>
      </c>
      <c r="R668" t="s">
        <v>74</v>
      </c>
      <c r="S668" t="s">
        <v>74</v>
      </c>
      <c r="T668" t="s">
        <v>74</v>
      </c>
      <c r="U668" t="s">
        <v>74</v>
      </c>
      <c r="V668" t="s">
        <v>74</v>
      </c>
      <c r="W668" t="s">
        <v>74</v>
      </c>
      <c r="X668" t="s">
        <v>74</v>
      </c>
      <c r="Y668" t="s">
        <v>74</v>
      </c>
      <c r="Z668" t="s">
        <v>74</v>
      </c>
      <c r="AA668" t="s">
        <v>74</v>
      </c>
      <c r="AB668" t="s">
        <v>74</v>
      </c>
      <c r="AC668" t="s">
        <v>74</v>
      </c>
      <c r="AD668" t="s">
        <v>74</v>
      </c>
      <c r="AE668" t="s">
        <v>74</v>
      </c>
      <c r="AF668" t="s">
        <v>74</v>
      </c>
      <c r="AG668" t="s">
        <v>74</v>
      </c>
      <c r="AH668" t="s">
        <v>74</v>
      </c>
      <c r="AI668" t="s">
        <v>74</v>
      </c>
      <c r="AJ668" t="s">
        <v>74</v>
      </c>
      <c r="AK668" t="s">
        <v>74</v>
      </c>
      <c r="AL668" t="s">
        <v>74</v>
      </c>
      <c r="AM668" t="s">
        <v>74</v>
      </c>
      <c r="AN668" t="s">
        <v>74</v>
      </c>
      <c r="AO668" t="s">
        <v>74</v>
      </c>
      <c r="AP668" t="s">
        <v>74</v>
      </c>
      <c r="AQ668" t="s">
        <v>74</v>
      </c>
      <c r="AR668" t="s">
        <v>74</v>
      </c>
      <c r="AS668" t="s">
        <v>74</v>
      </c>
      <c r="AT668" t="s">
        <v>74</v>
      </c>
      <c r="AU668" t="s">
        <v>74</v>
      </c>
      <c r="AV668" t="s">
        <v>74</v>
      </c>
      <c r="AW668" t="s">
        <v>74</v>
      </c>
      <c r="AX668" t="s">
        <v>74</v>
      </c>
      <c r="AY668" t="s">
        <v>74</v>
      </c>
      <c r="AZ668" t="s">
        <v>74</v>
      </c>
      <c r="BA668" t="s">
        <v>74</v>
      </c>
      <c r="BB668" t="s">
        <v>74</v>
      </c>
      <c r="BC668" t="s">
        <v>74</v>
      </c>
      <c r="BD668" t="s">
        <v>74</v>
      </c>
      <c r="BE668" t="s">
        <v>74</v>
      </c>
      <c r="BF668" t="s">
        <v>74</v>
      </c>
      <c r="BG668" t="s">
        <v>74</v>
      </c>
      <c r="BH668" t="s">
        <v>74</v>
      </c>
      <c r="BI668" t="s">
        <v>74</v>
      </c>
      <c r="BJ668" t="s">
        <v>74</v>
      </c>
      <c r="BK668" t="s">
        <v>74</v>
      </c>
      <c r="BL668" t="s">
        <v>74</v>
      </c>
      <c r="BM668" t="s">
        <v>74</v>
      </c>
      <c r="BN668" t="s">
        <v>74</v>
      </c>
      <c r="BO668" t="s">
        <v>74</v>
      </c>
      <c r="BP668" t="s">
        <v>74</v>
      </c>
      <c r="BQ668" t="s">
        <v>74</v>
      </c>
      <c r="BR668" t="s">
        <v>74</v>
      </c>
      <c r="BS668" t="s">
        <v>74</v>
      </c>
      <c r="BT668" t="s">
        <v>74</v>
      </c>
    </row>
    <row r="669" spans="1:72" x14ac:dyDescent="0.55000000000000004">
      <c r="A669">
        <v>6.3500555277609395E+17</v>
      </c>
      <c r="B669" t="s">
        <v>133</v>
      </c>
      <c r="C669" t="s">
        <v>91</v>
      </c>
      <c r="D669">
        <v>2013</v>
      </c>
      <c r="E669" t="s">
        <v>87</v>
      </c>
      <c r="F669" t="s">
        <v>80</v>
      </c>
      <c r="G669" t="s">
        <v>80</v>
      </c>
      <c r="H669" t="s">
        <v>80</v>
      </c>
      <c r="I669" t="s">
        <v>80</v>
      </c>
      <c r="J669" t="s">
        <v>80</v>
      </c>
      <c r="K669" t="s">
        <v>80</v>
      </c>
      <c r="L669" t="s">
        <v>80</v>
      </c>
      <c r="M669" t="s">
        <v>80</v>
      </c>
      <c r="N669" t="s">
        <v>80</v>
      </c>
      <c r="O669" t="s">
        <v>80</v>
      </c>
      <c r="P669" t="s">
        <v>80</v>
      </c>
      <c r="Q669" t="s">
        <v>92</v>
      </c>
      <c r="R669" t="s">
        <v>74</v>
      </c>
      <c r="S669" t="s">
        <v>76</v>
      </c>
      <c r="T669" t="s">
        <v>75</v>
      </c>
      <c r="U669" t="s">
        <v>75</v>
      </c>
      <c r="V669" t="s">
        <v>75</v>
      </c>
      <c r="W669" t="s">
        <v>75</v>
      </c>
      <c r="X669" t="s">
        <v>76</v>
      </c>
      <c r="Y669" t="s">
        <v>75</v>
      </c>
      <c r="Z669" t="s">
        <v>75</v>
      </c>
      <c r="AA669" t="s">
        <v>75</v>
      </c>
      <c r="AB669" t="s">
        <v>75</v>
      </c>
      <c r="AC669" t="s">
        <v>75</v>
      </c>
      <c r="AD669" t="s">
        <v>76</v>
      </c>
      <c r="AE669" t="s">
        <v>75</v>
      </c>
      <c r="AF669" t="s">
        <v>77</v>
      </c>
      <c r="AG669" t="s">
        <v>77</v>
      </c>
      <c r="AH669" t="s">
        <v>77</v>
      </c>
      <c r="AI669" t="s">
        <v>77</v>
      </c>
      <c r="AJ669" t="s">
        <v>77</v>
      </c>
      <c r="AK669" t="s">
        <v>75</v>
      </c>
      <c r="AL669" t="s">
        <v>77</v>
      </c>
      <c r="AM669" t="s">
        <v>77</v>
      </c>
      <c r="AN669" t="s">
        <v>75</v>
      </c>
      <c r="AO669" t="s">
        <v>75</v>
      </c>
      <c r="AP669" t="s">
        <v>75</v>
      </c>
      <c r="AQ669" t="s">
        <v>75</v>
      </c>
      <c r="AR669" t="s">
        <v>75</v>
      </c>
      <c r="AS669" t="s">
        <v>77</v>
      </c>
      <c r="AT669" t="s">
        <v>75</v>
      </c>
      <c r="AU669" t="s">
        <v>75</v>
      </c>
      <c r="AV669" t="s">
        <v>75</v>
      </c>
      <c r="AW669" t="s">
        <v>78</v>
      </c>
      <c r="AX669" t="s">
        <v>78</v>
      </c>
      <c r="AY669" t="s">
        <v>78</v>
      </c>
      <c r="AZ669" t="s">
        <v>78</v>
      </c>
      <c r="BA669" t="s">
        <v>79</v>
      </c>
      <c r="BB669" t="s">
        <v>80</v>
      </c>
      <c r="BC669" t="s">
        <v>80</v>
      </c>
      <c r="BD669" t="s">
        <v>79</v>
      </c>
      <c r="BE669" t="s">
        <v>80</v>
      </c>
      <c r="BF669" t="s">
        <v>80</v>
      </c>
      <c r="BG669" t="s">
        <v>79</v>
      </c>
      <c r="BH669" t="s">
        <v>80</v>
      </c>
      <c r="BI669" t="s">
        <v>80</v>
      </c>
      <c r="BJ669" t="s">
        <v>78</v>
      </c>
      <c r="BK669" t="s">
        <v>78</v>
      </c>
      <c r="BL669" t="s">
        <v>78</v>
      </c>
      <c r="BM669" t="s">
        <v>78</v>
      </c>
      <c r="BN669" t="s">
        <v>78</v>
      </c>
      <c r="BO669" t="s">
        <v>81</v>
      </c>
      <c r="BP669" t="s">
        <v>103</v>
      </c>
      <c r="BQ669" t="s">
        <v>98</v>
      </c>
      <c r="BR669" t="s">
        <v>99</v>
      </c>
      <c r="BS669" t="s">
        <v>131</v>
      </c>
      <c r="BT669" t="s">
        <v>131</v>
      </c>
    </row>
    <row r="670" spans="1:72" x14ac:dyDescent="0.55000000000000004">
      <c r="A670">
        <v>6.3501075141281306E+17</v>
      </c>
      <c r="B670" t="s">
        <v>123</v>
      </c>
      <c r="C670" t="s">
        <v>91</v>
      </c>
      <c r="D670">
        <v>2013</v>
      </c>
      <c r="E670" t="s">
        <v>87</v>
      </c>
      <c r="F670" t="s">
        <v>80</v>
      </c>
      <c r="G670" t="s">
        <v>80</v>
      </c>
      <c r="H670" t="s">
        <v>80</v>
      </c>
      <c r="I670" t="s">
        <v>141</v>
      </c>
      <c r="J670" t="s">
        <v>80</v>
      </c>
      <c r="K670" t="s">
        <v>80</v>
      </c>
      <c r="L670" t="s">
        <v>80</v>
      </c>
      <c r="M670" t="s">
        <v>80</v>
      </c>
      <c r="N670" t="s">
        <v>80</v>
      </c>
      <c r="O670" t="s">
        <v>80</v>
      </c>
      <c r="P670" t="s">
        <v>80</v>
      </c>
      <c r="Q670" t="s">
        <v>80</v>
      </c>
      <c r="R670" t="s">
        <v>74</v>
      </c>
      <c r="S670" t="s">
        <v>76</v>
      </c>
      <c r="T670" t="s">
        <v>75</v>
      </c>
      <c r="U670" t="s">
        <v>75</v>
      </c>
      <c r="V670" t="s">
        <v>89</v>
      </c>
      <c r="W670" t="s">
        <v>76</v>
      </c>
      <c r="X670" t="s">
        <v>75</v>
      </c>
      <c r="Y670" t="s">
        <v>75</v>
      </c>
      <c r="Z670" t="s">
        <v>75</v>
      </c>
      <c r="AA670" t="s">
        <v>77</v>
      </c>
      <c r="AB670" t="s">
        <v>75</v>
      </c>
      <c r="AC670" t="s">
        <v>76</v>
      </c>
      <c r="AD670" t="s">
        <v>76</v>
      </c>
      <c r="AE670" t="s">
        <v>76</v>
      </c>
      <c r="AF670" t="s">
        <v>76</v>
      </c>
      <c r="AG670" t="s">
        <v>77</v>
      </c>
      <c r="AH670" t="s">
        <v>77</v>
      </c>
      <c r="AI670" t="s">
        <v>75</v>
      </c>
      <c r="AJ670" t="s">
        <v>77</v>
      </c>
      <c r="AK670" t="s">
        <v>77</v>
      </c>
      <c r="AL670" t="s">
        <v>77</v>
      </c>
      <c r="AM670" t="s">
        <v>77</v>
      </c>
      <c r="AN670" t="s">
        <v>77</v>
      </c>
      <c r="AO670" t="s">
        <v>75</v>
      </c>
      <c r="AP670" t="s">
        <v>76</v>
      </c>
      <c r="AQ670" t="s">
        <v>76</v>
      </c>
      <c r="AR670" t="s">
        <v>75</v>
      </c>
      <c r="AS670" t="s">
        <v>77</v>
      </c>
      <c r="AT670" t="s">
        <v>77</v>
      </c>
      <c r="AU670" t="s">
        <v>75</v>
      </c>
      <c r="AV670" t="s">
        <v>75</v>
      </c>
      <c r="AW670" t="s">
        <v>78</v>
      </c>
      <c r="AX670" t="s">
        <v>78</v>
      </c>
      <c r="AY670" t="s">
        <v>78</v>
      </c>
      <c r="AZ670" t="s">
        <v>78</v>
      </c>
      <c r="BA670" t="s">
        <v>79</v>
      </c>
      <c r="BB670" t="s">
        <v>102</v>
      </c>
      <c r="BC670" t="s">
        <v>80</v>
      </c>
      <c r="BD670" t="s">
        <v>79</v>
      </c>
      <c r="BE670" t="s">
        <v>80</v>
      </c>
      <c r="BF670" t="s">
        <v>80</v>
      </c>
      <c r="BG670" t="s">
        <v>79</v>
      </c>
      <c r="BH670" t="s">
        <v>80</v>
      </c>
      <c r="BI670" t="s">
        <v>80</v>
      </c>
      <c r="BJ670" t="s">
        <v>78</v>
      </c>
      <c r="BK670" t="s">
        <v>78</v>
      </c>
      <c r="BL670" t="s">
        <v>78</v>
      </c>
      <c r="BM670" t="s">
        <v>78</v>
      </c>
      <c r="BN670" t="s">
        <v>78</v>
      </c>
      <c r="BO670" t="s">
        <v>96</v>
      </c>
      <c r="BP670" t="s">
        <v>103</v>
      </c>
      <c r="BQ670" t="s">
        <v>98</v>
      </c>
      <c r="BR670" t="s">
        <v>99</v>
      </c>
      <c r="BS670" t="s">
        <v>131</v>
      </c>
      <c r="BT670" t="s">
        <v>131</v>
      </c>
    </row>
    <row r="671" spans="1:72" x14ac:dyDescent="0.55000000000000004">
      <c r="A671">
        <v>6.3501082277359398E+17</v>
      </c>
      <c r="B671" t="s">
        <v>127</v>
      </c>
      <c r="C671" t="s">
        <v>72</v>
      </c>
      <c r="D671">
        <v>2013</v>
      </c>
      <c r="E671" t="s">
        <v>93</v>
      </c>
      <c r="F671" t="s">
        <v>80</v>
      </c>
      <c r="G671" t="s">
        <v>80</v>
      </c>
      <c r="H671" t="s">
        <v>80</v>
      </c>
      <c r="I671" t="s">
        <v>80</v>
      </c>
      <c r="J671" t="s">
        <v>80</v>
      </c>
      <c r="K671" t="s">
        <v>80</v>
      </c>
      <c r="L671" t="s">
        <v>80</v>
      </c>
      <c r="M671" t="s">
        <v>80</v>
      </c>
      <c r="N671" t="s">
        <v>80</v>
      </c>
      <c r="O671" t="s">
        <v>80</v>
      </c>
      <c r="P671" t="s">
        <v>101</v>
      </c>
      <c r="Q671" t="s">
        <v>80</v>
      </c>
      <c r="R671" t="s">
        <v>74</v>
      </c>
      <c r="S671" t="s">
        <v>109</v>
      </c>
      <c r="T671" t="s">
        <v>109</v>
      </c>
      <c r="U671" t="s">
        <v>109</v>
      </c>
      <c r="V671" t="s">
        <v>109</v>
      </c>
      <c r="W671" t="s">
        <v>109</v>
      </c>
      <c r="X671" t="s">
        <v>109</v>
      </c>
      <c r="Y671" t="s">
        <v>109</v>
      </c>
      <c r="Z671" t="s">
        <v>109</v>
      </c>
      <c r="AA671" t="s">
        <v>109</v>
      </c>
      <c r="AB671" t="s">
        <v>109</v>
      </c>
      <c r="AC671" t="s">
        <v>109</v>
      </c>
      <c r="AD671" t="s">
        <v>109</v>
      </c>
      <c r="AE671" t="s">
        <v>109</v>
      </c>
      <c r="AF671" t="s">
        <v>109</v>
      </c>
      <c r="AG671" t="s">
        <v>109</v>
      </c>
      <c r="AH671" t="s">
        <v>109</v>
      </c>
      <c r="AI671" t="s">
        <v>109</v>
      </c>
      <c r="AJ671" t="s">
        <v>109</v>
      </c>
      <c r="AK671" t="s">
        <v>109</v>
      </c>
      <c r="AL671" t="s">
        <v>109</v>
      </c>
      <c r="AM671" t="s">
        <v>109</v>
      </c>
      <c r="AN671" t="s">
        <v>109</v>
      </c>
      <c r="AO671" t="s">
        <v>109</v>
      </c>
      <c r="AP671" t="s">
        <v>109</v>
      </c>
      <c r="AQ671" t="s">
        <v>109</v>
      </c>
      <c r="AR671" t="s">
        <v>109</v>
      </c>
      <c r="AS671" t="s">
        <v>109</v>
      </c>
      <c r="AT671" t="s">
        <v>109</v>
      </c>
      <c r="AU671" t="s">
        <v>109</v>
      </c>
      <c r="AV671" t="s">
        <v>109</v>
      </c>
      <c r="AW671" t="s">
        <v>78</v>
      </c>
      <c r="AX671" t="s">
        <v>74</v>
      </c>
      <c r="AY671" t="s">
        <v>74</v>
      </c>
      <c r="AZ671" t="s">
        <v>74</v>
      </c>
      <c r="BA671" t="s">
        <v>79</v>
      </c>
      <c r="BB671" t="s">
        <v>80</v>
      </c>
      <c r="BC671" t="s">
        <v>80</v>
      </c>
      <c r="BD671" t="s">
        <v>79</v>
      </c>
      <c r="BE671" t="s">
        <v>80</v>
      </c>
      <c r="BF671" t="s">
        <v>80</v>
      </c>
      <c r="BG671" t="s">
        <v>79</v>
      </c>
      <c r="BH671" t="s">
        <v>80</v>
      </c>
      <c r="BI671" t="s">
        <v>80</v>
      </c>
      <c r="BJ671" t="s">
        <v>78</v>
      </c>
      <c r="BK671" t="s">
        <v>78</v>
      </c>
      <c r="BL671" t="s">
        <v>78</v>
      </c>
      <c r="BM671" t="s">
        <v>78</v>
      </c>
      <c r="BN671" t="s">
        <v>78</v>
      </c>
      <c r="BO671" t="s">
        <v>81</v>
      </c>
      <c r="BP671" t="s">
        <v>82</v>
      </c>
      <c r="BQ671" t="s">
        <v>83</v>
      </c>
      <c r="BR671" t="s">
        <v>84</v>
      </c>
      <c r="BS671" t="s">
        <v>100</v>
      </c>
      <c r="BT671" t="s">
        <v>100</v>
      </c>
    </row>
    <row r="672" spans="1:72" x14ac:dyDescent="0.55000000000000004">
      <c r="A672">
        <v>6.3501241990281306E+17</v>
      </c>
      <c r="B672" t="s">
        <v>133</v>
      </c>
      <c r="C672" t="s">
        <v>91</v>
      </c>
      <c r="D672">
        <v>2013</v>
      </c>
      <c r="E672" t="s">
        <v>93</v>
      </c>
      <c r="F672" t="s">
        <v>74</v>
      </c>
      <c r="G672" t="s">
        <v>74</v>
      </c>
      <c r="H672" t="s">
        <v>74</v>
      </c>
      <c r="I672" t="s">
        <v>74</v>
      </c>
      <c r="J672" t="s">
        <v>74</v>
      </c>
      <c r="K672" t="s">
        <v>74</v>
      </c>
      <c r="L672" t="s">
        <v>74</v>
      </c>
      <c r="M672" t="s">
        <v>74</v>
      </c>
      <c r="N672" t="s">
        <v>74</v>
      </c>
      <c r="O672" t="s">
        <v>74</v>
      </c>
      <c r="P672" t="s">
        <v>74</v>
      </c>
      <c r="Q672" t="s">
        <v>74</v>
      </c>
      <c r="R672" t="s">
        <v>74</v>
      </c>
      <c r="S672" t="s">
        <v>74</v>
      </c>
      <c r="T672" t="s">
        <v>74</v>
      </c>
      <c r="U672" t="s">
        <v>74</v>
      </c>
      <c r="V672" t="s">
        <v>74</v>
      </c>
      <c r="W672" t="s">
        <v>74</v>
      </c>
      <c r="X672" t="s">
        <v>74</v>
      </c>
      <c r="Y672" t="s">
        <v>74</v>
      </c>
      <c r="Z672" t="s">
        <v>74</v>
      </c>
      <c r="AA672" t="s">
        <v>74</v>
      </c>
      <c r="AB672" t="s">
        <v>74</v>
      </c>
      <c r="AC672" t="s">
        <v>74</v>
      </c>
      <c r="AD672" t="s">
        <v>74</v>
      </c>
      <c r="AE672" t="s">
        <v>74</v>
      </c>
      <c r="AF672" t="s">
        <v>74</v>
      </c>
      <c r="AG672" t="s">
        <v>74</v>
      </c>
      <c r="AH672" t="s">
        <v>74</v>
      </c>
      <c r="AI672" t="s">
        <v>74</v>
      </c>
      <c r="AJ672" t="s">
        <v>74</v>
      </c>
      <c r="AK672" t="s">
        <v>74</v>
      </c>
      <c r="AL672" t="s">
        <v>74</v>
      </c>
      <c r="AM672" t="s">
        <v>74</v>
      </c>
      <c r="AN672" t="s">
        <v>74</v>
      </c>
      <c r="AO672" t="s">
        <v>74</v>
      </c>
      <c r="AP672" t="s">
        <v>74</v>
      </c>
      <c r="AQ672" t="s">
        <v>74</v>
      </c>
      <c r="AR672" t="s">
        <v>74</v>
      </c>
      <c r="AS672" t="s">
        <v>74</v>
      </c>
      <c r="AT672" t="s">
        <v>74</v>
      </c>
      <c r="AU672" t="s">
        <v>74</v>
      </c>
      <c r="AV672" t="s">
        <v>74</v>
      </c>
      <c r="AW672" t="s">
        <v>74</v>
      </c>
      <c r="AX672" t="s">
        <v>74</v>
      </c>
      <c r="AY672" t="s">
        <v>74</v>
      </c>
      <c r="AZ672" t="s">
        <v>74</v>
      </c>
      <c r="BA672" t="s">
        <v>74</v>
      </c>
      <c r="BB672" t="s">
        <v>74</v>
      </c>
      <c r="BC672" t="s">
        <v>74</v>
      </c>
      <c r="BD672" t="s">
        <v>74</v>
      </c>
      <c r="BE672" t="s">
        <v>74</v>
      </c>
      <c r="BF672" t="s">
        <v>74</v>
      </c>
      <c r="BG672" t="s">
        <v>74</v>
      </c>
      <c r="BH672" t="s">
        <v>74</v>
      </c>
      <c r="BI672" t="s">
        <v>74</v>
      </c>
      <c r="BJ672" t="s">
        <v>74</v>
      </c>
      <c r="BK672" t="s">
        <v>74</v>
      </c>
      <c r="BL672" t="s">
        <v>74</v>
      </c>
      <c r="BM672" t="s">
        <v>74</v>
      </c>
      <c r="BN672" t="s">
        <v>74</v>
      </c>
      <c r="BO672" t="s">
        <v>74</v>
      </c>
      <c r="BP672" t="s">
        <v>74</v>
      </c>
      <c r="BQ672" t="s">
        <v>74</v>
      </c>
      <c r="BR672" t="s">
        <v>74</v>
      </c>
      <c r="BS672" t="s">
        <v>74</v>
      </c>
      <c r="BT672" t="s">
        <v>74</v>
      </c>
    </row>
    <row r="673" spans="1:72" x14ac:dyDescent="0.55000000000000004">
      <c r="A673">
        <v>6.3501266137284902E+17</v>
      </c>
      <c r="B673" t="s">
        <v>133</v>
      </c>
      <c r="C673" t="s">
        <v>91</v>
      </c>
      <c r="D673">
        <v>2013</v>
      </c>
      <c r="E673" t="s">
        <v>93</v>
      </c>
      <c r="F673" t="s">
        <v>80</v>
      </c>
      <c r="G673" t="s">
        <v>80</v>
      </c>
      <c r="H673" t="s">
        <v>80</v>
      </c>
      <c r="I673" t="s">
        <v>80</v>
      </c>
      <c r="J673" t="s">
        <v>80</v>
      </c>
      <c r="K673" t="s">
        <v>80</v>
      </c>
      <c r="L673" t="s">
        <v>125</v>
      </c>
      <c r="M673" t="s">
        <v>80</v>
      </c>
      <c r="N673" t="s">
        <v>80</v>
      </c>
      <c r="O673" t="s">
        <v>80</v>
      </c>
      <c r="P673" t="s">
        <v>80</v>
      </c>
      <c r="Q673" t="s">
        <v>80</v>
      </c>
      <c r="R673" t="s">
        <v>74</v>
      </c>
      <c r="S673" t="s">
        <v>76</v>
      </c>
      <c r="T673" t="s">
        <v>89</v>
      </c>
      <c r="U673" t="s">
        <v>89</v>
      </c>
      <c r="V673" t="s">
        <v>89</v>
      </c>
      <c r="W673" t="s">
        <v>89</v>
      </c>
      <c r="X673" t="s">
        <v>75</v>
      </c>
      <c r="Y673" t="s">
        <v>89</v>
      </c>
      <c r="Z673" t="s">
        <v>76</v>
      </c>
      <c r="AA673" t="s">
        <v>75</v>
      </c>
      <c r="AB673" t="s">
        <v>76</v>
      </c>
      <c r="AC673" t="s">
        <v>89</v>
      </c>
      <c r="AD673" t="s">
        <v>89</v>
      </c>
      <c r="AE673" t="s">
        <v>76</v>
      </c>
      <c r="AF673" t="s">
        <v>89</v>
      </c>
      <c r="AG673" t="s">
        <v>75</v>
      </c>
      <c r="AH673" t="s">
        <v>77</v>
      </c>
      <c r="AI673" t="s">
        <v>76</v>
      </c>
      <c r="AJ673" t="s">
        <v>76</v>
      </c>
      <c r="AK673" t="s">
        <v>89</v>
      </c>
      <c r="AL673" t="s">
        <v>75</v>
      </c>
      <c r="AM673" t="s">
        <v>75</v>
      </c>
      <c r="AN673" t="s">
        <v>76</v>
      </c>
      <c r="AO673" t="s">
        <v>77</v>
      </c>
      <c r="AP673" t="s">
        <v>89</v>
      </c>
      <c r="AQ673" t="s">
        <v>89</v>
      </c>
      <c r="AR673" t="s">
        <v>76</v>
      </c>
      <c r="AS673" t="s">
        <v>76</v>
      </c>
      <c r="AT673" t="s">
        <v>76</v>
      </c>
      <c r="AU673" t="s">
        <v>76</v>
      </c>
      <c r="AV673" t="s">
        <v>89</v>
      </c>
      <c r="AW673" t="s">
        <v>78</v>
      </c>
      <c r="AX673" t="s">
        <v>74</v>
      </c>
      <c r="AY673" t="s">
        <v>78</v>
      </c>
      <c r="AZ673" t="s">
        <v>90</v>
      </c>
      <c r="BA673" t="s">
        <v>80</v>
      </c>
      <c r="BB673" t="s">
        <v>102</v>
      </c>
      <c r="BC673" t="s">
        <v>80</v>
      </c>
      <c r="BD673" t="s">
        <v>79</v>
      </c>
      <c r="BE673" t="s">
        <v>102</v>
      </c>
      <c r="BF673" t="s">
        <v>80</v>
      </c>
      <c r="BG673" t="s">
        <v>80</v>
      </c>
      <c r="BH673" t="s">
        <v>80</v>
      </c>
      <c r="BI673" t="s">
        <v>80</v>
      </c>
      <c r="BJ673" t="s">
        <v>90</v>
      </c>
      <c r="BK673" t="s">
        <v>78</v>
      </c>
      <c r="BL673" t="s">
        <v>78</v>
      </c>
      <c r="BM673" t="s">
        <v>78</v>
      </c>
      <c r="BN673" t="s">
        <v>78</v>
      </c>
      <c r="BO673" t="s">
        <v>81</v>
      </c>
      <c r="BP673" t="s">
        <v>110</v>
      </c>
      <c r="BQ673" t="s">
        <v>83</v>
      </c>
      <c r="BR673" t="s">
        <v>99</v>
      </c>
      <c r="BS673" t="s">
        <v>116</v>
      </c>
      <c r="BT673" t="s">
        <v>116</v>
      </c>
    </row>
    <row r="674" spans="1:72" x14ac:dyDescent="0.55000000000000004">
      <c r="A674">
        <v>6.3501323964578099E+17</v>
      </c>
      <c r="B674" t="s">
        <v>133</v>
      </c>
      <c r="C674" t="s">
        <v>72</v>
      </c>
      <c r="D674">
        <v>2013</v>
      </c>
      <c r="E674" t="s">
        <v>87</v>
      </c>
      <c r="F674" t="s">
        <v>80</v>
      </c>
      <c r="G674" t="s">
        <v>80</v>
      </c>
      <c r="H674" t="s">
        <v>80</v>
      </c>
      <c r="I674" t="s">
        <v>141</v>
      </c>
      <c r="J674" t="s">
        <v>80</v>
      </c>
      <c r="K674" t="s">
        <v>80</v>
      </c>
      <c r="L674" t="s">
        <v>80</v>
      </c>
      <c r="M674" t="s">
        <v>80</v>
      </c>
      <c r="N674" t="s">
        <v>80</v>
      </c>
      <c r="O674" t="s">
        <v>80</v>
      </c>
      <c r="P674" t="s">
        <v>80</v>
      </c>
      <c r="Q674" t="s">
        <v>80</v>
      </c>
      <c r="R674" t="s">
        <v>74</v>
      </c>
      <c r="S674" t="s">
        <v>74</v>
      </c>
      <c r="T674" t="s">
        <v>74</v>
      </c>
      <c r="U674" t="s">
        <v>74</v>
      </c>
      <c r="V674" t="s">
        <v>74</v>
      </c>
      <c r="W674" t="s">
        <v>74</v>
      </c>
      <c r="X674" t="s">
        <v>74</v>
      </c>
      <c r="Y674" t="s">
        <v>74</v>
      </c>
      <c r="Z674" t="s">
        <v>74</v>
      </c>
      <c r="AA674" t="s">
        <v>74</v>
      </c>
      <c r="AB674" t="s">
        <v>74</v>
      </c>
      <c r="AC674" t="s">
        <v>74</v>
      </c>
      <c r="AD674" t="s">
        <v>74</v>
      </c>
      <c r="AE674" t="s">
        <v>74</v>
      </c>
      <c r="AF674" t="s">
        <v>74</v>
      </c>
      <c r="AG674" t="s">
        <v>74</v>
      </c>
      <c r="AH674" t="s">
        <v>74</v>
      </c>
      <c r="AI674" t="s">
        <v>74</v>
      </c>
      <c r="AJ674" t="s">
        <v>74</v>
      </c>
      <c r="AK674" t="s">
        <v>74</v>
      </c>
      <c r="AL674" t="s">
        <v>74</v>
      </c>
      <c r="AM674" t="s">
        <v>74</v>
      </c>
      <c r="AN674" t="s">
        <v>74</v>
      </c>
      <c r="AO674" t="s">
        <v>74</v>
      </c>
      <c r="AP674" t="s">
        <v>74</v>
      </c>
      <c r="AQ674" t="s">
        <v>74</v>
      </c>
      <c r="AR674" t="s">
        <v>74</v>
      </c>
      <c r="AS674" t="s">
        <v>74</v>
      </c>
      <c r="AT674" t="s">
        <v>74</v>
      </c>
      <c r="AU674" t="s">
        <v>74</v>
      </c>
      <c r="AV674" t="s">
        <v>74</v>
      </c>
      <c r="AW674" t="s">
        <v>74</v>
      </c>
      <c r="AX674" t="s">
        <v>74</v>
      </c>
      <c r="AY674" t="s">
        <v>74</v>
      </c>
      <c r="AZ674" t="s">
        <v>74</v>
      </c>
      <c r="BA674" t="s">
        <v>74</v>
      </c>
      <c r="BB674" t="s">
        <v>74</v>
      </c>
      <c r="BC674" t="s">
        <v>74</v>
      </c>
      <c r="BD674" t="s">
        <v>74</v>
      </c>
      <c r="BE674" t="s">
        <v>74</v>
      </c>
      <c r="BF674" t="s">
        <v>74</v>
      </c>
      <c r="BG674" t="s">
        <v>74</v>
      </c>
      <c r="BH674" t="s">
        <v>74</v>
      </c>
      <c r="BI674" t="s">
        <v>74</v>
      </c>
      <c r="BJ674" t="s">
        <v>74</v>
      </c>
      <c r="BK674" t="s">
        <v>74</v>
      </c>
      <c r="BL674" t="s">
        <v>74</v>
      </c>
      <c r="BM674" t="s">
        <v>74</v>
      </c>
      <c r="BN674" t="s">
        <v>74</v>
      </c>
      <c r="BO674" t="s">
        <v>74</v>
      </c>
      <c r="BP674" t="s">
        <v>74</v>
      </c>
      <c r="BQ674" t="s">
        <v>74</v>
      </c>
      <c r="BR674" t="s">
        <v>74</v>
      </c>
      <c r="BS674" t="s">
        <v>74</v>
      </c>
      <c r="BT674" t="s">
        <v>74</v>
      </c>
    </row>
    <row r="675" spans="1:72" x14ac:dyDescent="0.55000000000000004">
      <c r="A675">
        <v>6.3501660167218803E+17</v>
      </c>
      <c r="B675" t="s">
        <v>71</v>
      </c>
      <c r="C675" t="s">
        <v>72</v>
      </c>
      <c r="D675">
        <v>2013</v>
      </c>
      <c r="E675" t="s">
        <v>117</v>
      </c>
      <c r="F675" t="s">
        <v>74</v>
      </c>
      <c r="G675" t="s">
        <v>74</v>
      </c>
      <c r="H675" t="s">
        <v>74</v>
      </c>
      <c r="I675" t="s">
        <v>74</v>
      </c>
      <c r="J675" t="s">
        <v>74</v>
      </c>
      <c r="K675" t="s">
        <v>74</v>
      </c>
      <c r="L675" t="s">
        <v>74</v>
      </c>
      <c r="M675" t="s">
        <v>74</v>
      </c>
      <c r="N675" t="s">
        <v>74</v>
      </c>
      <c r="O675" t="s">
        <v>74</v>
      </c>
      <c r="P675" t="s">
        <v>74</v>
      </c>
      <c r="Q675" t="s">
        <v>74</v>
      </c>
      <c r="R675" t="s">
        <v>74</v>
      </c>
      <c r="S675" t="s">
        <v>75</v>
      </c>
      <c r="T675" t="s">
        <v>89</v>
      </c>
      <c r="U675" t="s">
        <v>89</v>
      </c>
      <c r="V675" t="s">
        <v>109</v>
      </c>
      <c r="W675" t="s">
        <v>109</v>
      </c>
      <c r="X675" t="s">
        <v>76</v>
      </c>
      <c r="Y675" t="s">
        <v>75</v>
      </c>
      <c r="Z675" t="s">
        <v>109</v>
      </c>
      <c r="AA675" t="s">
        <v>109</v>
      </c>
      <c r="AB675" t="s">
        <v>109</v>
      </c>
      <c r="AC675" t="s">
        <v>76</v>
      </c>
      <c r="AD675" t="s">
        <v>89</v>
      </c>
      <c r="AE675" t="s">
        <v>76</v>
      </c>
      <c r="AF675" t="s">
        <v>75</v>
      </c>
      <c r="AG675" t="s">
        <v>77</v>
      </c>
      <c r="AH675" t="s">
        <v>77</v>
      </c>
      <c r="AI675" t="s">
        <v>77</v>
      </c>
      <c r="AJ675" t="s">
        <v>77</v>
      </c>
      <c r="AK675" t="s">
        <v>75</v>
      </c>
      <c r="AL675" t="s">
        <v>75</v>
      </c>
      <c r="AM675" t="s">
        <v>75</v>
      </c>
      <c r="AN675" t="s">
        <v>75</v>
      </c>
      <c r="AO675" t="s">
        <v>77</v>
      </c>
      <c r="AP675" t="s">
        <v>77</v>
      </c>
      <c r="AQ675" t="s">
        <v>75</v>
      </c>
      <c r="AR675" t="s">
        <v>77</v>
      </c>
      <c r="AS675" t="s">
        <v>77</v>
      </c>
      <c r="AT675" t="s">
        <v>76</v>
      </c>
      <c r="AU675" t="s">
        <v>89</v>
      </c>
      <c r="AV675" t="s">
        <v>89</v>
      </c>
      <c r="AW675" t="s">
        <v>78</v>
      </c>
      <c r="AX675" t="s">
        <v>78</v>
      </c>
      <c r="AY675" t="s">
        <v>78</v>
      </c>
      <c r="AZ675" t="s">
        <v>78</v>
      </c>
      <c r="BA675" t="s">
        <v>79</v>
      </c>
      <c r="BB675" t="s">
        <v>80</v>
      </c>
      <c r="BC675" t="s">
        <v>80</v>
      </c>
      <c r="BD675" t="s">
        <v>79</v>
      </c>
      <c r="BE675" t="s">
        <v>80</v>
      </c>
      <c r="BF675" t="s">
        <v>80</v>
      </c>
      <c r="BG675" t="s">
        <v>79</v>
      </c>
      <c r="BH675" t="s">
        <v>80</v>
      </c>
      <c r="BI675" t="s">
        <v>80</v>
      </c>
      <c r="BJ675" t="s">
        <v>78</v>
      </c>
      <c r="BK675" t="s">
        <v>78</v>
      </c>
      <c r="BL675" t="s">
        <v>78</v>
      </c>
      <c r="BM675" t="s">
        <v>78</v>
      </c>
      <c r="BN675" t="s">
        <v>78</v>
      </c>
      <c r="BO675" t="s">
        <v>96</v>
      </c>
      <c r="BP675" t="s">
        <v>97</v>
      </c>
      <c r="BQ675" t="s">
        <v>83</v>
      </c>
      <c r="BR675" t="s">
        <v>84</v>
      </c>
      <c r="BS675" t="s">
        <v>85</v>
      </c>
      <c r="BT675" t="s">
        <v>85</v>
      </c>
    </row>
    <row r="676" spans="1:72" x14ac:dyDescent="0.55000000000000004">
      <c r="A676">
        <v>6.3501701685750003E+17</v>
      </c>
      <c r="B676" t="s">
        <v>135</v>
      </c>
      <c r="C676" t="s">
        <v>72</v>
      </c>
      <c r="D676">
        <v>2013</v>
      </c>
      <c r="E676" t="s">
        <v>117</v>
      </c>
      <c r="F676" t="s">
        <v>74</v>
      </c>
      <c r="G676" t="s">
        <v>74</v>
      </c>
      <c r="H676" t="s">
        <v>74</v>
      </c>
      <c r="I676" t="s">
        <v>74</v>
      </c>
      <c r="J676" t="s">
        <v>74</v>
      </c>
      <c r="K676" t="s">
        <v>74</v>
      </c>
      <c r="L676" t="s">
        <v>74</v>
      </c>
      <c r="M676" t="s">
        <v>74</v>
      </c>
      <c r="N676" t="s">
        <v>74</v>
      </c>
      <c r="O676" t="s">
        <v>74</v>
      </c>
      <c r="P676" t="s">
        <v>74</v>
      </c>
      <c r="Q676" t="s">
        <v>74</v>
      </c>
      <c r="R676" t="s">
        <v>74</v>
      </c>
      <c r="S676" t="s">
        <v>75</v>
      </c>
      <c r="T676" t="s">
        <v>118</v>
      </c>
      <c r="U676" t="s">
        <v>109</v>
      </c>
      <c r="V676" t="s">
        <v>74</v>
      </c>
      <c r="W676" t="s">
        <v>76</v>
      </c>
      <c r="X676" t="s">
        <v>109</v>
      </c>
      <c r="Y676" t="s">
        <v>75</v>
      </c>
      <c r="Z676" t="s">
        <v>89</v>
      </c>
      <c r="AA676" t="s">
        <v>109</v>
      </c>
      <c r="AB676" t="s">
        <v>76</v>
      </c>
      <c r="AC676" t="s">
        <v>76</v>
      </c>
      <c r="AD676" t="s">
        <v>76</v>
      </c>
      <c r="AE676" t="s">
        <v>76</v>
      </c>
      <c r="AF676" t="s">
        <v>109</v>
      </c>
      <c r="AG676" t="s">
        <v>77</v>
      </c>
      <c r="AH676" t="s">
        <v>109</v>
      </c>
      <c r="AI676" t="s">
        <v>118</v>
      </c>
      <c r="AJ676" t="s">
        <v>77</v>
      </c>
      <c r="AK676" t="s">
        <v>109</v>
      </c>
      <c r="AL676" t="s">
        <v>75</v>
      </c>
      <c r="AM676" t="s">
        <v>75</v>
      </c>
      <c r="AN676" t="s">
        <v>75</v>
      </c>
      <c r="AO676" t="s">
        <v>109</v>
      </c>
      <c r="AP676" t="s">
        <v>75</v>
      </c>
      <c r="AQ676" t="s">
        <v>76</v>
      </c>
      <c r="AR676" t="s">
        <v>109</v>
      </c>
      <c r="AS676" t="s">
        <v>75</v>
      </c>
      <c r="AT676" t="s">
        <v>118</v>
      </c>
      <c r="AU676" t="s">
        <v>109</v>
      </c>
      <c r="AV676" t="s">
        <v>109</v>
      </c>
      <c r="AW676" t="s">
        <v>78</v>
      </c>
      <c r="AX676" t="s">
        <v>90</v>
      </c>
      <c r="AY676" t="s">
        <v>90</v>
      </c>
      <c r="AZ676" t="s">
        <v>90</v>
      </c>
      <c r="BA676" t="s">
        <v>80</v>
      </c>
      <c r="BB676" t="s">
        <v>80</v>
      </c>
      <c r="BC676" t="s">
        <v>80</v>
      </c>
      <c r="BD676" t="s">
        <v>80</v>
      </c>
      <c r="BE676" t="s">
        <v>80</v>
      </c>
      <c r="BF676" t="s">
        <v>80</v>
      </c>
      <c r="BG676" t="s">
        <v>80</v>
      </c>
      <c r="BH676" t="s">
        <v>80</v>
      </c>
      <c r="BI676" t="s">
        <v>80</v>
      </c>
      <c r="BJ676" t="s">
        <v>90</v>
      </c>
      <c r="BK676" t="s">
        <v>78</v>
      </c>
      <c r="BL676" t="s">
        <v>78</v>
      </c>
      <c r="BM676" t="s">
        <v>78</v>
      </c>
      <c r="BN676" t="s">
        <v>78</v>
      </c>
      <c r="BO676" t="s">
        <v>81</v>
      </c>
      <c r="BP676" t="s">
        <v>121</v>
      </c>
      <c r="BQ676" t="s">
        <v>115</v>
      </c>
      <c r="BR676" t="s">
        <v>139</v>
      </c>
      <c r="BS676" t="s">
        <v>116</v>
      </c>
      <c r="BT676" t="s">
        <v>116</v>
      </c>
    </row>
    <row r="677" spans="1:72" x14ac:dyDescent="0.55000000000000004">
      <c r="A677">
        <v>6.3501750841968794E+17</v>
      </c>
      <c r="B677" t="s">
        <v>133</v>
      </c>
      <c r="C677" t="s">
        <v>91</v>
      </c>
      <c r="D677">
        <v>2013</v>
      </c>
      <c r="E677" t="s">
        <v>93</v>
      </c>
      <c r="F677" t="s">
        <v>80</v>
      </c>
      <c r="G677" t="s">
        <v>80</v>
      </c>
      <c r="H677" t="s">
        <v>80</v>
      </c>
      <c r="I677" t="s">
        <v>80</v>
      </c>
      <c r="J677" t="s">
        <v>80</v>
      </c>
      <c r="K677" t="s">
        <v>124</v>
      </c>
      <c r="L677" t="s">
        <v>125</v>
      </c>
      <c r="M677" t="s">
        <v>140</v>
      </c>
      <c r="N677" t="s">
        <v>80</v>
      </c>
      <c r="O677" t="s">
        <v>80</v>
      </c>
      <c r="P677" t="s">
        <v>101</v>
      </c>
      <c r="Q677" t="s">
        <v>80</v>
      </c>
      <c r="R677" t="s">
        <v>130</v>
      </c>
      <c r="S677" t="s">
        <v>89</v>
      </c>
      <c r="T677" t="s">
        <v>109</v>
      </c>
      <c r="U677" t="s">
        <v>89</v>
      </c>
      <c r="V677" t="s">
        <v>118</v>
      </c>
      <c r="W677" t="s">
        <v>109</v>
      </c>
      <c r="X677" t="s">
        <v>76</v>
      </c>
      <c r="Y677" t="s">
        <v>76</v>
      </c>
      <c r="Z677" t="s">
        <v>76</v>
      </c>
      <c r="AA677" t="s">
        <v>75</v>
      </c>
      <c r="AB677" t="s">
        <v>89</v>
      </c>
      <c r="AC677" t="s">
        <v>109</v>
      </c>
      <c r="AD677" t="s">
        <v>109</v>
      </c>
      <c r="AE677" t="s">
        <v>109</v>
      </c>
      <c r="AF677" t="s">
        <v>109</v>
      </c>
      <c r="AG677" t="s">
        <v>76</v>
      </c>
      <c r="AH677" t="s">
        <v>75</v>
      </c>
      <c r="AI677" t="s">
        <v>89</v>
      </c>
      <c r="AJ677" t="s">
        <v>75</v>
      </c>
      <c r="AK677" t="s">
        <v>89</v>
      </c>
      <c r="AL677" t="s">
        <v>76</v>
      </c>
      <c r="AM677" t="s">
        <v>76</v>
      </c>
      <c r="AN677" t="s">
        <v>75</v>
      </c>
      <c r="AO677" t="s">
        <v>75</v>
      </c>
      <c r="AP677" t="s">
        <v>75</v>
      </c>
      <c r="AQ677" t="s">
        <v>75</v>
      </c>
      <c r="AR677" t="s">
        <v>109</v>
      </c>
      <c r="AS677" t="s">
        <v>89</v>
      </c>
      <c r="AT677" t="s">
        <v>76</v>
      </c>
      <c r="AU677" t="s">
        <v>76</v>
      </c>
      <c r="AV677" t="s">
        <v>76</v>
      </c>
      <c r="AW677" t="s">
        <v>78</v>
      </c>
      <c r="AX677" t="s">
        <v>78</v>
      </c>
      <c r="AY677" t="s">
        <v>78</v>
      </c>
      <c r="AZ677" t="s">
        <v>90</v>
      </c>
      <c r="BA677" t="s">
        <v>80</v>
      </c>
      <c r="BB677" t="s">
        <v>80</v>
      </c>
      <c r="BC677" t="s">
        <v>80</v>
      </c>
      <c r="BD677" t="s">
        <v>80</v>
      </c>
      <c r="BE677" t="s">
        <v>80</v>
      </c>
      <c r="BF677" t="s">
        <v>80</v>
      </c>
      <c r="BG677" t="s">
        <v>80</v>
      </c>
      <c r="BH677" t="s">
        <v>80</v>
      </c>
      <c r="BI677" t="s">
        <v>80</v>
      </c>
      <c r="BJ677" t="s">
        <v>90</v>
      </c>
      <c r="BK677" t="s">
        <v>78</v>
      </c>
      <c r="BL677" t="s">
        <v>78</v>
      </c>
      <c r="BM677" t="s">
        <v>78</v>
      </c>
      <c r="BN677" t="s">
        <v>90</v>
      </c>
      <c r="BO677" t="s">
        <v>96</v>
      </c>
      <c r="BP677" t="s">
        <v>121</v>
      </c>
      <c r="BQ677" t="s">
        <v>83</v>
      </c>
      <c r="BR677" t="s">
        <v>99</v>
      </c>
      <c r="BS677" t="s">
        <v>116</v>
      </c>
      <c r="BT677" t="s">
        <v>116</v>
      </c>
    </row>
    <row r="678" spans="1:72" x14ac:dyDescent="0.55000000000000004">
      <c r="A678">
        <v>6.3501941776484403E+17</v>
      </c>
      <c r="B678" t="s">
        <v>71</v>
      </c>
      <c r="C678" t="s">
        <v>72</v>
      </c>
      <c r="D678">
        <v>2013</v>
      </c>
      <c r="E678" t="s">
        <v>93</v>
      </c>
      <c r="F678" t="s">
        <v>113</v>
      </c>
      <c r="G678" t="s">
        <v>80</v>
      </c>
      <c r="H678" t="s">
        <v>80</v>
      </c>
      <c r="I678" t="s">
        <v>80</v>
      </c>
      <c r="J678" t="s">
        <v>80</v>
      </c>
      <c r="K678" t="s">
        <v>80</v>
      </c>
      <c r="L678" t="s">
        <v>80</v>
      </c>
      <c r="M678" t="s">
        <v>80</v>
      </c>
      <c r="N678" t="s">
        <v>80</v>
      </c>
      <c r="O678" t="s">
        <v>80</v>
      </c>
      <c r="P678" t="s">
        <v>80</v>
      </c>
      <c r="Q678" t="s">
        <v>80</v>
      </c>
      <c r="R678" t="s">
        <v>74</v>
      </c>
      <c r="S678" t="s">
        <v>76</v>
      </c>
      <c r="T678" t="s">
        <v>76</v>
      </c>
      <c r="U678" t="s">
        <v>76</v>
      </c>
      <c r="V678" t="s">
        <v>76</v>
      </c>
      <c r="W678" t="s">
        <v>109</v>
      </c>
      <c r="X678" t="s">
        <v>75</v>
      </c>
      <c r="Y678" t="s">
        <v>75</v>
      </c>
      <c r="Z678" t="s">
        <v>75</v>
      </c>
      <c r="AA678" t="s">
        <v>109</v>
      </c>
      <c r="AB678" t="s">
        <v>109</v>
      </c>
      <c r="AC678" t="s">
        <v>76</v>
      </c>
      <c r="AD678" t="s">
        <v>76</v>
      </c>
      <c r="AE678" t="s">
        <v>76</v>
      </c>
      <c r="AF678" t="s">
        <v>75</v>
      </c>
      <c r="AG678" t="s">
        <v>77</v>
      </c>
      <c r="AH678" t="s">
        <v>75</v>
      </c>
      <c r="AI678" t="s">
        <v>75</v>
      </c>
      <c r="AJ678" t="s">
        <v>75</v>
      </c>
      <c r="AK678" t="s">
        <v>77</v>
      </c>
      <c r="AL678" t="s">
        <v>76</v>
      </c>
      <c r="AM678" t="s">
        <v>76</v>
      </c>
      <c r="AN678" t="s">
        <v>75</v>
      </c>
      <c r="AO678" t="s">
        <v>75</v>
      </c>
      <c r="AP678" t="s">
        <v>75</v>
      </c>
      <c r="AQ678" t="s">
        <v>75</v>
      </c>
      <c r="AR678" t="s">
        <v>77</v>
      </c>
      <c r="AS678" t="s">
        <v>77</v>
      </c>
      <c r="AT678" t="s">
        <v>118</v>
      </c>
      <c r="AU678" t="s">
        <v>75</v>
      </c>
      <c r="AV678" t="s">
        <v>109</v>
      </c>
      <c r="AW678" t="s">
        <v>90</v>
      </c>
      <c r="AX678" t="s">
        <v>74</v>
      </c>
      <c r="AY678" t="s">
        <v>74</v>
      </c>
      <c r="AZ678" t="s">
        <v>74</v>
      </c>
      <c r="BA678" t="s">
        <v>80</v>
      </c>
      <c r="BB678" t="s">
        <v>80</v>
      </c>
      <c r="BC678" t="s">
        <v>80</v>
      </c>
      <c r="BD678" t="s">
        <v>80</v>
      </c>
      <c r="BE678" t="s">
        <v>80</v>
      </c>
      <c r="BF678" t="s">
        <v>80</v>
      </c>
      <c r="BG678" t="s">
        <v>80</v>
      </c>
      <c r="BH678" t="s">
        <v>80</v>
      </c>
      <c r="BI678" t="s">
        <v>80</v>
      </c>
      <c r="BJ678" t="s">
        <v>90</v>
      </c>
      <c r="BK678" t="s">
        <v>78</v>
      </c>
      <c r="BL678" t="s">
        <v>78</v>
      </c>
      <c r="BM678" t="s">
        <v>90</v>
      </c>
      <c r="BN678" t="s">
        <v>90</v>
      </c>
      <c r="BO678" t="s">
        <v>81</v>
      </c>
      <c r="BP678" t="s">
        <v>97</v>
      </c>
      <c r="BQ678" t="s">
        <v>104</v>
      </c>
      <c r="BR678" t="s">
        <v>84</v>
      </c>
      <c r="BS678" t="s">
        <v>85</v>
      </c>
      <c r="BT678" t="s">
        <v>116</v>
      </c>
    </row>
    <row r="679" spans="1:72" x14ac:dyDescent="0.55000000000000004">
      <c r="A679">
        <v>6.3502185242562496E+17</v>
      </c>
      <c r="B679" t="s">
        <v>127</v>
      </c>
      <c r="C679" t="s">
        <v>72</v>
      </c>
      <c r="D679">
        <v>2013</v>
      </c>
      <c r="E679" t="s">
        <v>93</v>
      </c>
      <c r="F679" t="s">
        <v>80</v>
      </c>
      <c r="G679" t="s">
        <v>80</v>
      </c>
      <c r="H679" t="s">
        <v>80</v>
      </c>
      <c r="I679" t="s">
        <v>80</v>
      </c>
      <c r="J679" t="s">
        <v>80</v>
      </c>
      <c r="K679" t="s">
        <v>80</v>
      </c>
      <c r="L679" t="s">
        <v>80</v>
      </c>
      <c r="M679" t="s">
        <v>80</v>
      </c>
      <c r="N679" t="s">
        <v>80</v>
      </c>
      <c r="O679" t="s">
        <v>80</v>
      </c>
      <c r="P679" t="s">
        <v>101</v>
      </c>
      <c r="Q679" t="s">
        <v>80</v>
      </c>
      <c r="R679" t="s">
        <v>74</v>
      </c>
      <c r="S679" t="s">
        <v>77</v>
      </c>
      <c r="T679" t="s">
        <v>76</v>
      </c>
      <c r="U679" t="s">
        <v>76</v>
      </c>
      <c r="V679" t="s">
        <v>76</v>
      </c>
      <c r="W679" t="s">
        <v>89</v>
      </c>
      <c r="X679" t="s">
        <v>76</v>
      </c>
      <c r="Y679" t="s">
        <v>76</v>
      </c>
      <c r="Z679" t="s">
        <v>75</v>
      </c>
      <c r="AA679" t="s">
        <v>77</v>
      </c>
      <c r="AB679" t="s">
        <v>89</v>
      </c>
      <c r="AC679" t="s">
        <v>76</v>
      </c>
      <c r="AD679" t="s">
        <v>76</v>
      </c>
      <c r="AE679" t="s">
        <v>89</v>
      </c>
      <c r="AF679" t="s">
        <v>75</v>
      </c>
      <c r="AG679" t="s">
        <v>75</v>
      </c>
      <c r="AH679" t="s">
        <v>76</v>
      </c>
      <c r="AI679" t="s">
        <v>75</v>
      </c>
      <c r="AJ679" t="s">
        <v>89</v>
      </c>
      <c r="AK679" t="s">
        <v>76</v>
      </c>
      <c r="AL679" t="s">
        <v>76</v>
      </c>
      <c r="AM679" t="s">
        <v>76</v>
      </c>
      <c r="AN679" t="s">
        <v>76</v>
      </c>
      <c r="AO679" t="s">
        <v>76</v>
      </c>
      <c r="AP679" t="s">
        <v>75</v>
      </c>
      <c r="AQ679" t="s">
        <v>75</v>
      </c>
      <c r="AR679" t="s">
        <v>75</v>
      </c>
      <c r="AS679" t="s">
        <v>75</v>
      </c>
      <c r="AT679" t="s">
        <v>89</v>
      </c>
      <c r="AU679" t="s">
        <v>75</v>
      </c>
      <c r="AV679" t="s">
        <v>89</v>
      </c>
      <c r="AW679" t="s">
        <v>78</v>
      </c>
      <c r="AX679" t="s">
        <v>90</v>
      </c>
      <c r="AY679" t="s">
        <v>78</v>
      </c>
      <c r="AZ679" t="s">
        <v>90</v>
      </c>
      <c r="BA679" t="s">
        <v>80</v>
      </c>
      <c r="BB679" t="s">
        <v>80</v>
      </c>
      <c r="BC679" t="s">
        <v>80</v>
      </c>
      <c r="BD679" t="s">
        <v>79</v>
      </c>
      <c r="BE679" t="s">
        <v>80</v>
      </c>
      <c r="BF679" t="s">
        <v>80</v>
      </c>
      <c r="BG679" t="s">
        <v>80</v>
      </c>
      <c r="BH679" t="s">
        <v>80</v>
      </c>
      <c r="BI679" t="s">
        <v>80</v>
      </c>
      <c r="BJ679" t="s">
        <v>90</v>
      </c>
      <c r="BK679" t="s">
        <v>78</v>
      </c>
      <c r="BL679" t="s">
        <v>78</v>
      </c>
      <c r="BM679" t="s">
        <v>78</v>
      </c>
      <c r="BN679" t="s">
        <v>90</v>
      </c>
      <c r="BO679" t="s">
        <v>81</v>
      </c>
      <c r="BP679" t="s">
        <v>111</v>
      </c>
      <c r="BQ679" t="s">
        <v>83</v>
      </c>
      <c r="BR679" t="s">
        <v>84</v>
      </c>
      <c r="BS679" t="s">
        <v>116</v>
      </c>
      <c r="BT679" t="s">
        <v>116</v>
      </c>
    </row>
    <row r="680" spans="1:72" x14ac:dyDescent="0.55000000000000004">
      <c r="A680">
        <v>6.3502528069468698E+17</v>
      </c>
      <c r="B680" t="s">
        <v>127</v>
      </c>
      <c r="C680" t="s">
        <v>72</v>
      </c>
      <c r="D680">
        <v>2013</v>
      </c>
      <c r="E680" t="s">
        <v>93</v>
      </c>
      <c r="F680" t="s">
        <v>80</v>
      </c>
      <c r="G680" t="s">
        <v>94</v>
      </c>
      <c r="H680" t="s">
        <v>80</v>
      </c>
      <c r="I680" t="s">
        <v>80</v>
      </c>
      <c r="J680" t="s">
        <v>80</v>
      </c>
      <c r="K680" t="s">
        <v>80</v>
      </c>
      <c r="L680" t="s">
        <v>80</v>
      </c>
      <c r="M680" t="s">
        <v>80</v>
      </c>
      <c r="N680" t="s">
        <v>80</v>
      </c>
      <c r="O680" t="s">
        <v>80</v>
      </c>
      <c r="P680" t="s">
        <v>80</v>
      </c>
      <c r="Q680" t="s">
        <v>80</v>
      </c>
      <c r="R680" t="s">
        <v>74</v>
      </c>
      <c r="S680" t="s">
        <v>76</v>
      </c>
      <c r="T680" t="s">
        <v>75</v>
      </c>
      <c r="U680" t="s">
        <v>75</v>
      </c>
      <c r="V680" t="s">
        <v>76</v>
      </c>
      <c r="W680" t="s">
        <v>75</v>
      </c>
      <c r="X680" t="s">
        <v>75</v>
      </c>
      <c r="Y680" t="s">
        <v>75</v>
      </c>
      <c r="Z680" t="s">
        <v>75</v>
      </c>
      <c r="AA680" t="s">
        <v>76</v>
      </c>
      <c r="AB680" t="s">
        <v>75</v>
      </c>
      <c r="AC680" t="s">
        <v>75</v>
      </c>
      <c r="AD680" t="s">
        <v>76</v>
      </c>
      <c r="AE680" t="s">
        <v>75</v>
      </c>
      <c r="AF680" t="s">
        <v>76</v>
      </c>
      <c r="AG680" t="s">
        <v>77</v>
      </c>
      <c r="AH680" t="s">
        <v>75</v>
      </c>
      <c r="AI680" t="s">
        <v>75</v>
      </c>
      <c r="AJ680" t="s">
        <v>75</v>
      </c>
      <c r="AK680" t="s">
        <v>75</v>
      </c>
      <c r="AL680" t="s">
        <v>76</v>
      </c>
      <c r="AM680" t="s">
        <v>76</v>
      </c>
      <c r="AN680" t="s">
        <v>76</v>
      </c>
      <c r="AO680" t="s">
        <v>75</v>
      </c>
      <c r="AP680" t="s">
        <v>75</v>
      </c>
      <c r="AQ680" t="s">
        <v>75</v>
      </c>
      <c r="AR680" t="s">
        <v>75</v>
      </c>
      <c r="AS680" t="s">
        <v>75</v>
      </c>
      <c r="AT680" t="s">
        <v>75</v>
      </c>
      <c r="AU680" t="s">
        <v>77</v>
      </c>
      <c r="AV680" t="s">
        <v>75</v>
      </c>
      <c r="AW680" t="s">
        <v>78</v>
      </c>
      <c r="AX680" t="s">
        <v>78</v>
      </c>
      <c r="AY680" t="s">
        <v>78</v>
      </c>
      <c r="AZ680" t="s">
        <v>78</v>
      </c>
      <c r="BA680" t="s">
        <v>79</v>
      </c>
      <c r="BB680" t="s">
        <v>80</v>
      </c>
      <c r="BC680" t="s">
        <v>80</v>
      </c>
      <c r="BD680" t="s">
        <v>79</v>
      </c>
      <c r="BE680" t="s">
        <v>80</v>
      </c>
      <c r="BF680" t="s">
        <v>80</v>
      </c>
      <c r="BG680" t="s">
        <v>79</v>
      </c>
      <c r="BH680" t="s">
        <v>80</v>
      </c>
      <c r="BI680" t="s">
        <v>80</v>
      </c>
      <c r="BJ680" t="s">
        <v>78</v>
      </c>
      <c r="BK680" t="s">
        <v>78</v>
      </c>
      <c r="BL680" t="s">
        <v>78</v>
      </c>
      <c r="BM680" t="s">
        <v>78</v>
      </c>
      <c r="BN680" t="s">
        <v>78</v>
      </c>
      <c r="BO680" t="s">
        <v>96</v>
      </c>
      <c r="BP680" t="s">
        <v>121</v>
      </c>
      <c r="BQ680" t="s">
        <v>98</v>
      </c>
      <c r="BR680" t="s">
        <v>84</v>
      </c>
      <c r="BS680" t="s">
        <v>100</v>
      </c>
      <c r="BT680" t="s">
        <v>100</v>
      </c>
    </row>
    <row r="681" spans="1:72" x14ac:dyDescent="0.55000000000000004">
      <c r="A681">
        <v>6.3502794244812506E+17</v>
      </c>
      <c r="B681" t="s">
        <v>71</v>
      </c>
      <c r="C681" t="s">
        <v>72</v>
      </c>
      <c r="D681">
        <v>2013</v>
      </c>
      <c r="E681" t="s">
        <v>93</v>
      </c>
      <c r="F681" t="s">
        <v>80</v>
      </c>
      <c r="G681" t="s">
        <v>80</v>
      </c>
      <c r="H681" t="s">
        <v>80</v>
      </c>
      <c r="I681" t="s">
        <v>141</v>
      </c>
      <c r="J681" t="s">
        <v>80</v>
      </c>
      <c r="K681" t="s">
        <v>80</v>
      </c>
      <c r="L681" t="s">
        <v>80</v>
      </c>
      <c r="M681" t="s">
        <v>80</v>
      </c>
      <c r="N681" t="s">
        <v>80</v>
      </c>
      <c r="O681" t="s">
        <v>80</v>
      </c>
      <c r="P681" t="s">
        <v>80</v>
      </c>
      <c r="Q681" t="s">
        <v>80</v>
      </c>
      <c r="R681" t="s">
        <v>74</v>
      </c>
      <c r="S681" t="s">
        <v>76</v>
      </c>
      <c r="T681" t="s">
        <v>76</v>
      </c>
      <c r="U681" t="s">
        <v>75</v>
      </c>
      <c r="V681" t="s">
        <v>89</v>
      </c>
      <c r="W681" t="s">
        <v>76</v>
      </c>
      <c r="X681" t="s">
        <v>75</v>
      </c>
      <c r="Y681" t="s">
        <v>77</v>
      </c>
      <c r="Z681" t="s">
        <v>75</v>
      </c>
      <c r="AA681" t="s">
        <v>75</v>
      </c>
      <c r="AB681" t="s">
        <v>77</v>
      </c>
      <c r="AC681" t="s">
        <v>75</v>
      </c>
      <c r="AD681" t="s">
        <v>75</v>
      </c>
      <c r="AE681" t="s">
        <v>76</v>
      </c>
      <c r="AF681" t="s">
        <v>75</v>
      </c>
      <c r="AG681" t="s">
        <v>75</v>
      </c>
      <c r="AH681" t="s">
        <v>75</v>
      </c>
      <c r="AI681" t="s">
        <v>77</v>
      </c>
      <c r="AJ681" t="s">
        <v>75</v>
      </c>
      <c r="AK681" t="s">
        <v>77</v>
      </c>
      <c r="AL681" t="s">
        <v>77</v>
      </c>
      <c r="AM681" t="s">
        <v>77</v>
      </c>
      <c r="AN681" t="s">
        <v>77</v>
      </c>
      <c r="AO681" t="s">
        <v>75</v>
      </c>
      <c r="AP681" t="s">
        <v>75</v>
      </c>
      <c r="AQ681" t="s">
        <v>77</v>
      </c>
      <c r="AR681" t="s">
        <v>77</v>
      </c>
      <c r="AS681" t="s">
        <v>77</v>
      </c>
      <c r="AT681" t="s">
        <v>75</v>
      </c>
      <c r="AU681" t="s">
        <v>77</v>
      </c>
      <c r="AV681" t="s">
        <v>77</v>
      </c>
      <c r="AW681" t="s">
        <v>78</v>
      </c>
      <c r="AX681" t="s">
        <v>74</v>
      </c>
      <c r="AY681" t="s">
        <v>74</v>
      </c>
      <c r="AZ681" t="s">
        <v>74</v>
      </c>
      <c r="BA681" t="s">
        <v>80</v>
      </c>
      <c r="BB681" t="s">
        <v>80</v>
      </c>
      <c r="BC681" t="s">
        <v>80</v>
      </c>
      <c r="BD681" t="s">
        <v>80</v>
      </c>
      <c r="BE681" t="s">
        <v>80</v>
      </c>
      <c r="BF681" t="s">
        <v>80</v>
      </c>
      <c r="BG681" t="s">
        <v>80</v>
      </c>
      <c r="BH681" t="s">
        <v>80</v>
      </c>
      <c r="BI681" t="s">
        <v>80</v>
      </c>
      <c r="BJ681" t="s">
        <v>74</v>
      </c>
      <c r="BK681" t="s">
        <v>74</v>
      </c>
      <c r="BL681" t="s">
        <v>74</v>
      </c>
      <c r="BM681" t="s">
        <v>74</v>
      </c>
      <c r="BN681" t="s">
        <v>78</v>
      </c>
      <c r="BO681" t="s">
        <v>81</v>
      </c>
      <c r="BP681" t="s">
        <v>103</v>
      </c>
      <c r="BQ681" t="s">
        <v>115</v>
      </c>
      <c r="BR681" t="s">
        <v>139</v>
      </c>
      <c r="BS681" t="s">
        <v>85</v>
      </c>
      <c r="BT681" t="s">
        <v>85</v>
      </c>
    </row>
    <row r="682" spans="1:72" x14ac:dyDescent="0.55000000000000004">
      <c r="A682">
        <v>6.3503057519781197E+17</v>
      </c>
      <c r="B682" t="s">
        <v>127</v>
      </c>
      <c r="C682" t="s">
        <v>91</v>
      </c>
      <c r="D682">
        <v>2013</v>
      </c>
      <c r="E682" t="s">
        <v>117</v>
      </c>
      <c r="F682" t="s">
        <v>74</v>
      </c>
      <c r="G682" t="s">
        <v>74</v>
      </c>
      <c r="H682" t="s">
        <v>74</v>
      </c>
      <c r="I682" t="s">
        <v>74</v>
      </c>
      <c r="J682" t="s">
        <v>74</v>
      </c>
      <c r="K682" t="s">
        <v>74</v>
      </c>
      <c r="L682" t="s">
        <v>74</v>
      </c>
      <c r="M682" t="s">
        <v>74</v>
      </c>
      <c r="N682" t="s">
        <v>74</v>
      </c>
      <c r="O682" t="s">
        <v>74</v>
      </c>
      <c r="P682" t="s">
        <v>74</v>
      </c>
      <c r="Q682" t="s">
        <v>74</v>
      </c>
      <c r="R682" t="s">
        <v>74</v>
      </c>
      <c r="S682" t="s">
        <v>76</v>
      </c>
      <c r="T682" t="s">
        <v>75</v>
      </c>
      <c r="U682" t="s">
        <v>75</v>
      </c>
      <c r="V682" t="s">
        <v>75</v>
      </c>
      <c r="W682" t="s">
        <v>75</v>
      </c>
      <c r="X682" t="s">
        <v>75</v>
      </c>
      <c r="Y682" t="s">
        <v>75</v>
      </c>
      <c r="Z682" t="s">
        <v>75</v>
      </c>
      <c r="AA682" t="s">
        <v>89</v>
      </c>
      <c r="AB682" t="s">
        <v>89</v>
      </c>
      <c r="AC682" t="s">
        <v>75</v>
      </c>
      <c r="AD682" t="s">
        <v>75</v>
      </c>
      <c r="AE682" t="s">
        <v>75</v>
      </c>
      <c r="AF682" t="s">
        <v>76</v>
      </c>
      <c r="AG682" t="s">
        <v>75</v>
      </c>
      <c r="AH682" t="s">
        <v>75</v>
      </c>
      <c r="AI682" t="s">
        <v>75</v>
      </c>
      <c r="AJ682" t="s">
        <v>75</v>
      </c>
      <c r="AK682" t="s">
        <v>75</v>
      </c>
      <c r="AL682" t="s">
        <v>75</v>
      </c>
      <c r="AM682" t="s">
        <v>75</v>
      </c>
      <c r="AN682" t="s">
        <v>75</v>
      </c>
      <c r="AO682" t="s">
        <v>75</v>
      </c>
      <c r="AP682" t="s">
        <v>75</v>
      </c>
      <c r="AQ682" t="s">
        <v>75</v>
      </c>
      <c r="AR682" t="s">
        <v>76</v>
      </c>
      <c r="AS682" t="s">
        <v>75</v>
      </c>
      <c r="AT682" t="s">
        <v>75</v>
      </c>
      <c r="AU682" t="s">
        <v>75</v>
      </c>
      <c r="AV682" t="s">
        <v>75</v>
      </c>
      <c r="AW682" t="s">
        <v>78</v>
      </c>
      <c r="AX682" t="s">
        <v>78</v>
      </c>
      <c r="AY682" t="s">
        <v>78</v>
      </c>
      <c r="AZ682" t="s">
        <v>78</v>
      </c>
      <c r="BA682" t="s">
        <v>79</v>
      </c>
      <c r="BB682" t="s">
        <v>80</v>
      </c>
      <c r="BC682" t="s">
        <v>80</v>
      </c>
      <c r="BD682" t="s">
        <v>79</v>
      </c>
      <c r="BE682" t="s">
        <v>80</v>
      </c>
      <c r="BF682" t="s">
        <v>80</v>
      </c>
      <c r="BG682" t="s">
        <v>79</v>
      </c>
      <c r="BH682" t="s">
        <v>80</v>
      </c>
      <c r="BI682" t="s">
        <v>80</v>
      </c>
      <c r="BJ682" t="s">
        <v>78</v>
      </c>
      <c r="BK682" t="s">
        <v>78</v>
      </c>
      <c r="BL682" t="s">
        <v>78</v>
      </c>
      <c r="BM682" t="s">
        <v>78</v>
      </c>
      <c r="BN682" t="s">
        <v>78</v>
      </c>
      <c r="BO682" t="s">
        <v>96</v>
      </c>
      <c r="BP682" t="s">
        <v>97</v>
      </c>
      <c r="BQ682" t="s">
        <v>98</v>
      </c>
      <c r="BR682" t="s">
        <v>84</v>
      </c>
      <c r="BS682" t="s">
        <v>129</v>
      </c>
      <c r="BT682" t="s">
        <v>100</v>
      </c>
    </row>
    <row r="683" spans="1:72" x14ac:dyDescent="0.55000000000000004">
      <c r="A683">
        <v>6.3503142567843802E+17</v>
      </c>
      <c r="B683" t="s">
        <v>123</v>
      </c>
      <c r="C683" t="s">
        <v>72</v>
      </c>
      <c r="D683">
        <v>2013</v>
      </c>
      <c r="E683" t="s">
        <v>93</v>
      </c>
      <c r="F683" t="s">
        <v>80</v>
      </c>
      <c r="G683" t="s">
        <v>80</v>
      </c>
      <c r="H683" t="s">
        <v>80</v>
      </c>
      <c r="I683" t="s">
        <v>80</v>
      </c>
      <c r="J683" t="s">
        <v>80</v>
      </c>
      <c r="K683" t="s">
        <v>80</v>
      </c>
      <c r="L683" t="s">
        <v>80</v>
      </c>
      <c r="M683" t="s">
        <v>80</v>
      </c>
      <c r="N683" t="s">
        <v>80</v>
      </c>
      <c r="O683" t="s">
        <v>80</v>
      </c>
      <c r="P683" t="s">
        <v>101</v>
      </c>
      <c r="Q683" t="s">
        <v>80</v>
      </c>
      <c r="R683" t="s">
        <v>74</v>
      </c>
      <c r="S683" t="s">
        <v>76</v>
      </c>
      <c r="T683" t="s">
        <v>109</v>
      </c>
      <c r="U683" t="s">
        <v>89</v>
      </c>
      <c r="V683" t="s">
        <v>76</v>
      </c>
      <c r="W683" t="s">
        <v>109</v>
      </c>
      <c r="X683" t="s">
        <v>76</v>
      </c>
      <c r="Y683" t="s">
        <v>75</v>
      </c>
      <c r="Z683" t="s">
        <v>75</v>
      </c>
      <c r="AA683" t="s">
        <v>75</v>
      </c>
      <c r="AB683" t="s">
        <v>76</v>
      </c>
      <c r="AC683" t="s">
        <v>76</v>
      </c>
      <c r="AD683" t="s">
        <v>76</v>
      </c>
      <c r="AE683" t="s">
        <v>76</v>
      </c>
      <c r="AF683" t="s">
        <v>89</v>
      </c>
      <c r="AG683" t="s">
        <v>75</v>
      </c>
      <c r="AH683" t="s">
        <v>89</v>
      </c>
      <c r="AI683" t="s">
        <v>75</v>
      </c>
      <c r="AJ683" t="s">
        <v>75</v>
      </c>
      <c r="AK683" t="s">
        <v>75</v>
      </c>
      <c r="AL683" t="s">
        <v>109</v>
      </c>
      <c r="AM683" t="s">
        <v>109</v>
      </c>
      <c r="AN683" t="s">
        <v>109</v>
      </c>
      <c r="AO683" t="s">
        <v>109</v>
      </c>
      <c r="AP683" t="s">
        <v>75</v>
      </c>
      <c r="AQ683" t="s">
        <v>75</v>
      </c>
      <c r="AR683" t="s">
        <v>75</v>
      </c>
      <c r="AS683" t="s">
        <v>75</v>
      </c>
      <c r="AT683" t="s">
        <v>76</v>
      </c>
      <c r="AU683" t="s">
        <v>75</v>
      </c>
      <c r="AV683" t="s">
        <v>75</v>
      </c>
      <c r="AW683" t="s">
        <v>78</v>
      </c>
      <c r="AX683" t="s">
        <v>90</v>
      </c>
      <c r="AY683" t="s">
        <v>78</v>
      </c>
      <c r="AZ683" t="s">
        <v>90</v>
      </c>
      <c r="BA683" t="s">
        <v>80</v>
      </c>
      <c r="BB683" t="s">
        <v>80</v>
      </c>
      <c r="BC683" t="s">
        <v>80</v>
      </c>
      <c r="BD683" t="s">
        <v>80</v>
      </c>
      <c r="BE683" t="s">
        <v>80</v>
      </c>
      <c r="BF683" t="s">
        <v>80</v>
      </c>
      <c r="BG683" t="s">
        <v>80</v>
      </c>
      <c r="BH683" t="s">
        <v>80</v>
      </c>
      <c r="BI683" t="s">
        <v>80</v>
      </c>
      <c r="BJ683" t="s">
        <v>78</v>
      </c>
      <c r="BK683" t="s">
        <v>78</v>
      </c>
      <c r="BL683" t="s">
        <v>78</v>
      </c>
      <c r="BM683" t="s">
        <v>78</v>
      </c>
      <c r="BN683" t="s">
        <v>78</v>
      </c>
      <c r="BO683" t="s">
        <v>81</v>
      </c>
      <c r="BP683" t="s">
        <v>82</v>
      </c>
      <c r="BQ683" t="s">
        <v>83</v>
      </c>
      <c r="BR683" t="s">
        <v>84</v>
      </c>
      <c r="BS683" t="s">
        <v>116</v>
      </c>
      <c r="BT683" t="s">
        <v>116</v>
      </c>
    </row>
    <row r="684" spans="1:72" x14ac:dyDescent="0.55000000000000004">
      <c r="A684">
        <v>6.3503565523281306E+17</v>
      </c>
      <c r="B684" t="s">
        <v>86</v>
      </c>
      <c r="C684" t="s">
        <v>72</v>
      </c>
      <c r="D684">
        <v>2013</v>
      </c>
      <c r="E684" t="s">
        <v>93</v>
      </c>
      <c r="F684" t="s">
        <v>113</v>
      </c>
      <c r="G684" t="s">
        <v>80</v>
      </c>
      <c r="H684" t="s">
        <v>80</v>
      </c>
      <c r="I684" t="s">
        <v>80</v>
      </c>
      <c r="J684" t="s">
        <v>80</v>
      </c>
      <c r="K684" t="s">
        <v>80</v>
      </c>
      <c r="L684" t="s">
        <v>80</v>
      </c>
      <c r="M684" t="s">
        <v>80</v>
      </c>
      <c r="N684" t="s">
        <v>80</v>
      </c>
      <c r="O684" t="s">
        <v>80</v>
      </c>
      <c r="P684" t="s">
        <v>80</v>
      </c>
      <c r="Q684" t="s">
        <v>80</v>
      </c>
      <c r="R684" t="s">
        <v>74</v>
      </c>
      <c r="S684" t="s">
        <v>75</v>
      </c>
      <c r="T684" t="s">
        <v>75</v>
      </c>
      <c r="U684" t="s">
        <v>75</v>
      </c>
      <c r="V684" t="s">
        <v>75</v>
      </c>
      <c r="W684" t="s">
        <v>75</v>
      </c>
      <c r="X684" t="s">
        <v>75</v>
      </c>
      <c r="Y684" t="s">
        <v>75</v>
      </c>
      <c r="Z684" t="s">
        <v>75</v>
      </c>
      <c r="AA684" t="s">
        <v>75</v>
      </c>
      <c r="AB684" t="s">
        <v>75</v>
      </c>
      <c r="AC684" t="s">
        <v>75</v>
      </c>
      <c r="AD684" t="s">
        <v>75</v>
      </c>
      <c r="AE684" t="s">
        <v>75</v>
      </c>
      <c r="AF684" t="s">
        <v>75</v>
      </c>
      <c r="AG684" t="s">
        <v>75</v>
      </c>
      <c r="AH684" t="s">
        <v>75</v>
      </c>
      <c r="AI684" t="s">
        <v>75</v>
      </c>
      <c r="AJ684" t="s">
        <v>75</v>
      </c>
      <c r="AK684" t="s">
        <v>75</v>
      </c>
      <c r="AL684" t="s">
        <v>75</v>
      </c>
      <c r="AM684" t="s">
        <v>75</v>
      </c>
      <c r="AN684" t="s">
        <v>75</v>
      </c>
      <c r="AO684" t="s">
        <v>75</v>
      </c>
      <c r="AP684" t="s">
        <v>75</v>
      </c>
      <c r="AQ684" t="s">
        <v>75</v>
      </c>
      <c r="AR684" t="s">
        <v>75</v>
      </c>
      <c r="AS684" t="s">
        <v>75</v>
      </c>
      <c r="AT684" t="s">
        <v>75</v>
      </c>
      <c r="AU684" t="s">
        <v>75</v>
      </c>
      <c r="AV684" t="s">
        <v>75</v>
      </c>
      <c r="AW684" t="s">
        <v>78</v>
      </c>
      <c r="AX684" t="s">
        <v>74</v>
      </c>
      <c r="AY684" t="s">
        <v>78</v>
      </c>
      <c r="AZ684" t="s">
        <v>74</v>
      </c>
      <c r="BA684" t="s">
        <v>80</v>
      </c>
      <c r="BB684" t="s">
        <v>80</v>
      </c>
      <c r="BC684" t="s">
        <v>80</v>
      </c>
      <c r="BD684" t="s">
        <v>79</v>
      </c>
      <c r="BE684" t="s">
        <v>80</v>
      </c>
      <c r="BF684" t="s">
        <v>80</v>
      </c>
      <c r="BG684" t="s">
        <v>80</v>
      </c>
      <c r="BH684" t="s">
        <v>80</v>
      </c>
      <c r="BI684" t="s">
        <v>80</v>
      </c>
      <c r="BJ684" t="s">
        <v>78</v>
      </c>
      <c r="BK684" t="s">
        <v>78</v>
      </c>
      <c r="BL684" t="s">
        <v>78</v>
      </c>
      <c r="BM684" t="s">
        <v>78</v>
      </c>
      <c r="BN684" t="s">
        <v>78</v>
      </c>
      <c r="BO684" t="s">
        <v>81</v>
      </c>
      <c r="BP684" t="s">
        <v>82</v>
      </c>
      <c r="BQ684" t="s">
        <v>119</v>
      </c>
      <c r="BR684" t="s">
        <v>84</v>
      </c>
      <c r="BS684" t="s">
        <v>116</v>
      </c>
      <c r="BT684" t="s">
        <v>116</v>
      </c>
    </row>
    <row r="685" spans="1:72" x14ac:dyDescent="0.55000000000000004">
      <c r="A685">
        <v>6.3503742333890598E+17</v>
      </c>
      <c r="B685" t="s">
        <v>123</v>
      </c>
      <c r="C685" t="s">
        <v>72</v>
      </c>
      <c r="D685">
        <v>2013</v>
      </c>
      <c r="E685" t="s">
        <v>93</v>
      </c>
      <c r="F685" t="s">
        <v>80</v>
      </c>
      <c r="G685" t="s">
        <v>80</v>
      </c>
      <c r="H685" t="s">
        <v>80</v>
      </c>
      <c r="I685" t="s">
        <v>80</v>
      </c>
      <c r="J685" t="s">
        <v>80</v>
      </c>
      <c r="K685" t="s">
        <v>80</v>
      </c>
      <c r="L685" t="s">
        <v>80</v>
      </c>
      <c r="M685" t="s">
        <v>80</v>
      </c>
      <c r="N685" t="s">
        <v>80</v>
      </c>
      <c r="O685" t="s">
        <v>80</v>
      </c>
      <c r="P685" t="s">
        <v>101</v>
      </c>
      <c r="Q685" t="s">
        <v>80</v>
      </c>
      <c r="R685" t="s">
        <v>74</v>
      </c>
      <c r="S685" t="s">
        <v>77</v>
      </c>
      <c r="T685" t="s">
        <v>77</v>
      </c>
      <c r="U685" t="s">
        <v>77</v>
      </c>
      <c r="V685" t="s">
        <v>77</v>
      </c>
      <c r="W685" t="s">
        <v>77</v>
      </c>
      <c r="X685" t="s">
        <v>77</v>
      </c>
      <c r="Y685" t="s">
        <v>77</v>
      </c>
      <c r="Z685" t="s">
        <v>77</v>
      </c>
      <c r="AA685" t="s">
        <v>77</v>
      </c>
      <c r="AB685" t="s">
        <v>77</v>
      </c>
      <c r="AC685" t="s">
        <v>77</v>
      </c>
      <c r="AD685" t="s">
        <v>77</v>
      </c>
      <c r="AE685" t="s">
        <v>77</v>
      </c>
      <c r="AF685" t="s">
        <v>77</v>
      </c>
      <c r="AG685" t="s">
        <v>77</v>
      </c>
      <c r="AH685" t="s">
        <v>77</v>
      </c>
      <c r="AI685" t="s">
        <v>77</v>
      </c>
      <c r="AJ685" t="s">
        <v>77</v>
      </c>
      <c r="AK685" t="s">
        <v>77</v>
      </c>
      <c r="AL685" t="s">
        <v>77</v>
      </c>
      <c r="AM685" t="s">
        <v>77</v>
      </c>
      <c r="AN685" t="s">
        <v>77</v>
      </c>
      <c r="AO685" t="s">
        <v>77</v>
      </c>
      <c r="AP685" t="s">
        <v>77</v>
      </c>
      <c r="AQ685" t="s">
        <v>77</v>
      </c>
      <c r="AR685" t="s">
        <v>77</v>
      </c>
      <c r="AS685" t="s">
        <v>77</v>
      </c>
      <c r="AT685" t="s">
        <v>77</v>
      </c>
      <c r="AU685" t="s">
        <v>77</v>
      </c>
      <c r="AV685" t="s">
        <v>77</v>
      </c>
      <c r="AW685" t="s">
        <v>78</v>
      </c>
      <c r="AX685" t="s">
        <v>74</v>
      </c>
      <c r="AY685" t="s">
        <v>78</v>
      </c>
      <c r="AZ685" t="s">
        <v>74</v>
      </c>
      <c r="BA685" t="s">
        <v>80</v>
      </c>
      <c r="BB685" t="s">
        <v>80</v>
      </c>
      <c r="BC685" t="s">
        <v>80</v>
      </c>
      <c r="BD685" t="s">
        <v>80</v>
      </c>
      <c r="BE685" t="s">
        <v>80</v>
      </c>
      <c r="BF685" t="s">
        <v>80</v>
      </c>
      <c r="BG685" t="s">
        <v>80</v>
      </c>
      <c r="BH685" t="s">
        <v>80</v>
      </c>
      <c r="BI685" t="s">
        <v>80</v>
      </c>
      <c r="BJ685" t="s">
        <v>78</v>
      </c>
      <c r="BK685" t="s">
        <v>78</v>
      </c>
      <c r="BL685" t="s">
        <v>78</v>
      </c>
      <c r="BM685" t="s">
        <v>78</v>
      </c>
      <c r="BN685" t="s">
        <v>78</v>
      </c>
      <c r="BO685" t="s">
        <v>81</v>
      </c>
      <c r="BP685" t="s">
        <v>97</v>
      </c>
      <c r="BQ685" t="s">
        <v>83</v>
      </c>
      <c r="BR685" t="s">
        <v>84</v>
      </c>
      <c r="BS685" t="s">
        <v>116</v>
      </c>
      <c r="BT685" t="s">
        <v>116</v>
      </c>
    </row>
    <row r="686" spans="1:72" x14ac:dyDescent="0.55000000000000004">
      <c r="A686">
        <v>6.3503745359812506E+17</v>
      </c>
      <c r="B686" t="s">
        <v>127</v>
      </c>
      <c r="C686" t="s">
        <v>72</v>
      </c>
      <c r="D686">
        <v>2013</v>
      </c>
      <c r="E686" t="s">
        <v>93</v>
      </c>
      <c r="F686" t="s">
        <v>113</v>
      </c>
      <c r="G686" t="s">
        <v>80</v>
      </c>
      <c r="H686" t="s">
        <v>80</v>
      </c>
      <c r="I686" t="s">
        <v>80</v>
      </c>
      <c r="J686" t="s">
        <v>80</v>
      </c>
      <c r="K686" t="s">
        <v>80</v>
      </c>
      <c r="L686" t="s">
        <v>80</v>
      </c>
      <c r="M686" t="s">
        <v>80</v>
      </c>
      <c r="N686" t="s">
        <v>80</v>
      </c>
      <c r="O686" t="s">
        <v>80</v>
      </c>
      <c r="P686" t="s">
        <v>80</v>
      </c>
      <c r="Q686" t="s">
        <v>80</v>
      </c>
      <c r="R686" t="s">
        <v>74</v>
      </c>
      <c r="S686" t="s">
        <v>89</v>
      </c>
      <c r="T686" t="s">
        <v>75</v>
      </c>
      <c r="U686" t="s">
        <v>75</v>
      </c>
      <c r="V686" t="s">
        <v>89</v>
      </c>
      <c r="W686" t="s">
        <v>89</v>
      </c>
      <c r="X686" t="s">
        <v>89</v>
      </c>
      <c r="Y686" t="s">
        <v>75</v>
      </c>
      <c r="Z686" t="s">
        <v>75</v>
      </c>
      <c r="AA686" t="s">
        <v>75</v>
      </c>
      <c r="AB686" t="s">
        <v>89</v>
      </c>
      <c r="AC686" t="s">
        <v>89</v>
      </c>
      <c r="AD686" t="s">
        <v>89</v>
      </c>
      <c r="AE686" t="s">
        <v>89</v>
      </c>
      <c r="AF686" t="s">
        <v>77</v>
      </c>
      <c r="AG686" t="s">
        <v>77</v>
      </c>
      <c r="AH686" t="s">
        <v>75</v>
      </c>
      <c r="AI686" t="s">
        <v>77</v>
      </c>
      <c r="AJ686" t="s">
        <v>75</v>
      </c>
      <c r="AK686" t="s">
        <v>75</v>
      </c>
      <c r="AL686" t="s">
        <v>75</v>
      </c>
      <c r="AM686" t="s">
        <v>75</v>
      </c>
      <c r="AN686" t="s">
        <v>76</v>
      </c>
      <c r="AO686" t="s">
        <v>76</v>
      </c>
      <c r="AP686" t="s">
        <v>77</v>
      </c>
      <c r="AQ686" t="s">
        <v>75</v>
      </c>
      <c r="AR686" t="s">
        <v>77</v>
      </c>
      <c r="AS686" t="s">
        <v>77</v>
      </c>
      <c r="AT686" t="s">
        <v>77</v>
      </c>
      <c r="AU686" t="s">
        <v>77</v>
      </c>
      <c r="AV686" t="s">
        <v>77</v>
      </c>
      <c r="AW686" t="s">
        <v>78</v>
      </c>
      <c r="AX686" t="s">
        <v>74</v>
      </c>
      <c r="AY686" t="s">
        <v>74</v>
      </c>
      <c r="AZ686" t="s">
        <v>74</v>
      </c>
      <c r="BA686" t="s">
        <v>80</v>
      </c>
      <c r="BB686" t="s">
        <v>80</v>
      </c>
      <c r="BC686" t="s">
        <v>80</v>
      </c>
      <c r="BD686" t="s">
        <v>80</v>
      </c>
      <c r="BE686" t="s">
        <v>80</v>
      </c>
      <c r="BF686" t="s">
        <v>80</v>
      </c>
      <c r="BG686" t="s">
        <v>80</v>
      </c>
      <c r="BH686" t="s">
        <v>80</v>
      </c>
      <c r="BI686" t="s">
        <v>80</v>
      </c>
      <c r="BJ686" t="s">
        <v>78</v>
      </c>
      <c r="BK686" t="s">
        <v>78</v>
      </c>
      <c r="BL686" t="s">
        <v>90</v>
      </c>
      <c r="BM686" t="s">
        <v>90</v>
      </c>
      <c r="BN686" t="s">
        <v>90</v>
      </c>
      <c r="BO686" t="s">
        <v>96</v>
      </c>
      <c r="BP686" t="s">
        <v>97</v>
      </c>
      <c r="BQ686" t="s">
        <v>104</v>
      </c>
      <c r="BR686" t="s">
        <v>84</v>
      </c>
      <c r="BS686" t="s">
        <v>100</v>
      </c>
      <c r="BT686" t="s">
        <v>116</v>
      </c>
    </row>
    <row r="687" spans="1:72" x14ac:dyDescent="0.55000000000000004">
      <c r="A687">
        <v>6.3504015139812506E+17</v>
      </c>
      <c r="B687" t="s">
        <v>127</v>
      </c>
      <c r="C687" t="s">
        <v>72</v>
      </c>
      <c r="D687">
        <v>2013</v>
      </c>
      <c r="E687" t="s">
        <v>93</v>
      </c>
      <c r="F687" t="s">
        <v>80</v>
      </c>
      <c r="G687" t="s">
        <v>80</v>
      </c>
      <c r="H687" t="s">
        <v>80</v>
      </c>
      <c r="I687" t="s">
        <v>80</v>
      </c>
      <c r="J687" t="s">
        <v>80</v>
      </c>
      <c r="K687" t="s">
        <v>124</v>
      </c>
      <c r="L687" t="s">
        <v>125</v>
      </c>
      <c r="M687" t="s">
        <v>80</v>
      </c>
      <c r="N687" t="s">
        <v>80</v>
      </c>
      <c r="O687" t="s">
        <v>80</v>
      </c>
      <c r="P687" t="s">
        <v>80</v>
      </c>
      <c r="Q687" t="s">
        <v>80</v>
      </c>
      <c r="R687" t="s">
        <v>125</v>
      </c>
      <c r="S687" t="s">
        <v>76</v>
      </c>
      <c r="T687" t="s">
        <v>76</v>
      </c>
      <c r="U687" t="s">
        <v>109</v>
      </c>
      <c r="V687" t="s">
        <v>109</v>
      </c>
      <c r="W687" t="s">
        <v>89</v>
      </c>
      <c r="X687" t="s">
        <v>74</v>
      </c>
      <c r="Y687" t="s">
        <v>74</v>
      </c>
      <c r="Z687" t="s">
        <v>74</v>
      </c>
      <c r="AA687" t="s">
        <v>76</v>
      </c>
      <c r="AB687" t="s">
        <v>74</v>
      </c>
      <c r="AC687" t="s">
        <v>118</v>
      </c>
      <c r="AD687" t="s">
        <v>118</v>
      </c>
      <c r="AE687" t="s">
        <v>118</v>
      </c>
      <c r="AF687" t="s">
        <v>74</v>
      </c>
      <c r="AG687" t="s">
        <v>75</v>
      </c>
      <c r="AH687" t="s">
        <v>89</v>
      </c>
      <c r="AI687" t="s">
        <v>109</v>
      </c>
      <c r="AJ687" t="s">
        <v>76</v>
      </c>
      <c r="AK687" t="s">
        <v>89</v>
      </c>
      <c r="AL687" t="s">
        <v>109</v>
      </c>
      <c r="AM687" t="s">
        <v>109</v>
      </c>
      <c r="AN687" t="s">
        <v>109</v>
      </c>
      <c r="AO687" t="s">
        <v>76</v>
      </c>
      <c r="AP687" t="s">
        <v>75</v>
      </c>
      <c r="AQ687" t="s">
        <v>76</v>
      </c>
      <c r="AR687" t="s">
        <v>74</v>
      </c>
      <c r="AS687" t="s">
        <v>76</v>
      </c>
      <c r="AT687" t="s">
        <v>118</v>
      </c>
      <c r="AU687" t="s">
        <v>74</v>
      </c>
      <c r="AV687" t="s">
        <v>74</v>
      </c>
      <c r="AW687" t="s">
        <v>78</v>
      </c>
      <c r="AX687" t="s">
        <v>74</v>
      </c>
      <c r="AY687" t="s">
        <v>78</v>
      </c>
      <c r="AZ687" t="s">
        <v>74</v>
      </c>
      <c r="BA687" t="s">
        <v>80</v>
      </c>
      <c r="BB687" t="s">
        <v>80</v>
      </c>
      <c r="BC687" t="s">
        <v>80</v>
      </c>
      <c r="BD687" t="s">
        <v>79</v>
      </c>
      <c r="BE687" t="s">
        <v>80</v>
      </c>
      <c r="BF687" t="s">
        <v>80</v>
      </c>
      <c r="BG687" t="s">
        <v>80</v>
      </c>
      <c r="BH687" t="s">
        <v>80</v>
      </c>
      <c r="BI687" t="s">
        <v>80</v>
      </c>
      <c r="BJ687" t="s">
        <v>78</v>
      </c>
      <c r="BK687" t="s">
        <v>78</v>
      </c>
      <c r="BL687" t="s">
        <v>78</v>
      </c>
      <c r="BM687" t="s">
        <v>78</v>
      </c>
      <c r="BN687" t="s">
        <v>90</v>
      </c>
      <c r="BO687" t="s">
        <v>81</v>
      </c>
      <c r="BP687" t="s">
        <v>82</v>
      </c>
      <c r="BQ687" t="s">
        <v>83</v>
      </c>
      <c r="BR687" t="s">
        <v>126</v>
      </c>
      <c r="BS687" t="s">
        <v>85</v>
      </c>
      <c r="BT687" t="s">
        <v>85</v>
      </c>
    </row>
    <row r="688" spans="1:72" x14ac:dyDescent="0.55000000000000004">
      <c r="A688">
        <v>6.3504256585624998E+17</v>
      </c>
      <c r="B688" t="s">
        <v>127</v>
      </c>
      <c r="C688" t="s">
        <v>72</v>
      </c>
      <c r="D688">
        <v>2013</v>
      </c>
      <c r="E688" t="s">
        <v>93</v>
      </c>
      <c r="F688" t="s">
        <v>113</v>
      </c>
      <c r="G688" t="s">
        <v>80</v>
      </c>
      <c r="H688" t="s">
        <v>80</v>
      </c>
      <c r="I688" t="s">
        <v>80</v>
      </c>
      <c r="J688" t="s">
        <v>80</v>
      </c>
      <c r="K688" t="s">
        <v>80</v>
      </c>
      <c r="L688" t="s">
        <v>80</v>
      </c>
      <c r="M688" t="s">
        <v>80</v>
      </c>
      <c r="N688" t="s">
        <v>80</v>
      </c>
      <c r="O688" t="s">
        <v>80</v>
      </c>
      <c r="P688" t="s">
        <v>80</v>
      </c>
      <c r="Q688" t="s">
        <v>80</v>
      </c>
      <c r="R688" t="s">
        <v>74</v>
      </c>
      <c r="S688" t="s">
        <v>76</v>
      </c>
      <c r="T688" t="s">
        <v>89</v>
      </c>
      <c r="U688" t="s">
        <v>109</v>
      </c>
      <c r="V688" t="s">
        <v>89</v>
      </c>
      <c r="W688" t="s">
        <v>77</v>
      </c>
      <c r="X688" t="s">
        <v>75</v>
      </c>
      <c r="Y688" t="s">
        <v>75</v>
      </c>
      <c r="Z688" t="s">
        <v>76</v>
      </c>
      <c r="AA688" t="s">
        <v>109</v>
      </c>
      <c r="AB688" t="s">
        <v>75</v>
      </c>
      <c r="AC688" t="s">
        <v>75</v>
      </c>
      <c r="AD688" t="s">
        <v>75</v>
      </c>
      <c r="AE688" t="s">
        <v>75</v>
      </c>
      <c r="AF688" t="s">
        <v>75</v>
      </c>
      <c r="AG688" t="s">
        <v>75</v>
      </c>
      <c r="AH688" t="s">
        <v>76</v>
      </c>
      <c r="AI688" t="s">
        <v>76</v>
      </c>
      <c r="AJ688" t="s">
        <v>75</v>
      </c>
      <c r="AK688" t="s">
        <v>75</v>
      </c>
      <c r="AL688" t="s">
        <v>89</v>
      </c>
      <c r="AM688" t="s">
        <v>89</v>
      </c>
      <c r="AN688" t="s">
        <v>89</v>
      </c>
      <c r="AO688" t="s">
        <v>89</v>
      </c>
      <c r="AP688" t="s">
        <v>77</v>
      </c>
      <c r="AQ688" t="s">
        <v>75</v>
      </c>
      <c r="AR688" t="s">
        <v>75</v>
      </c>
      <c r="AS688" t="s">
        <v>89</v>
      </c>
      <c r="AT688" t="s">
        <v>76</v>
      </c>
      <c r="AU688" t="s">
        <v>75</v>
      </c>
      <c r="AV688" t="s">
        <v>75</v>
      </c>
      <c r="AW688" t="s">
        <v>78</v>
      </c>
      <c r="AX688" t="s">
        <v>78</v>
      </c>
      <c r="AY688" t="s">
        <v>78</v>
      </c>
      <c r="AZ688" t="s">
        <v>78</v>
      </c>
      <c r="BA688" t="s">
        <v>79</v>
      </c>
      <c r="BB688" t="s">
        <v>80</v>
      </c>
      <c r="BC688" t="s">
        <v>80</v>
      </c>
      <c r="BD688" t="s">
        <v>79</v>
      </c>
      <c r="BE688" t="s">
        <v>80</v>
      </c>
      <c r="BF688" t="s">
        <v>80</v>
      </c>
      <c r="BG688" t="s">
        <v>79</v>
      </c>
      <c r="BH688" t="s">
        <v>80</v>
      </c>
      <c r="BI688" t="s">
        <v>80</v>
      </c>
      <c r="BJ688" t="s">
        <v>78</v>
      </c>
      <c r="BK688" t="s">
        <v>78</v>
      </c>
      <c r="BL688" t="s">
        <v>78</v>
      </c>
      <c r="BM688" t="s">
        <v>78</v>
      </c>
      <c r="BN688" t="s">
        <v>78</v>
      </c>
      <c r="BO688" t="s">
        <v>81</v>
      </c>
      <c r="BP688" t="s">
        <v>97</v>
      </c>
      <c r="BQ688" t="s">
        <v>83</v>
      </c>
      <c r="BR688" t="s">
        <v>84</v>
      </c>
      <c r="BS688" t="s">
        <v>129</v>
      </c>
      <c r="BT688" t="s">
        <v>129</v>
      </c>
    </row>
    <row r="689" spans="1:72" x14ac:dyDescent="0.55000000000000004">
      <c r="A689">
        <v>6.3504280908390605E+17</v>
      </c>
      <c r="B689" t="s">
        <v>71</v>
      </c>
      <c r="C689" t="s">
        <v>72</v>
      </c>
      <c r="D689">
        <v>2013</v>
      </c>
      <c r="E689" t="s">
        <v>137</v>
      </c>
      <c r="F689" t="s">
        <v>74</v>
      </c>
      <c r="G689" t="s">
        <v>74</v>
      </c>
      <c r="H689" t="s">
        <v>74</v>
      </c>
      <c r="I689" t="s">
        <v>74</v>
      </c>
      <c r="J689" t="s">
        <v>74</v>
      </c>
      <c r="K689" t="s">
        <v>74</v>
      </c>
      <c r="L689" t="s">
        <v>74</v>
      </c>
      <c r="M689" t="s">
        <v>74</v>
      </c>
      <c r="N689" t="s">
        <v>74</v>
      </c>
      <c r="O689" t="s">
        <v>74</v>
      </c>
      <c r="P689" t="s">
        <v>74</v>
      </c>
      <c r="Q689" t="s">
        <v>74</v>
      </c>
      <c r="R689" t="s">
        <v>74</v>
      </c>
      <c r="S689" t="s">
        <v>89</v>
      </c>
      <c r="T689" t="s">
        <v>77</v>
      </c>
      <c r="U689" t="s">
        <v>75</v>
      </c>
      <c r="V689" t="s">
        <v>89</v>
      </c>
      <c r="W689" t="s">
        <v>89</v>
      </c>
      <c r="X689" t="s">
        <v>76</v>
      </c>
      <c r="Y689" t="s">
        <v>76</v>
      </c>
      <c r="Z689" t="s">
        <v>76</v>
      </c>
      <c r="AA689" t="s">
        <v>89</v>
      </c>
      <c r="AB689" t="s">
        <v>76</v>
      </c>
      <c r="AC689" t="s">
        <v>76</v>
      </c>
      <c r="AD689" t="s">
        <v>76</v>
      </c>
      <c r="AE689" t="s">
        <v>76</v>
      </c>
      <c r="AF689" t="s">
        <v>89</v>
      </c>
      <c r="AG689" t="s">
        <v>75</v>
      </c>
      <c r="AH689" t="s">
        <v>75</v>
      </c>
      <c r="AI689" t="s">
        <v>76</v>
      </c>
      <c r="AJ689" t="s">
        <v>75</v>
      </c>
      <c r="AK689" t="s">
        <v>76</v>
      </c>
      <c r="AL689" t="s">
        <v>76</v>
      </c>
      <c r="AM689" t="s">
        <v>76</v>
      </c>
      <c r="AN689" t="s">
        <v>76</v>
      </c>
      <c r="AO689" t="s">
        <v>76</v>
      </c>
      <c r="AP689" t="s">
        <v>77</v>
      </c>
      <c r="AQ689" t="s">
        <v>75</v>
      </c>
      <c r="AR689" t="s">
        <v>76</v>
      </c>
      <c r="AS689" t="s">
        <v>76</v>
      </c>
      <c r="AT689" t="s">
        <v>75</v>
      </c>
      <c r="AU689" t="s">
        <v>76</v>
      </c>
      <c r="AV689" t="s">
        <v>89</v>
      </c>
      <c r="AW689" t="s">
        <v>78</v>
      </c>
      <c r="AX689" t="s">
        <v>78</v>
      </c>
      <c r="AY689" t="s">
        <v>78</v>
      </c>
      <c r="AZ689" t="s">
        <v>78</v>
      </c>
      <c r="BA689" t="s">
        <v>80</v>
      </c>
      <c r="BB689" t="s">
        <v>80</v>
      </c>
      <c r="BC689" t="s">
        <v>80</v>
      </c>
      <c r="BD689" t="s">
        <v>80</v>
      </c>
      <c r="BE689" t="s">
        <v>80</v>
      </c>
      <c r="BF689" t="s">
        <v>80</v>
      </c>
      <c r="BG689" t="s">
        <v>80</v>
      </c>
      <c r="BH689" t="s">
        <v>80</v>
      </c>
      <c r="BI689" t="s">
        <v>80</v>
      </c>
      <c r="BJ689" t="s">
        <v>78</v>
      </c>
      <c r="BK689" t="s">
        <v>78</v>
      </c>
      <c r="BL689" t="s">
        <v>78</v>
      </c>
      <c r="BM689" t="s">
        <v>78</v>
      </c>
      <c r="BN689" t="s">
        <v>78</v>
      </c>
      <c r="BO689" t="s">
        <v>81</v>
      </c>
      <c r="BP689" t="s">
        <v>111</v>
      </c>
      <c r="BQ689" t="s">
        <v>83</v>
      </c>
      <c r="BR689" t="s">
        <v>84</v>
      </c>
      <c r="BS689" t="s">
        <v>100</v>
      </c>
      <c r="BT689" t="s">
        <v>100</v>
      </c>
    </row>
    <row r="690" spans="1:72" x14ac:dyDescent="0.55000000000000004">
      <c r="A690">
        <v>6.3504787810437504E+17</v>
      </c>
      <c r="B690" t="s">
        <v>133</v>
      </c>
      <c r="C690" t="s">
        <v>72</v>
      </c>
      <c r="D690">
        <v>2013</v>
      </c>
      <c r="E690" t="s">
        <v>93</v>
      </c>
      <c r="F690" t="s">
        <v>80</v>
      </c>
      <c r="G690" t="s">
        <v>80</v>
      </c>
      <c r="H690" t="s">
        <v>80</v>
      </c>
      <c r="I690" t="s">
        <v>80</v>
      </c>
      <c r="J690" t="s">
        <v>80</v>
      </c>
      <c r="K690" t="s">
        <v>80</v>
      </c>
      <c r="L690" t="s">
        <v>80</v>
      </c>
      <c r="M690" t="s">
        <v>80</v>
      </c>
      <c r="N690" t="s">
        <v>80</v>
      </c>
      <c r="O690" t="s">
        <v>80</v>
      </c>
      <c r="P690" t="s">
        <v>80</v>
      </c>
      <c r="Q690" t="s">
        <v>92</v>
      </c>
      <c r="R690" t="s">
        <v>74</v>
      </c>
      <c r="S690" t="s">
        <v>75</v>
      </c>
      <c r="T690" t="s">
        <v>75</v>
      </c>
      <c r="U690" t="s">
        <v>76</v>
      </c>
      <c r="V690" t="s">
        <v>75</v>
      </c>
      <c r="W690" t="s">
        <v>89</v>
      </c>
      <c r="X690" t="s">
        <v>75</v>
      </c>
      <c r="Y690" t="s">
        <v>75</v>
      </c>
      <c r="Z690" t="s">
        <v>76</v>
      </c>
      <c r="AA690" t="s">
        <v>75</v>
      </c>
      <c r="AB690" t="s">
        <v>75</v>
      </c>
      <c r="AC690" t="s">
        <v>75</v>
      </c>
      <c r="AD690" t="s">
        <v>75</v>
      </c>
      <c r="AE690" t="s">
        <v>75</v>
      </c>
      <c r="AF690" t="s">
        <v>75</v>
      </c>
      <c r="AG690" t="s">
        <v>77</v>
      </c>
      <c r="AH690" t="s">
        <v>75</v>
      </c>
      <c r="AI690" t="s">
        <v>75</v>
      </c>
      <c r="AJ690" t="s">
        <v>76</v>
      </c>
      <c r="AK690" t="s">
        <v>75</v>
      </c>
      <c r="AL690" t="s">
        <v>75</v>
      </c>
      <c r="AM690" t="s">
        <v>75</v>
      </c>
      <c r="AN690" t="s">
        <v>75</v>
      </c>
      <c r="AO690" t="s">
        <v>75</v>
      </c>
      <c r="AP690" t="s">
        <v>75</v>
      </c>
      <c r="AQ690" t="s">
        <v>75</v>
      </c>
      <c r="AR690" t="s">
        <v>77</v>
      </c>
      <c r="AS690" t="s">
        <v>75</v>
      </c>
      <c r="AT690" t="s">
        <v>76</v>
      </c>
      <c r="AU690" t="s">
        <v>75</v>
      </c>
      <c r="AV690" t="s">
        <v>75</v>
      </c>
      <c r="AW690" t="s">
        <v>78</v>
      </c>
      <c r="AX690" t="s">
        <v>78</v>
      </c>
      <c r="AY690" t="s">
        <v>78</v>
      </c>
      <c r="AZ690" t="s">
        <v>78</v>
      </c>
      <c r="BA690" t="s">
        <v>80</v>
      </c>
      <c r="BB690" t="s">
        <v>80</v>
      </c>
      <c r="BC690" t="s">
        <v>80</v>
      </c>
      <c r="BD690" t="s">
        <v>80</v>
      </c>
      <c r="BE690" t="s">
        <v>80</v>
      </c>
      <c r="BF690" t="s">
        <v>80</v>
      </c>
      <c r="BG690" t="s">
        <v>80</v>
      </c>
      <c r="BH690" t="s">
        <v>80</v>
      </c>
      <c r="BI690" t="s">
        <v>80</v>
      </c>
      <c r="BJ690" t="s">
        <v>78</v>
      </c>
      <c r="BK690" t="s">
        <v>78</v>
      </c>
      <c r="BL690" t="s">
        <v>78</v>
      </c>
      <c r="BM690" t="s">
        <v>78</v>
      </c>
      <c r="BN690" t="s">
        <v>78</v>
      </c>
      <c r="BO690" t="s">
        <v>81</v>
      </c>
      <c r="BP690" t="s">
        <v>110</v>
      </c>
      <c r="BQ690" t="s">
        <v>119</v>
      </c>
      <c r="BR690" t="s">
        <v>132</v>
      </c>
      <c r="BS690" t="s">
        <v>129</v>
      </c>
      <c r="BT690" t="s">
        <v>129</v>
      </c>
    </row>
    <row r="691" spans="1:72" x14ac:dyDescent="0.55000000000000004">
      <c r="A691">
        <v>6.3504798376125005E+17</v>
      </c>
      <c r="B691" t="s">
        <v>123</v>
      </c>
      <c r="C691" t="s">
        <v>91</v>
      </c>
      <c r="D691">
        <v>2013</v>
      </c>
      <c r="E691" t="s">
        <v>93</v>
      </c>
      <c r="F691" t="s">
        <v>80</v>
      </c>
      <c r="G691" t="s">
        <v>80</v>
      </c>
      <c r="H691" t="s">
        <v>80</v>
      </c>
      <c r="I691" t="s">
        <v>141</v>
      </c>
      <c r="J691" t="s">
        <v>80</v>
      </c>
      <c r="K691" t="s">
        <v>80</v>
      </c>
      <c r="L691" t="s">
        <v>125</v>
      </c>
      <c r="M691" t="s">
        <v>80</v>
      </c>
      <c r="N691" t="s">
        <v>80</v>
      </c>
      <c r="O691" t="s">
        <v>80</v>
      </c>
      <c r="P691" t="s">
        <v>80</v>
      </c>
      <c r="Q691" t="s">
        <v>80</v>
      </c>
      <c r="R691" t="s">
        <v>125</v>
      </c>
      <c r="S691" t="s">
        <v>76</v>
      </c>
      <c r="T691" t="s">
        <v>89</v>
      </c>
      <c r="U691" t="s">
        <v>89</v>
      </c>
      <c r="V691" t="s">
        <v>89</v>
      </c>
      <c r="W691" t="s">
        <v>76</v>
      </c>
      <c r="X691" t="s">
        <v>76</v>
      </c>
      <c r="Y691" t="s">
        <v>76</v>
      </c>
      <c r="Z691" t="s">
        <v>76</v>
      </c>
      <c r="AA691" t="s">
        <v>75</v>
      </c>
      <c r="AB691" t="s">
        <v>76</v>
      </c>
      <c r="AC691" t="s">
        <v>76</v>
      </c>
      <c r="AD691" t="s">
        <v>76</v>
      </c>
      <c r="AE691" t="s">
        <v>76</v>
      </c>
      <c r="AF691" t="s">
        <v>89</v>
      </c>
      <c r="AG691" t="s">
        <v>77</v>
      </c>
      <c r="AH691" t="s">
        <v>76</v>
      </c>
      <c r="AI691" t="s">
        <v>76</v>
      </c>
      <c r="AJ691" t="s">
        <v>75</v>
      </c>
      <c r="AK691" t="s">
        <v>77</v>
      </c>
      <c r="AL691" t="s">
        <v>89</v>
      </c>
      <c r="AM691" t="s">
        <v>89</v>
      </c>
      <c r="AN691" t="s">
        <v>109</v>
      </c>
      <c r="AO691" t="s">
        <v>76</v>
      </c>
      <c r="AP691" t="s">
        <v>89</v>
      </c>
      <c r="AQ691" t="s">
        <v>89</v>
      </c>
      <c r="AR691" t="s">
        <v>76</v>
      </c>
      <c r="AS691" t="s">
        <v>89</v>
      </c>
      <c r="AT691" t="s">
        <v>76</v>
      </c>
      <c r="AU691" t="s">
        <v>75</v>
      </c>
      <c r="AV691" t="s">
        <v>76</v>
      </c>
      <c r="AW691" t="s">
        <v>78</v>
      </c>
      <c r="AX691" t="s">
        <v>78</v>
      </c>
      <c r="AY691" t="s">
        <v>90</v>
      </c>
      <c r="AZ691" t="s">
        <v>90</v>
      </c>
      <c r="BA691" t="s">
        <v>80</v>
      </c>
      <c r="BB691" t="s">
        <v>102</v>
      </c>
      <c r="BC691" t="s">
        <v>80</v>
      </c>
      <c r="BD691" t="s">
        <v>80</v>
      </c>
      <c r="BE691" t="s">
        <v>80</v>
      </c>
      <c r="BF691" t="s">
        <v>80</v>
      </c>
      <c r="BG691" t="s">
        <v>80</v>
      </c>
      <c r="BH691" t="s">
        <v>80</v>
      </c>
      <c r="BI691" t="s">
        <v>80</v>
      </c>
      <c r="BJ691" t="s">
        <v>90</v>
      </c>
      <c r="BK691" t="s">
        <v>78</v>
      </c>
      <c r="BL691" t="s">
        <v>78</v>
      </c>
      <c r="BM691" t="s">
        <v>78</v>
      </c>
      <c r="BN691" t="s">
        <v>78</v>
      </c>
      <c r="BO691" t="s">
        <v>96</v>
      </c>
      <c r="BP691" t="s">
        <v>97</v>
      </c>
      <c r="BQ691" t="s">
        <v>98</v>
      </c>
      <c r="BR691" t="s">
        <v>99</v>
      </c>
      <c r="BS691" t="s">
        <v>116</v>
      </c>
      <c r="BT691" t="s">
        <v>116</v>
      </c>
    </row>
    <row r="692" spans="1:72" x14ac:dyDescent="0.55000000000000004">
      <c r="A692">
        <v>6.3504957729546906E+17</v>
      </c>
      <c r="B692" t="s">
        <v>71</v>
      </c>
      <c r="C692" t="s">
        <v>72</v>
      </c>
      <c r="D692">
        <v>2013</v>
      </c>
      <c r="E692" t="s">
        <v>93</v>
      </c>
      <c r="F692" t="s">
        <v>80</v>
      </c>
      <c r="G692" t="s">
        <v>80</v>
      </c>
      <c r="H692" t="s">
        <v>80</v>
      </c>
      <c r="I692" t="s">
        <v>141</v>
      </c>
      <c r="J692" t="s">
        <v>80</v>
      </c>
      <c r="K692" t="s">
        <v>80</v>
      </c>
      <c r="L692" t="s">
        <v>80</v>
      </c>
      <c r="M692" t="s">
        <v>80</v>
      </c>
      <c r="N692" t="s">
        <v>80</v>
      </c>
      <c r="O692" t="s">
        <v>80</v>
      </c>
      <c r="P692" t="s">
        <v>80</v>
      </c>
      <c r="Q692" t="s">
        <v>80</v>
      </c>
      <c r="R692" t="s">
        <v>74</v>
      </c>
      <c r="S692" t="s">
        <v>74</v>
      </c>
      <c r="T692" t="s">
        <v>74</v>
      </c>
      <c r="U692" t="s">
        <v>74</v>
      </c>
      <c r="V692" t="s">
        <v>74</v>
      </c>
      <c r="W692" t="s">
        <v>74</v>
      </c>
      <c r="X692" t="s">
        <v>74</v>
      </c>
      <c r="Y692" t="s">
        <v>74</v>
      </c>
      <c r="Z692" t="s">
        <v>74</v>
      </c>
      <c r="AA692" t="s">
        <v>74</v>
      </c>
      <c r="AB692" t="s">
        <v>74</v>
      </c>
      <c r="AC692" t="s">
        <v>74</v>
      </c>
      <c r="AD692" t="s">
        <v>74</v>
      </c>
      <c r="AE692" t="s">
        <v>74</v>
      </c>
      <c r="AF692" t="s">
        <v>74</v>
      </c>
      <c r="AG692" t="s">
        <v>74</v>
      </c>
      <c r="AH692" t="s">
        <v>74</v>
      </c>
      <c r="AI692" t="s">
        <v>74</v>
      </c>
      <c r="AJ692" t="s">
        <v>74</v>
      </c>
      <c r="AK692" t="s">
        <v>74</v>
      </c>
      <c r="AL692" t="s">
        <v>74</v>
      </c>
      <c r="AM692" t="s">
        <v>74</v>
      </c>
      <c r="AN692" t="s">
        <v>74</v>
      </c>
      <c r="AO692" t="s">
        <v>74</v>
      </c>
      <c r="AP692" t="s">
        <v>74</v>
      </c>
      <c r="AQ692" t="s">
        <v>74</v>
      </c>
      <c r="AR692" t="s">
        <v>74</v>
      </c>
      <c r="AS692" t="s">
        <v>74</v>
      </c>
      <c r="AT692" t="s">
        <v>74</v>
      </c>
      <c r="AU692" t="s">
        <v>74</v>
      </c>
      <c r="AV692" t="s">
        <v>74</v>
      </c>
      <c r="AW692" t="s">
        <v>78</v>
      </c>
      <c r="AX692" t="s">
        <v>78</v>
      </c>
      <c r="AY692" t="s">
        <v>78</v>
      </c>
      <c r="AZ692" t="s">
        <v>78</v>
      </c>
      <c r="BA692" t="s">
        <v>80</v>
      </c>
      <c r="BB692" t="s">
        <v>80</v>
      </c>
      <c r="BC692" t="s">
        <v>80</v>
      </c>
      <c r="BD692" t="s">
        <v>80</v>
      </c>
      <c r="BE692" t="s">
        <v>80</v>
      </c>
      <c r="BF692" t="s">
        <v>80</v>
      </c>
      <c r="BG692" t="s">
        <v>80</v>
      </c>
      <c r="BH692" t="s">
        <v>80</v>
      </c>
      <c r="BI692" t="s">
        <v>80</v>
      </c>
      <c r="BJ692" t="s">
        <v>74</v>
      </c>
      <c r="BK692" t="s">
        <v>74</v>
      </c>
      <c r="BL692" t="s">
        <v>74</v>
      </c>
      <c r="BM692" t="s">
        <v>74</v>
      </c>
      <c r="BN692" t="s">
        <v>74</v>
      </c>
      <c r="BO692" t="s">
        <v>74</v>
      </c>
      <c r="BP692" t="s">
        <v>74</v>
      </c>
      <c r="BQ692" t="s">
        <v>74</v>
      </c>
      <c r="BR692" t="s">
        <v>74</v>
      </c>
      <c r="BS692" t="s">
        <v>74</v>
      </c>
      <c r="BT692" t="s">
        <v>74</v>
      </c>
    </row>
    <row r="693" spans="1:72" x14ac:dyDescent="0.55000000000000004">
      <c r="A693">
        <v>6.3504958560499994E+17</v>
      </c>
      <c r="B693" t="s">
        <v>71</v>
      </c>
      <c r="C693" t="s">
        <v>72</v>
      </c>
      <c r="D693">
        <v>2013</v>
      </c>
      <c r="E693" t="s">
        <v>93</v>
      </c>
      <c r="F693" t="s">
        <v>80</v>
      </c>
      <c r="G693" t="s">
        <v>80</v>
      </c>
      <c r="H693" t="s">
        <v>80</v>
      </c>
      <c r="I693" t="s">
        <v>141</v>
      </c>
      <c r="J693" t="s">
        <v>80</v>
      </c>
      <c r="K693" t="s">
        <v>80</v>
      </c>
      <c r="L693" t="s">
        <v>80</v>
      </c>
      <c r="M693" t="s">
        <v>80</v>
      </c>
      <c r="N693" t="s">
        <v>80</v>
      </c>
      <c r="O693" t="s">
        <v>80</v>
      </c>
      <c r="P693" t="s">
        <v>80</v>
      </c>
      <c r="Q693" t="s">
        <v>80</v>
      </c>
      <c r="R693" t="s">
        <v>74</v>
      </c>
      <c r="S693" t="s">
        <v>77</v>
      </c>
      <c r="T693" t="s">
        <v>77</v>
      </c>
      <c r="U693" t="s">
        <v>77</v>
      </c>
      <c r="V693" t="s">
        <v>77</v>
      </c>
      <c r="W693" t="s">
        <v>77</v>
      </c>
      <c r="X693" t="s">
        <v>77</v>
      </c>
      <c r="Y693" t="s">
        <v>77</v>
      </c>
      <c r="Z693" t="s">
        <v>77</v>
      </c>
      <c r="AA693" t="s">
        <v>77</v>
      </c>
      <c r="AB693" t="s">
        <v>75</v>
      </c>
      <c r="AC693" t="s">
        <v>77</v>
      </c>
      <c r="AD693" t="s">
        <v>77</v>
      </c>
      <c r="AE693" t="s">
        <v>77</v>
      </c>
      <c r="AF693" t="s">
        <v>77</v>
      </c>
      <c r="AG693" t="s">
        <v>77</v>
      </c>
      <c r="AH693" t="s">
        <v>77</v>
      </c>
      <c r="AI693" t="s">
        <v>77</v>
      </c>
      <c r="AJ693" t="s">
        <v>77</v>
      </c>
      <c r="AK693" t="s">
        <v>77</v>
      </c>
      <c r="AL693" t="s">
        <v>75</v>
      </c>
      <c r="AM693" t="s">
        <v>77</v>
      </c>
      <c r="AN693" t="s">
        <v>77</v>
      </c>
      <c r="AO693" t="s">
        <v>77</v>
      </c>
      <c r="AP693" t="s">
        <v>75</v>
      </c>
      <c r="AQ693" t="s">
        <v>77</v>
      </c>
      <c r="AR693" t="s">
        <v>77</v>
      </c>
      <c r="AS693" t="s">
        <v>75</v>
      </c>
      <c r="AT693" t="s">
        <v>77</v>
      </c>
      <c r="AU693" t="s">
        <v>75</v>
      </c>
      <c r="AV693" t="s">
        <v>75</v>
      </c>
      <c r="AW693" t="s">
        <v>78</v>
      </c>
      <c r="AX693" t="s">
        <v>78</v>
      </c>
      <c r="AY693" t="s">
        <v>74</v>
      </c>
      <c r="AZ693" t="s">
        <v>74</v>
      </c>
      <c r="BA693" t="s">
        <v>80</v>
      </c>
      <c r="BB693" t="s">
        <v>102</v>
      </c>
      <c r="BC693" t="s">
        <v>80</v>
      </c>
      <c r="BD693" t="s">
        <v>80</v>
      </c>
      <c r="BE693" t="s">
        <v>80</v>
      </c>
      <c r="BF693" t="s">
        <v>80</v>
      </c>
      <c r="BG693" t="s">
        <v>80</v>
      </c>
      <c r="BH693" t="s">
        <v>80</v>
      </c>
      <c r="BI693" t="s">
        <v>80</v>
      </c>
      <c r="BJ693" t="s">
        <v>78</v>
      </c>
      <c r="BK693" t="s">
        <v>78</v>
      </c>
      <c r="BL693" t="s">
        <v>78</v>
      </c>
      <c r="BM693" t="s">
        <v>78</v>
      </c>
      <c r="BN693" t="s">
        <v>78</v>
      </c>
      <c r="BO693" t="s">
        <v>81</v>
      </c>
      <c r="BP693" t="s">
        <v>103</v>
      </c>
      <c r="BQ693" t="s">
        <v>119</v>
      </c>
      <c r="BR693" t="s">
        <v>139</v>
      </c>
      <c r="BS693" t="s">
        <v>100</v>
      </c>
      <c r="BT693" t="s">
        <v>100</v>
      </c>
    </row>
    <row r="694" spans="1:72" x14ac:dyDescent="0.55000000000000004">
      <c r="A694">
        <v>6.3505915116484403E+17</v>
      </c>
      <c r="B694" t="s">
        <v>86</v>
      </c>
      <c r="C694" t="s">
        <v>91</v>
      </c>
      <c r="D694">
        <v>2013</v>
      </c>
      <c r="E694" t="s">
        <v>73</v>
      </c>
      <c r="F694" t="s">
        <v>74</v>
      </c>
      <c r="G694" t="s">
        <v>74</v>
      </c>
      <c r="H694" t="s">
        <v>74</v>
      </c>
      <c r="I694" t="s">
        <v>74</v>
      </c>
      <c r="J694" t="s">
        <v>74</v>
      </c>
      <c r="K694" t="s">
        <v>74</v>
      </c>
      <c r="L694" t="s">
        <v>74</v>
      </c>
      <c r="M694" t="s">
        <v>74</v>
      </c>
      <c r="N694" t="s">
        <v>74</v>
      </c>
      <c r="O694" t="s">
        <v>74</v>
      </c>
      <c r="P694" t="s">
        <v>74</v>
      </c>
      <c r="Q694" t="s">
        <v>74</v>
      </c>
      <c r="R694" t="s">
        <v>74</v>
      </c>
      <c r="S694" t="s">
        <v>74</v>
      </c>
      <c r="T694" t="s">
        <v>74</v>
      </c>
      <c r="U694" t="s">
        <v>74</v>
      </c>
      <c r="V694" t="s">
        <v>74</v>
      </c>
      <c r="W694" t="s">
        <v>74</v>
      </c>
      <c r="X694" t="s">
        <v>74</v>
      </c>
      <c r="Y694" t="s">
        <v>74</v>
      </c>
      <c r="Z694" t="s">
        <v>74</v>
      </c>
      <c r="AA694" t="s">
        <v>74</v>
      </c>
      <c r="AB694" t="s">
        <v>74</v>
      </c>
      <c r="AC694" t="s">
        <v>74</v>
      </c>
      <c r="AD694" t="s">
        <v>74</v>
      </c>
      <c r="AE694" t="s">
        <v>74</v>
      </c>
      <c r="AF694" t="s">
        <v>74</v>
      </c>
      <c r="AG694" t="s">
        <v>74</v>
      </c>
      <c r="AH694" t="s">
        <v>74</v>
      </c>
      <c r="AI694" t="s">
        <v>74</v>
      </c>
      <c r="AJ694" t="s">
        <v>74</v>
      </c>
      <c r="AK694" t="s">
        <v>74</v>
      </c>
      <c r="AL694" t="s">
        <v>74</v>
      </c>
      <c r="AM694" t="s">
        <v>74</v>
      </c>
      <c r="AN694" t="s">
        <v>74</v>
      </c>
      <c r="AO694" t="s">
        <v>74</v>
      </c>
      <c r="AP694" t="s">
        <v>74</v>
      </c>
      <c r="AQ694" t="s">
        <v>74</v>
      </c>
      <c r="AR694" t="s">
        <v>74</v>
      </c>
      <c r="AS694" t="s">
        <v>74</v>
      </c>
      <c r="AT694" t="s">
        <v>74</v>
      </c>
      <c r="AU694" t="s">
        <v>74</v>
      </c>
      <c r="AV694" t="s">
        <v>74</v>
      </c>
      <c r="AW694" t="s">
        <v>74</v>
      </c>
      <c r="AX694" t="s">
        <v>74</v>
      </c>
      <c r="AY694" t="s">
        <v>74</v>
      </c>
      <c r="AZ694" t="s">
        <v>74</v>
      </c>
      <c r="BA694" t="s">
        <v>74</v>
      </c>
      <c r="BB694" t="s">
        <v>74</v>
      </c>
      <c r="BC694" t="s">
        <v>74</v>
      </c>
      <c r="BD694" t="s">
        <v>74</v>
      </c>
      <c r="BE694" t="s">
        <v>74</v>
      </c>
      <c r="BF694" t="s">
        <v>74</v>
      </c>
      <c r="BG694" t="s">
        <v>74</v>
      </c>
      <c r="BH694" t="s">
        <v>74</v>
      </c>
      <c r="BI694" t="s">
        <v>74</v>
      </c>
      <c r="BJ694" t="s">
        <v>74</v>
      </c>
      <c r="BK694" t="s">
        <v>74</v>
      </c>
      <c r="BL694" t="s">
        <v>74</v>
      </c>
      <c r="BM694" t="s">
        <v>74</v>
      </c>
      <c r="BN694" t="s">
        <v>74</v>
      </c>
      <c r="BO694" t="s">
        <v>74</v>
      </c>
      <c r="BP694" t="s">
        <v>74</v>
      </c>
      <c r="BQ694" t="s">
        <v>74</v>
      </c>
      <c r="BR694" t="s">
        <v>74</v>
      </c>
      <c r="BS694" t="s">
        <v>74</v>
      </c>
      <c r="BT694" t="s">
        <v>74</v>
      </c>
    </row>
    <row r="695" spans="1:72" x14ac:dyDescent="0.55000000000000004">
      <c r="A695">
        <v>6.3505994971078106E+17</v>
      </c>
      <c r="B695" t="s">
        <v>133</v>
      </c>
      <c r="C695" t="s">
        <v>72</v>
      </c>
      <c r="D695">
        <v>2013</v>
      </c>
      <c r="E695" t="s">
        <v>93</v>
      </c>
      <c r="F695" t="s">
        <v>80</v>
      </c>
      <c r="G695" t="s">
        <v>94</v>
      </c>
      <c r="H695" t="s">
        <v>80</v>
      </c>
      <c r="I695" t="s">
        <v>80</v>
      </c>
      <c r="J695" t="s">
        <v>80</v>
      </c>
      <c r="K695" t="s">
        <v>80</v>
      </c>
      <c r="L695" t="s">
        <v>80</v>
      </c>
      <c r="M695" t="s">
        <v>80</v>
      </c>
      <c r="N695" t="s">
        <v>80</v>
      </c>
      <c r="O695" t="s">
        <v>80</v>
      </c>
      <c r="P695" t="s">
        <v>80</v>
      </c>
      <c r="Q695" t="s">
        <v>80</v>
      </c>
      <c r="R695" t="s">
        <v>74</v>
      </c>
      <c r="S695" t="s">
        <v>76</v>
      </c>
      <c r="T695" t="s">
        <v>76</v>
      </c>
      <c r="U695" t="s">
        <v>75</v>
      </c>
      <c r="V695" t="s">
        <v>89</v>
      </c>
      <c r="W695" t="s">
        <v>89</v>
      </c>
      <c r="X695" t="s">
        <v>75</v>
      </c>
      <c r="Y695" t="s">
        <v>75</v>
      </c>
      <c r="Z695" t="s">
        <v>76</v>
      </c>
      <c r="AA695" t="s">
        <v>76</v>
      </c>
      <c r="AB695" t="s">
        <v>89</v>
      </c>
      <c r="AC695" t="s">
        <v>75</v>
      </c>
      <c r="AD695" t="s">
        <v>75</v>
      </c>
      <c r="AE695" t="s">
        <v>75</v>
      </c>
      <c r="AF695" t="s">
        <v>76</v>
      </c>
      <c r="AG695" t="s">
        <v>77</v>
      </c>
      <c r="AH695" t="s">
        <v>75</v>
      </c>
      <c r="AI695" t="s">
        <v>77</v>
      </c>
      <c r="AJ695" t="s">
        <v>75</v>
      </c>
      <c r="AK695" t="s">
        <v>77</v>
      </c>
      <c r="AL695" t="s">
        <v>77</v>
      </c>
      <c r="AM695" t="s">
        <v>77</v>
      </c>
      <c r="AN695" t="s">
        <v>77</v>
      </c>
      <c r="AO695" t="s">
        <v>75</v>
      </c>
      <c r="AP695" t="s">
        <v>76</v>
      </c>
      <c r="AQ695" t="s">
        <v>76</v>
      </c>
      <c r="AR695" t="s">
        <v>75</v>
      </c>
      <c r="AS695" t="s">
        <v>76</v>
      </c>
      <c r="AT695" t="s">
        <v>75</v>
      </c>
      <c r="AU695" t="s">
        <v>77</v>
      </c>
      <c r="AV695" t="s">
        <v>89</v>
      </c>
      <c r="AW695" t="s">
        <v>78</v>
      </c>
      <c r="AX695" t="s">
        <v>90</v>
      </c>
      <c r="AY695" t="s">
        <v>78</v>
      </c>
      <c r="AZ695" t="s">
        <v>90</v>
      </c>
      <c r="BA695" t="s">
        <v>80</v>
      </c>
      <c r="BB695" t="s">
        <v>80</v>
      </c>
      <c r="BC695" t="s">
        <v>80</v>
      </c>
      <c r="BD695" t="s">
        <v>80</v>
      </c>
      <c r="BE695" t="s">
        <v>102</v>
      </c>
      <c r="BF695" t="s">
        <v>80</v>
      </c>
      <c r="BG695" t="s">
        <v>80</v>
      </c>
      <c r="BH695" t="s">
        <v>80</v>
      </c>
      <c r="BI695" t="s">
        <v>80</v>
      </c>
      <c r="BJ695" t="s">
        <v>78</v>
      </c>
      <c r="BK695" t="s">
        <v>78</v>
      </c>
      <c r="BL695" t="s">
        <v>78</v>
      </c>
      <c r="BM695" t="s">
        <v>78</v>
      </c>
      <c r="BN695" t="s">
        <v>78</v>
      </c>
      <c r="BO695" t="s">
        <v>81</v>
      </c>
      <c r="BP695" t="s">
        <v>82</v>
      </c>
      <c r="BQ695" t="s">
        <v>83</v>
      </c>
      <c r="BR695" t="s">
        <v>84</v>
      </c>
      <c r="BS695" t="s">
        <v>85</v>
      </c>
      <c r="BT695" t="s">
        <v>85</v>
      </c>
    </row>
    <row r="696" spans="1:72" x14ac:dyDescent="0.55000000000000004">
      <c r="A696">
        <v>6.3506517703160397E+17</v>
      </c>
      <c r="B696" t="s">
        <v>135</v>
      </c>
      <c r="C696" t="s">
        <v>72</v>
      </c>
      <c r="D696">
        <v>2013</v>
      </c>
      <c r="E696" t="s">
        <v>93</v>
      </c>
      <c r="F696" t="s">
        <v>80</v>
      </c>
      <c r="G696" t="s">
        <v>94</v>
      </c>
      <c r="H696" t="s">
        <v>80</v>
      </c>
      <c r="I696" t="s">
        <v>80</v>
      </c>
      <c r="J696" t="s">
        <v>80</v>
      </c>
      <c r="K696" t="s">
        <v>80</v>
      </c>
      <c r="L696" t="s">
        <v>80</v>
      </c>
      <c r="M696" t="s">
        <v>80</v>
      </c>
      <c r="N696" t="s">
        <v>80</v>
      </c>
      <c r="O696" t="s">
        <v>80</v>
      </c>
      <c r="P696" t="s">
        <v>80</v>
      </c>
      <c r="Q696" t="s">
        <v>80</v>
      </c>
      <c r="R696" t="s">
        <v>74</v>
      </c>
      <c r="S696" t="s">
        <v>74</v>
      </c>
      <c r="T696" t="s">
        <v>74</v>
      </c>
      <c r="U696" t="s">
        <v>74</v>
      </c>
      <c r="V696" t="s">
        <v>74</v>
      </c>
      <c r="W696" t="s">
        <v>74</v>
      </c>
      <c r="X696" t="s">
        <v>74</v>
      </c>
      <c r="Y696" t="s">
        <v>74</v>
      </c>
      <c r="Z696" t="s">
        <v>74</v>
      </c>
      <c r="AA696" t="s">
        <v>74</v>
      </c>
      <c r="AB696" t="s">
        <v>74</v>
      </c>
      <c r="AC696" t="s">
        <v>74</v>
      </c>
      <c r="AD696" t="s">
        <v>74</v>
      </c>
      <c r="AE696" t="s">
        <v>74</v>
      </c>
      <c r="AF696" t="s">
        <v>74</v>
      </c>
      <c r="AG696" t="s">
        <v>74</v>
      </c>
      <c r="AH696" t="s">
        <v>74</v>
      </c>
      <c r="AI696" t="s">
        <v>74</v>
      </c>
      <c r="AJ696" t="s">
        <v>74</v>
      </c>
      <c r="AK696" t="s">
        <v>74</v>
      </c>
      <c r="AL696" t="s">
        <v>74</v>
      </c>
      <c r="AM696" t="s">
        <v>74</v>
      </c>
      <c r="AN696" t="s">
        <v>74</v>
      </c>
      <c r="AO696" t="s">
        <v>74</v>
      </c>
      <c r="AP696" t="s">
        <v>74</v>
      </c>
      <c r="AQ696" t="s">
        <v>74</v>
      </c>
      <c r="AR696" t="s">
        <v>74</v>
      </c>
      <c r="AS696" t="s">
        <v>74</v>
      </c>
      <c r="AT696" t="s">
        <v>74</v>
      </c>
      <c r="AU696" t="s">
        <v>74</v>
      </c>
      <c r="AV696" t="s">
        <v>74</v>
      </c>
      <c r="AW696" t="s">
        <v>74</v>
      </c>
      <c r="AX696" t="s">
        <v>74</v>
      </c>
      <c r="AY696" t="s">
        <v>74</v>
      </c>
      <c r="AZ696" t="s">
        <v>74</v>
      </c>
      <c r="BA696" t="s">
        <v>74</v>
      </c>
      <c r="BB696" t="s">
        <v>74</v>
      </c>
      <c r="BC696" t="s">
        <v>74</v>
      </c>
      <c r="BD696" t="s">
        <v>74</v>
      </c>
      <c r="BE696" t="s">
        <v>74</v>
      </c>
      <c r="BF696" t="s">
        <v>74</v>
      </c>
      <c r="BG696" t="s">
        <v>74</v>
      </c>
      <c r="BH696" t="s">
        <v>74</v>
      </c>
      <c r="BI696" t="s">
        <v>74</v>
      </c>
      <c r="BJ696" t="s">
        <v>74</v>
      </c>
      <c r="BK696" t="s">
        <v>74</v>
      </c>
      <c r="BL696" t="s">
        <v>74</v>
      </c>
      <c r="BM696" t="s">
        <v>74</v>
      </c>
      <c r="BN696" t="s">
        <v>74</v>
      </c>
      <c r="BO696" t="s">
        <v>74</v>
      </c>
      <c r="BP696" t="s">
        <v>74</v>
      </c>
      <c r="BQ696" t="s">
        <v>74</v>
      </c>
      <c r="BR696" t="s">
        <v>74</v>
      </c>
      <c r="BS696" t="s">
        <v>74</v>
      </c>
      <c r="BT696" t="s">
        <v>74</v>
      </c>
    </row>
    <row r="697" spans="1:72" x14ac:dyDescent="0.55000000000000004">
      <c r="A697">
        <v>6.3506527768312499E+17</v>
      </c>
      <c r="B697" t="s">
        <v>71</v>
      </c>
      <c r="C697" t="s">
        <v>91</v>
      </c>
      <c r="D697">
        <v>2013</v>
      </c>
      <c r="E697" t="s">
        <v>73</v>
      </c>
      <c r="F697" t="s">
        <v>74</v>
      </c>
      <c r="G697" t="s">
        <v>74</v>
      </c>
      <c r="H697" t="s">
        <v>74</v>
      </c>
      <c r="I697" t="s">
        <v>74</v>
      </c>
      <c r="J697" t="s">
        <v>74</v>
      </c>
      <c r="K697" t="s">
        <v>74</v>
      </c>
      <c r="L697" t="s">
        <v>74</v>
      </c>
      <c r="M697" t="s">
        <v>74</v>
      </c>
      <c r="N697" t="s">
        <v>74</v>
      </c>
      <c r="O697" t="s">
        <v>74</v>
      </c>
      <c r="P697" t="s">
        <v>74</v>
      </c>
      <c r="Q697" t="s">
        <v>74</v>
      </c>
      <c r="R697" t="s">
        <v>74</v>
      </c>
      <c r="S697" t="s">
        <v>77</v>
      </c>
      <c r="T697" t="s">
        <v>77</v>
      </c>
      <c r="U697" t="s">
        <v>77</v>
      </c>
      <c r="V697" t="s">
        <v>76</v>
      </c>
      <c r="W697" t="s">
        <v>76</v>
      </c>
      <c r="X697" t="s">
        <v>75</v>
      </c>
      <c r="Y697" t="s">
        <v>77</v>
      </c>
      <c r="Z697" t="s">
        <v>77</v>
      </c>
      <c r="AA697" t="s">
        <v>77</v>
      </c>
      <c r="AB697" t="s">
        <v>77</v>
      </c>
      <c r="AC697" t="s">
        <v>77</v>
      </c>
      <c r="AD697" t="s">
        <v>77</v>
      </c>
      <c r="AE697" t="s">
        <v>77</v>
      </c>
      <c r="AF697" t="s">
        <v>77</v>
      </c>
      <c r="AG697" t="s">
        <v>77</v>
      </c>
      <c r="AH697" t="s">
        <v>77</v>
      </c>
      <c r="AI697" t="s">
        <v>77</v>
      </c>
      <c r="AJ697" t="s">
        <v>77</v>
      </c>
      <c r="AK697" t="s">
        <v>77</v>
      </c>
      <c r="AL697" t="s">
        <v>77</v>
      </c>
      <c r="AM697" t="s">
        <v>77</v>
      </c>
      <c r="AN697" t="s">
        <v>77</v>
      </c>
      <c r="AO697" t="s">
        <v>77</v>
      </c>
      <c r="AP697" t="s">
        <v>77</v>
      </c>
      <c r="AQ697" t="s">
        <v>77</v>
      </c>
      <c r="AR697" t="s">
        <v>77</v>
      </c>
      <c r="AS697" t="s">
        <v>77</v>
      </c>
      <c r="AT697" t="s">
        <v>77</v>
      </c>
      <c r="AU697" t="s">
        <v>77</v>
      </c>
      <c r="AV697" t="s">
        <v>77</v>
      </c>
      <c r="AW697" t="s">
        <v>78</v>
      </c>
      <c r="AX697" t="s">
        <v>90</v>
      </c>
      <c r="AY697" t="s">
        <v>78</v>
      </c>
      <c r="AZ697" t="s">
        <v>78</v>
      </c>
      <c r="BA697" t="s">
        <v>80</v>
      </c>
      <c r="BB697" t="s">
        <v>80</v>
      </c>
      <c r="BC697" t="s">
        <v>80</v>
      </c>
      <c r="BD697" t="s">
        <v>80</v>
      </c>
      <c r="BE697" t="s">
        <v>80</v>
      </c>
      <c r="BF697" t="s">
        <v>80</v>
      </c>
      <c r="BG697" t="s">
        <v>80</v>
      </c>
      <c r="BH697" t="s">
        <v>80</v>
      </c>
      <c r="BI697" t="s">
        <v>80</v>
      </c>
      <c r="BJ697" t="s">
        <v>90</v>
      </c>
      <c r="BK697" t="s">
        <v>78</v>
      </c>
      <c r="BL697" t="s">
        <v>78</v>
      </c>
      <c r="BM697" t="s">
        <v>78</v>
      </c>
      <c r="BN697" t="s">
        <v>78</v>
      </c>
      <c r="BO697" t="s">
        <v>81</v>
      </c>
      <c r="BP697" t="s">
        <v>103</v>
      </c>
      <c r="BQ697" t="s">
        <v>115</v>
      </c>
      <c r="BR697" t="s">
        <v>99</v>
      </c>
      <c r="BS697" t="s">
        <v>116</v>
      </c>
      <c r="BT697" t="s">
        <v>116</v>
      </c>
    </row>
    <row r="698" spans="1:72" x14ac:dyDescent="0.55000000000000004">
      <c r="A698">
        <v>6.3506597382062502E+17</v>
      </c>
      <c r="B698" t="s">
        <v>71</v>
      </c>
      <c r="C698" t="s">
        <v>72</v>
      </c>
      <c r="D698">
        <v>2013</v>
      </c>
      <c r="E698" t="s">
        <v>93</v>
      </c>
      <c r="F698" t="s">
        <v>80</v>
      </c>
      <c r="G698" t="s">
        <v>94</v>
      </c>
      <c r="H698" t="s">
        <v>80</v>
      </c>
      <c r="I698" t="s">
        <v>80</v>
      </c>
      <c r="J698" t="s">
        <v>80</v>
      </c>
      <c r="K698" t="s">
        <v>80</v>
      </c>
      <c r="L698" t="s">
        <v>80</v>
      </c>
      <c r="M698" t="s">
        <v>80</v>
      </c>
      <c r="N698" t="s">
        <v>80</v>
      </c>
      <c r="O698" t="s">
        <v>80</v>
      </c>
      <c r="P698" t="s">
        <v>80</v>
      </c>
      <c r="Q698" t="s">
        <v>80</v>
      </c>
      <c r="R698" t="s">
        <v>74</v>
      </c>
      <c r="S698" t="s">
        <v>76</v>
      </c>
      <c r="T698" t="s">
        <v>109</v>
      </c>
      <c r="U698" t="s">
        <v>109</v>
      </c>
      <c r="V698" t="s">
        <v>118</v>
      </c>
      <c r="W698" t="s">
        <v>89</v>
      </c>
      <c r="X698" t="s">
        <v>75</v>
      </c>
      <c r="Y698" t="s">
        <v>75</v>
      </c>
      <c r="Z698" t="s">
        <v>75</v>
      </c>
      <c r="AA698" t="s">
        <v>75</v>
      </c>
      <c r="AB698" t="s">
        <v>76</v>
      </c>
      <c r="AC698" t="s">
        <v>76</v>
      </c>
      <c r="AD698" t="s">
        <v>76</v>
      </c>
      <c r="AE698" t="s">
        <v>76</v>
      </c>
      <c r="AF698" t="s">
        <v>75</v>
      </c>
      <c r="AG698" t="s">
        <v>75</v>
      </c>
      <c r="AH698" t="s">
        <v>75</v>
      </c>
      <c r="AI698" t="s">
        <v>75</v>
      </c>
      <c r="AJ698" t="s">
        <v>75</v>
      </c>
      <c r="AK698" t="s">
        <v>75</v>
      </c>
      <c r="AL698" t="s">
        <v>75</v>
      </c>
      <c r="AM698" t="s">
        <v>75</v>
      </c>
      <c r="AN698" t="s">
        <v>75</v>
      </c>
      <c r="AO698" t="s">
        <v>75</v>
      </c>
      <c r="AP698" t="s">
        <v>75</v>
      </c>
      <c r="AQ698" t="s">
        <v>75</v>
      </c>
      <c r="AR698" t="s">
        <v>75</v>
      </c>
      <c r="AS698" t="s">
        <v>75</v>
      </c>
      <c r="AT698" t="s">
        <v>75</v>
      </c>
      <c r="AU698" t="s">
        <v>75</v>
      </c>
      <c r="AV698" t="s">
        <v>75</v>
      </c>
      <c r="AW698" t="s">
        <v>78</v>
      </c>
      <c r="AX698" t="s">
        <v>90</v>
      </c>
      <c r="AY698" t="s">
        <v>74</v>
      </c>
      <c r="AZ698" t="s">
        <v>74</v>
      </c>
      <c r="BA698" t="s">
        <v>80</v>
      </c>
      <c r="BB698" t="s">
        <v>80</v>
      </c>
      <c r="BC698" t="s">
        <v>80</v>
      </c>
      <c r="BD698" t="s">
        <v>79</v>
      </c>
      <c r="BE698" t="s">
        <v>80</v>
      </c>
      <c r="BF698" t="s">
        <v>80</v>
      </c>
      <c r="BG698" t="s">
        <v>79</v>
      </c>
      <c r="BH698" t="s">
        <v>80</v>
      </c>
      <c r="BI698" t="s">
        <v>80</v>
      </c>
      <c r="BJ698" t="s">
        <v>78</v>
      </c>
      <c r="BK698" t="s">
        <v>78</v>
      </c>
      <c r="BL698" t="s">
        <v>78</v>
      </c>
      <c r="BM698" t="s">
        <v>78</v>
      </c>
      <c r="BN698" t="s">
        <v>78</v>
      </c>
      <c r="BO698" t="s">
        <v>96</v>
      </c>
      <c r="BP698" t="s">
        <v>114</v>
      </c>
      <c r="BQ698" t="s">
        <v>83</v>
      </c>
      <c r="BR698" t="s">
        <v>139</v>
      </c>
      <c r="BS698" t="s">
        <v>129</v>
      </c>
      <c r="BT698" t="s">
        <v>129</v>
      </c>
    </row>
    <row r="699" spans="1:72" x14ac:dyDescent="0.55000000000000004">
      <c r="A699">
        <v>6.3506678517519706E+17</v>
      </c>
      <c r="B699" t="s">
        <v>106</v>
      </c>
      <c r="C699" t="s">
        <v>91</v>
      </c>
      <c r="D699">
        <v>2013</v>
      </c>
      <c r="E699" t="s">
        <v>93</v>
      </c>
      <c r="F699" t="s">
        <v>113</v>
      </c>
      <c r="G699" t="s">
        <v>80</v>
      </c>
      <c r="H699" t="s">
        <v>80</v>
      </c>
      <c r="I699" t="s">
        <v>80</v>
      </c>
      <c r="J699" t="s">
        <v>80</v>
      </c>
      <c r="K699" t="s">
        <v>80</v>
      </c>
      <c r="L699" t="s">
        <v>80</v>
      </c>
      <c r="M699" t="s">
        <v>80</v>
      </c>
      <c r="N699" t="s">
        <v>80</v>
      </c>
      <c r="O699" t="s">
        <v>80</v>
      </c>
      <c r="P699" t="s">
        <v>80</v>
      </c>
      <c r="Q699" t="s">
        <v>80</v>
      </c>
      <c r="R699" t="s">
        <v>74</v>
      </c>
      <c r="S699" t="s">
        <v>76</v>
      </c>
      <c r="T699" t="s">
        <v>75</v>
      </c>
      <c r="U699" t="s">
        <v>75</v>
      </c>
      <c r="V699" t="s">
        <v>76</v>
      </c>
      <c r="W699" t="s">
        <v>89</v>
      </c>
      <c r="X699" t="s">
        <v>76</v>
      </c>
      <c r="Y699" t="s">
        <v>75</v>
      </c>
      <c r="Z699" t="s">
        <v>75</v>
      </c>
      <c r="AA699" t="s">
        <v>75</v>
      </c>
      <c r="AB699" t="s">
        <v>89</v>
      </c>
      <c r="AC699" t="s">
        <v>75</v>
      </c>
      <c r="AD699" t="s">
        <v>75</v>
      </c>
      <c r="AE699" t="s">
        <v>75</v>
      </c>
      <c r="AF699" t="s">
        <v>75</v>
      </c>
      <c r="AG699" t="s">
        <v>77</v>
      </c>
      <c r="AH699" t="s">
        <v>77</v>
      </c>
      <c r="AI699" t="s">
        <v>77</v>
      </c>
      <c r="AJ699" t="s">
        <v>77</v>
      </c>
      <c r="AK699" t="s">
        <v>77</v>
      </c>
      <c r="AL699" t="s">
        <v>76</v>
      </c>
      <c r="AM699" t="s">
        <v>76</v>
      </c>
      <c r="AN699" t="s">
        <v>76</v>
      </c>
      <c r="AO699" t="s">
        <v>75</v>
      </c>
      <c r="AP699" t="s">
        <v>75</v>
      </c>
      <c r="AQ699" t="s">
        <v>76</v>
      </c>
      <c r="AR699" t="s">
        <v>76</v>
      </c>
      <c r="AS699" t="s">
        <v>75</v>
      </c>
      <c r="AT699" t="s">
        <v>76</v>
      </c>
      <c r="AU699" t="s">
        <v>76</v>
      </c>
      <c r="AV699" t="s">
        <v>76</v>
      </c>
      <c r="AW699" t="s">
        <v>90</v>
      </c>
      <c r="AX699" t="s">
        <v>74</v>
      </c>
      <c r="AY699" t="s">
        <v>74</v>
      </c>
      <c r="AZ699" t="s">
        <v>74</v>
      </c>
      <c r="BA699" t="s">
        <v>74</v>
      </c>
      <c r="BB699" t="s">
        <v>74</v>
      </c>
      <c r="BC699" t="s">
        <v>74</v>
      </c>
      <c r="BD699" t="s">
        <v>74</v>
      </c>
      <c r="BE699" t="s">
        <v>74</v>
      </c>
      <c r="BF699" t="s">
        <v>74</v>
      </c>
      <c r="BG699" t="s">
        <v>74</v>
      </c>
      <c r="BH699" t="s">
        <v>74</v>
      </c>
      <c r="BI699" t="s">
        <v>74</v>
      </c>
      <c r="BJ699" t="s">
        <v>78</v>
      </c>
      <c r="BK699" t="s">
        <v>78</v>
      </c>
      <c r="BL699" t="s">
        <v>78</v>
      </c>
      <c r="BM699" t="s">
        <v>78</v>
      </c>
      <c r="BN699" t="s">
        <v>78</v>
      </c>
      <c r="BO699" t="s">
        <v>96</v>
      </c>
      <c r="BP699" t="s">
        <v>121</v>
      </c>
      <c r="BQ699" t="s">
        <v>83</v>
      </c>
      <c r="BR699" t="s">
        <v>99</v>
      </c>
      <c r="BS699" t="s">
        <v>85</v>
      </c>
      <c r="BT699" t="s">
        <v>85</v>
      </c>
    </row>
    <row r="700" spans="1:72" x14ac:dyDescent="0.55000000000000004">
      <c r="A700">
        <v>6.3506771640566605E+17</v>
      </c>
      <c r="B700" t="s">
        <v>71</v>
      </c>
      <c r="C700" t="s">
        <v>72</v>
      </c>
      <c r="D700">
        <v>2013</v>
      </c>
      <c r="E700" t="s">
        <v>93</v>
      </c>
      <c r="F700" t="s">
        <v>113</v>
      </c>
      <c r="G700" t="s">
        <v>80</v>
      </c>
      <c r="H700" t="s">
        <v>80</v>
      </c>
      <c r="I700" t="s">
        <v>80</v>
      </c>
      <c r="J700" t="s">
        <v>80</v>
      </c>
      <c r="K700" t="s">
        <v>80</v>
      </c>
      <c r="L700" t="s">
        <v>80</v>
      </c>
      <c r="M700" t="s">
        <v>80</v>
      </c>
      <c r="N700" t="s">
        <v>80</v>
      </c>
      <c r="O700" t="s">
        <v>80</v>
      </c>
      <c r="P700" t="s">
        <v>80</v>
      </c>
      <c r="Q700" t="s">
        <v>80</v>
      </c>
      <c r="R700" t="s">
        <v>74</v>
      </c>
      <c r="S700" t="s">
        <v>74</v>
      </c>
      <c r="T700" t="s">
        <v>74</v>
      </c>
      <c r="U700" t="s">
        <v>74</v>
      </c>
      <c r="V700" t="s">
        <v>74</v>
      </c>
      <c r="W700" t="s">
        <v>74</v>
      </c>
      <c r="X700" t="s">
        <v>74</v>
      </c>
      <c r="Y700" t="s">
        <v>74</v>
      </c>
      <c r="Z700" t="s">
        <v>74</v>
      </c>
      <c r="AA700" t="s">
        <v>74</v>
      </c>
      <c r="AB700" t="s">
        <v>74</v>
      </c>
      <c r="AC700" t="s">
        <v>74</v>
      </c>
      <c r="AD700" t="s">
        <v>74</v>
      </c>
      <c r="AE700" t="s">
        <v>74</v>
      </c>
      <c r="AF700" t="s">
        <v>74</v>
      </c>
      <c r="AG700" t="s">
        <v>74</v>
      </c>
      <c r="AH700" t="s">
        <v>74</v>
      </c>
      <c r="AI700" t="s">
        <v>74</v>
      </c>
      <c r="AJ700" t="s">
        <v>74</v>
      </c>
      <c r="AK700" t="s">
        <v>74</v>
      </c>
      <c r="AL700" t="s">
        <v>74</v>
      </c>
      <c r="AM700" t="s">
        <v>74</v>
      </c>
      <c r="AN700" t="s">
        <v>74</v>
      </c>
      <c r="AO700" t="s">
        <v>74</v>
      </c>
      <c r="AP700" t="s">
        <v>74</v>
      </c>
      <c r="AQ700" t="s">
        <v>74</v>
      </c>
      <c r="AR700" t="s">
        <v>74</v>
      </c>
      <c r="AS700" t="s">
        <v>74</v>
      </c>
      <c r="AT700" t="s">
        <v>74</v>
      </c>
      <c r="AU700" t="s">
        <v>74</v>
      </c>
      <c r="AV700" t="s">
        <v>74</v>
      </c>
      <c r="AW700" t="s">
        <v>74</v>
      </c>
      <c r="AX700" t="s">
        <v>74</v>
      </c>
      <c r="AY700" t="s">
        <v>74</v>
      </c>
      <c r="AZ700" t="s">
        <v>74</v>
      </c>
      <c r="BA700" t="s">
        <v>74</v>
      </c>
      <c r="BB700" t="s">
        <v>74</v>
      </c>
      <c r="BC700" t="s">
        <v>74</v>
      </c>
      <c r="BD700" t="s">
        <v>74</v>
      </c>
      <c r="BE700" t="s">
        <v>74</v>
      </c>
      <c r="BF700" t="s">
        <v>74</v>
      </c>
      <c r="BG700" t="s">
        <v>74</v>
      </c>
      <c r="BH700" t="s">
        <v>74</v>
      </c>
      <c r="BI700" t="s">
        <v>74</v>
      </c>
      <c r="BJ700" t="s">
        <v>74</v>
      </c>
      <c r="BK700" t="s">
        <v>74</v>
      </c>
      <c r="BL700" t="s">
        <v>74</v>
      </c>
      <c r="BM700" t="s">
        <v>74</v>
      </c>
      <c r="BN700" t="s">
        <v>74</v>
      </c>
      <c r="BO700" t="s">
        <v>74</v>
      </c>
      <c r="BP700" t="s">
        <v>74</v>
      </c>
      <c r="BQ700" t="s">
        <v>74</v>
      </c>
      <c r="BR700" t="s">
        <v>74</v>
      </c>
      <c r="BS700" t="s">
        <v>74</v>
      </c>
      <c r="BT700" t="s">
        <v>74</v>
      </c>
    </row>
    <row r="701" spans="1:72" x14ac:dyDescent="0.55000000000000004">
      <c r="A701">
        <v>6.3507044297254106E+17</v>
      </c>
      <c r="B701" t="s">
        <v>133</v>
      </c>
      <c r="C701" t="s">
        <v>91</v>
      </c>
      <c r="D701">
        <v>2013</v>
      </c>
      <c r="E701" t="s">
        <v>93</v>
      </c>
      <c r="F701" t="s">
        <v>80</v>
      </c>
      <c r="G701" t="s">
        <v>80</v>
      </c>
      <c r="H701" t="s">
        <v>80</v>
      </c>
      <c r="I701" t="s">
        <v>80</v>
      </c>
      <c r="J701" t="s">
        <v>80</v>
      </c>
      <c r="K701" t="s">
        <v>80</v>
      </c>
      <c r="L701" t="s">
        <v>80</v>
      </c>
      <c r="M701" t="s">
        <v>80</v>
      </c>
      <c r="N701" t="s">
        <v>80</v>
      </c>
      <c r="O701" t="s">
        <v>80</v>
      </c>
      <c r="P701" t="s">
        <v>101</v>
      </c>
      <c r="Q701" t="s">
        <v>80</v>
      </c>
      <c r="R701" t="s">
        <v>74</v>
      </c>
      <c r="S701" t="s">
        <v>75</v>
      </c>
      <c r="T701" t="s">
        <v>77</v>
      </c>
      <c r="U701" t="s">
        <v>77</v>
      </c>
      <c r="V701" t="s">
        <v>76</v>
      </c>
      <c r="W701" t="s">
        <v>75</v>
      </c>
      <c r="X701" t="s">
        <v>75</v>
      </c>
      <c r="Y701" t="s">
        <v>75</v>
      </c>
      <c r="Z701" t="s">
        <v>75</v>
      </c>
      <c r="AA701" t="s">
        <v>75</v>
      </c>
      <c r="AB701" t="s">
        <v>76</v>
      </c>
      <c r="AC701" t="s">
        <v>75</v>
      </c>
      <c r="AD701" t="s">
        <v>75</v>
      </c>
      <c r="AE701" t="s">
        <v>75</v>
      </c>
      <c r="AF701" t="s">
        <v>75</v>
      </c>
      <c r="AG701" t="s">
        <v>75</v>
      </c>
      <c r="AH701" t="s">
        <v>77</v>
      </c>
      <c r="AI701" t="s">
        <v>77</v>
      </c>
      <c r="AJ701" t="s">
        <v>75</v>
      </c>
      <c r="AK701" t="s">
        <v>75</v>
      </c>
      <c r="AL701" t="s">
        <v>75</v>
      </c>
      <c r="AM701" t="s">
        <v>75</v>
      </c>
      <c r="AN701" t="s">
        <v>75</v>
      </c>
      <c r="AO701" t="s">
        <v>77</v>
      </c>
      <c r="AP701" t="s">
        <v>75</v>
      </c>
      <c r="AQ701" t="s">
        <v>77</v>
      </c>
      <c r="AR701" t="s">
        <v>77</v>
      </c>
      <c r="AS701" t="s">
        <v>77</v>
      </c>
      <c r="AT701" t="s">
        <v>75</v>
      </c>
      <c r="AU701" t="s">
        <v>75</v>
      </c>
      <c r="AV701" t="s">
        <v>75</v>
      </c>
      <c r="AW701" t="s">
        <v>78</v>
      </c>
      <c r="AX701" t="s">
        <v>90</v>
      </c>
      <c r="AY701" t="s">
        <v>78</v>
      </c>
      <c r="AZ701" t="s">
        <v>78</v>
      </c>
      <c r="BA701" t="s">
        <v>80</v>
      </c>
      <c r="BB701" t="s">
        <v>80</v>
      </c>
      <c r="BC701" t="s">
        <v>80</v>
      </c>
      <c r="BD701" t="s">
        <v>80</v>
      </c>
      <c r="BE701" t="s">
        <v>80</v>
      </c>
      <c r="BF701" t="s">
        <v>95</v>
      </c>
      <c r="BG701" t="s">
        <v>79</v>
      </c>
      <c r="BH701" t="s">
        <v>80</v>
      </c>
      <c r="BI701" t="s">
        <v>80</v>
      </c>
      <c r="BJ701" t="s">
        <v>78</v>
      </c>
      <c r="BK701" t="s">
        <v>78</v>
      </c>
      <c r="BL701" t="s">
        <v>78</v>
      </c>
      <c r="BM701" t="s">
        <v>78</v>
      </c>
      <c r="BN701" t="s">
        <v>78</v>
      </c>
      <c r="BO701" t="s">
        <v>81</v>
      </c>
      <c r="BP701" t="s">
        <v>121</v>
      </c>
      <c r="BQ701" t="s">
        <v>98</v>
      </c>
      <c r="BR701" t="s">
        <v>99</v>
      </c>
      <c r="BS701" t="s">
        <v>129</v>
      </c>
      <c r="BT701" t="s">
        <v>85</v>
      </c>
    </row>
    <row r="702" spans="1:72" x14ac:dyDescent="0.55000000000000004">
      <c r="A702">
        <v>6.3507115317097894E+17</v>
      </c>
      <c r="B702" t="s">
        <v>128</v>
      </c>
      <c r="C702" t="s">
        <v>72</v>
      </c>
      <c r="D702">
        <v>2013</v>
      </c>
      <c r="E702" t="s">
        <v>73</v>
      </c>
      <c r="F702" t="s">
        <v>74</v>
      </c>
      <c r="G702" t="s">
        <v>74</v>
      </c>
      <c r="H702" t="s">
        <v>74</v>
      </c>
      <c r="I702" t="s">
        <v>74</v>
      </c>
      <c r="J702" t="s">
        <v>74</v>
      </c>
      <c r="K702" t="s">
        <v>74</v>
      </c>
      <c r="L702" t="s">
        <v>74</v>
      </c>
      <c r="M702" t="s">
        <v>74</v>
      </c>
      <c r="N702" t="s">
        <v>74</v>
      </c>
      <c r="O702" t="s">
        <v>74</v>
      </c>
      <c r="P702" t="s">
        <v>74</v>
      </c>
      <c r="Q702" t="s">
        <v>74</v>
      </c>
      <c r="R702" t="s">
        <v>74</v>
      </c>
      <c r="S702" t="s">
        <v>77</v>
      </c>
      <c r="T702" t="s">
        <v>109</v>
      </c>
      <c r="U702" t="s">
        <v>109</v>
      </c>
      <c r="V702" t="s">
        <v>109</v>
      </c>
      <c r="W702" t="s">
        <v>89</v>
      </c>
      <c r="X702" t="s">
        <v>75</v>
      </c>
      <c r="Y702" t="s">
        <v>76</v>
      </c>
      <c r="Z702" t="s">
        <v>76</v>
      </c>
      <c r="AA702" t="s">
        <v>77</v>
      </c>
      <c r="AB702" t="s">
        <v>75</v>
      </c>
      <c r="AC702" t="s">
        <v>109</v>
      </c>
      <c r="AD702" t="s">
        <v>109</v>
      </c>
      <c r="AE702" t="s">
        <v>109</v>
      </c>
      <c r="AF702" t="s">
        <v>109</v>
      </c>
      <c r="AG702" t="s">
        <v>75</v>
      </c>
      <c r="AH702" t="s">
        <v>77</v>
      </c>
      <c r="AI702" t="s">
        <v>76</v>
      </c>
      <c r="AJ702" t="s">
        <v>75</v>
      </c>
      <c r="AK702" t="s">
        <v>89</v>
      </c>
      <c r="AL702" t="s">
        <v>77</v>
      </c>
      <c r="AM702" t="s">
        <v>77</v>
      </c>
      <c r="AN702" t="s">
        <v>77</v>
      </c>
      <c r="AO702" t="s">
        <v>77</v>
      </c>
      <c r="AP702" t="s">
        <v>109</v>
      </c>
      <c r="AQ702" t="s">
        <v>109</v>
      </c>
      <c r="AR702" t="s">
        <v>89</v>
      </c>
      <c r="AS702" t="s">
        <v>75</v>
      </c>
      <c r="AT702" t="s">
        <v>77</v>
      </c>
      <c r="AU702" t="s">
        <v>75</v>
      </c>
      <c r="AV702" t="s">
        <v>76</v>
      </c>
      <c r="AW702" t="s">
        <v>78</v>
      </c>
      <c r="AX702" t="s">
        <v>90</v>
      </c>
      <c r="AY702" t="s">
        <v>78</v>
      </c>
      <c r="AZ702" t="s">
        <v>78</v>
      </c>
      <c r="BA702" t="s">
        <v>80</v>
      </c>
      <c r="BB702" t="s">
        <v>102</v>
      </c>
      <c r="BC702" t="s">
        <v>80</v>
      </c>
      <c r="BD702" t="s">
        <v>79</v>
      </c>
      <c r="BE702" t="s">
        <v>80</v>
      </c>
      <c r="BF702" t="s">
        <v>80</v>
      </c>
      <c r="BG702" t="s">
        <v>79</v>
      </c>
      <c r="BH702" t="s">
        <v>80</v>
      </c>
      <c r="BI702" t="s">
        <v>80</v>
      </c>
      <c r="BJ702" t="s">
        <v>90</v>
      </c>
      <c r="BK702" t="s">
        <v>90</v>
      </c>
      <c r="BL702" t="s">
        <v>90</v>
      </c>
      <c r="BM702" t="s">
        <v>78</v>
      </c>
      <c r="BN702" t="s">
        <v>90</v>
      </c>
      <c r="BO702" t="s">
        <v>81</v>
      </c>
      <c r="BP702" t="s">
        <v>97</v>
      </c>
      <c r="BQ702" t="s">
        <v>83</v>
      </c>
      <c r="BR702" t="s">
        <v>132</v>
      </c>
      <c r="BS702" t="s">
        <v>85</v>
      </c>
      <c r="BT702" t="s">
        <v>85</v>
      </c>
    </row>
    <row r="703" spans="1:72" x14ac:dyDescent="0.55000000000000004">
      <c r="A703">
        <v>6.3507303097379098E+17</v>
      </c>
      <c r="B703" t="s">
        <v>133</v>
      </c>
      <c r="C703" t="s">
        <v>72</v>
      </c>
      <c r="D703">
        <v>2013</v>
      </c>
      <c r="E703" t="s">
        <v>93</v>
      </c>
      <c r="F703" t="s">
        <v>80</v>
      </c>
      <c r="G703" t="s">
        <v>80</v>
      </c>
      <c r="H703" t="s">
        <v>134</v>
      </c>
      <c r="I703" t="s">
        <v>80</v>
      </c>
      <c r="J703" t="s">
        <v>80</v>
      </c>
      <c r="K703" t="s">
        <v>80</v>
      </c>
      <c r="L703" t="s">
        <v>80</v>
      </c>
      <c r="M703" t="s">
        <v>80</v>
      </c>
      <c r="N703" t="s">
        <v>80</v>
      </c>
      <c r="O703" t="s">
        <v>88</v>
      </c>
      <c r="P703" t="s">
        <v>80</v>
      </c>
      <c r="Q703" t="s">
        <v>80</v>
      </c>
      <c r="R703" t="s">
        <v>134</v>
      </c>
      <c r="S703" t="s">
        <v>77</v>
      </c>
      <c r="T703" t="s">
        <v>77</v>
      </c>
      <c r="U703" t="s">
        <v>77</v>
      </c>
      <c r="V703" t="s">
        <v>77</v>
      </c>
      <c r="W703" t="s">
        <v>77</v>
      </c>
      <c r="X703" t="s">
        <v>77</v>
      </c>
      <c r="Y703" t="s">
        <v>77</v>
      </c>
      <c r="Z703" t="s">
        <v>77</v>
      </c>
      <c r="AA703" t="s">
        <v>77</v>
      </c>
      <c r="AB703" t="s">
        <v>75</v>
      </c>
      <c r="AC703" t="s">
        <v>77</v>
      </c>
      <c r="AD703" t="s">
        <v>77</v>
      </c>
      <c r="AE703" t="s">
        <v>77</v>
      </c>
      <c r="AF703" t="s">
        <v>77</v>
      </c>
      <c r="AG703" t="s">
        <v>77</v>
      </c>
      <c r="AH703" t="s">
        <v>76</v>
      </c>
      <c r="AI703" t="s">
        <v>77</v>
      </c>
      <c r="AJ703" t="s">
        <v>77</v>
      </c>
      <c r="AK703" t="s">
        <v>75</v>
      </c>
      <c r="AL703" t="s">
        <v>89</v>
      </c>
      <c r="AM703" t="s">
        <v>77</v>
      </c>
      <c r="AN703" t="s">
        <v>77</v>
      </c>
      <c r="AO703" t="s">
        <v>77</v>
      </c>
      <c r="AP703" t="s">
        <v>77</v>
      </c>
      <c r="AQ703" t="s">
        <v>77</v>
      </c>
      <c r="AR703" t="s">
        <v>77</v>
      </c>
      <c r="AS703" t="s">
        <v>77</v>
      </c>
      <c r="AT703" t="s">
        <v>76</v>
      </c>
      <c r="AU703" t="s">
        <v>77</v>
      </c>
      <c r="AV703" t="s">
        <v>77</v>
      </c>
      <c r="AW703" t="s">
        <v>78</v>
      </c>
      <c r="AX703" t="s">
        <v>78</v>
      </c>
      <c r="AY703" t="s">
        <v>78</v>
      </c>
      <c r="AZ703" t="s">
        <v>78</v>
      </c>
      <c r="BA703" t="s">
        <v>80</v>
      </c>
      <c r="BB703" t="s">
        <v>80</v>
      </c>
      <c r="BC703" t="s">
        <v>80</v>
      </c>
      <c r="BD703" t="s">
        <v>80</v>
      </c>
      <c r="BE703" t="s">
        <v>80</v>
      </c>
      <c r="BF703" t="s">
        <v>80</v>
      </c>
      <c r="BG703" t="s">
        <v>80</v>
      </c>
      <c r="BH703" t="s">
        <v>80</v>
      </c>
      <c r="BI703" t="s">
        <v>80</v>
      </c>
      <c r="BJ703" t="s">
        <v>78</v>
      </c>
      <c r="BK703" t="s">
        <v>78</v>
      </c>
      <c r="BL703" t="s">
        <v>78</v>
      </c>
      <c r="BM703" t="s">
        <v>78</v>
      </c>
      <c r="BN703" t="s">
        <v>78</v>
      </c>
      <c r="BO703" t="s">
        <v>81</v>
      </c>
      <c r="BP703" t="s">
        <v>82</v>
      </c>
      <c r="BQ703" t="s">
        <v>104</v>
      </c>
      <c r="BR703" t="s">
        <v>84</v>
      </c>
      <c r="BS703" t="s">
        <v>100</v>
      </c>
      <c r="BT703" t="s">
        <v>85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66AA5-E4DC-40AC-BCB1-11E4ECC3A191}">
  <sheetPr codeName="Sheet3"/>
  <dimension ref="A1:BD823"/>
  <sheetViews>
    <sheetView workbookViewId="0"/>
  </sheetViews>
  <sheetFormatPr defaultRowHeight="14.4" x14ac:dyDescent="0.55000000000000004"/>
  <cols>
    <col min="1" max="1" width="3.68359375" customWidth="1"/>
    <col min="2" max="2" width="30.89453125" customWidth="1"/>
    <col min="3" max="3" width="9.734375" customWidth="1"/>
    <col min="4" max="4" width="13.3671875" customWidth="1"/>
    <col min="5" max="5" width="12.9453125" customWidth="1"/>
    <col min="6" max="6" width="43" customWidth="1"/>
    <col min="7" max="7" width="14.47265625" customWidth="1"/>
    <col min="8" max="8" width="21.68359375" customWidth="1"/>
    <col min="9" max="9" width="35.26171875" customWidth="1"/>
    <col min="10" max="10" width="17.3671875" customWidth="1"/>
    <col min="11" max="11" width="24.1015625" customWidth="1"/>
    <col min="12" max="12" width="25.05078125" customWidth="1"/>
    <col min="13" max="13" width="18.9453125" customWidth="1"/>
    <col min="14" max="14" width="15.5234375" customWidth="1"/>
    <col min="15" max="15" width="30.15625" customWidth="1"/>
    <col min="16" max="16" width="22.9453125" customWidth="1"/>
    <col min="17" max="17" width="16.05078125" customWidth="1"/>
    <col min="18" max="18" width="16.20703125" customWidth="1"/>
    <col min="19" max="19" width="12.1015625" customWidth="1"/>
    <col min="20" max="20" width="20.05078125" customWidth="1"/>
    <col min="21" max="21" width="14.7890625" customWidth="1"/>
    <col min="22" max="22" width="9.3125" customWidth="1"/>
    <col min="23" max="23" width="11.15625" customWidth="1"/>
    <col min="24" max="24" width="7.9453125" customWidth="1"/>
    <col min="25" max="25" width="15.83984375" customWidth="1"/>
    <col min="26" max="26" width="14.89453125" customWidth="1"/>
    <col min="27" max="27" width="8.68359375" customWidth="1"/>
    <col min="28" max="28" width="15.7890625" customWidth="1"/>
    <col min="29" max="29" width="22.3125" customWidth="1"/>
    <col min="30" max="30" width="24.1015625" customWidth="1"/>
    <col min="31" max="31" width="10.62890625" customWidth="1"/>
    <col min="32" max="32" width="14" customWidth="1"/>
    <col min="33" max="33" width="18.3125" customWidth="1"/>
    <col min="34" max="34" width="14.47265625" customWidth="1"/>
    <col min="35" max="35" width="23.41796875" customWidth="1"/>
    <col min="36" max="36" width="22.3671875" customWidth="1"/>
    <col min="37" max="37" width="11.20703125" customWidth="1"/>
    <col min="38" max="38" width="7.9453125" customWidth="1"/>
    <col min="39" max="39" width="4.734375" customWidth="1"/>
    <col min="40" max="40" width="5.578125" customWidth="1"/>
    <col min="41" max="41" width="15.68359375" customWidth="1"/>
    <col min="42" max="42" width="8.3671875" customWidth="1"/>
    <col min="43" max="43" width="9.41796875" customWidth="1"/>
    <col min="44" max="44" width="13.578125" customWidth="1"/>
    <col min="45" max="45" width="6.41796875" customWidth="1"/>
    <col min="46" max="46" width="10.41796875" customWidth="1"/>
    <col min="47" max="47" width="12.41796875" customWidth="1"/>
    <col min="48" max="48" width="16.26171875" customWidth="1"/>
    <col min="49" max="49" width="13.41796875" customWidth="1"/>
    <col min="50" max="50" width="6.734375" customWidth="1"/>
    <col min="51" max="51" width="11.734375" customWidth="1"/>
    <col min="52" max="52" width="9" customWidth="1"/>
    <col min="53" max="53" width="10.62890625" customWidth="1"/>
    <col min="54" max="54" width="8.68359375" customWidth="1"/>
    <col min="55" max="55" width="8.20703125" customWidth="1"/>
    <col min="56" max="56" width="4.89453125" customWidth="1"/>
  </cols>
  <sheetData>
    <row r="1" spans="1:56" x14ac:dyDescent="0.55000000000000004">
      <c r="A1" t="s">
        <v>149</v>
      </c>
      <c r="B1" t="s">
        <v>150</v>
      </c>
      <c r="C1" t="s">
        <v>151</v>
      </c>
      <c r="D1" t="s">
        <v>152</v>
      </c>
      <c r="E1" t="s">
        <v>153</v>
      </c>
      <c r="F1" t="s">
        <v>154</v>
      </c>
      <c r="G1" t="s">
        <v>155</v>
      </c>
      <c r="H1" t="s">
        <v>156</v>
      </c>
      <c r="I1" t="s">
        <v>157</v>
      </c>
      <c r="J1" t="s">
        <v>158</v>
      </c>
      <c r="K1" t="s">
        <v>159</v>
      </c>
      <c r="L1" t="s">
        <v>160</v>
      </c>
      <c r="M1" t="s">
        <v>161</v>
      </c>
      <c r="N1" t="s">
        <v>162</v>
      </c>
      <c r="O1" t="s">
        <v>163</v>
      </c>
      <c r="P1" t="s">
        <v>164</v>
      </c>
      <c r="Q1" t="s">
        <v>165</v>
      </c>
      <c r="R1" t="s">
        <v>166</v>
      </c>
      <c r="S1" t="s">
        <v>167</v>
      </c>
      <c r="T1" t="s">
        <v>168</v>
      </c>
      <c r="U1" t="s">
        <v>169</v>
      </c>
      <c r="V1" t="s">
        <v>170</v>
      </c>
      <c r="W1" t="s">
        <v>171</v>
      </c>
      <c r="X1" t="s">
        <v>141</v>
      </c>
      <c r="Y1" t="s">
        <v>172</v>
      </c>
      <c r="Z1" t="s">
        <v>173</v>
      </c>
      <c r="AA1" t="s">
        <v>174</v>
      </c>
      <c r="AB1" t="s">
        <v>175</v>
      </c>
      <c r="AC1" t="s">
        <v>176</v>
      </c>
      <c r="AD1" t="s">
        <v>177</v>
      </c>
      <c r="AE1" t="s">
        <v>178</v>
      </c>
      <c r="AF1" t="s">
        <v>179</v>
      </c>
      <c r="AG1" t="s">
        <v>180</v>
      </c>
      <c r="AH1" t="s">
        <v>181</v>
      </c>
      <c r="AI1" t="s">
        <v>182</v>
      </c>
      <c r="AJ1" t="s">
        <v>183</v>
      </c>
      <c r="AK1" t="s">
        <v>184</v>
      </c>
      <c r="AL1" t="s">
        <v>185</v>
      </c>
      <c r="AM1" t="s">
        <v>186</v>
      </c>
      <c r="AN1" t="s">
        <v>187</v>
      </c>
      <c r="AO1" t="s">
        <v>188</v>
      </c>
      <c r="AP1" t="s">
        <v>189</v>
      </c>
      <c r="AQ1" t="s">
        <v>190</v>
      </c>
      <c r="AR1" t="s">
        <v>191</v>
      </c>
      <c r="AS1" t="s">
        <v>192</v>
      </c>
      <c r="AT1" t="s">
        <v>193</v>
      </c>
      <c r="AU1" t="s">
        <v>194</v>
      </c>
      <c r="AV1" t="s">
        <v>195</v>
      </c>
      <c r="AW1" t="s">
        <v>196</v>
      </c>
      <c r="AX1" t="s">
        <v>197</v>
      </c>
      <c r="AY1" t="s">
        <v>198</v>
      </c>
      <c r="AZ1" t="s">
        <v>199</v>
      </c>
      <c r="BA1" t="s">
        <v>200</v>
      </c>
      <c r="BB1" t="s">
        <v>201</v>
      </c>
      <c r="BC1" t="s">
        <v>202</v>
      </c>
      <c r="BD1" t="s">
        <v>203</v>
      </c>
    </row>
    <row r="2" spans="1:56" x14ac:dyDescent="0.55000000000000004">
      <c r="A2">
        <v>1</v>
      </c>
      <c r="B2" t="s">
        <v>204</v>
      </c>
      <c r="C2" t="s">
        <v>205</v>
      </c>
      <c r="D2" t="s">
        <v>206</v>
      </c>
      <c r="E2" t="s">
        <v>207</v>
      </c>
      <c r="F2" t="s">
        <v>208</v>
      </c>
      <c r="G2" t="s">
        <v>209</v>
      </c>
      <c r="H2" t="s">
        <v>210</v>
      </c>
      <c r="I2" t="s">
        <v>211</v>
      </c>
      <c r="J2" t="s">
        <v>98</v>
      </c>
      <c r="K2" t="b">
        <v>1</v>
      </c>
      <c r="L2" t="b">
        <v>0</v>
      </c>
      <c r="M2" t="b">
        <v>0</v>
      </c>
      <c r="N2" t="b">
        <v>1</v>
      </c>
      <c r="O2" t="b">
        <v>0</v>
      </c>
      <c r="P2" t="b">
        <v>0</v>
      </c>
      <c r="Q2" t="b">
        <v>1</v>
      </c>
      <c r="R2" t="b">
        <v>0</v>
      </c>
      <c r="S2" t="b">
        <v>0</v>
      </c>
      <c r="T2" t="b">
        <v>0</v>
      </c>
      <c r="U2" t="b">
        <v>0</v>
      </c>
      <c r="V2" t="b">
        <v>0</v>
      </c>
      <c r="W2" t="b">
        <v>0</v>
      </c>
      <c r="X2" t="b">
        <v>0</v>
      </c>
      <c r="Y2" t="b">
        <v>0</v>
      </c>
      <c r="Z2" t="b">
        <v>0</v>
      </c>
      <c r="AA2" t="b">
        <v>0</v>
      </c>
      <c r="AB2" t="b">
        <v>1</v>
      </c>
      <c r="AC2" t="s">
        <v>212</v>
      </c>
      <c r="AD2" t="s">
        <v>212</v>
      </c>
      <c r="AE2" t="s">
        <v>213</v>
      </c>
      <c r="AF2" t="s">
        <v>213</v>
      </c>
      <c r="AG2" t="s">
        <v>213</v>
      </c>
      <c r="AH2" t="s">
        <v>212</v>
      </c>
      <c r="AI2" t="s">
        <v>212</v>
      </c>
      <c r="AJ2" t="s">
        <v>212</v>
      </c>
      <c r="AK2" t="s">
        <v>212</v>
      </c>
      <c r="AL2" t="s">
        <v>213</v>
      </c>
      <c r="AM2" t="s">
        <v>213</v>
      </c>
      <c r="AN2" t="s">
        <v>213</v>
      </c>
      <c r="AO2" t="s">
        <v>212</v>
      </c>
      <c r="AP2" t="s">
        <v>212</v>
      </c>
      <c r="AQ2" t="s">
        <v>212</v>
      </c>
      <c r="AR2" t="s">
        <v>213</v>
      </c>
      <c r="AS2" t="s">
        <v>212</v>
      </c>
      <c r="AT2" t="s">
        <v>212</v>
      </c>
      <c r="AU2" t="s">
        <v>213</v>
      </c>
      <c r="AV2" t="s">
        <v>213</v>
      </c>
      <c r="AW2" t="s">
        <v>213</v>
      </c>
      <c r="AX2" t="s">
        <v>96</v>
      </c>
      <c r="AY2" t="s">
        <v>214</v>
      </c>
      <c r="AZ2" t="s">
        <v>215</v>
      </c>
      <c r="BA2" t="s">
        <v>215</v>
      </c>
      <c r="BB2" t="s">
        <v>215</v>
      </c>
      <c r="BC2" t="s">
        <v>215</v>
      </c>
      <c r="BD2" t="s">
        <v>78</v>
      </c>
    </row>
    <row r="3" spans="1:56" x14ac:dyDescent="0.55000000000000004">
      <c r="A3">
        <v>2</v>
      </c>
      <c r="B3" t="s">
        <v>216</v>
      </c>
      <c r="C3" t="s">
        <v>205</v>
      </c>
      <c r="D3" t="s">
        <v>217</v>
      </c>
      <c r="E3" t="s">
        <v>217</v>
      </c>
      <c r="F3" t="s">
        <v>208</v>
      </c>
      <c r="G3" t="s">
        <v>218</v>
      </c>
      <c r="H3" t="s">
        <v>210</v>
      </c>
      <c r="I3" t="s">
        <v>211</v>
      </c>
      <c r="J3" t="s">
        <v>98</v>
      </c>
      <c r="K3" t="b">
        <v>0</v>
      </c>
      <c r="L3" t="b">
        <v>0</v>
      </c>
      <c r="M3" t="b">
        <v>0</v>
      </c>
      <c r="N3" t="b">
        <v>0</v>
      </c>
      <c r="O3" t="b">
        <v>0</v>
      </c>
      <c r="P3" t="b">
        <v>0</v>
      </c>
      <c r="Q3" t="b">
        <v>0</v>
      </c>
      <c r="R3" t="b">
        <v>0</v>
      </c>
      <c r="S3" t="b">
        <v>0</v>
      </c>
      <c r="T3" t="b">
        <v>0</v>
      </c>
      <c r="U3" t="b">
        <v>0</v>
      </c>
      <c r="V3" t="b">
        <v>0</v>
      </c>
      <c r="W3" t="b">
        <v>0</v>
      </c>
      <c r="X3" t="b">
        <v>0</v>
      </c>
      <c r="Y3" t="b">
        <v>0</v>
      </c>
      <c r="Z3" t="b">
        <v>0</v>
      </c>
      <c r="AA3" t="b">
        <v>0</v>
      </c>
      <c r="AB3" t="b">
        <v>0</v>
      </c>
      <c r="AC3" t="s">
        <v>212</v>
      </c>
      <c r="AD3" t="s">
        <v>212</v>
      </c>
      <c r="AE3" t="s">
        <v>213</v>
      </c>
      <c r="AF3" t="s">
        <v>213</v>
      </c>
      <c r="AG3" t="s">
        <v>213</v>
      </c>
      <c r="AH3" t="s">
        <v>213</v>
      </c>
      <c r="AI3" t="s">
        <v>212</v>
      </c>
      <c r="AJ3" t="s">
        <v>212</v>
      </c>
      <c r="AK3" t="s">
        <v>212</v>
      </c>
      <c r="AL3" t="s">
        <v>213</v>
      </c>
      <c r="AM3" t="s">
        <v>213</v>
      </c>
      <c r="AN3" t="s">
        <v>213</v>
      </c>
      <c r="AO3" t="s">
        <v>212</v>
      </c>
      <c r="AP3" t="s">
        <v>212</v>
      </c>
      <c r="AQ3" t="s">
        <v>212</v>
      </c>
      <c r="AR3" t="s">
        <v>213</v>
      </c>
      <c r="AS3" t="s">
        <v>212</v>
      </c>
      <c r="AT3" t="s">
        <v>212</v>
      </c>
      <c r="AU3" t="s">
        <v>213</v>
      </c>
      <c r="AV3" t="s">
        <v>213</v>
      </c>
      <c r="AW3" t="s">
        <v>213</v>
      </c>
      <c r="AX3" t="s">
        <v>96</v>
      </c>
      <c r="AY3" t="s">
        <v>214</v>
      </c>
      <c r="AZ3" t="s">
        <v>215</v>
      </c>
      <c r="BA3" t="s">
        <v>215</v>
      </c>
      <c r="BB3" t="s">
        <v>215</v>
      </c>
      <c r="BC3" t="s">
        <v>215</v>
      </c>
      <c r="BD3" t="s">
        <v>215</v>
      </c>
    </row>
    <row r="4" spans="1:56" x14ac:dyDescent="0.55000000000000004">
      <c r="A4">
        <v>3</v>
      </c>
      <c r="B4" t="s">
        <v>216</v>
      </c>
      <c r="C4" t="s">
        <v>219</v>
      </c>
      <c r="D4" t="s">
        <v>220</v>
      </c>
      <c r="E4" t="s">
        <v>220</v>
      </c>
      <c r="F4" t="s">
        <v>221</v>
      </c>
      <c r="G4" t="s">
        <v>74</v>
      </c>
      <c r="H4" t="s">
        <v>210</v>
      </c>
      <c r="I4" t="s">
        <v>222</v>
      </c>
      <c r="J4" t="s">
        <v>98</v>
      </c>
      <c r="K4" t="b">
        <v>0</v>
      </c>
      <c r="L4" t="b">
        <v>0</v>
      </c>
      <c r="M4" t="b">
        <v>0</v>
      </c>
      <c r="N4" t="b">
        <v>0</v>
      </c>
      <c r="O4" t="b">
        <v>0</v>
      </c>
      <c r="P4" t="b">
        <v>0</v>
      </c>
      <c r="Q4" t="b">
        <v>0</v>
      </c>
      <c r="R4" t="b">
        <v>0</v>
      </c>
      <c r="S4" t="b">
        <v>0</v>
      </c>
      <c r="T4" t="b">
        <v>0</v>
      </c>
      <c r="U4" t="b">
        <v>0</v>
      </c>
      <c r="V4" t="b">
        <v>0</v>
      </c>
      <c r="W4" t="b">
        <v>0</v>
      </c>
      <c r="X4" t="b">
        <v>0</v>
      </c>
      <c r="Y4" t="b">
        <v>0</v>
      </c>
      <c r="Z4" t="b">
        <v>0</v>
      </c>
      <c r="AA4" t="b">
        <v>0</v>
      </c>
      <c r="AB4" t="b">
        <v>1</v>
      </c>
      <c r="AC4" t="s">
        <v>213</v>
      </c>
      <c r="AD4" t="s">
        <v>213</v>
      </c>
      <c r="AE4" t="s">
        <v>213</v>
      </c>
      <c r="AF4" t="s">
        <v>213</v>
      </c>
      <c r="AG4" t="s">
        <v>213</v>
      </c>
      <c r="AH4" t="s">
        <v>213</v>
      </c>
      <c r="AI4" t="s">
        <v>213</v>
      </c>
      <c r="AJ4" t="s">
        <v>213</v>
      </c>
      <c r="AK4" t="s">
        <v>213</v>
      </c>
      <c r="AL4" t="s">
        <v>213</v>
      </c>
      <c r="AM4" t="s">
        <v>213</v>
      </c>
      <c r="AN4" t="s">
        <v>213</v>
      </c>
      <c r="AO4" t="s">
        <v>213</v>
      </c>
      <c r="AP4" t="s">
        <v>213</v>
      </c>
      <c r="AQ4" t="s">
        <v>213</v>
      </c>
      <c r="AR4" t="s">
        <v>212</v>
      </c>
      <c r="AS4" t="s">
        <v>212</v>
      </c>
      <c r="AT4" t="s">
        <v>213</v>
      </c>
      <c r="AU4" t="s">
        <v>213</v>
      </c>
      <c r="AV4" t="s">
        <v>213</v>
      </c>
      <c r="AW4" t="s">
        <v>213</v>
      </c>
      <c r="AX4" t="s">
        <v>96</v>
      </c>
      <c r="AY4" t="s">
        <v>223</v>
      </c>
      <c r="AZ4" t="s">
        <v>215</v>
      </c>
      <c r="BA4" t="s">
        <v>215</v>
      </c>
      <c r="BB4" t="s">
        <v>215</v>
      </c>
      <c r="BC4" t="s">
        <v>215</v>
      </c>
      <c r="BD4" t="s">
        <v>215</v>
      </c>
    </row>
    <row r="5" spans="1:56" x14ac:dyDescent="0.55000000000000004">
      <c r="A5">
        <v>4</v>
      </c>
      <c r="B5" t="s">
        <v>224</v>
      </c>
      <c r="C5" t="s">
        <v>219</v>
      </c>
      <c r="D5" t="s">
        <v>225</v>
      </c>
      <c r="E5" t="s">
        <v>226</v>
      </c>
      <c r="F5" t="s">
        <v>227</v>
      </c>
      <c r="G5" t="s">
        <v>228</v>
      </c>
      <c r="H5" t="s">
        <v>229</v>
      </c>
      <c r="I5" t="s">
        <v>74</v>
      </c>
      <c r="J5" t="s">
        <v>98</v>
      </c>
      <c r="K5" t="b">
        <v>0</v>
      </c>
      <c r="L5" t="b">
        <v>1</v>
      </c>
      <c r="M5" t="b">
        <v>0</v>
      </c>
      <c r="N5" t="b">
        <v>0</v>
      </c>
      <c r="O5" t="b">
        <v>0</v>
      </c>
      <c r="P5" t="b">
        <v>0</v>
      </c>
      <c r="Q5" t="b">
        <v>0</v>
      </c>
      <c r="R5" t="b">
        <v>0</v>
      </c>
      <c r="S5" t="b">
        <v>0</v>
      </c>
      <c r="T5" t="b">
        <v>0</v>
      </c>
      <c r="U5" t="b">
        <v>0</v>
      </c>
      <c r="V5" t="b">
        <v>0</v>
      </c>
      <c r="W5" t="b">
        <v>0</v>
      </c>
      <c r="X5" t="b">
        <v>0</v>
      </c>
      <c r="Y5" t="b">
        <v>0</v>
      </c>
      <c r="Z5" t="b">
        <v>0</v>
      </c>
      <c r="AA5" t="b">
        <v>0</v>
      </c>
      <c r="AB5" t="b">
        <v>0</v>
      </c>
      <c r="AC5" t="s">
        <v>212</v>
      </c>
      <c r="AD5" t="s">
        <v>213</v>
      </c>
      <c r="AE5" t="s">
        <v>213</v>
      </c>
      <c r="AF5" t="s">
        <v>213</v>
      </c>
      <c r="AG5" t="s">
        <v>212</v>
      </c>
      <c r="AH5" t="s">
        <v>212</v>
      </c>
      <c r="AI5" t="s">
        <v>213</v>
      </c>
      <c r="AJ5" t="s">
        <v>213</v>
      </c>
      <c r="AK5" t="s">
        <v>212</v>
      </c>
      <c r="AL5" t="s">
        <v>212</v>
      </c>
      <c r="AM5" t="s">
        <v>212</v>
      </c>
      <c r="AN5" t="s">
        <v>212</v>
      </c>
      <c r="AO5" t="s">
        <v>212</v>
      </c>
      <c r="AP5" t="s">
        <v>212</v>
      </c>
      <c r="AQ5" t="s">
        <v>212</v>
      </c>
      <c r="AR5" t="s">
        <v>212</v>
      </c>
      <c r="AS5" t="s">
        <v>212</v>
      </c>
      <c r="AT5" t="s">
        <v>212</v>
      </c>
      <c r="AU5" t="s">
        <v>212</v>
      </c>
      <c r="AV5" t="s">
        <v>213</v>
      </c>
      <c r="AW5" t="s">
        <v>212</v>
      </c>
      <c r="AX5" t="s">
        <v>81</v>
      </c>
      <c r="AY5" t="s">
        <v>230</v>
      </c>
      <c r="AZ5" t="s">
        <v>215</v>
      </c>
      <c r="BA5" t="s">
        <v>215</v>
      </c>
      <c r="BB5" t="s">
        <v>215</v>
      </c>
      <c r="BC5" t="s">
        <v>215</v>
      </c>
      <c r="BD5" t="s">
        <v>215</v>
      </c>
    </row>
    <row r="6" spans="1:56" x14ac:dyDescent="0.55000000000000004">
      <c r="A6">
        <v>5</v>
      </c>
      <c r="B6" t="s">
        <v>231</v>
      </c>
      <c r="C6" t="s">
        <v>219</v>
      </c>
      <c r="D6" t="s">
        <v>232</v>
      </c>
      <c r="E6" t="s">
        <v>233</v>
      </c>
      <c r="F6" t="s">
        <v>234</v>
      </c>
      <c r="G6" t="s">
        <v>74</v>
      </c>
      <c r="H6" t="s">
        <v>235</v>
      </c>
      <c r="I6" t="s">
        <v>74</v>
      </c>
      <c r="J6" t="s">
        <v>98</v>
      </c>
      <c r="K6" t="b">
        <v>0</v>
      </c>
      <c r="L6" t="b">
        <v>0</v>
      </c>
      <c r="M6" t="b">
        <v>0</v>
      </c>
      <c r="N6" t="b">
        <v>0</v>
      </c>
      <c r="O6" t="b">
        <v>0</v>
      </c>
      <c r="P6" t="b">
        <v>0</v>
      </c>
      <c r="Q6" t="b">
        <v>0</v>
      </c>
      <c r="R6" t="b">
        <v>0</v>
      </c>
      <c r="S6" t="b">
        <v>0</v>
      </c>
      <c r="T6" t="b">
        <v>0</v>
      </c>
      <c r="U6" t="b">
        <v>0</v>
      </c>
      <c r="V6" t="b">
        <v>0</v>
      </c>
      <c r="W6" t="b">
        <v>0</v>
      </c>
      <c r="X6" t="b">
        <v>0</v>
      </c>
      <c r="Y6" t="b">
        <v>0</v>
      </c>
      <c r="Z6" t="b">
        <v>1</v>
      </c>
      <c r="AA6" t="b">
        <v>0</v>
      </c>
      <c r="AB6" t="b">
        <v>0</v>
      </c>
      <c r="AC6" t="s">
        <v>212</v>
      </c>
      <c r="AD6" t="s">
        <v>212</v>
      </c>
      <c r="AE6" t="s">
        <v>213</v>
      </c>
      <c r="AF6" t="s">
        <v>213</v>
      </c>
      <c r="AG6" t="s">
        <v>236</v>
      </c>
      <c r="AH6" t="s">
        <v>236</v>
      </c>
      <c r="AI6" t="s">
        <v>213</v>
      </c>
      <c r="AJ6" t="s">
        <v>212</v>
      </c>
      <c r="AK6" t="s">
        <v>212</v>
      </c>
      <c r="AL6" t="s">
        <v>212</v>
      </c>
      <c r="AM6" t="s">
        <v>212</v>
      </c>
      <c r="AN6" t="s">
        <v>212</v>
      </c>
      <c r="AO6" t="s">
        <v>212</v>
      </c>
      <c r="AP6" t="s">
        <v>237</v>
      </c>
      <c r="AQ6" t="s">
        <v>237</v>
      </c>
      <c r="AR6" t="s">
        <v>236</v>
      </c>
      <c r="AS6" t="s">
        <v>236</v>
      </c>
      <c r="AT6" t="s">
        <v>212</v>
      </c>
      <c r="AU6" t="s">
        <v>213</v>
      </c>
      <c r="AV6" t="s">
        <v>212</v>
      </c>
      <c r="AW6" t="s">
        <v>238</v>
      </c>
      <c r="AX6" t="s">
        <v>81</v>
      </c>
      <c r="AY6" t="s">
        <v>223</v>
      </c>
      <c r="AZ6" t="s">
        <v>215</v>
      </c>
      <c r="BA6" t="s">
        <v>215</v>
      </c>
      <c r="BB6" t="s">
        <v>215</v>
      </c>
      <c r="BC6" t="s">
        <v>215</v>
      </c>
      <c r="BD6" t="s">
        <v>215</v>
      </c>
    </row>
    <row r="7" spans="1:56" x14ac:dyDescent="0.55000000000000004">
      <c r="A7">
        <v>6</v>
      </c>
      <c r="B7" t="s">
        <v>224</v>
      </c>
      <c r="C7" t="s">
        <v>219</v>
      </c>
      <c r="D7" t="s">
        <v>239</v>
      </c>
      <c r="E7" t="s">
        <v>240</v>
      </c>
      <c r="F7" t="s">
        <v>241</v>
      </c>
      <c r="G7" t="s">
        <v>74</v>
      </c>
      <c r="H7" t="s">
        <v>210</v>
      </c>
      <c r="I7" t="s">
        <v>222</v>
      </c>
      <c r="J7" t="s">
        <v>98</v>
      </c>
      <c r="K7" t="b">
        <v>0</v>
      </c>
      <c r="L7" t="b">
        <v>1</v>
      </c>
      <c r="M7" t="b">
        <v>0</v>
      </c>
      <c r="N7" t="b">
        <v>0</v>
      </c>
      <c r="O7" t="b">
        <v>0</v>
      </c>
      <c r="P7" t="b">
        <v>0</v>
      </c>
      <c r="Q7" t="b">
        <v>0</v>
      </c>
      <c r="R7" t="b">
        <v>0</v>
      </c>
      <c r="S7" t="b">
        <v>0</v>
      </c>
      <c r="T7" t="b">
        <v>1</v>
      </c>
      <c r="U7" t="b">
        <v>1</v>
      </c>
      <c r="V7" t="b">
        <v>0</v>
      </c>
      <c r="W7" t="b">
        <v>0</v>
      </c>
      <c r="X7" t="b">
        <v>0</v>
      </c>
      <c r="Y7" t="b">
        <v>0</v>
      </c>
      <c r="Z7" t="b">
        <v>0</v>
      </c>
      <c r="AA7" t="b">
        <v>0</v>
      </c>
      <c r="AB7" t="b">
        <v>0</v>
      </c>
      <c r="AC7" t="s">
        <v>242</v>
      </c>
      <c r="AD7" t="s">
        <v>242</v>
      </c>
      <c r="AE7" t="s">
        <v>242</v>
      </c>
      <c r="AF7" t="s">
        <v>236</v>
      </c>
      <c r="AG7" t="s">
        <v>242</v>
      </c>
      <c r="AH7" t="s">
        <v>236</v>
      </c>
      <c r="AI7" t="s">
        <v>236</v>
      </c>
      <c r="AJ7" t="s">
        <v>212</v>
      </c>
      <c r="AK7" t="s">
        <v>215</v>
      </c>
      <c r="AL7" t="s">
        <v>237</v>
      </c>
      <c r="AM7" t="s">
        <v>212</v>
      </c>
      <c r="AN7" t="s">
        <v>212</v>
      </c>
      <c r="AO7" t="s">
        <v>213</v>
      </c>
      <c r="AP7" t="s">
        <v>213</v>
      </c>
      <c r="AQ7" t="s">
        <v>236</v>
      </c>
      <c r="AR7" t="s">
        <v>212</v>
      </c>
      <c r="AS7" t="s">
        <v>236</v>
      </c>
      <c r="AT7" t="s">
        <v>236</v>
      </c>
      <c r="AU7" t="s">
        <v>236</v>
      </c>
      <c r="AV7" t="s">
        <v>236</v>
      </c>
      <c r="AW7" t="s">
        <v>215</v>
      </c>
      <c r="AX7" t="s">
        <v>81</v>
      </c>
      <c r="AY7" t="s">
        <v>243</v>
      </c>
      <c r="AZ7" t="s">
        <v>215</v>
      </c>
      <c r="BA7" t="s">
        <v>215</v>
      </c>
      <c r="BB7" t="s">
        <v>215</v>
      </c>
      <c r="BC7" t="s">
        <v>215</v>
      </c>
      <c r="BD7" t="s">
        <v>215</v>
      </c>
    </row>
    <row r="8" spans="1:56" x14ac:dyDescent="0.55000000000000004">
      <c r="A8">
        <v>7</v>
      </c>
      <c r="B8" t="s">
        <v>231</v>
      </c>
      <c r="C8" t="s">
        <v>219</v>
      </c>
      <c r="D8" t="s">
        <v>244</v>
      </c>
      <c r="E8" t="s">
        <v>245</v>
      </c>
      <c r="F8" t="s">
        <v>227</v>
      </c>
      <c r="G8" t="s">
        <v>246</v>
      </c>
      <c r="H8" t="s">
        <v>247</v>
      </c>
      <c r="I8" t="s">
        <v>74</v>
      </c>
      <c r="J8" t="s">
        <v>119</v>
      </c>
      <c r="K8" t="b">
        <v>0</v>
      </c>
      <c r="L8" t="b">
        <v>0</v>
      </c>
      <c r="M8" t="b">
        <v>0</v>
      </c>
      <c r="N8" t="b">
        <v>1</v>
      </c>
      <c r="O8" t="b">
        <v>1</v>
      </c>
      <c r="P8" t="b">
        <v>0</v>
      </c>
      <c r="Q8" t="b">
        <v>0</v>
      </c>
      <c r="R8" t="b">
        <v>0</v>
      </c>
      <c r="S8" t="b">
        <v>0</v>
      </c>
      <c r="T8" t="b">
        <v>0</v>
      </c>
      <c r="U8" t="b">
        <v>0</v>
      </c>
      <c r="V8" t="b">
        <v>0</v>
      </c>
      <c r="W8" t="b">
        <v>0</v>
      </c>
      <c r="X8" t="b">
        <v>0</v>
      </c>
      <c r="Y8" t="b">
        <v>0</v>
      </c>
      <c r="Z8" t="b">
        <v>0</v>
      </c>
      <c r="AA8" t="b">
        <v>0</v>
      </c>
      <c r="AB8" t="b">
        <v>0</v>
      </c>
      <c r="AC8" t="s">
        <v>242</v>
      </c>
      <c r="AD8" t="s">
        <v>213</v>
      </c>
      <c r="AE8" t="s">
        <v>242</v>
      </c>
      <c r="AF8" t="s">
        <v>236</v>
      </c>
      <c r="AG8" t="s">
        <v>212</v>
      </c>
      <c r="AH8" t="s">
        <v>212</v>
      </c>
      <c r="AI8" t="s">
        <v>236</v>
      </c>
      <c r="AJ8" t="s">
        <v>236</v>
      </c>
      <c r="AK8" t="s">
        <v>237</v>
      </c>
      <c r="AL8" t="s">
        <v>236</v>
      </c>
      <c r="AM8" t="s">
        <v>213</v>
      </c>
      <c r="AN8" t="s">
        <v>213</v>
      </c>
      <c r="AO8" t="s">
        <v>236</v>
      </c>
      <c r="AP8" t="s">
        <v>236</v>
      </c>
      <c r="AQ8" t="s">
        <v>213</v>
      </c>
      <c r="AR8" t="s">
        <v>213</v>
      </c>
      <c r="AS8" t="s">
        <v>236</v>
      </c>
      <c r="AT8" t="s">
        <v>236</v>
      </c>
      <c r="AU8" t="s">
        <v>236</v>
      </c>
      <c r="AV8" t="s">
        <v>236</v>
      </c>
      <c r="AW8" t="s">
        <v>242</v>
      </c>
      <c r="AX8" t="s">
        <v>81</v>
      </c>
      <c r="AY8" t="s">
        <v>214</v>
      </c>
      <c r="AZ8" t="s">
        <v>215</v>
      </c>
      <c r="BA8" t="s">
        <v>215</v>
      </c>
      <c r="BB8" t="s">
        <v>215</v>
      </c>
      <c r="BC8" t="s">
        <v>215</v>
      </c>
      <c r="BD8" t="s">
        <v>215</v>
      </c>
    </row>
    <row r="9" spans="1:56" x14ac:dyDescent="0.55000000000000004">
      <c r="A9">
        <v>8</v>
      </c>
      <c r="B9" t="s">
        <v>231</v>
      </c>
      <c r="C9" t="s">
        <v>219</v>
      </c>
      <c r="D9" t="s">
        <v>248</v>
      </c>
      <c r="E9" t="s">
        <v>249</v>
      </c>
      <c r="F9" t="s">
        <v>250</v>
      </c>
      <c r="G9" t="s">
        <v>74</v>
      </c>
      <c r="H9" t="s">
        <v>251</v>
      </c>
      <c r="I9" t="s">
        <v>74</v>
      </c>
      <c r="J9" t="s">
        <v>119</v>
      </c>
      <c r="K9" t="b">
        <v>0</v>
      </c>
      <c r="L9" t="b">
        <v>0</v>
      </c>
      <c r="M9" t="b">
        <v>0</v>
      </c>
      <c r="N9" t="b">
        <v>0</v>
      </c>
      <c r="O9" t="b">
        <v>0</v>
      </c>
      <c r="P9" t="b">
        <v>0</v>
      </c>
      <c r="Q9" t="b">
        <v>0</v>
      </c>
      <c r="R9" t="b">
        <v>0</v>
      </c>
      <c r="S9" t="b">
        <v>0</v>
      </c>
      <c r="T9" t="b">
        <v>0</v>
      </c>
      <c r="U9" t="b">
        <v>0</v>
      </c>
      <c r="V9" t="b">
        <v>0</v>
      </c>
      <c r="W9" t="b">
        <v>0</v>
      </c>
      <c r="X9" t="b">
        <v>0</v>
      </c>
      <c r="Y9" t="b">
        <v>0</v>
      </c>
      <c r="Z9" t="b">
        <v>0</v>
      </c>
      <c r="AA9" t="b">
        <v>0</v>
      </c>
      <c r="AB9" t="b">
        <v>0</v>
      </c>
      <c r="AC9" t="s">
        <v>212</v>
      </c>
      <c r="AD9" t="s">
        <v>215</v>
      </c>
      <c r="AE9" t="s">
        <v>212</v>
      </c>
      <c r="AF9" t="s">
        <v>212</v>
      </c>
      <c r="AG9" t="s">
        <v>237</v>
      </c>
      <c r="AH9" t="s">
        <v>237</v>
      </c>
      <c r="AI9" t="s">
        <v>237</v>
      </c>
      <c r="AJ9" t="s">
        <v>237</v>
      </c>
      <c r="AK9" t="s">
        <v>212</v>
      </c>
      <c r="AL9" t="s">
        <v>237</v>
      </c>
      <c r="AM9" t="s">
        <v>237</v>
      </c>
      <c r="AN9" t="s">
        <v>212</v>
      </c>
      <c r="AO9" t="s">
        <v>215</v>
      </c>
      <c r="AP9" t="s">
        <v>212</v>
      </c>
      <c r="AQ9" t="s">
        <v>213</v>
      </c>
      <c r="AR9" t="s">
        <v>212</v>
      </c>
      <c r="AS9" t="s">
        <v>237</v>
      </c>
      <c r="AT9" t="s">
        <v>212</v>
      </c>
      <c r="AU9" t="s">
        <v>237</v>
      </c>
      <c r="AV9" t="s">
        <v>215</v>
      </c>
      <c r="AW9" t="s">
        <v>237</v>
      </c>
      <c r="AX9" t="s">
        <v>81</v>
      </c>
      <c r="AY9" t="s">
        <v>223</v>
      </c>
      <c r="AZ9" t="s">
        <v>215</v>
      </c>
      <c r="BA9" t="s">
        <v>215</v>
      </c>
      <c r="BB9" t="s">
        <v>215</v>
      </c>
      <c r="BC9" t="s">
        <v>215</v>
      </c>
      <c r="BD9" t="s">
        <v>215</v>
      </c>
    </row>
    <row r="10" spans="1:56" x14ac:dyDescent="0.55000000000000004">
      <c r="A10">
        <v>9</v>
      </c>
      <c r="B10" t="s">
        <v>224</v>
      </c>
      <c r="C10" t="s">
        <v>252</v>
      </c>
      <c r="D10" t="s">
        <v>253</v>
      </c>
      <c r="E10" t="s">
        <v>253</v>
      </c>
      <c r="F10" t="s">
        <v>227</v>
      </c>
      <c r="G10" t="s">
        <v>246</v>
      </c>
      <c r="H10" t="s">
        <v>254</v>
      </c>
      <c r="I10" t="s">
        <v>74</v>
      </c>
      <c r="J10" t="s">
        <v>98</v>
      </c>
      <c r="K10" t="b">
        <v>0</v>
      </c>
      <c r="L10" t="b">
        <v>1</v>
      </c>
      <c r="M10" t="b">
        <v>0</v>
      </c>
      <c r="N10" t="b">
        <v>0</v>
      </c>
      <c r="O10" t="b">
        <v>0</v>
      </c>
      <c r="P10" t="b">
        <v>0</v>
      </c>
      <c r="Q10" t="b">
        <v>0</v>
      </c>
      <c r="R10" t="b">
        <v>0</v>
      </c>
      <c r="S10" t="b">
        <v>0</v>
      </c>
      <c r="T10" t="b">
        <v>0</v>
      </c>
      <c r="U10" t="b">
        <v>0</v>
      </c>
      <c r="V10" t="b">
        <v>0</v>
      </c>
      <c r="W10" t="b">
        <v>0</v>
      </c>
      <c r="X10" t="b">
        <v>0</v>
      </c>
      <c r="Y10" t="b">
        <v>0</v>
      </c>
      <c r="Z10" t="b">
        <v>0</v>
      </c>
      <c r="AA10" t="b">
        <v>0</v>
      </c>
      <c r="AB10" t="b">
        <v>0</v>
      </c>
      <c r="AC10" t="s">
        <v>236</v>
      </c>
      <c r="AD10" t="s">
        <v>213</v>
      </c>
      <c r="AE10" t="s">
        <v>236</v>
      </c>
      <c r="AF10" t="s">
        <v>236</v>
      </c>
      <c r="AG10" t="s">
        <v>213</v>
      </c>
      <c r="AH10" t="s">
        <v>242</v>
      </c>
      <c r="AI10" t="s">
        <v>242</v>
      </c>
      <c r="AJ10" t="s">
        <v>236</v>
      </c>
      <c r="AK10" t="s">
        <v>236</v>
      </c>
      <c r="AL10" t="s">
        <v>213</v>
      </c>
      <c r="AM10" t="s">
        <v>212</v>
      </c>
      <c r="AN10" t="s">
        <v>215</v>
      </c>
      <c r="AO10" t="s">
        <v>242</v>
      </c>
      <c r="AP10" t="s">
        <v>242</v>
      </c>
      <c r="AQ10" t="s">
        <v>213</v>
      </c>
      <c r="AR10" t="s">
        <v>236</v>
      </c>
      <c r="AS10" t="s">
        <v>242</v>
      </c>
      <c r="AT10" t="s">
        <v>236</v>
      </c>
      <c r="AU10" t="s">
        <v>212</v>
      </c>
      <c r="AV10" t="s">
        <v>236</v>
      </c>
      <c r="AW10" t="s">
        <v>213</v>
      </c>
      <c r="AX10" t="s">
        <v>81</v>
      </c>
      <c r="AY10" t="s">
        <v>255</v>
      </c>
      <c r="AZ10" t="s">
        <v>215</v>
      </c>
      <c r="BA10" t="s">
        <v>215</v>
      </c>
      <c r="BB10" t="s">
        <v>215</v>
      </c>
      <c r="BC10" t="s">
        <v>215</v>
      </c>
      <c r="BD10" t="s">
        <v>215</v>
      </c>
    </row>
    <row r="11" spans="1:56" x14ac:dyDescent="0.55000000000000004">
      <c r="A11">
        <v>10</v>
      </c>
      <c r="B11" t="s">
        <v>256</v>
      </c>
      <c r="C11" t="s">
        <v>257</v>
      </c>
      <c r="D11" t="s">
        <v>240</v>
      </c>
      <c r="E11" t="s">
        <v>258</v>
      </c>
      <c r="F11" t="s">
        <v>250</v>
      </c>
      <c r="G11" t="s">
        <v>74</v>
      </c>
      <c r="H11" t="s">
        <v>217</v>
      </c>
      <c r="I11" t="s">
        <v>74</v>
      </c>
      <c r="J11" t="s">
        <v>119</v>
      </c>
      <c r="K11" t="b">
        <v>0</v>
      </c>
      <c r="L11" t="b">
        <v>0</v>
      </c>
      <c r="M11" t="b">
        <v>1</v>
      </c>
      <c r="N11" t="b">
        <v>1</v>
      </c>
      <c r="O11" t="b">
        <v>1</v>
      </c>
      <c r="P11" t="b">
        <v>0</v>
      </c>
      <c r="Q11" t="b">
        <v>0</v>
      </c>
      <c r="R11" t="b">
        <v>0</v>
      </c>
      <c r="S11" t="b">
        <v>0</v>
      </c>
      <c r="T11" t="b">
        <v>0</v>
      </c>
      <c r="U11" t="b">
        <v>0</v>
      </c>
      <c r="V11" t="b">
        <v>0</v>
      </c>
      <c r="W11" t="b">
        <v>0</v>
      </c>
      <c r="X11" t="b">
        <v>0</v>
      </c>
      <c r="Y11" t="b">
        <v>0</v>
      </c>
      <c r="Z11" t="b">
        <v>0</v>
      </c>
      <c r="AA11" t="b">
        <v>0</v>
      </c>
      <c r="AB11" t="b">
        <v>0</v>
      </c>
      <c r="AC11" t="s">
        <v>242</v>
      </c>
      <c r="AD11" t="s">
        <v>242</v>
      </c>
      <c r="AE11" t="s">
        <v>242</v>
      </c>
      <c r="AF11" t="s">
        <v>242</v>
      </c>
      <c r="AG11" t="s">
        <v>212</v>
      </c>
      <c r="AH11" t="s">
        <v>242</v>
      </c>
      <c r="AI11" t="s">
        <v>242</v>
      </c>
      <c r="AJ11" t="s">
        <v>242</v>
      </c>
      <c r="AK11" t="s">
        <v>242</v>
      </c>
      <c r="AL11" t="s">
        <v>242</v>
      </c>
      <c r="AM11" t="s">
        <v>242</v>
      </c>
      <c r="AN11" t="s">
        <v>242</v>
      </c>
      <c r="AO11" t="s">
        <v>242</v>
      </c>
      <c r="AP11" t="s">
        <v>242</v>
      </c>
      <c r="AQ11" t="s">
        <v>242</v>
      </c>
      <c r="AR11" t="s">
        <v>242</v>
      </c>
      <c r="AS11" t="s">
        <v>242</v>
      </c>
      <c r="AT11" t="s">
        <v>242</v>
      </c>
      <c r="AU11" t="s">
        <v>242</v>
      </c>
      <c r="AV11" t="s">
        <v>242</v>
      </c>
      <c r="AW11" t="s">
        <v>242</v>
      </c>
      <c r="AX11" t="s">
        <v>81</v>
      </c>
      <c r="AY11" t="s">
        <v>259</v>
      </c>
      <c r="AZ11" t="s">
        <v>215</v>
      </c>
      <c r="BA11" t="s">
        <v>215</v>
      </c>
      <c r="BB11" t="s">
        <v>215</v>
      </c>
      <c r="BC11" t="s">
        <v>215</v>
      </c>
      <c r="BD11" t="s">
        <v>215</v>
      </c>
    </row>
    <row r="12" spans="1:56" x14ac:dyDescent="0.55000000000000004">
      <c r="A12">
        <v>11</v>
      </c>
      <c r="B12" t="s">
        <v>231</v>
      </c>
      <c r="C12" t="s">
        <v>257</v>
      </c>
      <c r="D12" t="s">
        <v>260</v>
      </c>
      <c r="E12" t="s">
        <v>260</v>
      </c>
      <c r="F12" t="s">
        <v>227</v>
      </c>
      <c r="G12" t="s">
        <v>228</v>
      </c>
      <c r="H12" t="s">
        <v>210</v>
      </c>
      <c r="I12" t="s">
        <v>222</v>
      </c>
      <c r="J12" t="s">
        <v>98</v>
      </c>
      <c r="K12" t="b">
        <v>0</v>
      </c>
      <c r="L12" t="b">
        <v>0</v>
      </c>
      <c r="M12" t="b">
        <v>0</v>
      </c>
      <c r="N12" t="b">
        <v>1</v>
      </c>
      <c r="O12" t="b">
        <v>0</v>
      </c>
      <c r="P12" t="b">
        <v>0</v>
      </c>
      <c r="Q12" t="b">
        <v>0</v>
      </c>
      <c r="R12" t="b">
        <v>0</v>
      </c>
      <c r="S12" t="b">
        <v>0</v>
      </c>
      <c r="T12" t="b">
        <v>0</v>
      </c>
      <c r="U12" t="b">
        <v>0</v>
      </c>
      <c r="V12" t="b">
        <v>0</v>
      </c>
      <c r="W12" t="b">
        <v>0</v>
      </c>
      <c r="X12" t="b">
        <v>0</v>
      </c>
      <c r="Y12" t="b">
        <v>0</v>
      </c>
      <c r="Z12" t="b">
        <v>0</v>
      </c>
      <c r="AA12" t="b">
        <v>0</v>
      </c>
      <c r="AB12" t="b">
        <v>0</v>
      </c>
      <c r="AC12" t="s">
        <v>242</v>
      </c>
      <c r="AD12" t="s">
        <v>242</v>
      </c>
      <c r="AE12" t="s">
        <v>212</v>
      </c>
      <c r="AF12" t="s">
        <v>212</v>
      </c>
      <c r="AG12" t="s">
        <v>212</v>
      </c>
      <c r="AH12" t="s">
        <v>212</v>
      </c>
      <c r="AI12" t="s">
        <v>236</v>
      </c>
      <c r="AJ12" t="s">
        <v>212</v>
      </c>
      <c r="AK12" t="s">
        <v>242</v>
      </c>
      <c r="AL12" t="s">
        <v>212</v>
      </c>
      <c r="AM12" t="s">
        <v>212</v>
      </c>
      <c r="AN12" t="s">
        <v>212</v>
      </c>
      <c r="AO12" t="s">
        <v>212</v>
      </c>
      <c r="AP12" t="s">
        <v>212</v>
      </c>
      <c r="AQ12" t="s">
        <v>212</v>
      </c>
      <c r="AR12" t="s">
        <v>236</v>
      </c>
      <c r="AS12" t="s">
        <v>212</v>
      </c>
      <c r="AT12" t="s">
        <v>242</v>
      </c>
      <c r="AU12" t="s">
        <v>212</v>
      </c>
      <c r="AV12" t="s">
        <v>215</v>
      </c>
      <c r="AW12" t="s">
        <v>212</v>
      </c>
      <c r="AX12" t="s">
        <v>96</v>
      </c>
      <c r="AY12" t="s">
        <v>223</v>
      </c>
      <c r="AZ12" t="s">
        <v>215</v>
      </c>
      <c r="BA12" t="s">
        <v>215</v>
      </c>
      <c r="BB12" t="s">
        <v>215</v>
      </c>
      <c r="BC12" t="s">
        <v>215</v>
      </c>
      <c r="BD12" t="s">
        <v>215</v>
      </c>
    </row>
    <row r="13" spans="1:56" x14ac:dyDescent="0.55000000000000004">
      <c r="A13">
        <v>12</v>
      </c>
      <c r="B13" t="s">
        <v>261</v>
      </c>
      <c r="C13" t="s">
        <v>257</v>
      </c>
      <c r="D13" t="s">
        <v>253</v>
      </c>
      <c r="E13" t="s">
        <v>253</v>
      </c>
      <c r="F13" t="s">
        <v>227</v>
      </c>
      <c r="G13" t="s">
        <v>246</v>
      </c>
      <c r="H13" t="s">
        <v>262</v>
      </c>
      <c r="I13" t="s">
        <v>74</v>
      </c>
      <c r="J13" t="s">
        <v>98</v>
      </c>
      <c r="K13" t="b">
        <v>0</v>
      </c>
      <c r="L13" t="b">
        <v>0</v>
      </c>
      <c r="M13" t="b">
        <v>0</v>
      </c>
      <c r="N13" t="b">
        <v>0</v>
      </c>
      <c r="O13" t="b">
        <v>0</v>
      </c>
      <c r="P13" t="b">
        <v>0</v>
      </c>
      <c r="Q13" t="b">
        <v>0</v>
      </c>
      <c r="R13" t="b">
        <v>0</v>
      </c>
      <c r="S13" t="b">
        <v>0</v>
      </c>
      <c r="T13" t="b">
        <v>0</v>
      </c>
      <c r="U13" t="b">
        <v>1</v>
      </c>
      <c r="V13" t="b">
        <v>1</v>
      </c>
      <c r="W13" t="b">
        <v>0</v>
      </c>
      <c r="X13" t="b">
        <v>0</v>
      </c>
      <c r="Y13" t="b">
        <v>0</v>
      </c>
      <c r="Z13" t="b">
        <v>0</v>
      </c>
      <c r="AA13" t="b">
        <v>0</v>
      </c>
      <c r="AB13" t="b">
        <v>0</v>
      </c>
      <c r="AC13" t="s">
        <v>213</v>
      </c>
      <c r="AD13" t="s">
        <v>213</v>
      </c>
      <c r="AE13" t="s">
        <v>213</v>
      </c>
      <c r="AF13" t="s">
        <v>236</v>
      </c>
      <c r="AG13" t="s">
        <v>213</v>
      </c>
      <c r="AH13" t="s">
        <v>213</v>
      </c>
      <c r="AI13" t="s">
        <v>213</v>
      </c>
      <c r="AJ13" t="s">
        <v>213</v>
      </c>
      <c r="AK13" t="s">
        <v>212</v>
      </c>
      <c r="AL13" t="s">
        <v>213</v>
      </c>
      <c r="AM13" t="s">
        <v>213</v>
      </c>
      <c r="AN13" t="s">
        <v>213</v>
      </c>
      <c r="AO13" t="s">
        <v>213</v>
      </c>
      <c r="AP13" t="s">
        <v>213</v>
      </c>
      <c r="AQ13" t="s">
        <v>213</v>
      </c>
      <c r="AR13" t="s">
        <v>213</v>
      </c>
      <c r="AS13" t="s">
        <v>213</v>
      </c>
      <c r="AT13" t="s">
        <v>213</v>
      </c>
      <c r="AU13" t="s">
        <v>213</v>
      </c>
      <c r="AV13" t="s">
        <v>213</v>
      </c>
      <c r="AW13" t="s">
        <v>213</v>
      </c>
      <c r="AX13" t="s">
        <v>96</v>
      </c>
      <c r="AY13" t="s">
        <v>255</v>
      </c>
      <c r="AZ13" t="s">
        <v>215</v>
      </c>
      <c r="BA13" t="s">
        <v>215</v>
      </c>
      <c r="BB13" t="s">
        <v>215</v>
      </c>
      <c r="BC13" t="s">
        <v>215</v>
      </c>
      <c r="BD13" t="s">
        <v>215</v>
      </c>
    </row>
    <row r="14" spans="1:56" x14ac:dyDescent="0.55000000000000004">
      <c r="A14">
        <v>13</v>
      </c>
      <c r="B14" t="s">
        <v>224</v>
      </c>
      <c r="C14" t="s">
        <v>257</v>
      </c>
      <c r="D14" t="s">
        <v>263</v>
      </c>
      <c r="E14" t="s">
        <v>263</v>
      </c>
      <c r="F14" t="s">
        <v>227</v>
      </c>
      <c r="G14" t="s">
        <v>228</v>
      </c>
      <c r="H14" t="s">
        <v>262</v>
      </c>
      <c r="I14" t="s">
        <v>74</v>
      </c>
      <c r="J14" t="s">
        <v>98</v>
      </c>
      <c r="K14" t="b">
        <v>0</v>
      </c>
      <c r="L14" t="b">
        <v>0</v>
      </c>
      <c r="M14" t="b">
        <v>0</v>
      </c>
      <c r="N14" t="b">
        <v>0</v>
      </c>
      <c r="O14" t="b">
        <v>0</v>
      </c>
      <c r="P14" t="b">
        <v>0</v>
      </c>
      <c r="Q14" t="b">
        <v>0</v>
      </c>
      <c r="R14" t="b">
        <v>0</v>
      </c>
      <c r="S14" t="b">
        <v>0</v>
      </c>
      <c r="T14" t="b">
        <v>0</v>
      </c>
      <c r="U14" t="b">
        <v>1</v>
      </c>
      <c r="V14" t="b">
        <v>0</v>
      </c>
      <c r="W14" t="b">
        <v>0</v>
      </c>
      <c r="X14" t="b">
        <v>0</v>
      </c>
      <c r="Y14" t="b">
        <v>0</v>
      </c>
      <c r="Z14" t="b">
        <v>0</v>
      </c>
      <c r="AA14" t="b">
        <v>0</v>
      </c>
      <c r="AB14" t="b">
        <v>0</v>
      </c>
      <c r="AC14" t="s">
        <v>212</v>
      </c>
      <c r="AD14" t="s">
        <v>212</v>
      </c>
      <c r="AE14" t="s">
        <v>212</v>
      </c>
      <c r="AF14" t="s">
        <v>212</v>
      </c>
      <c r="AG14" t="s">
        <v>237</v>
      </c>
      <c r="AH14" t="s">
        <v>237</v>
      </c>
      <c r="AI14" t="s">
        <v>237</v>
      </c>
      <c r="AJ14" t="s">
        <v>212</v>
      </c>
      <c r="AK14" t="s">
        <v>212</v>
      </c>
      <c r="AL14" t="s">
        <v>237</v>
      </c>
      <c r="AM14" t="s">
        <v>237</v>
      </c>
      <c r="AN14" t="s">
        <v>237</v>
      </c>
      <c r="AO14" t="s">
        <v>212</v>
      </c>
      <c r="AP14" t="s">
        <v>212</v>
      </c>
      <c r="AQ14" t="s">
        <v>237</v>
      </c>
      <c r="AR14" t="s">
        <v>212</v>
      </c>
      <c r="AS14" t="s">
        <v>212</v>
      </c>
      <c r="AT14" t="s">
        <v>237</v>
      </c>
      <c r="AU14" t="s">
        <v>237</v>
      </c>
      <c r="AV14" t="s">
        <v>212</v>
      </c>
      <c r="AW14" t="s">
        <v>212</v>
      </c>
      <c r="AX14" t="s">
        <v>81</v>
      </c>
      <c r="AY14" t="s">
        <v>230</v>
      </c>
      <c r="AZ14" t="s">
        <v>215</v>
      </c>
      <c r="BA14" t="s">
        <v>215</v>
      </c>
      <c r="BB14" t="s">
        <v>215</v>
      </c>
      <c r="BC14" t="s">
        <v>215</v>
      </c>
      <c r="BD14" t="s">
        <v>215</v>
      </c>
    </row>
    <row r="15" spans="1:56" x14ac:dyDescent="0.55000000000000004">
      <c r="A15">
        <v>14</v>
      </c>
      <c r="B15" t="s">
        <v>231</v>
      </c>
      <c r="C15" t="s">
        <v>257</v>
      </c>
      <c r="D15" t="s">
        <v>264</v>
      </c>
      <c r="E15" t="s">
        <v>265</v>
      </c>
      <c r="F15" t="s">
        <v>227</v>
      </c>
      <c r="G15" t="s">
        <v>228</v>
      </c>
      <c r="H15" t="s">
        <v>266</v>
      </c>
      <c r="I15" t="s">
        <v>74</v>
      </c>
      <c r="J15" t="s">
        <v>119</v>
      </c>
      <c r="K15" t="b">
        <v>0</v>
      </c>
      <c r="L15" t="b">
        <v>0</v>
      </c>
      <c r="M15" t="b">
        <v>0</v>
      </c>
      <c r="N15" t="b">
        <v>0</v>
      </c>
      <c r="O15" t="b">
        <v>0</v>
      </c>
      <c r="P15" t="b">
        <v>0</v>
      </c>
      <c r="Q15" t="b">
        <v>0</v>
      </c>
      <c r="R15" t="b">
        <v>0</v>
      </c>
      <c r="S15" t="b">
        <v>0</v>
      </c>
      <c r="T15" t="b">
        <v>0</v>
      </c>
      <c r="U15" t="b">
        <v>0</v>
      </c>
      <c r="V15" t="b">
        <v>0</v>
      </c>
      <c r="W15" t="b">
        <v>0</v>
      </c>
      <c r="X15" t="b">
        <v>0</v>
      </c>
      <c r="Y15" t="b">
        <v>0</v>
      </c>
      <c r="Z15" t="b">
        <v>1</v>
      </c>
      <c r="AA15" t="b">
        <v>0</v>
      </c>
      <c r="AB15" t="b">
        <v>0</v>
      </c>
      <c r="AC15" t="s">
        <v>212</v>
      </c>
      <c r="AD15" t="s">
        <v>213</v>
      </c>
      <c r="AE15" t="s">
        <v>212</v>
      </c>
      <c r="AF15" t="s">
        <v>213</v>
      </c>
      <c r="AG15" t="s">
        <v>213</v>
      </c>
      <c r="AH15" t="s">
        <v>212</v>
      </c>
      <c r="AI15" t="s">
        <v>212</v>
      </c>
      <c r="AJ15" t="s">
        <v>212</v>
      </c>
      <c r="AK15" t="s">
        <v>212</v>
      </c>
      <c r="AL15" t="s">
        <v>212</v>
      </c>
      <c r="AM15" t="s">
        <v>212</v>
      </c>
      <c r="AN15" t="s">
        <v>212</v>
      </c>
      <c r="AO15" t="s">
        <v>213</v>
      </c>
      <c r="AP15" t="s">
        <v>213</v>
      </c>
      <c r="AQ15" t="s">
        <v>212</v>
      </c>
      <c r="AR15" t="s">
        <v>212</v>
      </c>
      <c r="AS15" t="s">
        <v>212</v>
      </c>
      <c r="AT15" t="s">
        <v>212</v>
      </c>
      <c r="AU15" t="s">
        <v>212</v>
      </c>
      <c r="AV15" t="s">
        <v>236</v>
      </c>
      <c r="AW15" t="s">
        <v>212</v>
      </c>
      <c r="AX15" t="s">
        <v>81</v>
      </c>
      <c r="AY15" t="s">
        <v>223</v>
      </c>
      <c r="AZ15" t="s">
        <v>215</v>
      </c>
      <c r="BA15" t="s">
        <v>215</v>
      </c>
      <c r="BB15" t="s">
        <v>215</v>
      </c>
      <c r="BC15" t="s">
        <v>215</v>
      </c>
      <c r="BD15" t="s">
        <v>215</v>
      </c>
    </row>
    <row r="16" spans="1:56" x14ac:dyDescent="0.55000000000000004">
      <c r="A16">
        <v>15</v>
      </c>
      <c r="B16" t="s">
        <v>256</v>
      </c>
      <c r="C16" t="s">
        <v>257</v>
      </c>
      <c r="D16" t="s">
        <v>245</v>
      </c>
      <c r="E16" t="s">
        <v>267</v>
      </c>
      <c r="F16" t="s">
        <v>227</v>
      </c>
      <c r="G16" t="s">
        <v>246</v>
      </c>
      <c r="H16" t="s">
        <v>229</v>
      </c>
      <c r="I16" t="s">
        <v>74</v>
      </c>
      <c r="J16" t="s">
        <v>98</v>
      </c>
      <c r="K16" t="b">
        <v>0</v>
      </c>
      <c r="L16" t="b">
        <v>0</v>
      </c>
      <c r="M16" t="b">
        <v>0</v>
      </c>
      <c r="N16" t="b">
        <v>1</v>
      </c>
      <c r="O16" t="b">
        <v>1</v>
      </c>
      <c r="P16" t="b">
        <v>0</v>
      </c>
      <c r="Q16" t="b">
        <v>0</v>
      </c>
      <c r="R16" t="b">
        <v>0</v>
      </c>
      <c r="S16" t="b">
        <v>0</v>
      </c>
      <c r="T16" t="b">
        <v>0</v>
      </c>
      <c r="U16" t="b">
        <v>0</v>
      </c>
      <c r="V16" t="b">
        <v>0</v>
      </c>
      <c r="W16" t="b">
        <v>0</v>
      </c>
      <c r="X16" t="b">
        <v>0</v>
      </c>
      <c r="Y16" t="b">
        <v>0</v>
      </c>
      <c r="Z16" t="b">
        <v>0</v>
      </c>
      <c r="AA16" t="b">
        <v>0</v>
      </c>
      <c r="AB16" t="b">
        <v>0</v>
      </c>
      <c r="AC16" t="s">
        <v>237</v>
      </c>
      <c r="AD16" t="s">
        <v>213</v>
      </c>
      <c r="AE16" t="s">
        <v>237</v>
      </c>
      <c r="AF16" t="s">
        <v>237</v>
      </c>
      <c r="AG16" t="s">
        <v>212</v>
      </c>
      <c r="AH16" t="s">
        <v>212</v>
      </c>
      <c r="AI16" t="s">
        <v>212</v>
      </c>
      <c r="AJ16" t="s">
        <v>237</v>
      </c>
      <c r="AK16" t="s">
        <v>237</v>
      </c>
      <c r="AL16" t="s">
        <v>237</v>
      </c>
      <c r="AM16" t="s">
        <v>237</v>
      </c>
      <c r="AN16" t="s">
        <v>213</v>
      </c>
      <c r="AO16" t="s">
        <v>213</v>
      </c>
      <c r="AP16" t="s">
        <v>212</v>
      </c>
      <c r="AQ16" t="s">
        <v>237</v>
      </c>
      <c r="AR16" t="s">
        <v>237</v>
      </c>
      <c r="AS16" t="s">
        <v>237</v>
      </c>
      <c r="AT16" t="s">
        <v>237</v>
      </c>
      <c r="AU16" t="s">
        <v>237</v>
      </c>
      <c r="AV16" t="s">
        <v>213</v>
      </c>
      <c r="AW16" t="s">
        <v>237</v>
      </c>
      <c r="AX16" t="s">
        <v>96</v>
      </c>
      <c r="AY16" t="s">
        <v>255</v>
      </c>
      <c r="AZ16" t="s">
        <v>215</v>
      </c>
      <c r="BA16" t="s">
        <v>215</v>
      </c>
      <c r="BB16" t="s">
        <v>215</v>
      </c>
      <c r="BC16" t="s">
        <v>215</v>
      </c>
      <c r="BD16" t="s">
        <v>215</v>
      </c>
    </row>
    <row r="17" spans="1:56" x14ac:dyDescent="0.55000000000000004">
      <c r="A17">
        <v>16</v>
      </c>
      <c r="B17" t="s">
        <v>216</v>
      </c>
      <c r="C17" t="s">
        <v>257</v>
      </c>
      <c r="D17" t="s">
        <v>268</v>
      </c>
      <c r="E17" t="s">
        <v>207</v>
      </c>
      <c r="F17" t="s">
        <v>227</v>
      </c>
      <c r="G17" t="s">
        <v>246</v>
      </c>
      <c r="H17" t="s">
        <v>229</v>
      </c>
      <c r="I17" t="s">
        <v>74</v>
      </c>
      <c r="J17" t="s">
        <v>98</v>
      </c>
      <c r="K17" t="b">
        <v>0</v>
      </c>
      <c r="L17" t="b">
        <v>0</v>
      </c>
      <c r="M17" t="b">
        <v>0</v>
      </c>
      <c r="N17" t="b">
        <v>0</v>
      </c>
      <c r="O17" t="b">
        <v>0</v>
      </c>
      <c r="P17" t="b">
        <v>0</v>
      </c>
      <c r="Q17" t="b">
        <v>0</v>
      </c>
      <c r="R17" t="b">
        <v>0</v>
      </c>
      <c r="S17" t="b">
        <v>0</v>
      </c>
      <c r="T17" t="b">
        <v>0</v>
      </c>
      <c r="U17" t="b">
        <v>0</v>
      </c>
      <c r="V17" t="b">
        <v>0</v>
      </c>
      <c r="W17" t="b">
        <v>0</v>
      </c>
      <c r="X17" t="b">
        <v>1</v>
      </c>
      <c r="Y17" t="b">
        <v>0</v>
      </c>
      <c r="Z17" t="b">
        <v>0</v>
      </c>
      <c r="AA17" t="b">
        <v>0</v>
      </c>
      <c r="AB17" t="b">
        <v>0</v>
      </c>
      <c r="AC17" t="s">
        <v>212</v>
      </c>
      <c r="AD17" t="s">
        <v>212</v>
      </c>
      <c r="AE17" t="s">
        <v>236</v>
      </c>
      <c r="AF17" t="s">
        <v>212</v>
      </c>
      <c r="AG17" t="s">
        <v>236</v>
      </c>
      <c r="AH17" t="s">
        <v>236</v>
      </c>
      <c r="AI17" t="s">
        <v>236</v>
      </c>
      <c r="AJ17" t="s">
        <v>236</v>
      </c>
      <c r="AK17" t="s">
        <v>212</v>
      </c>
      <c r="AL17" t="s">
        <v>212</v>
      </c>
      <c r="AM17" t="s">
        <v>212</v>
      </c>
      <c r="AN17" t="s">
        <v>212</v>
      </c>
      <c r="AO17" t="s">
        <v>212</v>
      </c>
      <c r="AP17" t="s">
        <v>212</v>
      </c>
      <c r="AQ17" t="s">
        <v>212</v>
      </c>
      <c r="AR17" t="s">
        <v>213</v>
      </c>
      <c r="AS17" t="s">
        <v>212</v>
      </c>
      <c r="AT17" t="s">
        <v>213</v>
      </c>
      <c r="AU17" t="s">
        <v>212</v>
      </c>
      <c r="AV17" t="s">
        <v>213</v>
      </c>
      <c r="AW17" t="s">
        <v>212</v>
      </c>
      <c r="AX17" t="s">
        <v>96</v>
      </c>
      <c r="AY17" t="s">
        <v>223</v>
      </c>
      <c r="AZ17" t="s">
        <v>215</v>
      </c>
      <c r="BA17" t="s">
        <v>215</v>
      </c>
      <c r="BB17" t="s">
        <v>215</v>
      </c>
      <c r="BC17" t="s">
        <v>215</v>
      </c>
      <c r="BD17" t="s">
        <v>215</v>
      </c>
    </row>
    <row r="18" spans="1:56" x14ac:dyDescent="0.55000000000000004">
      <c r="A18">
        <v>17</v>
      </c>
      <c r="B18" t="s">
        <v>224</v>
      </c>
      <c r="C18" t="s">
        <v>257</v>
      </c>
      <c r="D18" t="s">
        <v>217</v>
      </c>
      <c r="E18" t="s">
        <v>217</v>
      </c>
      <c r="F18" t="s">
        <v>250</v>
      </c>
      <c r="G18" t="s">
        <v>74</v>
      </c>
      <c r="H18" t="s">
        <v>235</v>
      </c>
      <c r="I18" t="s">
        <v>74</v>
      </c>
      <c r="J18" t="s">
        <v>119</v>
      </c>
      <c r="K18" t="b">
        <v>0</v>
      </c>
      <c r="L18" t="b">
        <v>0</v>
      </c>
      <c r="M18" t="b">
        <v>0</v>
      </c>
      <c r="N18" t="b">
        <v>0</v>
      </c>
      <c r="O18" t="b">
        <v>0</v>
      </c>
      <c r="P18" t="b">
        <v>0</v>
      </c>
      <c r="Q18" t="b">
        <v>1</v>
      </c>
      <c r="R18" t="b">
        <v>0</v>
      </c>
      <c r="S18" t="b">
        <v>0</v>
      </c>
      <c r="T18" t="b">
        <v>0</v>
      </c>
      <c r="U18" t="b">
        <v>0</v>
      </c>
      <c r="V18" t="b">
        <v>1</v>
      </c>
      <c r="W18" t="b">
        <v>0</v>
      </c>
      <c r="X18" t="b">
        <v>0</v>
      </c>
      <c r="Y18" t="b">
        <v>0</v>
      </c>
      <c r="Z18" t="b">
        <v>0</v>
      </c>
      <c r="AA18" t="b">
        <v>0</v>
      </c>
      <c r="AB18" t="b">
        <v>0</v>
      </c>
      <c r="AC18" t="s">
        <v>238</v>
      </c>
      <c r="AD18" t="s">
        <v>238</v>
      </c>
      <c r="AE18" t="s">
        <v>236</v>
      </c>
      <c r="AF18" t="s">
        <v>242</v>
      </c>
      <c r="AG18" t="s">
        <v>238</v>
      </c>
      <c r="AH18" t="s">
        <v>238</v>
      </c>
      <c r="AI18" t="s">
        <v>242</v>
      </c>
      <c r="AJ18" t="s">
        <v>242</v>
      </c>
      <c r="AK18" t="s">
        <v>238</v>
      </c>
      <c r="AL18" t="s">
        <v>238</v>
      </c>
      <c r="AM18" t="s">
        <v>212</v>
      </c>
      <c r="AN18" t="s">
        <v>238</v>
      </c>
      <c r="AO18" t="s">
        <v>238</v>
      </c>
      <c r="AP18" t="s">
        <v>238</v>
      </c>
      <c r="AQ18" t="s">
        <v>238</v>
      </c>
      <c r="AR18" t="s">
        <v>242</v>
      </c>
      <c r="AS18" t="s">
        <v>212</v>
      </c>
      <c r="AT18" t="s">
        <v>212</v>
      </c>
      <c r="AU18" t="s">
        <v>238</v>
      </c>
      <c r="AV18" t="s">
        <v>238</v>
      </c>
      <c r="AW18" t="s">
        <v>238</v>
      </c>
      <c r="AX18" t="s">
        <v>96</v>
      </c>
      <c r="AY18" t="s">
        <v>223</v>
      </c>
      <c r="AZ18" t="s">
        <v>215</v>
      </c>
      <c r="BA18" t="s">
        <v>215</v>
      </c>
      <c r="BB18" t="s">
        <v>215</v>
      </c>
      <c r="BC18" t="s">
        <v>215</v>
      </c>
      <c r="BD18" t="s">
        <v>215</v>
      </c>
    </row>
    <row r="19" spans="1:56" x14ac:dyDescent="0.55000000000000004">
      <c r="A19">
        <v>18</v>
      </c>
      <c r="B19" t="s">
        <v>231</v>
      </c>
      <c r="C19" t="s">
        <v>257</v>
      </c>
      <c r="D19" t="s">
        <v>269</v>
      </c>
      <c r="E19" t="s">
        <v>269</v>
      </c>
      <c r="F19" t="s">
        <v>227</v>
      </c>
      <c r="G19" t="s">
        <v>228</v>
      </c>
      <c r="H19" t="s">
        <v>229</v>
      </c>
      <c r="I19" t="s">
        <v>74</v>
      </c>
      <c r="J19" t="s">
        <v>98</v>
      </c>
      <c r="K19" t="b">
        <v>0</v>
      </c>
      <c r="L19" t="b">
        <v>0</v>
      </c>
      <c r="M19" t="b">
        <v>0</v>
      </c>
      <c r="N19" t="b">
        <v>0</v>
      </c>
      <c r="O19" t="b">
        <v>0</v>
      </c>
      <c r="P19" t="b">
        <v>0</v>
      </c>
      <c r="Q19" t="b">
        <v>0</v>
      </c>
      <c r="R19" t="b">
        <v>0</v>
      </c>
      <c r="S19" t="b">
        <v>0</v>
      </c>
      <c r="T19" t="b">
        <v>0</v>
      </c>
      <c r="U19" t="b">
        <v>1</v>
      </c>
      <c r="V19" t="b">
        <v>0</v>
      </c>
      <c r="W19" t="b">
        <v>0</v>
      </c>
      <c r="X19" t="b">
        <v>0</v>
      </c>
      <c r="Y19" t="b">
        <v>0</v>
      </c>
      <c r="Z19" t="b">
        <v>0</v>
      </c>
      <c r="AA19" t="b">
        <v>0</v>
      </c>
      <c r="AB19" t="b">
        <v>0</v>
      </c>
      <c r="AC19" t="s">
        <v>212</v>
      </c>
      <c r="AD19" t="s">
        <v>213</v>
      </c>
      <c r="AE19" t="s">
        <v>212</v>
      </c>
      <c r="AF19" t="s">
        <v>215</v>
      </c>
      <c r="AG19" t="s">
        <v>212</v>
      </c>
      <c r="AH19" t="s">
        <v>236</v>
      </c>
      <c r="AI19" t="s">
        <v>212</v>
      </c>
      <c r="AJ19" t="s">
        <v>212</v>
      </c>
      <c r="AK19" t="s">
        <v>237</v>
      </c>
      <c r="AL19" t="s">
        <v>212</v>
      </c>
      <c r="AM19" t="s">
        <v>212</v>
      </c>
      <c r="AN19" t="s">
        <v>237</v>
      </c>
      <c r="AO19" t="s">
        <v>212</v>
      </c>
      <c r="AP19" t="s">
        <v>212</v>
      </c>
      <c r="AQ19" t="s">
        <v>215</v>
      </c>
      <c r="AR19" t="s">
        <v>212</v>
      </c>
      <c r="AS19" t="s">
        <v>212</v>
      </c>
      <c r="AT19" t="s">
        <v>212</v>
      </c>
      <c r="AU19" t="s">
        <v>212</v>
      </c>
      <c r="AV19" t="s">
        <v>212</v>
      </c>
      <c r="AW19" t="s">
        <v>212</v>
      </c>
      <c r="AX19" t="s">
        <v>81</v>
      </c>
      <c r="AY19" t="s">
        <v>214</v>
      </c>
      <c r="AZ19" t="s">
        <v>215</v>
      </c>
      <c r="BA19" t="s">
        <v>215</v>
      </c>
      <c r="BB19" t="s">
        <v>215</v>
      </c>
      <c r="BC19" t="s">
        <v>215</v>
      </c>
      <c r="BD19" t="s">
        <v>215</v>
      </c>
    </row>
    <row r="20" spans="1:56" x14ac:dyDescent="0.55000000000000004">
      <c r="A20">
        <v>19</v>
      </c>
      <c r="B20" t="s">
        <v>231</v>
      </c>
      <c r="C20" t="s">
        <v>257</v>
      </c>
      <c r="D20" t="s">
        <v>226</v>
      </c>
      <c r="E20" t="s">
        <v>226</v>
      </c>
      <c r="F20" t="s">
        <v>270</v>
      </c>
      <c r="G20" t="s">
        <v>74</v>
      </c>
      <c r="H20" t="s">
        <v>210</v>
      </c>
      <c r="I20" t="s">
        <v>222</v>
      </c>
      <c r="J20" t="s">
        <v>98</v>
      </c>
      <c r="K20" t="b">
        <v>0</v>
      </c>
      <c r="L20" t="b">
        <v>0</v>
      </c>
      <c r="M20" t="b">
        <v>0</v>
      </c>
      <c r="N20" t="b">
        <v>0</v>
      </c>
      <c r="O20" t="b">
        <v>0</v>
      </c>
      <c r="P20" t="b">
        <v>0</v>
      </c>
      <c r="Q20" t="b">
        <v>0</v>
      </c>
      <c r="R20" t="b">
        <v>0</v>
      </c>
      <c r="S20" t="b">
        <v>0</v>
      </c>
      <c r="T20" t="b">
        <v>0</v>
      </c>
      <c r="U20" t="b">
        <v>0</v>
      </c>
      <c r="V20" t="b">
        <v>0</v>
      </c>
      <c r="W20" t="b">
        <v>0</v>
      </c>
      <c r="X20" t="b">
        <v>0</v>
      </c>
      <c r="Y20" t="b">
        <v>0</v>
      </c>
      <c r="Z20" t="b">
        <v>0</v>
      </c>
      <c r="AA20" t="b">
        <v>0</v>
      </c>
      <c r="AB20" t="b">
        <v>1</v>
      </c>
      <c r="AC20" t="s">
        <v>212</v>
      </c>
      <c r="AD20" t="s">
        <v>215</v>
      </c>
      <c r="AE20" t="s">
        <v>212</v>
      </c>
      <c r="AF20" t="s">
        <v>212</v>
      </c>
      <c r="AG20" t="s">
        <v>212</v>
      </c>
      <c r="AH20" t="s">
        <v>212</v>
      </c>
      <c r="AI20" t="s">
        <v>212</v>
      </c>
      <c r="AJ20" t="s">
        <v>212</v>
      </c>
      <c r="AK20" t="s">
        <v>212</v>
      </c>
      <c r="AL20" t="s">
        <v>212</v>
      </c>
      <c r="AM20" t="s">
        <v>212</v>
      </c>
      <c r="AN20" t="s">
        <v>215</v>
      </c>
      <c r="AO20" t="s">
        <v>215</v>
      </c>
      <c r="AP20" t="s">
        <v>212</v>
      </c>
      <c r="AQ20" t="s">
        <v>212</v>
      </c>
      <c r="AR20" t="s">
        <v>212</v>
      </c>
      <c r="AS20" t="s">
        <v>212</v>
      </c>
      <c r="AT20" t="s">
        <v>212</v>
      </c>
      <c r="AU20" t="s">
        <v>212</v>
      </c>
      <c r="AV20" t="s">
        <v>212</v>
      </c>
      <c r="AW20" t="s">
        <v>212</v>
      </c>
      <c r="AX20" t="s">
        <v>81</v>
      </c>
      <c r="AY20" t="s">
        <v>223</v>
      </c>
      <c r="AZ20" t="s">
        <v>215</v>
      </c>
      <c r="BA20" t="s">
        <v>215</v>
      </c>
      <c r="BB20" t="s">
        <v>215</v>
      </c>
      <c r="BC20" t="s">
        <v>215</v>
      </c>
      <c r="BD20" t="s">
        <v>215</v>
      </c>
    </row>
    <row r="21" spans="1:56" x14ac:dyDescent="0.55000000000000004">
      <c r="A21">
        <v>20</v>
      </c>
      <c r="B21" t="s">
        <v>231</v>
      </c>
      <c r="C21" t="s">
        <v>257</v>
      </c>
      <c r="D21" t="s">
        <v>233</v>
      </c>
      <c r="E21" t="s">
        <v>233</v>
      </c>
      <c r="F21" t="s">
        <v>270</v>
      </c>
      <c r="G21" t="s">
        <v>74</v>
      </c>
      <c r="H21" t="s">
        <v>210</v>
      </c>
      <c r="I21" t="s">
        <v>222</v>
      </c>
      <c r="J21" t="s">
        <v>98</v>
      </c>
      <c r="K21" t="b">
        <v>0</v>
      </c>
      <c r="L21" t="b">
        <v>0</v>
      </c>
      <c r="M21" t="b">
        <v>0</v>
      </c>
      <c r="N21" t="b">
        <v>0</v>
      </c>
      <c r="O21" t="b">
        <v>0</v>
      </c>
      <c r="P21" t="b">
        <v>0</v>
      </c>
      <c r="Q21" t="b">
        <v>0</v>
      </c>
      <c r="R21" t="b">
        <v>0</v>
      </c>
      <c r="S21" t="b">
        <v>0</v>
      </c>
      <c r="T21" t="b">
        <v>0</v>
      </c>
      <c r="U21" t="b">
        <v>0</v>
      </c>
      <c r="V21" t="b">
        <v>0</v>
      </c>
      <c r="W21" t="b">
        <v>0</v>
      </c>
      <c r="X21" t="b">
        <v>0</v>
      </c>
      <c r="Y21" t="b">
        <v>0</v>
      </c>
      <c r="Z21" t="b">
        <v>0</v>
      </c>
      <c r="AA21" t="b">
        <v>0</v>
      </c>
      <c r="AB21" t="b">
        <v>1</v>
      </c>
      <c r="AC21" t="s">
        <v>212</v>
      </c>
      <c r="AD21" t="s">
        <v>215</v>
      </c>
      <c r="AE21" t="s">
        <v>212</v>
      </c>
      <c r="AF21" t="s">
        <v>212</v>
      </c>
      <c r="AG21" t="s">
        <v>212</v>
      </c>
      <c r="AH21" t="s">
        <v>212</v>
      </c>
      <c r="AI21" t="s">
        <v>212</v>
      </c>
      <c r="AJ21" t="s">
        <v>212</v>
      </c>
      <c r="AK21" t="s">
        <v>212</v>
      </c>
      <c r="AL21" t="s">
        <v>212</v>
      </c>
      <c r="AM21" t="s">
        <v>212</v>
      </c>
      <c r="AN21" t="s">
        <v>215</v>
      </c>
      <c r="AO21" t="s">
        <v>215</v>
      </c>
      <c r="AP21" t="s">
        <v>212</v>
      </c>
      <c r="AQ21" t="s">
        <v>212</v>
      </c>
      <c r="AR21" t="s">
        <v>212</v>
      </c>
      <c r="AS21" t="s">
        <v>212</v>
      </c>
      <c r="AT21" t="s">
        <v>212</v>
      </c>
      <c r="AU21" t="s">
        <v>212</v>
      </c>
      <c r="AV21" t="s">
        <v>212</v>
      </c>
      <c r="AW21" t="s">
        <v>212</v>
      </c>
      <c r="AX21" t="s">
        <v>96</v>
      </c>
      <c r="AY21" t="s">
        <v>223</v>
      </c>
      <c r="AZ21" t="s">
        <v>215</v>
      </c>
      <c r="BA21" t="s">
        <v>215</v>
      </c>
      <c r="BB21" t="s">
        <v>215</v>
      </c>
      <c r="BC21" t="s">
        <v>215</v>
      </c>
      <c r="BD21" t="s">
        <v>215</v>
      </c>
    </row>
    <row r="22" spans="1:56" x14ac:dyDescent="0.55000000000000004">
      <c r="A22">
        <v>21</v>
      </c>
      <c r="B22" t="s">
        <v>256</v>
      </c>
      <c r="C22" t="s">
        <v>257</v>
      </c>
      <c r="D22" t="s">
        <v>271</v>
      </c>
      <c r="E22" t="s">
        <v>271</v>
      </c>
      <c r="F22" t="s">
        <v>227</v>
      </c>
      <c r="G22" t="s">
        <v>246</v>
      </c>
      <c r="H22" t="s">
        <v>229</v>
      </c>
      <c r="I22" t="s">
        <v>74</v>
      </c>
      <c r="J22" t="s">
        <v>98</v>
      </c>
      <c r="K22" t="b">
        <v>0</v>
      </c>
      <c r="L22" t="b">
        <v>0</v>
      </c>
      <c r="M22" t="b">
        <v>0</v>
      </c>
      <c r="N22" t="b">
        <v>0</v>
      </c>
      <c r="O22" t="b">
        <v>0</v>
      </c>
      <c r="P22" t="b">
        <v>0</v>
      </c>
      <c r="Q22" t="b">
        <v>0</v>
      </c>
      <c r="R22" t="b">
        <v>0</v>
      </c>
      <c r="S22" t="b">
        <v>0</v>
      </c>
      <c r="T22" t="b">
        <v>0</v>
      </c>
      <c r="U22" t="b">
        <v>0</v>
      </c>
      <c r="V22" t="b">
        <v>0</v>
      </c>
      <c r="W22" t="b">
        <v>0</v>
      </c>
      <c r="X22" t="b">
        <v>0</v>
      </c>
      <c r="Y22" t="b">
        <v>0</v>
      </c>
      <c r="Z22" t="b">
        <v>0</v>
      </c>
      <c r="AA22" t="b">
        <v>0</v>
      </c>
      <c r="AB22" t="b">
        <v>1</v>
      </c>
      <c r="AC22" t="s">
        <v>212</v>
      </c>
      <c r="AD22" t="s">
        <v>212</v>
      </c>
      <c r="AE22" t="s">
        <v>213</v>
      </c>
      <c r="AF22" t="s">
        <v>212</v>
      </c>
      <c r="AG22" t="s">
        <v>212</v>
      </c>
      <c r="AH22" t="s">
        <v>236</v>
      </c>
      <c r="AI22" t="s">
        <v>236</v>
      </c>
      <c r="AJ22" t="s">
        <v>212</v>
      </c>
      <c r="AK22" t="s">
        <v>212</v>
      </c>
      <c r="AL22" t="s">
        <v>212</v>
      </c>
      <c r="AM22" t="s">
        <v>213</v>
      </c>
      <c r="AN22" t="s">
        <v>242</v>
      </c>
      <c r="AO22" t="s">
        <v>236</v>
      </c>
      <c r="AP22" t="s">
        <v>212</v>
      </c>
      <c r="AQ22" t="s">
        <v>212</v>
      </c>
      <c r="AR22" t="s">
        <v>236</v>
      </c>
      <c r="AS22" t="s">
        <v>237</v>
      </c>
      <c r="AT22" t="s">
        <v>213</v>
      </c>
      <c r="AU22" t="s">
        <v>212</v>
      </c>
      <c r="AV22" t="s">
        <v>242</v>
      </c>
      <c r="AW22" t="s">
        <v>212</v>
      </c>
      <c r="AX22" t="s">
        <v>96</v>
      </c>
      <c r="AY22" t="s">
        <v>214</v>
      </c>
      <c r="AZ22" t="s">
        <v>215</v>
      </c>
      <c r="BA22" t="s">
        <v>215</v>
      </c>
      <c r="BB22" t="s">
        <v>215</v>
      </c>
      <c r="BC22" t="s">
        <v>215</v>
      </c>
      <c r="BD22" t="s">
        <v>215</v>
      </c>
    </row>
    <row r="23" spans="1:56" x14ac:dyDescent="0.55000000000000004">
      <c r="A23">
        <v>22</v>
      </c>
      <c r="B23" t="s">
        <v>224</v>
      </c>
      <c r="C23" t="s">
        <v>257</v>
      </c>
      <c r="D23" t="s">
        <v>272</v>
      </c>
      <c r="E23" t="s">
        <v>253</v>
      </c>
      <c r="F23" t="s">
        <v>270</v>
      </c>
      <c r="G23" t="s">
        <v>74</v>
      </c>
      <c r="H23" t="s">
        <v>247</v>
      </c>
      <c r="I23" t="s">
        <v>74</v>
      </c>
      <c r="J23" t="s">
        <v>119</v>
      </c>
      <c r="K23" t="b">
        <v>0</v>
      </c>
      <c r="L23" t="b">
        <v>0</v>
      </c>
      <c r="M23" t="b">
        <v>1</v>
      </c>
      <c r="N23" t="b">
        <v>0</v>
      </c>
      <c r="O23" t="b">
        <v>0</v>
      </c>
      <c r="P23" t="b">
        <v>0</v>
      </c>
      <c r="Q23" t="b">
        <v>0</v>
      </c>
      <c r="R23" t="b">
        <v>0</v>
      </c>
      <c r="S23" t="b">
        <v>0</v>
      </c>
      <c r="T23" t="b">
        <v>0</v>
      </c>
      <c r="U23" t="b">
        <v>0</v>
      </c>
      <c r="V23" t="b">
        <v>0</v>
      </c>
      <c r="W23" t="b">
        <v>0</v>
      </c>
      <c r="X23" t="b">
        <v>0</v>
      </c>
      <c r="Y23" t="b">
        <v>0</v>
      </c>
      <c r="Z23" t="b">
        <v>0</v>
      </c>
      <c r="AA23" t="b">
        <v>0</v>
      </c>
      <c r="AB23" t="b">
        <v>0</v>
      </c>
      <c r="AC23" t="s">
        <v>237</v>
      </c>
      <c r="AD23" t="s">
        <v>215</v>
      </c>
      <c r="AE23" t="s">
        <v>236</v>
      </c>
      <c r="AF23" t="s">
        <v>237</v>
      </c>
      <c r="AG23" t="s">
        <v>237</v>
      </c>
      <c r="AH23" t="s">
        <v>237</v>
      </c>
      <c r="AI23" t="s">
        <v>212</v>
      </c>
      <c r="AJ23" t="s">
        <v>237</v>
      </c>
      <c r="AK23" t="s">
        <v>236</v>
      </c>
      <c r="AL23" t="s">
        <v>237</v>
      </c>
      <c r="AM23" t="s">
        <v>237</v>
      </c>
      <c r="AN23" t="s">
        <v>212</v>
      </c>
      <c r="AO23" t="s">
        <v>237</v>
      </c>
      <c r="AP23" t="s">
        <v>237</v>
      </c>
      <c r="AQ23" t="s">
        <v>237</v>
      </c>
      <c r="AR23" t="s">
        <v>237</v>
      </c>
      <c r="AS23" t="s">
        <v>237</v>
      </c>
      <c r="AT23" t="s">
        <v>237</v>
      </c>
      <c r="AU23" t="s">
        <v>237</v>
      </c>
      <c r="AV23" t="s">
        <v>215</v>
      </c>
      <c r="AW23" t="s">
        <v>237</v>
      </c>
      <c r="AX23" t="s">
        <v>81</v>
      </c>
      <c r="AY23" t="s">
        <v>121</v>
      </c>
      <c r="AZ23" t="s">
        <v>215</v>
      </c>
      <c r="BA23" t="s">
        <v>215</v>
      </c>
      <c r="BB23" t="s">
        <v>215</v>
      </c>
      <c r="BC23" t="s">
        <v>215</v>
      </c>
      <c r="BD23" t="s">
        <v>215</v>
      </c>
    </row>
    <row r="24" spans="1:56" x14ac:dyDescent="0.55000000000000004">
      <c r="A24">
        <v>23</v>
      </c>
      <c r="B24" t="s">
        <v>224</v>
      </c>
      <c r="C24" t="s">
        <v>257</v>
      </c>
      <c r="D24" t="s">
        <v>240</v>
      </c>
      <c r="E24" t="s">
        <v>263</v>
      </c>
      <c r="F24" t="s">
        <v>273</v>
      </c>
      <c r="G24" t="s">
        <v>74</v>
      </c>
      <c r="H24" t="s">
        <v>266</v>
      </c>
      <c r="I24" t="s">
        <v>74</v>
      </c>
      <c r="J24" t="s">
        <v>119</v>
      </c>
      <c r="K24" t="b">
        <v>0</v>
      </c>
      <c r="L24" t="b">
        <v>0</v>
      </c>
      <c r="M24" t="b">
        <v>0</v>
      </c>
      <c r="N24" t="b">
        <v>0</v>
      </c>
      <c r="O24" t="b">
        <v>1</v>
      </c>
      <c r="P24" t="b">
        <v>0</v>
      </c>
      <c r="Q24" t="b">
        <v>1</v>
      </c>
      <c r="R24" t="b">
        <v>0</v>
      </c>
      <c r="S24" t="b">
        <v>0</v>
      </c>
      <c r="T24" t="b">
        <v>0</v>
      </c>
      <c r="U24" t="b">
        <v>0</v>
      </c>
      <c r="V24" t="b">
        <v>0</v>
      </c>
      <c r="W24" t="b">
        <v>0</v>
      </c>
      <c r="X24" t="b">
        <v>0</v>
      </c>
      <c r="Y24" t="b">
        <v>0</v>
      </c>
      <c r="Z24" t="b">
        <v>1</v>
      </c>
      <c r="AA24" t="b">
        <v>0</v>
      </c>
      <c r="AB24" t="b">
        <v>0</v>
      </c>
      <c r="AC24" t="s">
        <v>236</v>
      </c>
      <c r="AD24" t="s">
        <v>213</v>
      </c>
      <c r="AE24" t="s">
        <v>213</v>
      </c>
      <c r="AF24" t="s">
        <v>236</v>
      </c>
      <c r="AG24" t="s">
        <v>212</v>
      </c>
      <c r="AH24" t="s">
        <v>212</v>
      </c>
      <c r="AI24" t="s">
        <v>212</v>
      </c>
      <c r="AJ24" t="s">
        <v>236</v>
      </c>
      <c r="AK24" t="s">
        <v>212</v>
      </c>
      <c r="AL24" t="s">
        <v>212</v>
      </c>
      <c r="AM24" t="s">
        <v>212</v>
      </c>
      <c r="AN24" t="s">
        <v>213</v>
      </c>
      <c r="AO24" t="s">
        <v>213</v>
      </c>
      <c r="AP24" t="s">
        <v>212</v>
      </c>
      <c r="AQ24" t="s">
        <v>213</v>
      </c>
      <c r="AR24" t="s">
        <v>236</v>
      </c>
      <c r="AS24" t="s">
        <v>236</v>
      </c>
      <c r="AT24" t="s">
        <v>213</v>
      </c>
      <c r="AU24" t="s">
        <v>213</v>
      </c>
      <c r="AV24" t="s">
        <v>236</v>
      </c>
      <c r="AW24" t="s">
        <v>236</v>
      </c>
      <c r="AX24" t="s">
        <v>81</v>
      </c>
      <c r="AY24" t="s">
        <v>259</v>
      </c>
      <c r="AZ24" t="s">
        <v>215</v>
      </c>
      <c r="BA24" t="s">
        <v>215</v>
      </c>
      <c r="BB24" t="s">
        <v>215</v>
      </c>
      <c r="BC24" t="s">
        <v>215</v>
      </c>
      <c r="BD24" t="s">
        <v>215</v>
      </c>
    </row>
    <row r="25" spans="1:56" x14ac:dyDescent="0.55000000000000004">
      <c r="A25">
        <v>24</v>
      </c>
      <c r="B25" t="s">
        <v>224</v>
      </c>
      <c r="C25" t="s">
        <v>257</v>
      </c>
      <c r="D25" t="s">
        <v>274</v>
      </c>
      <c r="E25" t="s">
        <v>257</v>
      </c>
      <c r="F25" t="s">
        <v>227</v>
      </c>
      <c r="G25" t="s">
        <v>228</v>
      </c>
      <c r="H25" t="s">
        <v>254</v>
      </c>
      <c r="I25" t="s">
        <v>74</v>
      </c>
      <c r="J25" t="s">
        <v>98</v>
      </c>
      <c r="K25" t="b">
        <v>0</v>
      </c>
      <c r="L25" t="b">
        <v>0</v>
      </c>
      <c r="M25" t="b">
        <v>0</v>
      </c>
      <c r="N25" t="b">
        <v>1</v>
      </c>
      <c r="O25" t="b">
        <v>0</v>
      </c>
      <c r="P25" t="b">
        <v>0</v>
      </c>
      <c r="Q25" t="b">
        <v>0</v>
      </c>
      <c r="R25" t="b">
        <v>0</v>
      </c>
      <c r="S25" t="b">
        <v>1</v>
      </c>
      <c r="T25" t="b">
        <v>0</v>
      </c>
      <c r="U25" t="b">
        <v>1</v>
      </c>
      <c r="V25" t="b">
        <v>0</v>
      </c>
      <c r="W25" t="b">
        <v>0</v>
      </c>
      <c r="X25" t="b">
        <v>0</v>
      </c>
      <c r="Y25" t="b">
        <v>0</v>
      </c>
      <c r="Z25" t="b">
        <v>1</v>
      </c>
      <c r="AA25" t="b">
        <v>0</v>
      </c>
      <c r="AB25" t="b">
        <v>0</v>
      </c>
      <c r="AC25" t="s">
        <v>238</v>
      </c>
      <c r="AD25" t="s">
        <v>242</v>
      </c>
      <c r="AE25" t="s">
        <v>236</v>
      </c>
      <c r="AF25" t="s">
        <v>238</v>
      </c>
      <c r="AG25" t="s">
        <v>242</v>
      </c>
      <c r="AH25" t="s">
        <v>242</v>
      </c>
      <c r="AI25" t="s">
        <v>236</v>
      </c>
      <c r="AJ25" t="s">
        <v>236</v>
      </c>
      <c r="AK25" t="s">
        <v>212</v>
      </c>
      <c r="AL25" t="s">
        <v>236</v>
      </c>
      <c r="AM25" t="s">
        <v>236</v>
      </c>
      <c r="AN25" t="s">
        <v>238</v>
      </c>
      <c r="AO25" t="s">
        <v>242</v>
      </c>
      <c r="AP25" t="s">
        <v>242</v>
      </c>
      <c r="AQ25" t="s">
        <v>242</v>
      </c>
      <c r="AR25" t="s">
        <v>212</v>
      </c>
      <c r="AS25" t="s">
        <v>242</v>
      </c>
      <c r="AT25" t="s">
        <v>242</v>
      </c>
      <c r="AU25" t="s">
        <v>236</v>
      </c>
      <c r="AV25" t="s">
        <v>242</v>
      </c>
      <c r="AW25" t="s">
        <v>242</v>
      </c>
      <c r="AX25" t="s">
        <v>81</v>
      </c>
      <c r="AY25" t="s">
        <v>223</v>
      </c>
      <c r="AZ25" t="s">
        <v>215</v>
      </c>
      <c r="BA25" t="s">
        <v>215</v>
      </c>
      <c r="BB25" t="s">
        <v>215</v>
      </c>
      <c r="BC25" t="s">
        <v>215</v>
      </c>
      <c r="BD25" t="s">
        <v>215</v>
      </c>
    </row>
    <row r="26" spans="1:56" x14ac:dyDescent="0.55000000000000004">
      <c r="A26">
        <v>25</v>
      </c>
      <c r="B26" t="s">
        <v>231</v>
      </c>
      <c r="C26" t="s">
        <v>257</v>
      </c>
      <c r="D26" t="s">
        <v>275</v>
      </c>
      <c r="E26" t="s">
        <v>275</v>
      </c>
      <c r="F26" t="s">
        <v>250</v>
      </c>
      <c r="G26" t="s">
        <v>74</v>
      </c>
      <c r="H26" t="s">
        <v>251</v>
      </c>
      <c r="I26" t="s">
        <v>74</v>
      </c>
      <c r="J26" t="s">
        <v>119</v>
      </c>
      <c r="K26" t="b">
        <v>0</v>
      </c>
      <c r="L26" t="b">
        <v>0</v>
      </c>
      <c r="M26" t="b">
        <v>0</v>
      </c>
      <c r="N26" t="b">
        <v>0</v>
      </c>
      <c r="O26" t="b">
        <v>0</v>
      </c>
      <c r="P26" t="b">
        <v>0</v>
      </c>
      <c r="Q26" t="b">
        <v>0</v>
      </c>
      <c r="R26" t="b">
        <v>0</v>
      </c>
      <c r="S26" t="b">
        <v>0</v>
      </c>
      <c r="T26" t="b">
        <v>0</v>
      </c>
      <c r="U26" t="b">
        <v>0</v>
      </c>
      <c r="V26" t="b">
        <v>0</v>
      </c>
      <c r="W26" t="b">
        <v>0</v>
      </c>
      <c r="X26" t="b">
        <v>0</v>
      </c>
      <c r="Y26" t="b">
        <v>0</v>
      </c>
      <c r="Z26" t="b">
        <v>0</v>
      </c>
      <c r="AA26" t="b">
        <v>0</v>
      </c>
      <c r="AB26" t="b">
        <v>1</v>
      </c>
      <c r="AC26" t="s">
        <v>212</v>
      </c>
      <c r="AD26" t="s">
        <v>212</v>
      </c>
      <c r="AE26" t="s">
        <v>237</v>
      </c>
      <c r="AF26" t="s">
        <v>212</v>
      </c>
      <c r="AG26" t="s">
        <v>212</v>
      </c>
      <c r="AH26" t="s">
        <v>237</v>
      </c>
      <c r="AI26" t="s">
        <v>212</v>
      </c>
      <c r="AJ26" t="s">
        <v>212</v>
      </c>
      <c r="AK26" t="s">
        <v>237</v>
      </c>
      <c r="AL26" t="s">
        <v>237</v>
      </c>
      <c r="AM26" t="s">
        <v>237</v>
      </c>
      <c r="AN26" t="s">
        <v>212</v>
      </c>
      <c r="AO26" t="s">
        <v>212</v>
      </c>
      <c r="AP26" t="s">
        <v>213</v>
      </c>
      <c r="AQ26" t="s">
        <v>213</v>
      </c>
      <c r="AR26" t="s">
        <v>212</v>
      </c>
      <c r="AS26" t="s">
        <v>212</v>
      </c>
      <c r="AT26" t="s">
        <v>237</v>
      </c>
      <c r="AU26" t="s">
        <v>212</v>
      </c>
      <c r="AV26" t="s">
        <v>213</v>
      </c>
      <c r="AW26" t="s">
        <v>212</v>
      </c>
      <c r="AX26" t="s">
        <v>81</v>
      </c>
      <c r="AY26" t="s">
        <v>223</v>
      </c>
      <c r="AZ26" t="s">
        <v>215</v>
      </c>
      <c r="BA26" t="s">
        <v>215</v>
      </c>
      <c r="BB26" t="s">
        <v>215</v>
      </c>
      <c r="BC26" t="s">
        <v>215</v>
      </c>
      <c r="BD26" t="s">
        <v>215</v>
      </c>
    </row>
    <row r="27" spans="1:56" x14ac:dyDescent="0.55000000000000004">
      <c r="A27">
        <v>26</v>
      </c>
      <c r="B27" t="s">
        <v>224</v>
      </c>
      <c r="C27" t="s">
        <v>257</v>
      </c>
      <c r="D27" t="s">
        <v>268</v>
      </c>
      <c r="E27" t="s">
        <v>276</v>
      </c>
      <c r="F27" t="s">
        <v>227</v>
      </c>
      <c r="G27" t="s">
        <v>228</v>
      </c>
      <c r="H27" t="s">
        <v>235</v>
      </c>
      <c r="I27" t="s">
        <v>74</v>
      </c>
      <c r="J27" t="s">
        <v>119</v>
      </c>
      <c r="K27" t="b">
        <v>0</v>
      </c>
      <c r="L27" t="b">
        <v>0</v>
      </c>
      <c r="M27" t="b">
        <v>0</v>
      </c>
      <c r="N27" t="b">
        <v>0</v>
      </c>
      <c r="O27" t="b">
        <v>0</v>
      </c>
      <c r="P27" t="b">
        <v>0</v>
      </c>
      <c r="Q27" t="b">
        <v>0</v>
      </c>
      <c r="R27" t="b">
        <v>0</v>
      </c>
      <c r="S27" t="b">
        <v>0</v>
      </c>
      <c r="T27" t="b">
        <v>0</v>
      </c>
      <c r="U27" t="b">
        <v>0</v>
      </c>
      <c r="V27" t="b">
        <v>0</v>
      </c>
      <c r="W27" t="b">
        <v>0</v>
      </c>
      <c r="X27" t="b">
        <v>0</v>
      </c>
      <c r="Y27" t="b">
        <v>0</v>
      </c>
      <c r="Z27" t="b">
        <v>1</v>
      </c>
      <c r="AA27" t="b">
        <v>0</v>
      </c>
      <c r="AB27" t="b">
        <v>0</v>
      </c>
      <c r="AC27" t="s">
        <v>213</v>
      </c>
      <c r="AD27" t="s">
        <v>212</v>
      </c>
      <c r="AE27" t="s">
        <v>242</v>
      </c>
      <c r="AF27" t="s">
        <v>236</v>
      </c>
      <c r="AG27" t="s">
        <v>236</v>
      </c>
      <c r="AH27" t="s">
        <v>242</v>
      </c>
      <c r="AI27" t="s">
        <v>242</v>
      </c>
      <c r="AJ27" t="s">
        <v>213</v>
      </c>
      <c r="AK27" t="s">
        <v>213</v>
      </c>
      <c r="AL27" t="s">
        <v>212</v>
      </c>
      <c r="AM27" t="s">
        <v>213</v>
      </c>
      <c r="AN27" t="s">
        <v>213</v>
      </c>
      <c r="AO27" t="s">
        <v>242</v>
      </c>
      <c r="AP27" t="s">
        <v>242</v>
      </c>
      <c r="AQ27" t="s">
        <v>212</v>
      </c>
      <c r="AR27" t="s">
        <v>213</v>
      </c>
      <c r="AS27" t="s">
        <v>213</v>
      </c>
      <c r="AT27" t="s">
        <v>213</v>
      </c>
      <c r="AU27" t="s">
        <v>212</v>
      </c>
      <c r="AV27" t="s">
        <v>242</v>
      </c>
      <c r="AW27" t="s">
        <v>212</v>
      </c>
      <c r="AX27" t="s">
        <v>81</v>
      </c>
      <c r="AY27" t="s">
        <v>243</v>
      </c>
      <c r="AZ27" t="s">
        <v>215</v>
      </c>
      <c r="BA27" t="s">
        <v>215</v>
      </c>
      <c r="BB27" t="s">
        <v>215</v>
      </c>
      <c r="BC27" t="s">
        <v>215</v>
      </c>
      <c r="BD27" t="s">
        <v>215</v>
      </c>
    </row>
    <row r="28" spans="1:56" x14ac:dyDescent="0.55000000000000004">
      <c r="A28">
        <v>27</v>
      </c>
      <c r="B28" t="s">
        <v>231</v>
      </c>
      <c r="C28" t="s">
        <v>257</v>
      </c>
      <c r="D28" t="s">
        <v>277</v>
      </c>
      <c r="E28" t="s">
        <v>278</v>
      </c>
      <c r="F28" t="s">
        <v>227</v>
      </c>
      <c r="G28" t="s">
        <v>228</v>
      </c>
      <c r="H28" t="s">
        <v>210</v>
      </c>
      <c r="I28" t="s">
        <v>222</v>
      </c>
      <c r="J28" t="s">
        <v>98</v>
      </c>
      <c r="K28" t="b">
        <v>0</v>
      </c>
      <c r="L28" t="b">
        <v>0</v>
      </c>
      <c r="M28" t="b">
        <v>0</v>
      </c>
      <c r="N28" t="b">
        <v>0</v>
      </c>
      <c r="O28" t="b">
        <v>0</v>
      </c>
      <c r="P28" t="b">
        <v>0</v>
      </c>
      <c r="Q28" t="b">
        <v>0</v>
      </c>
      <c r="R28" t="b">
        <v>0</v>
      </c>
      <c r="S28" t="b">
        <v>0</v>
      </c>
      <c r="T28" t="b">
        <v>0</v>
      </c>
      <c r="U28" t="b">
        <v>0</v>
      </c>
      <c r="V28" t="b">
        <v>0</v>
      </c>
      <c r="W28" t="b">
        <v>0</v>
      </c>
      <c r="X28" t="b">
        <v>0</v>
      </c>
      <c r="Y28" t="b">
        <v>0</v>
      </c>
      <c r="Z28" t="b">
        <v>1</v>
      </c>
      <c r="AA28" t="b">
        <v>1</v>
      </c>
      <c r="AB28" t="b">
        <v>0</v>
      </c>
      <c r="AC28" t="s">
        <v>212</v>
      </c>
      <c r="AD28" t="s">
        <v>212</v>
      </c>
      <c r="AE28" t="s">
        <v>212</v>
      </c>
      <c r="AF28" t="s">
        <v>212</v>
      </c>
      <c r="AG28" t="s">
        <v>212</v>
      </c>
      <c r="AH28" t="s">
        <v>213</v>
      </c>
      <c r="AI28" t="s">
        <v>213</v>
      </c>
      <c r="AJ28" t="s">
        <v>212</v>
      </c>
      <c r="AK28" t="s">
        <v>212</v>
      </c>
      <c r="AL28" t="s">
        <v>212</v>
      </c>
      <c r="AM28" t="s">
        <v>212</v>
      </c>
      <c r="AN28" t="s">
        <v>212</v>
      </c>
      <c r="AO28" t="s">
        <v>212</v>
      </c>
      <c r="AP28" t="s">
        <v>212</v>
      </c>
      <c r="AQ28" t="s">
        <v>212</v>
      </c>
      <c r="AR28" t="s">
        <v>212</v>
      </c>
      <c r="AS28" t="s">
        <v>212</v>
      </c>
      <c r="AT28" t="s">
        <v>212</v>
      </c>
      <c r="AU28" t="s">
        <v>212</v>
      </c>
      <c r="AV28" t="s">
        <v>236</v>
      </c>
      <c r="AW28" t="s">
        <v>212</v>
      </c>
      <c r="AX28" t="s">
        <v>96</v>
      </c>
      <c r="AY28" t="s">
        <v>214</v>
      </c>
      <c r="AZ28" t="s">
        <v>215</v>
      </c>
      <c r="BA28" t="s">
        <v>215</v>
      </c>
      <c r="BB28" t="s">
        <v>215</v>
      </c>
      <c r="BC28" t="s">
        <v>215</v>
      </c>
      <c r="BD28" t="s">
        <v>215</v>
      </c>
    </row>
    <row r="29" spans="1:56" x14ac:dyDescent="0.55000000000000004">
      <c r="A29">
        <v>28</v>
      </c>
      <c r="B29" t="s">
        <v>256</v>
      </c>
      <c r="C29" t="s">
        <v>257</v>
      </c>
      <c r="D29" t="s">
        <v>225</v>
      </c>
      <c r="E29" t="s">
        <v>220</v>
      </c>
      <c r="F29" t="s">
        <v>208</v>
      </c>
      <c r="G29" t="s">
        <v>218</v>
      </c>
      <c r="H29" t="s">
        <v>210</v>
      </c>
      <c r="I29" t="s">
        <v>279</v>
      </c>
      <c r="J29" t="s">
        <v>98</v>
      </c>
      <c r="K29" t="b">
        <v>1</v>
      </c>
      <c r="L29" t="b">
        <v>0</v>
      </c>
      <c r="M29" t="b">
        <v>0</v>
      </c>
      <c r="N29" t="b">
        <v>0</v>
      </c>
      <c r="O29" t="b">
        <v>0</v>
      </c>
      <c r="P29" t="b">
        <v>0</v>
      </c>
      <c r="Q29" t="b">
        <v>0</v>
      </c>
      <c r="R29" t="b">
        <v>0</v>
      </c>
      <c r="S29" t="b">
        <v>0</v>
      </c>
      <c r="T29" t="b">
        <v>0</v>
      </c>
      <c r="U29" t="b">
        <v>0</v>
      </c>
      <c r="V29" t="b">
        <v>0</v>
      </c>
      <c r="W29" t="b">
        <v>0</v>
      </c>
      <c r="X29" t="b">
        <v>0</v>
      </c>
      <c r="Y29" t="b">
        <v>0</v>
      </c>
      <c r="Z29" t="b">
        <v>0</v>
      </c>
      <c r="AA29" t="b">
        <v>0</v>
      </c>
      <c r="AB29" t="b">
        <v>0</v>
      </c>
      <c r="AC29" t="s">
        <v>213</v>
      </c>
      <c r="AD29" t="s">
        <v>212</v>
      </c>
      <c r="AE29" t="s">
        <v>212</v>
      </c>
      <c r="AF29" t="s">
        <v>212</v>
      </c>
      <c r="AG29" t="s">
        <v>212</v>
      </c>
      <c r="AH29" t="s">
        <v>212</v>
      </c>
      <c r="AI29" t="s">
        <v>212</v>
      </c>
      <c r="AJ29" t="s">
        <v>212</v>
      </c>
      <c r="AK29" t="s">
        <v>212</v>
      </c>
      <c r="AL29" t="s">
        <v>212</v>
      </c>
      <c r="AM29" t="s">
        <v>212</v>
      </c>
      <c r="AN29" t="s">
        <v>212</v>
      </c>
      <c r="AO29" t="s">
        <v>213</v>
      </c>
      <c r="AP29" t="s">
        <v>213</v>
      </c>
      <c r="AQ29" t="s">
        <v>213</v>
      </c>
      <c r="AR29" t="s">
        <v>212</v>
      </c>
      <c r="AS29" t="s">
        <v>212</v>
      </c>
      <c r="AT29" t="s">
        <v>212</v>
      </c>
      <c r="AU29" t="s">
        <v>212</v>
      </c>
      <c r="AV29" t="s">
        <v>212</v>
      </c>
      <c r="AW29" t="s">
        <v>212</v>
      </c>
      <c r="AX29" t="s">
        <v>81</v>
      </c>
      <c r="AY29" t="s">
        <v>280</v>
      </c>
      <c r="AZ29" t="s">
        <v>78</v>
      </c>
      <c r="BA29" t="s">
        <v>215</v>
      </c>
      <c r="BB29" t="s">
        <v>215</v>
      </c>
      <c r="BC29" t="s">
        <v>215</v>
      </c>
      <c r="BD29" t="s">
        <v>215</v>
      </c>
    </row>
    <row r="30" spans="1:56" x14ac:dyDescent="0.55000000000000004">
      <c r="A30">
        <v>29</v>
      </c>
      <c r="B30" t="s">
        <v>231</v>
      </c>
      <c r="C30" t="s">
        <v>257</v>
      </c>
      <c r="D30" t="s">
        <v>233</v>
      </c>
      <c r="E30" t="s">
        <v>233</v>
      </c>
      <c r="F30" t="s">
        <v>250</v>
      </c>
      <c r="G30" t="s">
        <v>74</v>
      </c>
      <c r="H30" t="s">
        <v>247</v>
      </c>
      <c r="I30" t="s">
        <v>74</v>
      </c>
      <c r="J30" t="s">
        <v>119</v>
      </c>
      <c r="K30" t="b">
        <v>0</v>
      </c>
      <c r="L30" t="b">
        <v>0</v>
      </c>
      <c r="M30" t="b">
        <v>0</v>
      </c>
      <c r="N30" t="b">
        <v>0</v>
      </c>
      <c r="O30" t="b">
        <v>0</v>
      </c>
      <c r="P30" t="b">
        <v>0</v>
      </c>
      <c r="Q30" t="b">
        <v>0</v>
      </c>
      <c r="R30" t="b">
        <v>0</v>
      </c>
      <c r="S30" t="b">
        <v>0</v>
      </c>
      <c r="T30" t="b">
        <v>0</v>
      </c>
      <c r="U30" t="b">
        <v>0</v>
      </c>
      <c r="V30" t="b">
        <v>0</v>
      </c>
      <c r="W30" t="b">
        <v>1</v>
      </c>
      <c r="X30" t="b">
        <v>0</v>
      </c>
      <c r="Y30" t="b">
        <v>0</v>
      </c>
      <c r="Z30" t="b">
        <v>0</v>
      </c>
      <c r="AA30" t="b">
        <v>0</v>
      </c>
      <c r="AB30" t="b">
        <v>0</v>
      </c>
      <c r="AC30" t="s">
        <v>237</v>
      </c>
      <c r="AD30" t="s">
        <v>237</v>
      </c>
      <c r="AE30" t="s">
        <v>212</v>
      </c>
      <c r="AF30" t="s">
        <v>212</v>
      </c>
      <c r="AG30" t="s">
        <v>237</v>
      </c>
      <c r="AH30" t="s">
        <v>237</v>
      </c>
      <c r="AI30" t="s">
        <v>212</v>
      </c>
      <c r="AJ30" t="s">
        <v>237</v>
      </c>
      <c r="AK30" t="s">
        <v>237</v>
      </c>
      <c r="AL30" t="s">
        <v>237</v>
      </c>
      <c r="AM30" t="s">
        <v>237</v>
      </c>
      <c r="AN30" t="s">
        <v>237</v>
      </c>
      <c r="AO30" t="s">
        <v>237</v>
      </c>
      <c r="AP30" t="s">
        <v>237</v>
      </c>
      <c r="AQ30" t="s">
        <v>237</v>
      </c>
      <c r="AR30" t="s">
        <v>212</v>
      </c>
      <c r="AS30" t="s">
        <v>237</v>
      </c>
      <c r="AT30" t="s">
        <v>237</v>
      </c>
      <c r="AU30" t="s">
        <v>237</v>
      </c>
      <c r="AV30" t="s">
        <v>237</v>
      </c>
      <c r="AW30" t="s">
        <v>237</v>
      </c>
      <c r="AX30" t="s">
        <v>81</v>
      </c>
      <c r="AY30" t="s">
        <v>214</v>
      </c>
      <c r="AZ30" t="s">
        <v>215</v>
      </c>
      <c r="BA30" t="s">
        <v>215</v>
      </c>
      <c r="BB30" t="s">
        <v>215</v>
      </c>
      <c r="BC30" t="s">
        <v>215</v>
      </c>
      <c r="BD30" t="s">
        <v>215</v>
      </c>
    </row>
    <row r="31" spans="1:56" x14ac:dyDescent="0.55000000000000004">
      <c r="A31">
        <v>30</v>
      </c>
      <c r="B31" t="s">
        <v>231</v>
      </c>
      <c r="C31" t="s">
        <v>257</v>
      </c>
      <c r="D31" t="s">
        <v>281</v>
      </c>
      <c r="E31" t="s">
        <v>282</v>
      </c>
      <c r="F31" t="s">
        <v>227</v>
      </c>
      <c r="G31" t="s">
        <v>283</v>
      </c>
      <c r="H31" t="s">
        <v>235</v>
      </c>
      <c r="I31" t="s">
        <v>74</v>
      </c>
      <c r="J31" t="s">
        <v>98</v>
      </c>
      <c r="K31" t="b">
        <v>0</v>
      </c>
      <c r="L31" t="b">
        <v>0</v>
      </c>
      <c r="M31" t="b">
        <v>0</v>
      </c>
      <c r="N31" t="b">
        <v>0</v>
      </c>
      <c r="O31" t="b">
        <v>0</v>
      </c>
      <c r="P31" t="b">
        <v>0</v>
      </c>
      <c r="Q31" t="b">
        <v>0</v>
      </c>
      <c r="R31" t="b">
        <v>0</v>
      </c>
      <c r="S31" t="b">
        <v>0</v>
      </c>
      <c r="T31" t="b">
        <v>0</v>
      </c>
      <c r="U31" t="b">
        <v>0</v>
      </c>
      <c r="V31" t="b">
        <v>0</v>
      </c>
      <c r="W31" t="b">
        <v>0</v>
      </c>
      <c r="X31" t="b">
        <v>0</v>
      </c>
      <c r="Y31" t="b">
        <v>0</v>
      </c>
      <c r="Z31" t="b">
        <v>0</v>
      </c>
      <c r="AA31" t="b">
        <v>0</v>
      </c>
      <c r="AB31" t="b">
        <v>1</v>
      </c>
      <c r="AC31" t="s">
        <v>212</v>
      </c>
      <c r="AD31" t="s">
        <v>212</v>
      </c>
      <c r="AE31" t="s">
        <v>212</v>
      </c>
      <c r="AF31" t="s">
        <v>212</v>
      </c>
      <c r="AG31" t="s">
        <v>212</v>
      </c>
      <c r="AH31" t="s">
        <v>237</v>
      </c>
      <c r="AI31" t="s">
        <v>212</v>
      </c>
      <c r="AJ31" t="s">
        <v>212</v>
      </c>
      <c r="AK31" t="s">
        <v>212</v>
      </c>
      <c r="AL31" t="s">
        <v>212</v>
      </c>
      <c r="AM31" t="s">
        <v>212</v>
      </c>
      <c r="AN31" t="s">
        <v>212</v>
      </c>
      <c r="AO31" t="s">
        <v>212</v>
      </c>
      <c r="AP31" t="s">
        <v>212</v>
      </c>
      <c r="AQ31" t="s">
        <v>212</v>
      </c>
      <c r="AR31" t="s">
        <v>212</v>
      </c>
      <c r="AS31" t="s">
        <v>212</v>
      </c>
      <c r="AT31" t="s">
        <v>237</v>
      </c>
      <c r="AU31" t="s">
        <v>237</v>
      </c>
      <c r="AV31" t="s">
        <v>212</v>
      </c>
      <c r="AW31" t="s">
        <v>212</v>
      </c>
      <c r="AX31" t="s">
        <v>81</v>
      </c>
      <c r="AY31" t="s">
        <v>214</v>
      </c>
      <c r="AZ31" t="s">
        <v>215</v>
      </c>
      <c r="BA31" t="s">
        <v>215</v>
      </c>
      <c r="BB31" t="s">
        <v>215</v>
      </c>
      <c r="BC31" t="s">
        <v>215</v>
      </c>
      <c r="BD31" t="s">
        <v>215</v>
      </c>
    </row>
    <row r="32" spans="1:56" x14ac:dyDescent="0.55000000000000004">
      <c r="A32">
        <v>31</v>
      </c>
      <c r="B32" t="s">
        <v>231</v>
      </c>
      <c r="C32" t="s">
        <v>257</v>
      </c>
      <c r="D32" t="s">
        <v>233</v>
      </c>
      <c r="E32" t="s">
        <v>233</v>
      </c>
      <c r="F32" t="s">
        <v>227</v>
      </c>
      <c r="G32" t="s">
        <v>228</v>
      </c>
      <c r="H32" t="s">
        <v>251</v>
      </c>
      <c r="I32" t="s">
        <v>74</v>
      </c>
      <c r="J32" t="s">
        <v>98</v>
      </c>
      <c r="K32" t="b">
        <v>0</v>
      </c>
      <c r="L32" t="b">
        <v>0</v>
      </c>
      <c r="M32" t="b">
        <v>0</v>
      </c>
      <c r="N32" t="b">
        <v>1</v>
      </c>
      <c r="O32" t="b">
        <v>1</v>
      </c>
      <c r="P32" t="b">
        <v>0</v>
      </c>
      <c r="Q32" t="b">
        <v>0</v>
      </c>
      <c r="R32" t="b">
        <v>0</v>
      </c>
      <c r="S32" t="b">
        <v>0</v>
      </c>
      <c r="T32" t="b">
        <v>0</v>
      </c>
      <c r="U32" t="b">
        <v>0</v>
      </c>
      <c r="V32" t="b">
        <v>0</v>
      </c>
      <c r="W32" t="b">
        <v>0</v>
      </c>
      <c r="X32" t="b">
        <v>1</v>
      </c>
      <c r="Y32" t="b">
        <v>0</v>
      </c>
      <c r="Z32" t="b">
        <v>0</v>
      </c>
      <c r="AA32" t="b">
        <v>0</v>
      </c>
      <c r="AB32" t="b">
        <v>0</v>
      </c>
      <c r="AC32" t="s">
        <v>236</v>
      </c>
      <c r="AD32" t="s">
        <v>215</v>
      </c>
      <c r="AE32" t="s">
        <v>242</v>
      </c>
      <c r="AF32" t="s">
        <v>242</v>
      </c>
      <c r="AG32" t="s">
        <v>242</v>
      </c>
      <c r="AH32" t="s">
        <v>236</v>
      </c>
      <c r="AI32" t="s">
        <v>236</v>
      </c>
      <c r="AJ32" t="s">
        <v>242</v>
      </c>
      <c r="AK32" t="s">
        <v>212</v>
      </c>
      <c r="AL32" t="s">
        <v>237</v>
      </c>
      <c r="AM32" t="s">
        <v>212</v>
      </c>
      <c r="AN32" t="s">
        <v>215</v>
      </c>
      <c r="AO32" t="s">
        <v>242</v>
      </c>
      <c r="AP32" t="s">
        <v>212</v>
      </c>
      <c r="AQ32" t="s">
        <v>236</v>
      </c>
      <c r="AR32" t="s">
        <v>236</v>
      </c>
      <c r="AS32" t="s">
        <v>212</v>
      </c>
      <c r="AT32" t="s">
        <v>238</v>
      </c>
      <c r="AU32" t="s">
        <v>212</v>
      </c>
      <c r="AV32" t="s">
        <v>242</v>
      </c>
      <c r="AW32" t="s">
        <v>237</v>
      </c>
      <c r="AX32" t="s">
        <v>81</v>
      </c>
      <c r="AY32" t="s">
        <v>214</v>
      </c>
      <c r="AZ32" t="s">
        <v>215</v>
      </c>
      <c r="BA32" t="s">
        <v>215</v>
      </c>
      <c r="BB32" t="s">
        <v>215</v>
      </c>
      <c r="BC32" t="s">
        <v>215</v>
      </c>
      <c r="BD32" t="s">
        <v>215</v>
      </c>
    </row>
    <row r="33" spans="1:56" x14ac:dyDescent="0.55000000000000004">
      <c r="A33">
        <v>32</v>
      </c>
      <c r="B33" t="s">
        <v>231</v>
      </c>
      <c r="C33" t="s">
        <v>257</v>
      </c>
      <c r="D33" t="s">
        <v>284</v>
      </c>
      <c r="E33" t="s">
        <v>284</v>
      </c>
      <c r="F33" t="s">
        <v>227</v>
      </c>
      <c r="G33" t="s">
        <v>246</v>
      </c>
      <c r="H33" t="s">
        <v>266</v>
      </c>
      <c r="I33" t="s">
        <v>74</v>
      </c>
      <c r="J33" t="s">
        <v>119</v>
      </c>
      <c r="K33" t="b">
        <v>0</v>
      </c>
      <c r="L33" t="b">
        <v>0</v>
      </c>
      <c r="M33" t="b">
        <v>0</v>
      </c>
      <c r="N33" t="b">
        <v>0</v>
      </c>
      <c r="O33" t="b">
        <v>0</v>
      </c>
      <c r="P33" t="b">
        <v>0</v>
      </c>
      <c r="Q33" t="b">
        <v>0</v>
      </c>
      <c r="R33" t="b">
        <v>0</v>
      </c>
      <c r="S33" t="b">
        <v>0</v>
      </c>
      <c r="T33" t="b">
        <v>0</v>
      </c>
      <c r="U33" t="b">
        <v>0</v>
      </c>
      <c r="V33" t="b">
        <v>0</v>
      </c>
      <c r="W33" t="b">
        <v>0</v>
      </c>
      <c r="X33" t="b">
        <v>0</v>
      </c>
      <c r="Y33" t="b">
        <v>0</v>
      </c>
      <c r="Z33" t="b">
        <v>0</v>
      </c>
      <c r="AA33" t="b">
        <v>0</v>
      </c>
      <c r="AB33" t="b">
        <v>1</v>
      </c>
      <c r="AC33" t="s">
        <v>242</v>
      </c>
      <c r="AD33" t="s">
        <v>236</v>
      </c>
      <c r="AE33" t="s">
        <v>212</v>
      </c>
      <c r="AF33" t="s">
        <v>213</v>
      </c>
      <c r="AG33" t="s">
        <v>213</v>
      </c>
      <c r="AH33" t="s">
        <v>212</v>
      </c>
      <c r="AI33" t="s">
        <v>236</v>
      </c>
      <c r="AJ33" t="s">
        <v>212</v>
      </c>
      <c r="AK33" t="s">
        <v>212</v>
      </c>
      <c r="AL33" t="s">
        <v>212</v>
      </c>
      <c r="AM33" t="s">
        <v>236</v>
      </c>
      <c r="AN33" t="s">
        <v>213</v>
      </c>
      <c r="AO33" t="s">
        <v>242</v>
      </c>
      <c r="AP33" t="s">
        <v>213</v>
      </c>
      <c r="AQ33" t="s">
        <v>242</v>
      </c>
      <c r="AR33" t="s">
        <v>212</v>
      </c>
      <c r="AS33" t="s">
        <v>212</v>
      </c>
      <c r="AT33" t="s">
        <v>213</v>
      </c>
      <c r="AU33" t="s">
        <v>212</v>
      </c>
      <c r="AV33" t="s">
        <v>236</v>
      </c>
      <c r="AW33" t="s">
        <v>212</v>
      </c>
      <c r="AX33" t="s">
        <v>81</v>
      </c>
      <c r="AY33" t="s">
        <v>121</v>
      </c>
      <c r="AZ33" t="s">
        <v>215</v>
      </c>
      <c r="BA33" t="s">
        <v>215</v>
      </c>
      <c r="BB33" t="s">
        <v>215</v>
      </c>
      <c r="BC33" t="s">
        <v>215</v>
      </c>
      <c r="BD33" t="s">
        <v>215</v>
      </c>
    </row>
    <row r="34" spans="1:56" x14ac:dyDescent="0.55000000000000004">
      <c r="A34">
        <v>33</v>
      </c>
      <c r="B34" t="s">
        <v>231</v>
      </c>
      <c r="C34" t="s">
        <v>257</v>
      </c>
      <c r="D34" t="s">
        <v>281</v>
      </c>
      <c r="E34" t="s">
        <v>285</v>
      </c>
      <c r="F34" t="s">
        <v>234</v>
      </c>
      <c r="G34" t="s">
        <v>74</v>
      </c>
      <c r="H34" t="s">
        <v>217</v>
      </c>
      <c r="I34" t="s">
        <v>74</v>
      </c>
      <c r="J34" t="s">
        <v>98</v>
      </c>
      <c r="K34" t="b">
        <v>0</v>
      </c>
      <c r="L34" t="b">
        <v>0</v>
      </c>
      <c r="M34" t="b">
        <v>1</v>
      </c>
      <c r="N34" t="b">
        <v>0</v>
      </c>
      <c r="O34" t="b">
        <v>0</v>
      </c>
      <c r="P34" t="b">
        <v>0</v>
      </c>
      <c r="Q34" t="b">
        <v>0</v>
      </c>
      <c r="R34" t="b">
        <v>0</v>
      </c>
      <c r="S34" t="b">
        <v>0</v>
      </c>
      <c r="T34" t="b">
        <v>0</v>
      </c>
      <c r="U34" t="b">
        <v>0</v>
      </c>
      <c r="V34" t="b">
        <v>0</v>
      </c>
      <c r="W34" t="b">
        <v>0</v>
      </c>
      <c r="X34" t="b">
        <v>1</v>
      </c>
      <c r="Y34" t="b">
        <v>0</v>
      </c>
      <c r="Z34" t="b">
        <v>1</v>
      </c>
      <c r="AA34" t="b">
        <v>0</v>
      </c>
      <c r="AB34" t="b">
        <v>0</v>
      </c>
      <c r="AC34" t="s">
        <v>212</v>
      </c>
      <c r="AD34" t="s">
        <v>212</v>
      </c>
      <c r="AE34" t="s">
        <v>212</v>
      </c>
      <c r="AF34" t="s">
        <v>212</v>
      </c>
      <c r="AG34" t="s">
        <v>212</v>
      </c>
      <c r="AH34" t="s">
        <v>213</v>
      </c>
      <c r="AI34" t="s">
        <v>213</v>
      </c>
      <c r="AJ34" t="s">
        <v>212</v>
      </c>
      <c r="AK34" t="s">
        <v>212</v>
      </c>
      <c r="AL34" t="s">
        <v>212</v>
      </c>
      <c r="AM34" t="s">
        <v>212</v>
      </c>
      <c r="AN34" t="s">
        <v>212</v>
      </c>
      <c r="AO34" t="s">
        <v>212</v>
      </c>
      <c r="AP34" t="s">
        <v>212</v>
      </c>
      <c r="AQ34" t="s">
        <v>212</v>
      </c>
      <c r="AR34" t="s">
        <v>212</v>
      </c>
      <c r="AS34" t="s">
        <v>212</v>
      </c>
      <c r="AT34" t="s">
        <v>212</v>
      </c>
      <c r="AU34" t="s">
        <v>212</v>
      </c>
      <c r="AV34" t="s">
        <v>236</v>
      </c>
      <c r="AW34" t="s">
        <v>212</v>
      </c>
      <c r="AX34" t="s">
        <v>96</v>
      </c>
      <c r="AY34" t="s">
        <v>214</v>
      </c>
      <c r="AZ34" t="s">
        <v>215</v>
      </c>
      <c r="BA34" t="s">
        <v>215</v>
      </c>
      <c r="BB34" t="s">
        <v>215</v>
      </c>
      <c r="BC34" t="s">
        <v>215</v>
      </c>
      <c r="BD34" t="s">
        <v>215</v>
      </c>
    </row>
    <row r="35" spans="1:56" x14ac:dyDescent="0.55000000000000004">
      <c r="A35">
        <v>34</v>
      </c>
      <c r="B35" t="s">
        <v>224</v>
      </c>
      <c r="C35" t="s">
        <v>257</v>
      </c>
      <c r="D35" t="s">
        <v>282</v>
      </c>
      <c r="E35" t="s">
        <v>282</v>
      </c>
      <c r="F35" t="s">
        <v>227</v>
      </c>
      <c r="G35" t="s">
        <v>246</v>
      </c>
      <c r="H35" t="s">
        <v>217</v>
      </c>
      <c r="I35" t="s">
        <v>74</v>
      </c>
      <c r="J35" t="s">
        <v>98</v>
      </c>
      <c r="K35" t="b">
        <v>0</v>
      </c>
      <c r="L35" t="b">
        <v>0</v>
      </c>
      <c r="M35" t="b">
        <v>1</v>
      </c>
      <c r="N35" t="b">
        <v>0</v>
      </c>
      <c r="O35" t="b">
        <v>0</v>
      </c>
      <c r="P35" t="b">
        <v>0</v>
      </c>
      <c r="Q35" t="b">
        <v>1</v>
      </c>
      <c r="R35" t="b">
        <v>0</v>
      </c>
      <c r="S35" t="b">
        <v>0</v>
      </c>
      <c r="T35" t="b">
        <v>0</v>
      </c>
      <c r="U35" t="b">
        <v>0</v>
      </c>
      <c r="V35" t="b">
        <v>0</v>
      </c>
      <c r="W35" t="b">
        <v>0</v>
      </c>
      <c r="X35" t="b">
        <v>0</v>
      </c>
      <c r="Y35" t="b">
        <v>1</v>
      </c>
      <c r="Z35" t="b">
        <v>0</v>
      </c>
      <c r="AA35" t="b">
        <v>0</v>
      </c>
      <c r="AB35" t="b">
        <v>0</v>
      </c>
      <c r="AC35" t="s">
        <v>242</v>
      </c>
      <c r="AD35" t="s">
        <v>242</v>
      </c>
      <c r="AE35" t="s">
        <v>242</v>
      </c>
      <c r="AF35" t="s">
        <v>236</v>
      </c>
      <c r="AG35" t="s">
        <v>213</v>
      </c>
      <c r="AH35" t="s">
        <v>213</v>
      </c>
      <c r="AI35" t="s">
        <v>242</v>
      </c>
      <c r="AJ35" t="s">
        <v>242</v>
      </c>
      <c r="AK35" t="s">
        <v>242</v>
      </c>
      <c r="AL35" t="s">
        <v>242</v>
      </c>
      <c r="AM35" t="s">
        <v>242</v>
      </c>
      <c r="AN35" t="s">
        <v>213</v>
      </c>
      <c r="AO35" t="s">
        <v>242</v>
      </c>
      <c r="AP35" t="s">
        <v>236</v>
      </c>
      <c r="AQ35" t="s">
        <v>213</v>
      </c>
      <c r="AR35" t="s">
        <v>213</v>
      </c>
      <c r="AS35" t="s">
        <v>213</v>
      </c>
      <c r="AT35" t="s">
        <v>236</v>
      </c>
      <c r="AU35" t="s">
        <v>213</v>
      </c>
      <c r="AV35" t="s">
        <v>236</v>
      </c>
      <c r="AW35" t="s">
        <v>213</v>
      </c>
      <c r="AX35" t="s">
        <v>96</v>
      </c>
      <c r="AY35" t="s">
        <v>230</v>
      </c>
      <c r="AZ35" t="s">
        <v>215</v>
      </c>
      <c r="BA35" t="s">
        <v>215</v>
      </c>
      <c r="BB35" t="s">
        <v>215</v>
      </c>
      <c r="BC35" t="s">
        <v>78</v>
      </c>
      <c r="BD35" t="s">
        <v>215</v>
      </c>
    </row>
    <row r="36" spans="1:56" x14ac:dyDescent="0.55000000000000004">
      <c r="A36">
        <v>35</v>
      </c>
      <c r="B36" t="s">
        <v>224</v>
      </c>
      <c r="C36" t="s">
        <v>257</v>
      </c>
      <c r="D36" t="s">
        <v>226</v>
      </c>
      <c r="E36" t="s">
        <v>253</v>
      </c>
      <c r="F36" t="s">
        <v>270</v>
      </c>
      <c r="G36" t="s">
        <v>74</v>
      </c>
      <c r="H36" t="s">
        <v>210</v>
      </c>
      <c r="I36" t="s">
        <v>222</v>
      </c>
      <c r="J36" t="s">
        <v>119</v>
      </c>
      <c r="K36" t="b">
        <v>0</v>
      </c>
      <c r="L36" t="b">
        <v>0</v>
      </c>
      <c r="M36" t="b">
        <v>0</v>
      </c>
      <c r="N36" t="b">
        <v>0</v>
      </c>
      <c r="O36" t="b">
        <v>0</v>
      </c>
      <c r="P36" t="b">
        <v>0</v>
      </c>
      <c r="Q36" t="b">
        <v>0</v>
      </c>
      <c r="R36" t="b">
        <v>0</v>
      </c>
      <c r="S36" t="b">
        <v>0</v>
      </c>
      <c r="T36" t="b">
        <v>0</v>
      </c>
      <c r="U36" t="b">
        <v>0</v>
      </c>
      <c r="V36" t="b">
        <v>0</v>
      </c>
      <c r="W36" t="b">
        <v>0</v>
      </c>
      <c r="X36" t="b">
        <v>0</v>
      </c>
      <c r="Y36" t="b">
        <v>0</v>
      </c>
      <c r="Z36" t="b">
        <v>1</v>
      </c>
      <c r="AA36" t="b">
        <v>0</v>
      </c>
      <c r="AB36" t="b">
        <v>0</v>
      </c>
      <c r="AC36" t="s">
        <v>212</v>
      </c>
      <c r="AD36" t="s">
        <v>212</v>
      </c>
      <c r="AE36" t="s">
        <v>237</v>
      </c>
      <c r="AF36" t="s">
        <v>212</v>
      </c>
      <c r="AG36" t="s">
        <v>212</v>
      </c>
      <c r="AH36" t="s">
        <v>212</v>
      </c>
      <c r="AI36" t="s">
        <v>212</v>
      </c>
      <c r="AJ36" t="s">
        <v>212</v>
      </c>
      <c r="AK36" t="s">
        <v>212</v>
      </c>
      <c r="AL36" t="s">
        <v>212</v>
      </c>
      <c r="AM36" t="s">
        <v>212</v>
      </c>
      <c r="AN36" t="s">
        <v>212</v>
      </c>
      <c r="AO36" t="s">
        <v>213</v>
      </c>
      <c r="AP36" t="s">
        <v>212</v>
      </c>
      <c r="AQ36" t="s">
        <v>212</v>
      </c>
      <c r="AR36" t="s">
        <v>212</v>
      </c>
      <c r="AS36" t="s">
        <v>212</v>
      </c>
      <c r="AT36" t="s">
        <v>212</v>
      </c>
      <c r="AU36" t="s">
        <v>212</v>
      </c>
      <c r="AV36" t="s">
        <v>212</v>
      </c>
      <c r="AW36" t="s">
        <v>212</v>
      </c>
      <c r="AX36" t="s">
        <v>96</v>
      </c>
      <c r="AY36" t="s">
        <v>223</v>
      </c>
      <c r="AZ36" t="s">
        <v>215</v>
      </c>
      <c r="BA36" t="s">
        <v>215</v>
      </c>
      <c r="BB36" t="s">
        <v>215</v>
      </c>
      <c r="BC36" t="s">
        <v>215</v>
      </c>
      <c r="BD36" t="s">
        <v>215</v>
      </c>
    </row>
    <row r="37" spans="1:56" x14ac:dyDescent="0.55000000000000004">
      <c r="A37">
        <v>36</v>
      </c>
      <c r="B37" t="s">
        <v>204</v>
      </c>
      <c r="C37" t="s">
        <v>257</v>
      </c>
      <c r="D37" t="s">
        <v>265</v>
      </c>
      <c r="E37" t="s">
        <v>265</v>
      </c>
      <c r="F37" t="s">
        <v>227</v>
      </c>
      <c r="G37" t="s">
        <v>283</v>
      </c>
      <c r="H37" t="s">
        <v>217</v>
      </c>
      <c r="I37" t="s">
        <v>74</v>
      </c>
      <c r="J37" t="s">
        <v>98</v>
      </c>
      <c r="K37" t="b">
        <v>0</v>
      </c>
      <c r="L37" t="b">
        <v>0</v>
      </c>
      <c r="M37" t="b">
        <v>0</v>
      </c>
      <c r="N37" t="b">
        <v>0</v>
      </c>
      <c r="O37" t="b">
        <v>1</v>
      </c>
      <c r="P37" t="b">
        <v>0</v>
      </c>
      <c r="Q37" t="b">
        <v>0</v>
      </c>
      <c r="R37" t="b">
        <v>0</v>
      </c>
      <c r="S37" t="b">
        <v>0</v>
      </c>
      <c r="T37" t="b">
        <v>0</v>
      </c>
      <c r="U37" t="b">
        <v>0</v>
      </c>
      <c r="V37" t="b">
        <v>0</v>
      </c>
      <c r="W37" t="b">
        <v>0</v>
      </c>
      <c r="X37" t="b">
        <v>1</v>
      </c>
      <c r="Y37" t="b">
        <v>0</v>
      </c>
      <c r="Z37" t="b">
        <v>0</v>
      </c>
      <c r="AA37" t="b">
        <v>0</v>
      </c>
      <c r="AB37" t="b">
        <v>0</v>
      </c>
      <c r="AC37" t="s">
        <v>242</v>
      </c>
      <c r="AD37" t="s">
        <v>213</v>
      </c>
      <c r="AE37" t="s">
        <v>236</v>
      </c>
      <c r="AF37" t="s">
        <v>236</v>
      </c>
      <c r="AG37" t="s">
        <v>212</v>
      </c>
      <c r="AH37" t="s">
        <v>236</v>
      </c>
      <c r="AI37" t="s">
        <v>236</v>
      </c>
      <c r="AJ37" t="s">
        <v>242</v>
      </c>
      <c r="AK37" t="s">
        <v>237</v>
      </c>
      <c r="AL37" t="s">
        <v>236</v>
      </c>
      <c r="AM37" t="s">
        <v>236</v>
      </c>
      <c r="AN37" t="s">
        <v>236</v>
      </c>
      <c r="AO37" t="s">
        <v>242</v>
      </c>
      <c r="AP37" t="s">
        <v>212</v>
      </c>
      <c r="AQ37" t="s">
        <v>242</v>
      </c>
      <c r="AR37" t="s">
        <v>236</v>
      </c>
      <c r="AS37" t="s">
        <v>236</v>
      </c>
      <c r="AT37" t="s">
        <v>236</v>
      </c>
      <c r="AU37" t="s">
        <v>242</v>
      </c>
      <c r="AV37" t="s">
        <v>242</v>
      </c>
      <c r="AW37" t="s">
        <v>236</v>
      </c>
      <c r="AX37" t="s">
        <v>81</v>
      </c>
      <c r="AY37" t="s">
        <v>121</v>
      </c>
      <c r="AZ37" t="s">
        <v>215</v>
      </c>
      <c r="BA37" t="s">
        <v>215</v>
      </c>
      <c r="BB37" t="s">
        <v>215</v>
      </c>
      <c r="BC37" t="s">
        <v>215</v>
      </c>
      <c r="BD37" t="s">
        <v>215</v>
      </c>
    </row>
    <row r="38" spans="1:56" x14ac:dyDescent="0.55000000000000004">
      <c r="A38">
        <v>37</v>
      </c>
      <c r="B38" t="s">
        <v>231</v>
      </c>
      <c r="C38" t="s">
        <v>257</v>
      </c>
      <c r="D38" t="s">
        <v>217</v>
      </c>
      <c r="E38" t="s">
        <v>240</v>
      </c>
      <c r="F38" t="s">
        <v>221</v>
      </c>
      <c r="G38" t="s">
        <v>74</v>
      </c>
      <c r="H38" t="s">
        <v>266</v>
      </c>
      <c r="I38" t="s">
        <v>74</v>
      </c>
      <c r="J38" t="s">
        <v>98</v>
      </c>
      <c r="K38" t="b">
        <v>0</v>
      </c>
      <c r="L38" t="b">
        <v>0</v>
      </c>
      <c r="M38" t="b">
        <v>0</v>
      </c>
      <c r="N38" t="b">
        <v>0</v>
      </c>
      <c r="O38" t="b">
        <v>0</v>
      </c>
      <c r="P38" t="b">
        <v>0</v>
      </c>
      <c r="Q38" t="b">
        <v>0</v>
      </c>
      <c r="R38" t="b">
        <v>0</v>
      </c>
      <c r="S38" t="b">
        <v>0</v>
      </c>
      <c r="T38" t="b">
        <v>0</v>
      </c>
      <c r="U38" t="b">
        <v>0</v>
      </c>
      <c r="V38" t="b">
        <v>0</v>
      </c>
      <c r="W38" t="b">
        <v>0</v>
      </c>
      <c r="X38" t="b">
        <v>0</v>
      </c>
      <c r="Y38" t="b">
        <v>0</v>
      </c>
      <c r="Z38" t="b">
        <v>0</v>
      </c>
      <c r="AA38" t="b">
        <v>0</v>
      </c>
      <c r="AB38" t="b">
        <v>1</v>
      </c>
      <c r="AC38" t="s">
        <v>237</v>
      </c>
      <c r="AD38" t="s">
        <v>238</v>
      </c>
      <c r="AE38" t="s">
        <v>237</v>
      </c>
      <c r="AF38" t="s">
        <v>212</v>
      </c>
      <c r="AG38" t="s">
        <v>212</v>
      </c>
      <c r="AH38" t="s">
        <v>237</v>
      </c>
      <c r="AI38" t="s">
        <v>237</v>
      </c>
      <c r="AJ38" t="s">
        <v>212</v>
      </c>
      <c r="AK38" t="s">
        <v>237</v>
      </c>
      <c r="AL38" t="s">
        <v>237</v>
      </c>
      <c r="AM38" t="s">
        <v>237</v>
      </c>
      <c r="AN38" t="s">
        <v>212</v>
      </c>
      <c r="AO38" t="s">
        <v>215</v>
      </c>
      <c r="AP38" t="s">
        <v>237</v>
      </c>
      <c r="AQ38" t="s">
        <v>237</v>
      </c>
      <c r="AR38" t="s">
        <v>237</v>
      </c>
      <c r="AS38" t="s">
        <v>237</v>
      </c>
      <c r="AT38" t="s">
        <v>237</v>
      </c>
      <c r="AU38" t="s">
        <v>237</v>
      </c>
      <c r="AV38" t="s">
        <v>213</v>
      </c>
      <c r="AW38" t="s">
        <v>237</v>
      </c>
      <c r="AX38" t="s">
        <v>96</v>
      </c>
      <c r="AY38" t="s">
        <v>223</v>
      </c>
      <c r="AZ38" t="s">
        <v>215</v>
      </c>
      <c r="BA38" t="s">
        <v>215</v>
      </c>
      <c r="BB38" t="s">
        <v>215</v>
      </c>
      <c r="BC38" t="s">
        <v>215</v>
      </c>
      <c r="BD38" t="s">
        <v>215</v>
      </c>
    </row>
    <row r="39" spans="1:56" x14ac:dyDescent="0.55000000000000004">
      <c r="A39">
        <v>38</v>
      </c>
      <c r="B39" t="s">
        <v>224</v>
      </c>
      <c r="C39" t="s">
        <v>257</v>
      </c>
      <c r="D39" t="s">
        <v>220</v>
      </c>
      <c r="E39" t="s">
        <v>220</v>
      </c>
      <c r="F39" t="s">
        <v>250</v>
      </c>
      <c r="G39" t="s">
        <v>74</v>
      </c>
      <c r="H39" t="s">
        <v>229</v>
      </c>
      <c r="I39" t="s">
        <v>74</v>
      </c>
      <c r="J39" t="s">
        <v>115</v>
      </c>
      <c r="K39" t="b">
        <v>0</v>
      </c>
      <c r="L39" t="b">
        <v>0</v>
      </c>
      <c r="M39" t="b">
        <v>0</v>
      </c>
      <c r="N39" t="b">
        <v>0</v>
      </c>
      <c r="O39" t="b">
        <v>0</v>
      </c>
      <c r="P39" t="b">
        <v>0</v>
      </c>
      <c r="Q39" t="b">
        <v>0</v>
      </c>
      <c r="R39" t="b">
        <v>0</v>
      </c>
      <c r="S39" t="b">
        <v>0</v>
      </c>
      <c r="T39" t="b">
        <v>0</v>
      </c>
      <c r="U39" t="b">
        <v>0</v>
      </c>
      <c r="V39" t="b">
        <v>0</v>
      </c>
      <c r="W39" t="b">
        <v>0</v>
      </c>
      <c r="X39" t="b">
        <v>0</v>
      </c>
      <c r="Y39" t="b">
        <v>0</v>
      </c>
      <c r="Z39" t="b">
        <v>0</v>
      </c>
      <c r="AA39" t="b">
        <v>0</v>
      </c>
      <c r="AB39" t="b">
        <v>1</v>
      </c>
      <c r="AC39" t="s">
        <v>212</v>
      </c>
      <c r="AD39" t="s">
        <v>213</v>
      </c>
      <c r="AE39" t="s">
        <v>237</v>
      </c>
      <c r="AF39" t="s">
        <v>212</v>
      </c>
      <c r="AG39" t="s">
        <v>237</v>
      </c>
      <c r="AH39" t="s">
        <v>237</v>
      </c>
      <c r="AI39" t="s">
        <v>237</v>
      </c>
      <c r="AJ39" t="s">
        <v>237</v>
      </c>
      <c r="AK39" t="s">
        <v>237</v>
      </c>
      <c r="AL39" t="s">
        <v>237</v>
      </c>
      <c r="AM39" t="s">
        <v>237</v>
      </c>
      <c r="AN39" t="s">
        <v>237</v>
      </c>
      <c r="AO39" t="s">
        <v>213</v>
      </c>
      <c r="AP39" t="s">
        <v>213</v>
      </c>
      <c r="AQ39" t="s">
        <v>213</v>
      </c>
      <c r="AR39" t="s">
        <v>237</v>
      </c>
      <c r="AS39" t="s">
        <v>237</v>
      </c>
      <c r="AT39" t="s">
        <v>237</v>
      </c>
      <c r="AU39" t="s">
        <v>237</v>
      </c>
      <c r="AV39" t="s">
        <v>213</v>
      </c>
      <c r="AW39" t="s">
        <v>213</v>
      </c>
      <c r="AX39" t="s">
        <v>81</v>
      </c>
      <c r="AY39" t="s">
        <v>280</v>
      </c>
      <c r="AZ39" t="s">
        <v>215</v>
      </c>
      <c r="BA39" t="s">
        <v>215</v>
      </c>
      <c r="BB39" t="s">
        <v>215</v>
      </c>
      <c r="BC39" t="s">
        <v>215</v>
      </c>
      <c r="BD39" t="s">
        <v>215</v>
      </c>
    </row>
    <row r="40" spans="1:56" x14ac:dyDescent="0.55000000000000004">
      <c r="A40">
        <v>39</v>
      </c>
      <c r="B40" t="s">
        <v>101</v>
      </c>
      <c r="C40" t="s">
        <v>257</v>
      </c>
      <c r="D40" t="s">
        <v>263</v>
      </c>
      <c r="E40" t="s">
        <v>263</v>
      </c>
      <c r="F40" t="s">
        <v>250</v>
      </c>
      <c r="G40" t="s">
        <v>74</v>
      </c>
      <c r="H40" t="s">
        <v>266</v>
      </c>
      <c r="I40" t="s">
        <v>74</v>
      </c>
      <c r="J40" t="s">
        <v>119</v>
      </c>
      <c r="K40" t="b">
        <v>0</v>
      </c>
      <c r="L40" t="b">
        <v>0</v>
      </c>
      <c r="M40" t="b">
        <v>0</v>
      </c>
      <c r="N40" t="b">
        <v>0</v>
      </c>
      <c r="O40" t="b">
        <v>0</v>
      </c>
      <c r="P40" t="b">
        <v>0</v>
      </c>
      <c r="Q40" t="b">
        <v>0</v>
      </c>
      <c r="R40" t="b">
        <v>0</v>
      </c>
      <c r="S40" t="b">
        <v>0</v>
      </c>
      <c r="T40" t="b">
        <v>0</v>
      </c>
      <c r="U40" t="b">
        <v>0</v>
      </c>
      <c r="V40" t="b">
        <v>0</v>
      </c>
      <c r="W40" t="b">
        <v>0</v>
      </c>
      <c r="X40" t="b">
        <v>0</v>
      </c>
      <c r="Y40" t="b">
        <v>0</v>
      </c>
      <c r="Z40" t="b">
        <v>0</v>
      </c>
      <c r="AA40" t="b">
        <v>0</v>
      </c>
      <c r="AB40" t="b">
        <v>1</v>
      </c>
      <c r="AC40" t="s">
        <v>212</v>
      </c>
      <c r="AD40" t="s">
        <v>213</v>
      </c>
      <c r="AE40" t="s">
        <v>236</v>
      </c>
      <c r="AF40" t="s">
        <v>236</v>
      </c>
      <c r="AG40" t="s">
        <v>212</v>
      </c>
      <c r="AH40" t="s">
        <v>212</v>
      </c>
      <c r="AI40" t="s">
        <v>212</v>
      </c>
      <c r="AJ40" t="s">
        <v>236</v>
      </c>
      <c r="AK40" t="s">
        <v>212</v>
      </c>
      <c r="AL40" t="s">
        <v>213</v>
      </c>
      <c r="AM40" t="s">
        <v>236</v>
      </c>
      <c r="AN40" t="s">
        <v>212</v>
      </c>
      <c r="AO40" t="s">
        <v>242</v>
      </c>
      <c r="AP40" t="s">
        <v>242</v>
      </c>
      <c r="AQ40" t="s">
        <v>213</v>
      </c>
      <c r="AR40" t="s">
        <v>236</v>
      </c>
      <c r="AS40" t="s">
        <v>212</v>
      </c>
      <c r="AT40" t="s">
        <v>213</v>
      </c>
      <c r="AU40" t="s">
        <v>213</v>
      </c>
      <c r="AV40" t="s">
        <v>242</v>
      </c>
      <c r="AW40" t="s">
        <v>212</v>
      </c>
      <c r="AX40" t="s">
        <v>81</v>
      </c>
      <c r="AY40" t="s">
        <v>121</v>
      </c>
      <c r="AZ40" t="s">
        <v>215</v>
      </c>
      <c r="BA40" t="s">
        <v>215</v>
      </c>
      <c r="BB40" t="s">
        <v>215</v>
      </c>
      <c r="BC40" t="s">
        <v>215</v>
      </c>
      <c r="BD40" t="s">
        <v>215</v>
      </c>
    </row>
    <row r="41" spans="1:56" x14ac:dyDescent="0.55000000000000004">
      <c r="A41">
        <v>40</v>
      </c>
      <c r="B41" t="s">
        <v>261</v>
      </c>
      <c r="C41" t="s">
        <v>257</v>
      </c>
      <c r="D41" t="s">
        <v>217</v>
      </c>
      <c r="E41" t="s">
        <v>217</v>
      </c>
      <c r="F41" t="s">
        <v>227</v>
      </c>
      <c r="G41" t="s">
        <v>74</v>
      </c>
      <c r="H41" t="s">
        <v>229</v>
      </c>
      <c r="I41" t="s">
        <v>74</v>
      </c>
      <c r="J41" t="s">
        <v>98</v>
      </c>
      <c r="K41" t="b">
        <v>0</v>
      </c>
      <c r="L41" t="b">
        <v>0</v>
      </c>
      <c r="M41" t="b">
        <v>0</v>
      </c>
      <c r="N41" t="b">
        <v>1</v>
      </c>
      <c r="O41" t="b">
        <v>0</v>
      </c>
      <c r="P41" t="b">
        <v>0</v>
      </c>
      <c r="Q41" t="b">
        <v>1</v>
      </c>
      <c r="R41" t="b">
        <v>0</v>
      </c>
      <c r="S41" t="b">
        <v>0</v>
      </c>
      <c r="T41" t="b">
        <v>1</v>
      </c>
      <c r="U41" t="b">
        <v>0</v>
      </c>
      <c r="V41" t="b">
        <v>0</v>
      </c>
      <c r="W41" t="b">
        <v>0</v>
      </c>
      <c r="X41" t="b">
        <v>0</v>
      </c>
      <c r="Y41" t="b">
        <v>0</v>
      </c>
      <c r="Z41" t="b">
        <v>1</v>
      </c>
      <c r="AA41" t="b">
        <v>0</v>
      </c>
      <c r="AB41" t="b">
        <v>0</v>
      </c>
      <c r="AC41" t="s">
        <v>212</v>
      </c>
      <c r="AD41" t="s">
        <v>213</v>
      </c>
      <c r="AE41" t="s">
        <v>213</v>
      </c>
      <c r="AF41" t="s">
        <v>213</v>
      </c>
      <c r="AG41" t="s">
        <v>236</v>
      </c>
      <c r="AH41" t="s">
        <v>242</v>
      </c>
      <c r="AI41" t="s">
        <v>242</v>
      </c>
      <c r="AJ41" t="s">
        <v>213</v>
      </c>
      <c r="AK41" t="s">
        <v>236</v>
      </c>
      <c r="AL41" t="s">
        <v>237</v>
      </c>
      <c r="AM41" t="s">
        <v>237</v>
      </c>
      <c r="AN41" t="s">
        <v>242</v>
      </c>
      <c r="AO41" t="s">
        <v>236</v>
      </c>
      <c r="AP41" t="s">
        <v>237</v>
      </c>
      <c r="AQ41" t="s">
        <v>237</v>
      </c>
      <c r="AR41" t="s">
        <v>213</v>
      </c>
      <c r="AS41" t="s">
        <v>213</v>
      </c>
      <c r="AT41" t="s">
        <v>213</v>
      </c>
      <c r="AU41" t="s">
        <v>213</v>
      </c>
      <c r="AV41" t="s">
        <v>242</v>
      </c>
      <c r="AW41" t="s">
        <v>213</v>
      </c>
      <c r="AX41" t="s">
        <v>81</v>
      </c>
      <c r="AY41" t="s">
        <v>280</v>
      </c>
      <c r="AZ41" t="s">
        <v>215</v>
      </c>
      <c r="BA41" t="s">
        <v>215</v>
      </c>
      <c r="BB41" t="s">
        <v>215</v>
      </c>
      <c r="BC41" t="s">
        <v>215</v>
      </c>
      <c r="BD41" t="s">
        <v>215</v>
      </c>
    </row>
    <row r="42" spans="1:56" x14ac:dyDescent="0.55000000000000004">
      <c r="A42">
        <v>41</v>
      </c>
      <c r="B42" t="s">
        <v>256</v>
      </c>
      <c r="C42" t="s">
        <v>257</v>
      </c>
      <c r="D42" t="s">
        <v>278</v>
      </c>
      <c r="E42" t="s">
        <v>272</v>
      </c>
      <c r="F42" t="s">
        <v>227</v>
      </c>
      <c r="G42" t="s">
        <v>228</v>
      </c>
      <c r="H42" t="s">
        <v>235</v>
      </c>
      <c r="I42" t="s">
        <v>74</v>
      </c>
      <c r="J42" t="s">
        <v>98</v>
      </c>
      <c r="K42" t="b">
        <v>1</v>
      </c>
      <c r="L42" t="b">
        <v>0</v>
      </c>
      <c r="M42" t="b">
        <v>0</v>
      </c>
      <c r="N42" t="b">
        <v>0</v>
      </c>
      <c r="O42" t="b">
        <v>0</v>
      </c>
      <c r="P42" t="b">
        <v>0</v>
      </c>
      <c r="Q42" t="b">
        <v>0</v>
      </c>
      <c r="R42" t="b">
        <v>0</v>
      </c>
      <c r="S42" t="b">
        <v>0</v>
      </c>
      <c r="T42" t="b">
        <v>0</v>
      </c>
      <c r="U42" t="b">
        <v>0</v>
      </c>
      <c r="V42" t="b">
        <v>0</v>
      </c>
      <c r="W42" t="b">
        <v>0</v>
      </c>
      <c r="X42" t="b">
        <v>0</v>
      </c>
      <c r="Y42" t="b">
        <v>0</v>
      </c>
      <c r="Z42" t="b">
        <v>0</v>
      </c>
      <c r="AA42" t="b">
        <v>0</v>
      </c>
      <c r="AB42" t="b">
        <v>0</v>
      </c>
      <c r="AC42" t="s">
        <v>212</v>
      </c>
      <c r="AD42" t="s">
        <v>237</v>
      </c>
      <c r="AE42" t="s">
        <v>212</v>
      </c>
      <c r="AF42" t="s">
        <v>213</v>
      </c>
      <c r="AG42" t="s">
        <v>212</v>
      </c>
      <c r="AH42" t="s">
        <v>212</v>
      </c>
      <c r="AI42" t="s">
        <v>212</v>
      </c>
      <c r="AJ42" t="s">
        <v>237</v>
      </c>
      <c r="AK42" t="s">
        <v>237</v>
      </c>
      <c r="AL42" t="s">
        <v>237</v>
      </c>
      <c r="AM42" t="s">
        <v>237</v>
      </c>
      <c r="AN42" t="s">
        <v>237</v>
      </c>
      <c r="AO42" t="s">
        <v>237</v>
      </c>
      <c r="AP42" t="s">
        <v>212</v>
      </c>
      <c r="AQ42" t="s">
        <v>212</v>
      </c>
      <c r="AR42" t="s">
        <v>212</v>
      </c>
      <c r="AS42" t="s">
        <v>237</v>
      </c>
      <c r="AT42" t="s">
        <v>212</v>
      </c>
      <c r="AU42" t="s">
        <v>237</v>
      </c>
      <c r="AV42" t="s">
        <v>212</v>
      </c>
      <c r="AW42" t="s">
        <v>237</v>
      </c>
      <c r="AX42" t="s">
        <v>96</v>
      </c>
      <c r="AY42" t="s">
        <v>214</v>
      </c>
      <c r="AZ42" t="s">
        <v>215</v>
      </c>
      <c r="BA42" t="s">
        <v>215</v>
      </c>
      <c r="BB42" t="s">
        <v>215</v>
      </c>
      <c r="BC42" t="s">
        <v>215</v>
      </c>
      <c r="BD42" t="s">
        <v>215</v>
      </c>
    </row>
    <row r="43" spans="1:56" x14ac:dyDescent="0.55000000000000004">
      <c r="A43">
        <v>42</v>
      </c>
      <c r="B43" t="s">
        <v>224</v>
      </c>
      <c r="C43" t="s">
        <v>257</v>
      </c>
      <c r="D43" t="s">
        <v>277</v>
      </c>
      <c r="E43" t="s">
        <v>239</v>
      </c>
      <c r="F43" t="s">
        <v>234</v>
      </c>
      <c r="G43" t="s">
        <v>74</v>
      </c>
      <c r="H43" t="s">
        <v>266</v>
      </c>
      <c r="I43" t="s">
        <v>74</v>
      </c>
      <c r="J43" t="s">
        <v>98</v>
      </c>
      <c r="K43" t="b">
        <v>0</v>
      </c>
      <c r="L43" t="b">
        <v>0</v>
      </c>
      <c r="M43" t="b">
        <v>1</v>
      </c>
      <c r="N43" t="b">
        <v>0</v>
      </c>
      <c r="O43" t="b">
        <v>0</v>
      </c>
      <c r="P43" t="b">
        <v>0</v>
      </c>
      <c r="Q43" t="b">
        <v>0</v>
      </c>
      <c r="R43" t="b">
        <v>0</v>
      </c>
      <c r="S43" t="b">
        <v>0</v>
      </c>
      <c r="T43" t="b">
        <v>0</v>
      </c>
      <c r="U43" t="b">
        <v>0</v>
      </c>
      <c r="V43" t="b">
        <v>0</v>
      </c>
      <c r="W43" t="b">
        <v>0</v>
      </c>
      <c r="X43" t="b">
        <v>0</v>
      </c>
      <c r="Y43" t="b">
        <v>0</v>
      </c>
      <c r="Z43" t="b">
        <v>1</v>
      </c>
      <c r="AA43" t="b">
        <v>0</v>
      </c>
      <c r="AB43" t="b">
        <v>0</v>
      </c>
      <c r="AC43" t="s">
        <v>237</v>
      </c>
      <c r="AD43" t="s">
        <v>237</v>
      </c>
      <c r="AE43" t="s">
        <v>213</v>
      </c>
      <c r="AF43" t="s">
        <v>213</v>
      </c>
      <c r="AG43" t="s">
        <v>237</v>
      </c>
      <c r="AH43" t="s">
        <v>212</v>
      </c>
      <c r="AI43" t="s">
        <v>213</v>
      </c>
      <c r="AJ43" t="s">
        <v>213</v>
      </c>
      <c r="AK43" t="s">
        <v>237</v>
      </c>
      <c r="AL43" t="s">
        <v>237</v>
      </c>
      <c r="AM43" t="s">
        <v>212</v>
      </c>
      <c r="AN43" t="s">
        <v>237</v>
      </c>
      <c r="AO43" t="s">
        <v>213</v>
      </c>
      <c r="AP43" t="s">
        <v>213</v>
      </c>
      <c r="AQ43" t="s">
        <v>237</v>
      </c>
      <c r="AR43" t="s">
        <v>213</v>
      </c>
      <c r="AS43" t="s">
        <v>212</v>
      </c>
      <c r="AT43" t="s">
        <v>212</v>
      </c>
      <c r="AU43" t="s">
        <v>213</v>
      </c>
      <c r="AV43" t="s">
        <v>213</v>
      </c>
      <c r="AW43" t="s">
        <v>237</v>
      </c>
      <c r="AX43" t="s">
        <v>81</v>
      </c>
      <c r="AY43" t="s">
        <v>121</v>
      </c>
      <c r="AZ43" t="s">
        <v>215</v>
      </c>
      <c r="BA43" t="s">
        <v>215</v>
      </c>
      <c r="BB43" t="s">
        <v>215</v>
      </c>
      <c r="BC43" t="s">
        <v>215</v>
      </c>
      <c r="BD43" t="s">
        <v>215</v>
      </c>
    </row>
    <row r="44" spans="1:56" x14ac:dyDescent="0.55000000000000004">
      <c r="A44">
        <v>43</v>
      </c>
      <c r="B44" t="s">
        <v>261</v>
      </c>
      <c r="C44" t="s">
        <v>257</v>
      </c>
      <c r="D44" t="s">
        <v>220</v>
      </c>
      <c r="E44" t="s">
        <v>220</v>
      </c>
      <c r="F44" t="s">
        <v>270</v>
      </c>
      <c r="G44" t="s">
        <v>74</v>
      </c>
      <c r="H44" t="s">
        <v>251</v>
      </c>
      <c r="I44" t="s">
        <v>74</v>
      </c>
      <c r="J44" t="s">
        <v>119</v>
      </c>
      <c r="K44" t="b">
        <v>0</v>
      </c>
      <c r="L44" t="b">
        <v>0</v>
      </c>
      <c r="M44" t="b">
        <v>0</v>
      </c>
      <c r="N44" t="b">
        <v>0</v>
      </c>
      <c r="O44" t="b">
        <v>0</v>
      </c>
      <c r="P44" t="b">
        <v>0</v>
      </c>
      <c r="Q44" t="b">
        <v>0</v>
      </c>
      <c r="R44" t="b">
        <v>0</v>
      </c>
      <c r="S44" t="b">
        <v>0</v>
      </c>
      <c r="T44" t="b">
        <v>0</v>
      </c>
      <c r="U44" t="b">
        <v>0</v>
      </c>
      <c r="V44" t="b">
        <v>0</v>
      </c>
      <c r="W44" t="b">
        <v>0</v>
      </c>
      <c r="X44" t="b">
        <v>0</v>
      </c>
      <c r="Y44" t="b">
        <v>0</v>
      </c>
      <c r="Z44" t="b">
        <v>0</v>
      </c>
      <c r="AA44" t="b">
        <v>0</v>
      </c>
      <c r="AB44" t="b">
        <v>1</v>
      </c>
      <c r="AC44" t="s">
        <v>237</v>
      </c>
      <c r="AD44" t="s">
        <v>215</v>
      </c>
      <c r="AE44" t="s">
        <v>237</v>
      </c>
      <c r="AF44" t="s">
        <v>215</v>
      </c>
      <c r="AG44" t="s">
        <v>237</v>
      </c>
      <c r="AH44" t="s">
        <v>237</v>
      </c>
      <c r="AI44" t="s">
        <v>237</v>
      </c>
      <c r="AJ44" t="s">
        <v>237</v>
      </c>
      <c r="AK44" t="s">
        <v>237</v>
      </c>
      <c r="AL44" t="s">
        <v>237</v>
      </c>
      <c r="AM44" t="s">
        <v>237</v>
      </c>
      <c r="AN44" t="s">
        <v>215</v>
      </c>
      <c r="AO44" t="s">
        <v>215</v>
      </c>
      <c r="AP44" t="s">
        <v>215</v>
      </c>
      <c r="AQ44" t="s">
        <v>215</v>
      </c>
      <c r="AR44" t="s">
        <v>212</v>
      </c>
      <c r="AS44" t="s">
        <v>212</v>
      </c>
      <c r="AT44" t="s">
        <v>237</v>
      </c>
      <c r="AU44" t="s">
        <v>237</v>
      </c>
      <c r="AV44" t="s">
        <v>215</v>
      </c>
      <c r="AW44" t="s">
        <v>215</v>
      </c>
      <c r="AX44" t="s">
        <v>81</v>
      </c>
      <c r="AY44" t="s">
        <v>243</v>
      </c>
      <c r="AZ44" t="s">
        <v>215</v>
      </c>
      <c r="BA44" t="s">
        <v>215</v>
      </c>
      <c r="BB44" t="s">
        <v>215</v>
      </c>
      <c r="BC44" t="s">
        <v>215</v>
      </c>
      <c r="BD44" t="s">
        <v>215</v>
      </c>
    </row>
    <row r="45" spans="1:56" x14ac:dyDescent="0.55000000000000004">
      <c r="A45">
        <v>44</v>
      </c>
      <c r="B45" t="s">
        <v>224</v>
      </c>
      <c r="C45" t="s">
        <v>257</v>
      </c>
      <c r="D45" t="s">
        <v>286</v>
      </c>
      <c r="E45" t="s">
        <v>286</v>
      </c>
      <c r="F45" t="s">
        <v>227</v>
      </c>
      <c r="G45" t="s">
        <v>228</v>
      </c>
      <c r="H45" t="s">
        <v>251</v>
      </c>
      <c r="I45" t="s">
        <v>74</v>
      </c>
      <c r="J45" t="s">
        <v>98</v>
      </c>
      <c r="K45" t="b">
        <v>0</v>
      </c>
      <c r="L45" t="b">
        <v>0</v>
      </c>
      <c r="M45" t="b">
        <v>0</v>
      </c>
      <c r="N45" t="b">
        <v>1</v>
      </c>
      <c r="O45" t="b">
        <v>0</v>
      </c>
      <c r="P45" t="b">
        <v>0</v>
      </c>
      <c r="Q45" t="b">
        <v>0</v>
      </c>
      <c r="R45" t="b">
        <v>0</v>
      </c>
      <c r="S45" t="b">
        <v>0</v>
      </c>
      <c r="T45" t="b">
        <v>0</v>
      </c>
      <c r="U45" t="b">
        <v>0</v>
      </c>
      <c r="V45" t="b">
        <v>0</v>
      </c>
      <c r="W45" t="b">
        <v>0</v>
      </c>
      <c r="X45" t="b">
        <v>0</v>
      </c>
      <c r="Y45" t="b">
        <v>0</v>
      </c>
      <c r="Z45" t="b">
        <v>1</v>
      </c>
      <c r="AA45" t="b">
        <v>1</v>
      </c>
      <c r="AB45" t="b">
        <v>0</v>
      </c>
      <c r="AC45" t="s">
        <v>237</v>
      </c>
      <c r="AD45" t="s">
        <v>212</v>
      </c>
      <c r="AE45" t="s">
        <v>213</v>
      </c>
      <c r="AF45" t="s">
        <v>212</v>
      </c>
      <c r="AG45" t="s">
        <v>212</v>
      </c>
      <c r="AH45" t="s">
        <v>236</v>
      </c>
      <c r="AI45" t="s">
        <v>213</v>
      </c>
      <c r="AJ45" t="s">
        <v>237</v>
      </c>
      <c r="AK45" t="s">
        <v>212</v>
      </c>
      <c r="AL45" t="s">
        <v>237</v>
      </c>
      <c r="AM45" t="s">
        <v>212</v>
      </c>
      <c r="AN45" t="s">
        <v>237</v>
      </c>
      <c r="AO45" t="s">
        <v>237</v>
      </c>
      <c r="AP45" t="s">
        <v>237</v>
      </c>
      <c r="AQ45" t="s">
        <v>237</v>
      </c>
      <c r="AR45" t="s">
        <v>237</v>
      </c>
      <c r="AS45" t="s">
        <v>237</v>
      </c>
      <c r="AT45" t="s">
        <v>237</v>
      </c>
      <c r="AU45" t="s">
        <v>237</v>
      </c>
      <c r="AV45" t="s">
        <v>213</v>
      </c>
      <c r="AW45" t="s">
        <v>212</v>
      </c>
      <c r="AX45" t="s">
        <v>96</v>
      </c>
      <c r="AY45" t="s">
        <v>121</v>
      </c>
      <c r="AZ45" t="s">
        <v>215</v>
      </c>
      <c r="BA45" t="s">
        <v>215</v>
      </c>
      <c r="BB45" t="s">
        <v>215</v>
      </c>
      <c r="BC45" t="s">
        <v>215</v>
      </c>
      <c r="BD45" t="s">
        <v>215</v>
      </c>
    </row>
    <row r="46" spans="1:56" x14ac:dyDescent="0.55000000000000004">
      <c r="A46">
        <v>45</v>
      </c>
      <c r="B46" t="s">
        <v>231</v>
      </c>
      <c r="C46" t="s">
        <v>257</v>
      </c>
      <c r="D46" t="s">
        <v>287</v>
      </c>
      <c r="E46" t="s">
        <v>288</v>
      </c>
      <c r="F46" t="s">
        <v>227</v>
      </c>
      <c r="G46" t="s">
        <v>228</v>
      </c>
      <c r="H46" t="s">
        <v>266</v>
      </c>
      <c r="I46" t="s">
        <v>74</v>
      </c>
      <c r="J46" t="s">
        <v>119</v>
      </c>
      <c r="K46" t="b">
        <v>0</v>
      </c>
      <c r="L46" t="b">
        <v>1</v>
      </c>
      <c r="M46" t="b">
        <v>0</v>
      </c>
      <c r="N46" t="b">
        <v>0</v>
      </c>
      <c r="O46" t="b">
        <v>1</v>
      </c>
      <c r="P46" t="b">
        <v>0</v>
      </c>
      <c r="Q46" t="b">
        <v>0</v>
      </c>
      <c r="R46" t="b">
        <v>0</v>
      </c>
      <c r="S46" t="b">
        <v>0</v>
      </c>
      <c r="T46" t="b">
        <v>0</v>
      </c>
      <c r="U46" t="b">
        <v>0</v>
      </c>
      <c r="V46" t="b">
        <v>0</v>
      </c>
      <c r="W46" t="b">
        <v>0</v>
      </c>
      <c r="X46" t="b">
        <v>0</v>
      </c>
      <c r="Y46" t="b">
        <v>0</v>
      </c>
      <c r="Z46" t="b">
        <v>0</v>
      </c>
      <c r="AA46" t="b">
        <v>1</v>
      </c>
      <c r="AB46" t="b">
        <v>0</v>
      </c>
      <c r="AC46" t="s">
        <v>212</v>
      </c>
      <c r="AD46" t="s">
        <v>213</v>
      </c>
      <c r="AE46" t="s">
        <v>236</v>
      </c>
      <c r="AF46" t="s">
        <v>212</v>
      </c>
      <c r="AG46" t="s">
        <v>213</v>
      </c>
      <c r="AH46" t="s">
        <v>236</v>
      </c>
      <c r="AI46" t="s">
        <v>242</v>
      </c>
      <c r="AJ46" t="s">
        <v>212</v>
      </c>
      <c r="AK46" t="s">
        <v>212</v>
      </c>
      <c r="AL46" t="s">
        <v>212</v>
      </c>
      <c r="AM46" t="s">
        <v>213</v>
      </c>
      <c r="AN46" t="s">
        <v>236</v>
      </c>
      <c r="AO46" t="s">
        <v>213</v>
      </c>
      <c r="AP46" t="s">
        <v>212</v>
      </c>
      <c r="AQ46" t="s">
        <v>212</v>
      </c>
      <c r="AR46" t="s">
        <v>212</v>
      </c>
      <c r="AS46" t="s">
        <v>213</v>
      </c>
      <c r="AT46" t="s">
        <v>212</v>
      </c>
      <c r="AU46" t="s">
        <v>212</v>
      </c>
      <c r="AV46" t="s">
        <v>213</v>
      </c>
      <c r="AW46" t="s">
        <v>213</v>
      </c>
      <c r="AX46" t="s">
        <v>81</v>
      </c>
      <c r="AY46" t="s">
        <v>121</v>
      </c>
      <c r="AZ46" t="s">
        <v>215</v>
      </c>
      <c r="BA46" t="s">
        <v>215</v>
      </c>
      <c r="BB46" t="s">
        <v>215</v>
      </c>
      <c r="BC46" t="s">
        <v>215</v>
      </c>
      <c r="BD46" t="s">
        <v>215</v>
      </c>
    </row>
    <row r="47" spans="1:56" x14ac:dyDescent="0.55000000000000004">
      <c r="A47">
        <v>46</v>
      </c>
      <c r="B47" t="s">
        <v>216</v>
      </c>
      <c r="C47" t="s">
        <v>257</v>
      </c>
      <c r="D47" t="s">
        <v>260</v>
      </c>
      <c r="E47" t="s">
        <v>289</v>
      </c>
      <c r="F47" t="s">
        <v>227</v>
      </c>
      <c r="G47" t="s">
        <v>228</v>
      </c>
      <c r="H47" t="s">
        <v>229</v>
      </c>
      <c r="I47" t="s">
        <v>74</v>
      </c>
      <c r="J47" t="s">
        <v>98</v>
      </c>
      <c r="K47" t="b">
        <v>0</v>
      </c>
      <c r="L47" t="b">
        <v>0</v>
      </c>
      <c r="M47" t="b">
        <v>0</v>
      </c>
      <c r="N47" t="b">
        <v>0</v>
      </c>
      <c r="O47" t="b">
        <v>0</v>
      </c>
      <c r="P47" t="b">
        <v>0</v>
      </c>
      <c r="Q47" t="b">
        <v>0</v>
      </c>
      <c r="R47" t="b">
        <v>0</v>
      </c>
      <c r="S47" t="b">
        <v>0</v>
      </c>
      <c r="T47" t="b">
        <v>0</v>
      </c>
      <c r="U47" t="b">
        <v>0</v>
      </c>
      <c r="V47" t="b">
        <v>0</v>
      </c>
      <c r="W47" t="b">
        <v>0</v>
      </c>
      <c r="X47" t="b">
        <v>1</v>
      </c>
      <c r="Y47" t="b">
        <v>0</v>
      </c>
      <c r="Z47" t="b">
        <v>1</v>
      </c>
      <c r="AA47" t="b">
        <v>1</v>
      </c>
      <c r="AB47" t="b">
        <v>0</v>
      </c>
      <c r="AC47" t="s">
        <v>212</v>
      </c>
      <c r="AD47" t="s">
        <v>213</v>
      </c>
      <c r="AE47" t="s">
        <v>212</v>
      </c>
      <c r="AF47" t="s">
        <v>212</v>
      </c>
      <c r="AG47" t="s">
        <v>212</v>
      </c>
      <c r="AH47" t="s">
        <v>242</v>
      </c>
      <c r="AI47" t="s">
        <v>236</v>
      </c>
      <c r="AJ47" t="s">
        <v>212</v>
      </c>
      <c r="AK47" t="s">
        <v>212</v>
      </c>
      <c r="AL47" t="s">
        <v>212</v>
      </c>
      <c r="AM47" t="s">
        <v>212</v>
      </c>
      <c r="AN47" t="s">
        <v>213</v>
      </c>
      <c r="AO47" t="s">
        <v>213</v>
      </c>
      <c r="AP47" t="s">
        <v>213</v>
      </c>
      <c r="AQ47" t="s">
        <v>213</v>
      </c>
      <c r="AR47" t="s">
        <v>212</v>
      </c>
      <c r="AS47" t="s">
        <v>212</v>
      </c>
      <c r="AT47" t="s">
        <v>212</v>
      </c>
      <c r="AU47" t="s">
        <v>212</v>
      </c>
      <c r="AV47" t="s">
        <v>236</v>
      </c>
      <c r="AW47" t="s">
        <v>213</v>
      </c>
      <c r="AX47" t="s">
        <v>81</v>
      </c>
      <c r="AY47" t="s">
        <v>259</v>
      </c>
      <c r="AZ47" t="s">
        <v>215</v>
      </c>
      <c r="BA47" t="s">
        <v>215</v>
      </c>
      <c r="BB47" t="s">
        <v>215</v>
      </c>
      <c r="BC47" t="s">
        <v>215</v>
      </c>
      <c r="BD47" t="s">
        <v>215</v>
      </c>
    </row>
    <row r="48" spans="1:56" x14ac:dyDescent="0.55000000000000004">
      <c r="A48">
        <v>47</v>
      </c>
      <c r="B48" t="s">
        <v>216</v>
      </c>
      <c r="C48" t="s">
        <v>257</v>
      </c>
      <c r="D48" t="s">
        <v>258</v>
      </c>
      <c r="E48" t="s">
        <v>258</v>
      </c>
      <c r="F48" t="s">
        <v>270</v>
      </c>
      <c r="G48" t="s">
        <v>74</v>
      </c>
      <c r="H48" t="s">
        <v>235</v>
      </c>
      <c r="I48" t="s">
        <v>74</v>
      </c>
      <c r="J48" t="s">
        <v>98</v>
      </c>
      <c r="K48" t="b">
        <v>0</v>
      </c>
      <c r="L48" t="b">
        <v>0</v>
      </c>
      <c r="M48" t="b">
        <v>0</v>
      </c>
      <c r="N48" t="b">
        <v>0</v>
      </c>
      <c r="O48" t="b">
        <v>0</v>
      </c>
      <c r="P48" t="b">
        <v>0</v>
      </c>
      <c r="Q48" t="b">
        <v>0</v>
      </c>
      <c r="R48" t="b">
        <v>0</v>
      </c>
      <c r="S48" t="b">
        <v>0</v>
      </c>
      <c r="T48" t="b">
        <v>0</v>
      </c>
      <c r="U48" t="b">
        <v>0</v>
      </c>
      <c r="V48" t="b">
        <v>0</v>
      </c>
      <c r="W48" t="b">
        <v>0</v>
      </c>
      <c r="X48" t="b">
        <v>0</v>
      </c>
      <c r="Y48" t="b">
        <v>0</v>
      </c>
      <c r="Z48" t="b">
        <v>0</v>
      </c>
      <c r="AA48" t="b">
        <v>0</v>
      </c>
      <c r="AB48" t="b">
        <v>1</v>
      </c>
      <c r="AC48" t="s">
        <v>213</v>
      </c>
      <c r="AD48" t="s">
        <v>215</v>
      </c>
      <c r="AE48" t="s">
        <v>213</v>
      </c>
      <c r="AF48" t="s">
        <v>213</v>
      </c>
      <c r="AG48" t="s">
        <v>213</v>
      </c>
      <c r="AH48" t="s">
        <v>213</v>
      </c>
      <c r="AI48" t="s">
        <v>213</v>
      </c>
      <c r="AJ48" t="s">
        <v>212</v>
      </c>
      <c r="AK48" t="s">
        <v>212</v>
      </c>
      <c r="AL48" t="s">
        <v>212</v>
      </c>
      <c r="AM48" t="s">
        <v>212</v>
      </c>
      <c r="AN48" t="s">
        <v>213</v>
      </c>
      <c r="AO48" t="s">
        <v>236</v>
      </c>
      <c r="AP48" t="s">
        <v>236</v>
      </c>
      <c r="AQ48" t="s">
        <v>213</v>
      </c>
      <c r="AR48" t="s">
        <v>213</v>
      </c>
      <c r="AS48" t="s">
        <v>212</v>
      </c>
      <c r="AT48" t="s">
        <v>213</v>
      </c>
      <c r="AU48" t="s">
        <v>213</v>
      </c>
      <c r="AV48" t="s">
        <v>213</v>
      </c>
      <c r="AW48" t="s">
        <v>213</v>
      </c>
      <c r="AX48" t="s">
        <v>96</v>
      </c>
      <c r="AY48" t="s">
        <v>214</v>
      </c>
      <c r="AZ48" t="s">
        <v>215</v>
      </c>
      <c r="BA48" t="s">
        <v>215</v>
      </c>
      <c r="BB48" t="s">
        <v>215</v>
      </c>
      <c r="BC48" t="s">
        <v>215</v>
      </c>
      <c r="BD48" t="s">
        <v>215</v>
      </c>
    </row>
    <row r="49" spans="1:56" x14ac:dyDescent="0.55000000000000004">
      <c r="A49">
        <v>48</v>
      </c>
      <c r="B49" t="s">
        <v>231</v>
      </c>
      <c r="C49" t="s">
        <v>257</v>
      </c>
      <c r="D49" t="s">
        <v>272</v>
      </c>
      <c r="E49" t="s">
        <v>290</v>
      </c>
      <c r="F49" t="s">
        <v>227</v>
      </c>
      <c r="G49" t="s">
        <v>246</v>
      </c>
      <c r="H49" t="s">
        <v>217</v>
      </c>
      <c r="I49" t="s">
        <v>74</v>
      </c>
      <c r="J49" t="s">
        <v>98</v>
      </c>
      <c r="K49" t="b">
        <v>0</v>
      </c>
      <c r="L49" t="b">
        <v>0</v>
      </c>
      <c r="M49" t="b">
        <v>0</v>
      </c>
      <c r="N49" t="b">
        <v>0</v>
      </c>
      <c r="O49" t="b">
        <v>0</v>
      </c>
      <c r="P49" t="b">
        <v>0</v>
      </c>
      <c r="Q49" t="b">
        <v>0</v>
      </c>
      <c r="R49" t="b">
        <v>0</v>
      </c>
      <c r="S49" t="b">
        <v>0</v>
      </c>
      <c r="T49" t="b">
        <v>0</v>
      </c>
      <c r="U49" t="b">
        <v>0</v>
      </c>
      <c r="V49" t="b">
        <v>0</v>
      </c>
      <c r="W49" t="b">
        <v>0</v>
      </c>
      <c r="X49" t="b">
        <v>0</v>
      </c>
      <c r="Y49" t="b">
        <v>0</v>
      </c>
      <c r="Z49" t="b">
        <v>1</v>
      </c>
      <c r="AA49" t="b">
        <v>0</v>
      </c>
      <c r="AB49" t="b">
        <v>0</v>
      </c>
      <c r="AC49" t="s">
        <v>212</v>
      </c>
      <c r="AD49" t="s">
        <v>236</v>
      </c>
      <c r="AE49" t="s">
        <v>212</v>
      </c>
      <c r="AF49" t="s">
        <v>236</v>
      </c>
      <c r="AG49" t="s">
        <v>212</v>
      </c>
      <c r="AH49" t="s">
        <v>236</v>
      </c>
      <c r="AI49" t="s">
        <v>236</v>
      </c>
      <c r="AJ49" t="s">
        <v>236</v>
      </c>
      <c r="AK49" t="s">
        <v>212</v>
      </c>
      <c r="AL49" t="s">
        <v>212</v>
      </c>
      <c r="AM49" t="s">
        <v>236</v>
      </c>
      <c r="AN49" t="s">
        <v>212</v>
      </c>
      <c r="AO49" t="s">
        <v>213</v>
      </c>
      <c r="AP49" t="s">
        <v>236</v>
      </c>
      <c r="AQ49" t="s">
        <v>236</v>
      </c>
      <c r="AR49" t="s">
        <v>212</v>
      </c>
      <c r="AS49" t="s">
        <v>236</v>
      </c>
      <c r="AT49" t="s">
        <v>212</v>
      </c>
      <c r="AU49" t="s">
        <v>212</v>
      </c>
      <c r="AV49" t="s">
        <v>236</v>
      </c>
      <c r="AW49" t="s">
        <v>212</v>
      </c>
      <c r="AX49" t="s">
        <v>81</v>
      </c>
      <c r="AY49" t="s">
        <v>214</v>
      </c>
      <c r="AZ49" t="s">
        <v>215</v>
      </c>
      <c r="BA49" t="s">
        <v>215</v>
      </c>
      <c r="BB49" t="s">
        <v>215</v>
      </c>
      <c r="BC49" t="s">
        <v>215</v>
      </c>
      <c r="BD49" t="s">
        <v>215</v>
      </c>
    </row>
    <row r="50" spans="1:56" x14ac:dyDescent="0.55000000000000004">
      <c r="A50">
        <v>49</v>
      </c>
      <c r="B50" t="s">
        <v>261</v>
      </c>
      <c r="C50" t="s">
        <v>257</v>
      </c>
      <c r="D50" t="s">
        <v>253</v>
      </c>
      <c r="E50" t="s">
        <v>267</v>
      </c>
      <c r="F50" t="s">
        <v>270</v>
      </c>
      <c r="G50" t="s">
        <v>74</v>
      </c>
      <c r="H50" t="s">
        <v>235</v>
      </c>
      <c r="I50" t="s">
        <v>74</v>
      </c>
      <c r="J50" t="s">
        <v>98</v>
      </c>
      <c r="K50" t="b">
        <v>0</v>
      </c>
      <c r="L50" t="b">
        <v>0</v>
      </c>
      <c r="M50" t="b">
        <v>0</v>
      </c>
      <c r="N50" t="b">
        <v>0</v>
      </c>
      <c r="O50" t="b">
        <v>0</v>
      </c>
      <c r="P50" t="b">
        <v>0</v>
      </c>
      <c r="Q50" t="b">
        <v>0</v>
      </c>
      <c r="R50" t="b">
        <v>0</v>
      </c>
      <c r="S50" t="b">
        <v>0</v>
      </c>
      <c r="T50" t="b">
        <v>0</v>
      </c>
      <c r="U50" t="b">
        <v>0</v>
      </c>
      <c r="V50" t="b">
        <v>1</v>
      </c>
      <c r="W50" t="b">
        <v>0</v>
      </c>
      <c r="X50" t="b">
        <v>0</v>
      </c>
      <c r="Y50" t="b">
        <v>0</v>
      </c>
      <c r="Z50" t="b">
        <v>0</v>
      </c>
      <c r="AA50" t="b">
        <v>0</v>
      </c>
      <c r="AB50" t="b">
        <v>0</v>
      </c>
      <c r="AC50" t="s">
        <v>212</v>
      </c>
      <c r="AD50" t="s">
        <v>212</v>
      </c>
      <c r="AE50" t="s">
        <v>212</v>
      </c>
      <c r="AF50" t="s">
        <v>212</v>
      </c>
      <c r="AG50" t="s">
        <v>212</v>
      </c>
      <c r="AH50" t="s">
        <v>212</v>
      </c>
      <c r="AI50" t="s">
        <v>212</v>
      </c>
      <c r="AJ50" t="s">
        <v>212</v>
      </c>
      <c r="AK50" t="s">
        <v>212</v>
      </c>
      <c r="AL50" t="s">
        <v>212</v>
      </c>
      <c r="AM50" t="s">
        <v>212</v>
      </c>
      <c r="AN50" t="s">
        <v>212</v>
      </c>
      <c r="AO50" t="s">
        <v>212</v>
      </c>
      <c r="AP50" t="s">
        <v>212</v>
      </c>
      <c r="AQ50" t="s">
        <v>212</v>
      </c>
      <c r="AR50" t="s">
        <v>212</v>
      </c>
      <c r="AS50" t="s">
        <v>212</v>
      </c>
      <c r="AT50" t="s">
        <v>212</v>
      </c>
      <c r="AU50" t="s">
        <v>212</v>
      </c>
      <c r="AV50" t="s">
        <v>212</v>
      </c>
      <c r="AW50" t="s">
        <v>212</v>
      </c>
      <c r="AX50" t="s">
        <v>96</v>
      </c>
      <c r="AY50" t="s">
        <v>280</v>
      </c>
      <c r="AZ50" t="s">
        <v>215</v>
      </c>
      <c r="BA50" t="s">
        <v>215</v>
      </c>
      <c r="BB50" t="s">
        <v>215</v>
      </c>
      <c r="BC50" t="s">
        <v>215</v>
      </c>
      <c r="BD50" t="s">
        <v>215</v>
      </c>
    </row>
    <row r="51" spans="1:56" x14ac:dyDescent="0.55000000000000004">
      <c r="A51">
        <v>50</v>
      </c>
      <c r="B51" t="s">
        <v>231</v>
      </c>
      <c r="C51" t="s">
        <v>257</v>
      </c>
      <c r="D51" t="s">
        <v>291</v>
      </c>
      <c r="E51" t="s">
        <v>245</v>
      </c>
      <c r="F51" t="s">
        <v>227</v>
      </c>
      <c r="G51" t="s">
        <v>228</v>
      </c>
      <c r="H51" t="s">
        <v>247</v>
      </c>
      <c r="I51" t="s">
        <v>74</v>
      </c>
      <c r="J51" t="s">
        <v>98</v>
      </c>
      <c r="K51" t="b">
        <v>0</v>
      </c>
      <c r="L51" t="b">
        <v>0</v>
      </c>
      <c r="M51" t="b">
        <v>0</v>
      </c>
      <c r="N51" t="b">
        <v>0</v>
      </c>
      <c r="O51" t="b">
        <v>0</v>
      </c>
      <c r="P51" t="b">
        <v>0</v>
      </c>
      <c r="Q51" t="b">
        <v>0</v>
      </c>
      <c r="R51" t="b">
        <v>0</v>
      </c>
      <c r="S51" t="b">
        <v>0</v>
      </c>
      <c r="T51" t="b">
        <v>0</v>
      </c>
      <c r="U51" t="b">
        <v>0</v>
      </c>
      <c r="V51" t="b">
        <v>0</v>
      </c>
      <c r="W51" t="b">
        <v>0</v>
      </c>
      <c r="X51" t="b">
        <v>0</v>
      </c>
      <c r="Y51" t="b">
        <v>0</v>
      </c>
      <c r="Z51" t="b">
        <v>1</v>
      </c>
      <c r="AA51" t="b">
        <v>0</v>
      </c>
      <c r="AB51" t="b">
        <v>0</v>
      </c>
      <c r="AC51" t="s">
        <v>237</v>
      </c>
      <c r="AD51" t="s">
        <v>215</v>
      </c>
      <c r="AE51" t="s">
        <v>236</v>
      </c>
      <c r="AF51" t="s">
        <v>213</v>
      </c>
      <c r="AG51" t="s">
        <v>212</v>
      </c>
      <c r="AH51" t="s">
        <v>236</v>
      </c>
      <c r="AI51" t="s">
        <v>236</v>
      </c>
      <c r="AJ51" t="s">
        <v>212</v>
      </c>
      <c r="AK51" t="s">
        <v>213</v>
      </c>
      <c r="AL51" t="s">
        <v>237</v>
      </c>
      <c r="AM51" t="s">
        <v>212</v>
      </c>
      <c r="AN51" t="s">
        <v>212</v>
      </c>
      <c r="AO51" t="s">
        <v>212</v>
      </c>
      <c r="AP51" t="s">
        <v>212</v>
      </c>
      <c r="AQ51" t="s">
        <v>212</v>
      </c>
      <c r="AR51" t="s">
        <v>212</v>
      </c>
      <c r="AS51" t="s">
        <v>237</v>
      </c>
      <c r="AT51" t="s">
        <v>212</v>
      </c>
      <c r="AU51" t="s">
        <v>212</v>
      </c>
      <c r="AV51" t="s">
        <v>236</v>
      </c>
      <c r="AW51" t="s">
        <v>212</v>
      </c>
      <c r="AX51" t="s">
        <v>81</v>
      </c>
      <c r="AY51" t="s">
        <v>223</v>
      </c>
      <c r="AZ51" t="s">
        <v>215</v>
      </c>
      <c r="BA51" t="s">
        <v>215</v>
      </c>
      <c r="BB51" t="s">
        <v>215</v>
      </c>
      <c r="BC51" t="s">
        <v>215</v>
      </c>
      <c r="BD51" t="s">
        <v>215</v>
      </c>
    </row>
    <row r="52" spans="1:56" x14ac:dyDescent="0.55000000000000004">
      <c r="A52">
        <v>51</v>
      </c>
      <c r="B52" t="s">
        <v>261</v>
      </c>
      <c r="C52" t="s">
        <v>257</v>
      </c>
      <c r="D52" t="s">
        <v>253</v>
      </c>
      <c r="E52" t="s">
        <v>267</v>
      </c>
      <c r="F52" t="s">
        <v>270</v>
      </c>
      <c r="G52" t="s">
        <v>74</v>
      </c>
      <c r="H52" t="s">
        <v>235</v>
      </c>
      <c r="I52" t="s">
        <v>74</v>
      </c>
      <c r="J52" t="s">
        <v>98</v>
      </c>
      <c r="K52" t="b">
        <v>0</v>
      </c>
      <c r="L52" t="b">
        <v>0</v>
      </c>
      <c r="M52" t="b">
        <v>0</v>
      </c>
      <c r="N52" t="b">
        <v>0</v>
      </c>
      <c r="O52" t="b">
        <v>0</v>
      </c>
      <c r="P52" t="b">
        <v>0</v>
      </c>
      <c r="Q52" t="b">
        <v>0</v>
      </c>
      <c r="R52" t="b">
        <v>0</v>
      </c>
      <c r="S52" t="b">
        <v>0</v>
      </c>
      <c r="T52" t="b">
        <v>0</v>
      </c>
      <c r="U52" t="b">
        <v>0</v>
      </c>
      <c r="V52" t="b">
        <v>1</v>
      </c>
      <c r="W52" t="b">
        <v>0</v>
      </c>
      <c r="X52" t="b">
        <v>0</v>
      </c>
      <c r="Y52" t="b">
        <v>0</v>
      </c>
      <c r="Z52" t="b">
        <v>0</v>
      </c>
      <c r="AA52" t="b">
        <v>0</v>
      </c>
      <c r="AB52" t="b">
        <v>0</v>
      </c>
      <c r="AC52" t="s">
        <v>212</v>
      </c>
      <c r="AD52" t="s">
        <v>212</v>
      </c>
      <c r="AE52" t="s">
        <v>212</v>
      </c>
      <c r="AF52" t="s">
        <v>212</v>
      </c>
      <c r="AG52" t="s">
        <v>212</v>
      </c>
      <c r="AH52" t="s">
        <v>212</v>
      </c>
      <c r="AI52" t="s">
        <v>212</v>
      </c>
      <c r="AJ52" t="s">
        <v>212</v>
      </c>
      <c r="AK52" t="s">
        <v>212</v>
      </c>
      <c r="AL52" t="s">
        <v>212</v>
      </c>
      <c r="AM52" t="s">
        <v>212</v>
      </c>
      <c r="AN52" t="s">
        <v>212</v>
      </c>
      <c r="AO52" t="s">
        <v>212</v>
      </c>
      <c r="AP52" t="s">
        <v>212</v>
      </c>
      <c r="AQ52" t="s">
        <v>212</v>
      </c>
      <c r="AR52" t="s">
        <v>212</v>
      </c>
      <c r="AS52" t="s">
        <v>212</v>
      </c>
      <c r="AT52" t="s">
        <v>212</v>
      </c>
      <c r="AU52" t="s">
        <v>212</v>
      </c>
      <c r="AV52" t="s">
        <v>212</v>
      </c>
      <c r="AW52" t="s">
        <v>212</v>
      </c>
      <c r="AX52" t="s">
        <v>96</v>
      </c>
      <c r="AY52" t="s">
        <v>280</v>
      </c>
      <c r="AZ52" t="s">
        <v>215</v>
      </c>
      <c r="BA52" t="s">
        <v>215</v>
      </c>
      <c r="BB52" t="s">
        <v>215</v>
      </c>
      <c r="BC52" t="s">
        <v>215</v>
      </c>
      <c r="BD52" t="s">
        <v>215</v>
      </c>
    </row>
    <row r="53" spans="1:56" x14ac:dyDescent="0.55000000000000004">
      <c r="A53">
        <v>52</v>
      </c>
      <c r="B53" t="s">
        <v>224</v>
      </c>
      <c r="C53" t="s">
        <v>257</v>
      </c>
      <c r="D53" t="s">
        <v>290</v>
      </c>
      <c r="E53" t="s">
        <v>290</v>
      </c>
      <c r="F53" t="s">
        <v>270</v>
      </c>
      <c r="G53" t="s">
        <v>74</v>
      </c>
      <c r="H53" t="s">
        <v>235</v>
      </c>
      <c r="I53" t="s">
        <v>74</v>
      </c>
      <c r="J53" t="s">
        <v>98</v>
      </c>
      <c r="K53" t="b">
        <v>0</v>
      </c>
      <c r="L53" t="b">
        <v>0</v>
      </c>
      <c r="M53" t="b">
        <v>0</v>
      </c>
      <c r="N53" t="b">
        <v>0</v>
      </c>
      <c r="O53" t="b">
        <v>0</v>
      </c>
      <c r="P53" t="b">
        <v>0</v>
      </c>
      <c r="Q53" t="b">
        <v>0</v>
      </c>
      <c r="R53" t="b">
        <v>0</v>
      </c>
      <c r="S53" t="b">
        <v>0</v>
      </c>
      <c r="T53" t="b">
        <v>0</v>
      </c>
      <c r="U53" t="b">
        <v>0</v>
      </c>
      <c r="V53" t="b">
        <v>0</v>
      </c>
      <c r="W53" t="b">
        <v>0</v>
      </c>
      <c r="X53" t="b">
        <v>0</v>
      </c>
      <c r="Y53" t="b">
        <v>0</v>
      </c>
      <c r="Z53" t="b">
        <v>0</v>
      </c>
      <c r="AA53" t="b">
        <v>0</v>
      </c>
      <c r="AB53" t="b">
        <v>1</v>
      </c>
      <c r="AC53" t="s">
        <v>237</v>
      </c>
      <c r="AD53" t="s">
        <v>212</v>
      </c>
      <c r="AE53" t="s">
        <v>213</v>
      </c>
      <c r="AF53" t="s">
        <v>242</v>
      </c>
      <c r="AG53" t="s">
        <v>237</v>
      </c>
      <c r="AH53" t="s">
        <v>212</v>
      </c>
      <c r="AI53" t="s">
        <v>242</v>
      </c>
      <c r="AJ53" t="s">
        <v>213</v>
      </c>
      <c r="AK53" t="s">
        <v>236</v>
      </c>
      <c r="AL53" t="s">
        <v>213</v>
      </c>
      <c r="AM53" t="s">
        <v>237</v>
      </c>
      <c r="AN53" t="s">
        <v>213</v>
      </c>
      <c r="AO53" t="s">
        <v>213</v>
      </c>
      <c r="AP53" t="s">
        <v>212</v>
      </c>
      <c r="AQ53" t="s">
        <v>213</v>
      </c>
      <c r="AR53" t="s">
        <v>213</v>
      </c>
      <c r="AS53" t="s">
        <v>213</v>
      </c>
      <c r="AT53" t="s">
        <v>212</v>
      </c>
      <c r="AU53" t="s">
        <v>212</v>
      </c>
      <c r="AV53" t="s">
        <v>212</v>
      </c>
      <c r="AW53" t="s">
        <v>236</v>
      </c>
      <c r="AX53" t="s">
        <v>81</v>
      </c>
      <c r="AY53" t="s">
        <v>223</v>
      </c>
      <c r="AZ53" t="s">
        <v>215</v>
      </c>
      <c r="BA53" t="s">
        <v>215</v>
      </c>
      <c r="BB53" t="s">
        <v>215</v>
      </c>
      <c r="BC53" t="s">
        <v>215</v>
      </c>
      <c r="BD53" t="s">
        <v>215</v>
      </c>
    </row>
    <row r="54" spans="1:56" x14ac:dyDescent="0.55000000000000004">
      <c r="A54">
        <v>53</v>
      </c>
      <c r="B54" t="s">
        <v>101</v>
      </c>
      <c r="C54" t="s">
        <v>257</v>
      </c>
      <c r="D54" t="s">
        <v>271</v>
      </c>
      <c r="E54" t="s">
        <v>292</v>
      </c>
      <c r="F54" t="s">
        <v>227</v>
      </c>
      <c r="G54" t="s">
        <v>246</v>
      </c>
      <c r="H54" t="s">
        <v>235</v>
      </c>
      <c r="I54" t="s">
        <v>74</v>
      </c>
      <c r="J54" t="s">
        <v>98</v>
      </c>
      <c r="K54" t="b">
        <v>0</v>
      </c>
      <c r="L54" t="b">
        <v>0</v>
      </c>
      <c r="M54" t="b">
        <v>0</v>
      </c>
      <c r="N54" t="b">
        <v>0</v>
      </c>
      <c r="O54" t="b">
        <v>0</v>
      </c>
      <c r="P54" t="b">
        <v>0</v>
      </c>
      <c r="Q54" t="b">
        <v>0</v>
      </c>
      <c r="R54" t="b">
        <v>0</v>
      </c>
      <c r="S54" t="b">
        <v>0</v>
      </c>
      <c r="T54" t="b">
        <v>0</v>
      </c>
      <c r="U54" t="b">
        <v>0</v>
      </c>
      <c r="V54" t="b">
        <v>0</v>
      </c>
      <c r="W54" t="b">
        <v>0</v>
      </c>
      <c r="X54" t="b">
        <v>0</v>
      </c>
      <c r="Y54" t="b">
        <v>0</v>
      </c>
      <c r="Z54" t="b">
        <v>0</v>
      </c>
      <c r="AA54" t="b">
        <v>0</v>
      </c>
      <c r="AB54" t="b">
        <v>1</v>
      </c>
      <c r="AC54" t="s">
        <v>212</v>
      </c>
      <c r="AD54" t="s">
        <v>212</v>
      </c>
      <c r="AE54" t="s">
        <v>212</v>
      </c>
      <c r="AF54" t="s">
        <v>212</v>
      </c>
      <c r="AG54" t="s">
        <v>212</v>
      </c>
      <c r="AH54" t="s">
        <v>212</v>
      </c>
      <c r="AI54" t="s">
        <v>212</v>
      </c>
      <c r="AJ54" t="s">
        <v>212</v>
      </c>
      <c r="AK54" t="s">
        <v>212</v>
      </c>
      <c r="AL54" t="s">
        <v>237</v>
      </c>
      <c r="AM54" t="s">
        <v>212</v>
      </c>
      <c r="AN54" t="s">
        <v>237</v>
      </c>
      <c r="AO54" t="s">
        <v>237</v>
      </c>
      <c r="AP54" t="s">
        <v>237</v>
      </c>
      <c r="AQ54" t="s">
        <v>237</v>
      </c>
      <c r="AR54" t="s">
        <v>212</v>
      </c>
      <c r="AS54" t="s">
        <v>212</v>
      </c>
      <c r="AT54" t="s">
        <v>212</v>
      </c>
      <c r="AU54" t="s">
        <v>212</v>
      </c>
      <c r="AV54" t="s">
        <v>212</v>
      </c>
      <c r="AW54" t="s">
        <v>237</v>
      </c>
      <c r="AX54" t="s">
        <v>81</v>
      </c>
      <c r="AY54" t="s">
        <v>223</v>
      </c>
      <c r="AZ54" t="s">
        <v>215</v>
      </c>
      <c r="BA54" t="s">
        <v>215</v>
      </c>
      <c r="BB54" t="s">
        <v>215</v>
      </c>
      <c r="BC54" t="s">
        <v>215</v>
      </c>
      <c r="BD54" t="s">
        <v>215</v>
      </c>
    </row>
    <row r="55" spans="1:56" x14ac:dyDescent="0.55000000000000004">
      <c r="A55">
        <v>54</v>
      </c>
      <c r="B55" t="s">
        <v>204</v>
      </c>
      <c r="C55" t="s">
        <v>257</v>
      </c>
      <c r="D55" t="s">
        <v>217</v>
      </c>
      <c r="E55" t="s">
        <v>217</v>
      </c>
      <c r="F55" t="s">
        <v>250</v>
      </c>
      <c r="G55" t="s">
        <v>74</v>
      </c>
      <c r="H55" t="s">
        <v>254</v>
      </c>
      <c r="I55" t="s">
        <v>74</v>
      </c>
      <c r="J55" t="s">
        <v>119</v>
      </c>
      <c r="K55" t="b">
        <v>0</v>
      </c>
      <c r="L55" t="b">
        <v>0</v>
      </c>
      <c r="M55" t="b">
        <v>0</v>
      </c>
      <c r="N55" t="b">
        <v>0</v>
      </c>
      <c r="O55" t="b">
        <v>0</v>
      </c>
      <c r="P55" t="b">
        <v>0</v>
      </c>
      <c r="Q55" t="b">
        <v>0</v>
      </c>
      <c r="R55" t="b">
        <v>0</v>
      </c>
      <c r="S55" t="b">
        <v>0</v>
      </c>
      <c r="T55" t="b">
        <v>0</v>
      </c>
      <c r="U55" t="b">
        <v>0</v>
      </c>
      <c r="V55" t="b">
        <v>0</v>
      </c>
      <c r="W55" t="b">
        <v>0</v>
      </c>
      <c r="X55" t="b">
        <v>1</v>
      </c>
      <c r="Y55" t="b">
        <v>0</v>
      </c>
      <c r="Z55" t="b">
        <v>0</v>
      </c>
      <c r="AA55" t="b">
        <v>0</v>
      </c>
      <c r="AB55" t="b">
        <v>0</v>
      </c>
      <c r="AC55" t="s">
        <v>237</v>
      </c>
      <c r="AD55" t="s">
        <v>242</v>
      </c>
      <c r="AE55" t="s">
        <v>237</v>
      </c>
      <c r="AF55" t="s">
        <v>237</v>
      </c>
      <c r="AG55" t="s">
        <v>213</v>
      </c>
      <c r="AH55" t="s">
        <v>212</v>
      </c>
      <c r="AI55" t="s">
        <v>213</v>
      </c>
      <c r="AJ55" t="s">
        <v>212</v>
      </c>
      <c r="AK55" t="s">
        <v>212</v>
      </c>
      <c r="AL55" t="s">
        <v>213</v>
      </c>
      <c r="AM55" t="s">
        <v>212</v>
      </c>
      <c r="AN55" t="s">
        <v>236</v>
      </c>
      <c r="AO55" t="s">
        <v>236</v>
      </c>
      <c r="AP55" t="s">
        <v>236</v>
      </c>
      <c r="AQ55" t="s">
        <v>213</v>
      </c>
      <c r="AR55" t="s">
        <v>213</v>
      </c>
      <c r="AS55" t="s">
        <v>213</v>
      </c>
      <c r="AT55" t="s">
        <v>213</v>
      </c>
      <c r="AU55" t="s">
        <v>212</v>
      </c>
      <c r="AV55" t="s">
        <v>242</v>
      </c>
      <c r="AW55" t="s">
        <v>212</v>
      </c>
      <c r="AX55" t="s">
        <v>81</v>
      </c>
      <c r="AY55" t="s">
        <v>214</v>
      </c>
      <c r="AZ55" t="s">
        <v>215</v>
      </c>
      <c r="BA55" t="s">
        <v>215</v>
      </c>
      <c r="BB55" t="s">
        <v>215</v>
      </c>
      <c r="BC55" t="s">
        <v>215</v>
      </c>
      <c r="BD55" t="s">
        <v>215</v>
      </c>
    </row>
    <row r="56" spans="1:56" x14ac:dyDescent="0.55000000000000004">
      <c r="A56">
        <v>55</v>
      </c>
      <c r="B56" t="s">
        <v>231</v>
      </c>
      <c r="C56" t="s">
        <v>257</v>
      </c>
      <c r="D56" t="s">
        <v>293</v>
      </c>
      <c r="E56" t="s">
        <v>258</v>
      </c>
      <c r="F56" t="s">
        <v>227</v>
      </c>
      <c r="G56" t="s">
        <v>283</v>
      </c>
      <c r="H56" t="s">
        <v>266</v>
      </c>
      <c r="I56" t="s">
        <v>74</v>
      </c>
      <c r="J56" t="s">
        <v>98</v>
      </c>
      <c r="K56" t="b">
        <v>0</v>
      </c>
      <c r="L56" t="b">
        <v>0</v>
      </c>
      <c r="M56" t="b">
        <v>0</v>
      </c>
      <c r="N56" t="b">
        <v>1</v>
      </c>
      <c r="O56" t="b">
        <v>0</v>
      </c>
      <c r="P56" t="b">
        <v>0</v>
      </c>
      <c r="Q56" t="b">
        <v>1</v>
      </c>
      <c r="R56" t="b">
        <v>0</v>
      </c>
      <c r="S56" t="b">
        <v>0</v>
      </c>
      <c r="T56" t="b">
        <v>0</v>
      </c>
      <c r="U56" t="b">
        <v>0</v>
      </c>
      <c r="V56" t="b">
        <v>0</v>
      </c>
      <c r="W56" t="b">
        <v>0</v>
      </c>
      <c r="X56" t="b">
        <v>1</v>
      </c>
      <c r="Y56" t="b">
        <v>0</v>
      </c>
      <c r="Z56" t="b">
        <v>0</v>
      </c>
      <c r="AA56" t="b">
        <v>0</v>
      </c>
      <c r="AB56" t="b">
        <v>0</v>
      </c>
      <c r="AC56" t="s">
        <v>212</v>
      </c>
      <c r="AD56" t="s">
        <v>236</v>
      </c>
      <c r="AE56" t="s">
        <v>236</v>
      </c>
      <c r="AF56" t="s">
        <v>236</v>
      </c>
      <c r="AG56" t="s">
        <v>236</v>
      </c>
      <c r="AH56" t="s">
        <v>212</v>
      </c>
      <c r="AI56" t="s">
        <v>236</v>
      </c>
      <c r="AJ56" t="s">
        <v>242</v>
      </c>
      <c r="AK56" t="s">
        <v>212</v>
      </c>
      <c r="AL56" t="s">
        <v>242</v>
      </c>
      <c r="AM56" t="s">
        <v>242</v>
      </c>
      <c r="AN56" t="s">
        <v>212</v>
      </c>
      <c r="AO56" t="s">
        <v>242</v>
      </c>
      <c r="AP56" t="s">
        <v>242</v>
      </c>
      <c r="AQ56" t="s">
        <v>242</v>
      </c>
      <c r="AR56" t="s">
        <v>242</v>
      </c>
      <c r="AS56" t="s">
        <v>242</v>
      </c>
      <c r="AT56" t="s">
        <v>212</v>
      </c>
      <c r="AU56" t="s">
        <v>212</v>
      </c>
      <c r="AV56" t="s">
        <v>213</v>
      </c>
      <c r="AW56" t="s">
        <v>212</v>
      </c>
      <c r="AX56" t="s">
        <v>81</v>
      </c>
      <c r="AY56" t="s">
        <v>214</v>
      </c>
      <c r="AZ56" t="s">
        <v>215</v>
      </c>
      <c r="BA56" t="s">
        <v>215</v>
      </c>
      <c r="BB56" t="s">
        <v>215</v>
      </c>
      <c r="BC56" t="s">
        <v>215</v>
      </c>
      <c r="BD56" t="s">
        <v>215</v>
      </c>
    </row>
    <row r="57" spans="1:56" x14ac:dyDescent="0.55000000000000004">
      <c r="A57">
        <v>56</v>
      </c>
      <c r="B57" t="s">
        <v>256</v>
      </c>
      <c r="C57" t="s">
        <v>257</v>
      </c>
      <c r="D57" t="s">
        <v>258</v>
      </c>
      <c r="E57" t="s">
        <v>258</v>
      </c>
      <c r="F57" t="s">
        <v>250</v>
      </c>
      <c r="G57" t="s">
        <v>74</v>
      </c>
      <c r="H57" t="s">
        <v>266</v>
      </c>
      <c r="I57" t="s">
        <v>74</v>
      </c>
      <c r="J57" t="s">
        <v>119</v>
      </c>
      <c r="K57" t="b">
        <v>0</v>
      </c>
      <c r="L57" t="b">
        <v>0</v>
      </c>
      <c r="M57" t="b">
        <v>0</v>
      </c>
      <c r="N57" t="b">
        <v>0</v>
      </c>
      <c r="O57" t="b">
        <v>0</v>
      </c>
      <c r="P57" t="b">
        <v>0</v>
      </c>
      <c r="Q57" t="b">
        <v>0</v>
      </c>
      <c r="R57" t="b">
        <v>0</v>
      </c>
      <c r="S57" t="b">
        <v>0</v>
      </c>
      <c r="T57" t="b">
        <v>0</v>
      </c>
      <c r="U57" t="b">
        <v>0</v>
      </c>
      <c r="V57" t="b">
        <v>0</v>
      </c>
      <c r="W57" t="b">
        <v>0</v>
      </c>
      <c r="X57" t="b">
        <v>0</v>
      </c>
      <c r="Y57" t="b">
        <v>0</v>
      </c>
      <c r="Z57" t="b">
        <v>0</v>
      </c>
      <c r="AA57" t="b">
        <v>0</v>
      </c>
      <c r="AB57" t="b">
        <v>1</v>
      </c>
      <c r="AC57" t="s">
        <v>237</v>
      </c>
      <c r="AD57" t="s">
        <v>237</v>
      </c>
      <c r="AE57" t="s">
        <v>212</v>
      </c>
      <c r="AF57" t="s">
        <v>212</v>
      </c>
      <c r="AG57" t="s">
        <v>213</v>
      </c>
      <c r="AH57" t="s">
        <v>212</v>
      </c>
      <c r="AI57" t="s">
        <v>237</v>
      </c>
      <c r="AJ57" t="s">
        <v>237</v>
      </c>
      <c r="AK57" t="s">
        <v>213</v>
      </c>
      <c r="AL57" t="s">
        <v>212</v>
      </c>
      <c r="AM57" t="s">
        <v>213</v>
      </c>
      <c r="AN57" t="s">
        <v>215</v>
      </c>
      <c r="AO57" t="s">
        <v>212</v>
      </c>
      <c r="AP57" t="s">
        <v>213</v>
      </c>
      <c r="AQ57" t="s">
        <v>237</v>
      </c>
      <c r="AR57" t="s">
        <v>213</v>
      </c>
      <c r="AS57" t="s">
        <v>212</v>
      </c>
      <c r="AT57" t="s">
        <v>212</v>
      </c>
      <c r="AU57" t="s">
        <v>237</v>
      </c>
      <c r="AV57" t="s">
        <v>212</v>
      </c>
      <c r="AW57" t="s">
        <v>212</v>
      </c>
      <c r="AX57" t="s">
        <v>81</v>
      </c>
      <c r="AY57" t="s">
        <v>294</v>
      </c>
      <c r="AZ57" t="s">
        <v>215</v>
      </c>
      <c r="BA57" t="s">
        <v>215</v>
      </c>
      <c r="BB57" t="s">
        <v>215</v>
      </c>
      <c r="BC57" t="s">
        <v>215</v>
      </c>
      <c r="BD57" t="s">
        <v>215</v>
      </c>
    </row>
    <row r="58" spans="1:56" x14ac:dyDescent="0.55000000000000004">
      <c r="A58">
        <v>57</v>
      </c>
      <c r="B58" t="s">
        <v>231</v>
      </c>
      <c r="C58" t="s">
        <v>257</v>
      </c>
      <c r="D58" t="s">
        <v>249</v>
      </c>
      <c r="E58" t="s">
        <v>249</v>
      </c>
      <c r="F58" t="s">
        <v>250</v>
      </c>
      <c r="G58" t="s">
        <v>74</v>
      </c>
      <c r="H58" t="s">
        <v>229</v>
      </c>
      <c r="I58" t="s">
        <v>74</v>
      </c>
      <c r="J58" t="s">
        <v>119</v>
      </c>
      <c r="K58" t="b">
        <v>0</v>
      </c>
      <c r="L58" t="b">
        <v>0</v>
      </c>
      <c r="M58" t="b">
        <v>0</v>
      </c>
      <c r="N58" t="b">
        <v>1</v>
      </c>
      <c r="O58" t="b">
        <v>0</v>
      </c>
      <c r="P58" t="b">
        <v>0</v>
      </c>
      <c r="Q58" t="b">
        <v>0</v>
      </c>
      <c r="R58" t="b">
        <v>0</v>
      </c>
      <c r="S58" t="b">
        <v>0</v>
      </c>
      <c r="T58" t="b">
        <v>0</v>
      </c>
      <c r="U58" t="b">
        <v>0</v>
      </c>
      <c r="V58" t="b">
        <v>0</v>
      </c>
      <c r="W58" t="b">
        <v>0</v>
      </c>
      <c r="X58" t="b">
        <v>0</v>
      </c>
      <c r="Y58" t="b">
        <v>0</v>
      </c>
      <c r="Z58" t="b">
        <v>1</v>
      </c>
      <c r="AA58" t="b">
        <v>0</v>
      </c>
      <c r="AB58" t="b">
        <v>0</v>
      </c>
      <c r="AC58" t="s">
        <v>213</v>
      </c>
      <c r="AD58" t="s">
        <v>213</v>
      </c>
      <c r="AE58" t="s">
        <v>213</v>
      </c>
      <c r="AF58" t="s">
        <v>236</v>
      </c>
      <c r="AG58" t="s">
        <v>212</v>
      </c>
      <c r="AH58" t="s">
        <v>212</v>
      </c>
      <c r="AI58" t="s">
        <v>212</v>
      </c>
      <c r="AJ58" t="s">
        <v>213</v>
      </c>
      <c r="AK58" t="s">
        <v>212</v>
      </c>
      <c r="AL58" t="s">
        <v>212</v>
      </c>
      <c r="AM58" t="s">
        <v>236</v>
      </c>
      <c r="AN58" t="s">
        <v>212</v>
      </c>
      <c r="AO58" t="s">
        <v>213</v>
      </c>
      <c r="AP58" t="s">
        <v>213</v>
      </c>
      <c r="AQ58" t="s">
        <v>213</v>
      </c>
      <c r="AR58" t="s">
        <v>212</v>
      </c>
      <c r="AS58" t="s">
        <v>212</v>
      </c>
      <c r="AT58" t="s">
        <v>212</v>
      </c>
      <c r="AU58" t="s">
        <v>212</v>
      </c>
      <c r="AV58" t="s">
        <v>213</v>
      </c>
      <c r="AW58" t="s">
        <v>212</v>
      </c>
      <c r="AX58" t="s">
        <v>81</v>
      </c>
      <c r="AY58" t="s">
        <v>223</v>
      </c>
      <c r="AZ58" t="s">
        <v>215</v>
      </c>
      <c r="BA58" t="s">
        <v>215</v>
      </c>
      <c r="BB58" t="s">
        <v>215</v>
      </c>
      <c r="BC58" t="s">
        <v>215</v>
      </c>
      <c r="BD58" t="s">
        <v>215</v>
      </c>
    </row>
    <row r="59" spans="1:56" x14ac:dyDescent="0.55000000000000004">
      <c r="A59">
        <v>58</v>
      </c>
      <c r="B59" t="s">
        <v>256</v>
      </c>
      <c r="C59" t="s">
        <v>257</v>
      </c>
      <c r="D59" t="s">
        <v>282</v>
      </c>
      <c r="E59" t="s">
        <v>257</v>
      </c>
      <c r="F59" t="s">
        <v>227</v>
      </c>
      <c r="G59" t="s">
        <v>246</v>
      </c>
      <c r="H59" t="s">
        <v>247</v>
      </c>
      <c r="I59" t="s">
        <v>74</v>
      </c>
      <c r="J59" t="s">
        <v>98</v>
      </c>
      <c r="K59" t="b">
        <v>0</v>
      </c>
      <c r="L59" t="b">
        <v>1</v>
      </c>
      <c r="M59" t="b">
        <v>0</v>
      </c>
      <c r="N59" t="b">
        <v>0</v>
      </c>
      <c r="O59" t="b">
        <v>0</v>
      </c>
      <c r="P59" t="b">
        <v>0</v>
      </c>
      <c r="Q59" t="b">
        <v>0</v>
      </c>
      <c r="R59" t="b">
        <v>0</v>
      </c>
      <c r="S59" t="b">
        <v>0</v>
      </c>
      <c r="T59" t="b">
        <v>0</v>
      </c>
      <c r="U59" t="b">
        <v>0</v>
      </c>
      <c r="V59" t="b">
        <v>0</v>
      </c>
      <c r="W59" t="b">
        <v>0</v>
      </c>
      <c r="X59" t="b">
        <v>0</v>
      </c>
      <c r="Y59" t="b">
        <v>0</v>
      </c>
      <c r="Z59" t="b">
        <v>0</v>
      </c>
      <c r="AA59" t="b">
        <v>0</v>
      </c>
      <c r="AB59" t="b">
        <v>0</v>
      </c>
      <c r="AC59" t="s">
        <v>212</v>
      </c>
      <c r="AD59" t="s">
        <v>212</v>
      </c>
      <c r="AE59" t="s">
        <v>212</v>
      </c>
      <c r="AF59" t="s">
        <v>212</v>
      </c>
      <c r="AG59" t="s">
        <v>213</v>
      </c>
      <c r="AH59" t="s">
        <v>213</v>
      </c>
      <c r="AI59" t="s">
        <v>213</v>
      </c>
      <c r="AJ59" t="s">
        <v>213</v>
      </c>
      <c r="AK59" t="s">
        <v>212</v>
      </c>
      <c r="AL59" t="s">
        <v>212</v>
      </c>
      <c r="AM59" t="s">
        <v>212</v>
      </c>
      <c r="AN59" t="s">
        <v>212</v>
      </c>
      <c r="AO59" t="s">
        <v>213</v>
      </c>
      <c r="AP59" t="s">
        <v>213</v>
      </c>
      <c r="AQ59" t="s">
        <v>213</v>
      </c>
      <c r="AR59" t="s">
        <v>236</v>
      </c>
      <c r="AS59" t="s">
        <v>213</v>
      </c>
      <c r="AT59" t="s">
        <v>213</v>
      </c>
      <c r="AU59" t="s">
        <v>213</v>
      </c>
      <c r="AV59" t="s">
        <v>213</v>
      </c>
      <c r="AW59" t="s">
        <v>213</v>
      </c>
      <c r="AX59" t="s">
        <v>96</v>
      </c>
      <c r="AY59" t="s">
        <v>259</v>
      </c>
      <c r="AZ59" t="s">
        <v>215</v>
      </c>
      <c r="BA59" t="s">
        <v>215</v>
      </c>
      <c r="BB59" t="s">
        <v>215</v>
      </c>
      <c r="BC59" t="s">
        <v>215</v>
      </c>
      <c r="BD59" t="s">
        <v>215</v>
      </c>
    </row>
    <row r="60" spans="1:56" x14ac:dyDescent="0.55000000000000004">
      <c r="A60">
        <v>59</v>
      </c>
      <c r="B60" t="s">
        <v>204</v>
      </c>
      <c r="C60" t="s">
        <v>257</v>
      </c>
      <c r="D60" t="s">
        <v>272</v>
      </c>
      <c r="E60" t="s">
        <v>257</v>
      </c>
      <c r="F60" t="s">
        <v>227</v>
      </c>
      <c r="G60" t="s">
        <v>228</v>
      </c>
      <c r="H60" t="s">
        <v>254</v>
      </c>
      <c r="I60" t="s">
        <v>74</v>
      </c>
      <c r="J60" t="s">
        <v>98</v>
      </c>
      <c r="K60" t="b">
        <v>0</v>
      </c>
      <c r="L60" t="b">
        <v>0</v>
      </c>
      <c r="M60" t="b">
        <v>0</v>
      </c>
      <c r="N60" t="b">
        <v>1</v>
      </c>
      <c r="O60" t="b">
        <v>0</v>
      </c>
      <c r="P60" t="b">
        <v>0</v>
      </c>
      <c r="Q60" t="b">
        <v>0</v>
      </c>
      <c r="R60" t="b">
        <v>0</v>
      </c>
      <c r="S60" t="b">
        <v>0</v>
      </c>
      <c r="T60" t="b">
        <v>0</v>
      </c>
      <c r="U60" t="b">
        <v>0</v>
      </c>
      <c r="V60" t="b">
        <v>0</v>
      </c>
      <c r="W60" t="b">
        <v>0</v>
      </c>
      <c r="X60" t="b">
        <v>1</v>
      </c>
      <c r="Y60" t="b">
        <v>0</v>
      </c>
      <c r="Z60" t="b">
        <v>0</v>
      </c>
      <c r="AA60" t="b">
        <v>1</v>
      </c>
      <c r="AB60" t="b">
        <v>0</v>
      </c>
      <c r="AC60" t="s">
        <v>212</v>
      </c>
      <c r="AD60" t="s">
        <v>236</v>
      </c>
      <c r="AE60" t="s">
        <v>236</v>
      </c>
      <c r="AF60" t="s">
        <v>242</v>
      </c>
      <c r="AG60" t="s">
        <v>212</v>
      </c>
      <c r="AH60" t="s">
        <v>242</v>
      </c>
      <c r="AI60" t="s">
        <v>242</v>
      </c>
      <c r="AJ60" t="s">
        <v>236</v>
      </c>
      <c r="AK60" t="s">
        <v>236</v>
      </c>
      <c r="AL60" t="s">
        <v>236</v>
      </c>
      <c r="AM60" t="s">
        <v>236</v>
      </c>
      <c r="AN60" t="s">
        <v>236</v>
      </c>
      <c r="AO60" t="s">
        <v>236</v>
      </c>
      <c r="AP60" t="s">
        <v>212</v>
      </c>
      <c r="AQ60" t="s">
        <v>212</v>
      </c>
      <c r="AR60" t="s">
        <v>236</v>
      </c>
      <c r="AS60" t="s">
        <v>212</v>
      </c>
      <c r="AT60" t="s">
        <v>236</v>
      </c>
      <c r="AU60" t="s">
        <v>236</v>
      </c>
      <c r="AV60" t="s">
        <v>236</v>
      </c>
      <c r="AW60" t="s">
        <v>212</v>
      </c>
      <c r="AX60" t="s">
        <v>81</v>
      </c>
      <c r="AY60" t="s">
        <v>121</v>
      </c>
      <c r="AZ60" t="s">
        <v>215</v>
      </c>
      <c r="BA60" t="s">
        <v>215</v>
      </c>
      <c r="BB60" t="s">
        <v>215</v>
      </c>
      <c r="BC60" t="s">
        <v>215</v>
      </c>
      <c r="BD60" t="s">
        <v>215</v>
      </c>
    </row>
    <row r="61" spans="1:56" x14ac:dyDescent="0.55000000000000004">
      <c r="A61">
        <v>60</v>
      </c>
      <c r="B61" t="s">
        <v>231</v>
      </c>
      <c r="C61" t="s">
        <v>257</v>
      </c>
      <c r="D61" t="s">
        <v>217</v>
      </c>
      <c r="E61" t="s">
        <v>217</v>
      </c>
      <c r="F61" t="s">
        <v>227</v>
      </c>
      <c r="G61" t="s">
        <v>228</v>
      </c>
      <c r="H61" t="s">
        <v>266</v>
      </c>
      <c r="I61" t="s">
        <v>74</v>
      </c>
      <c r="J61" t="s">
        <v>98</v>
      </c>
      <c r="K61" t="b">
        <v>0</v>
      </c>
      <c r="L61" t="b">
        <v>0</v>
      </c>
      <c r="M61" t="b">
        <v>0</v>
      </c>
      <c r="N61" t="b">
        <v>0</v>
      </c>
      <c r="O61" t="b">
        <v>0</v>
      </c>
      <c r="P61" t="b">
        <v>0</v>
      </c>
      <c r="Q61" t="b">
        <v>0</v>
      </c>
      <c r="R61" t="b">
        <v>0</v>
      </c>
      <c r="S61" t="b">
        <v>0</v>
      </c>
      <c r="T61" t="b">
        <v>0</v>
      </c>
      <c r="U61" t="b">
        <v>0</v>
      </c>
      <c r="V61" t="b">
        <v>0</v>
      </c>
      <c r="W61" t="b">
        <v>0</v>
      </c>
      <c r="X61" t="b">
        <v>0</v>
      </c>
      <c r="Y61" t="b">
        <v>0</v>
      </c>
      <c r="Z61" t="b">
        <v>0</v>
      </c>
      <c r="AA61" t="b">
        <v>0</v>
      </c>
      <c r="AB61" t="b">
        <v>1</v>
      </c>
      <c r="AC61" t="s">
        <v>237</v>
      </c>
      <c r="AD61" t="s">
        <v>237</v>
      </c>
      <c r="AE61" t="s">
        <v>237</v>
      </c>
      <c r="AF61" t="s">
        <v>237</v>
      </c>
      <c r="AG61" t="s">
        <v>237</v>
      </c>
      <c r="AH61" t="s">
        <v>237</v>
      </c>
      <c r="AI61" t="s">
        <v>237</v>
      </c>
      <c r="AJ61" t="s">
        <v>237</v>
      </c>
      <c r="AK61" t="s">
        <v>237</v>
      </c>
      <c r="AL61" t="s">
        <v>237</v>
      </c>
      <c r="AM61" t="s">
        <v>237</v>
      </c>
      <c r="AN61" t="s">
        <v>237</v>
      </c>
      <c r="AO61" t="s">
        <v>212</v>
      </c>
      <c r="AP61" t="s">
        <v>237</v>
      </c>
      <c r="AQ61" t="s">
        <v>237</v>
      </c>
      <c r="AR61" t="s">
        <v>237</v>
      </c>
      <c r="AS61" t="s">
        <v>237</v>
      </c>
      <c r="AT61" t="s">
        <v>237</v>
      </c>
      <c r="AU61" t="s">
        <v>237</v>
      </c>
      <c r="AV61" t="s">
        <v>212</v>
      </c>
      <c r="AW61" t="s">
        <v>237</v>
      </c>
      <c r="AX61" t="s">
        <v>74</v>
      </c>
      <c r="AY61" t="s">
        <v>223</v>
      </c>
      <c r="AZ61" t="s">
        <v>215</v>
      </c>
      <c r="BA61" t="s">
        <v>215</v>
      </c>
      <c r="BB61" t="s">
        <v>215</v>
      </c>
      <c r="BC61" t="s">
        <v>215</v>
      </c>
      <c r="BD61" t="s">
        <v>215</v>
      </c>
    </row>
    <row r="62" spans="1:56" x14ac:dyDescent="0.55000000000000004">
      <c r="A62">
        <v>61</v>
      </c>
      <c r="B62" t="s">
        <v>231</v>
      </c>
      <c r="C62" t="s">
        <v>257</v>
      </c>
      <c r="D62" t="s">
        <v>278</v>
      </c>
      <c r="E62" t="s">
        <v>295</v>
      </c>
      <c r="F62" t="s">
        <v>227</v>
      </c>
      <c r="G62" t="s">
        <v>228</v>
      </c>
      <c r="H62" t="s">
        <v>217</v>
      </c>
      <c r="I62" t="s">
        <v>74</v>
      </c>
      <c r="J62" t="s">
        <v>98</v>
      </c>
      <c r="K62" t="b">
        <v>0</v>
      </c>
      <c r="L62" t="b">
        <v>0</v>
      </c>
      <c r="M62" t="b">
        <v>0</v>
      </c>
      <c r="N62" t="b">
        <v>0</v>
      </c>
      <c r="O62" t="b">
        <v>0</v>
      </c>
      <c r="P62" t="b">
        <v>0</v>
      </c>
      <c r="Q62" t="b">
        <v>0</v>
      </c>
      <c r="R62" t="b">
        <v>0</v>
      </c>
      <c r="S62" t="b">
        <v>0</v>
      </c>
      <c r="T62" t="b">
        <v>0</v>
      </c>
      <c r="U62" t="b">
        <v>0</v>
      </c>
      <c r="V62" t="b">
        <v>0</v>
      </c>
      <c r="W62" t="b">
        <v>0</v>
      </c>
      <c r="X62" t="b">
        <v>0</v>
      </c>
      <c r="Y62" t="b">
        <v>0</v>
      </c>
      <c r="Z62" t="b">
        <v>1</v>
      </c>
      <c r="AA62" t="b">
        <v>0</v>
      </c>
      <c r="AB62" t="b">
        <v>0</v>
      </c>
      <c r="AC62" t="s">
        <v>212</v>
      </c>
      <c r="AD62" t="s">
        <v>212</v>
      </c>
      <c r="AE62" t="s">
        <v>213</v>
      </c>
      <c r="AF62" t="s">
        <v>212</v>
      </c>
      <c r="AG62" t="s">
        <v>212</v>
      </c>
      <c r="AH62" t="s">
        <v>212</v>
      </c>
      <c r="AI62" t="s">
        <v>213</v>
      </c>
      <c r="AJ62" t="s">
        <v>212</v>
      </c>
      <c r="AK62" t="s">
        <v>212</v>
      </c>
      <c r="AL62" t="s">
        <v>212</v>
      </c>
      <c r="AM62" t="s">
        <v>212</v>
      </c>
      <c r="AN62" t="s">
        <v>212</v>
      </c>
      <c r="AO62" t="s">
        <v>212</v>
      </c>
      <c r="AP62" t="s">
        <v>213</v>
      </c>
      <c r="AQ62" t="s">
        <v>212</v>
      </c>
      <c r="AR62" t="s">
        <v>212</v>
      </c>
      <c r="AS62" t="s">
        <v>212</v>
      </c>
      <c r="AT62" t="s">
        <v>212</v>
      </c>
      <c r="AU62" t="s">
        <v>212</v>
      </c>
      <c r="AV62" t="s">
        <v>212</v>
      </c>
      <c r="AW62" t="s">
        <v>212</v>
      </c>
      <c r="AX62" t="s">
        <v>96</v>
      </c>
      <c r="AY62" t="s">
        <v>259</v>
      </c>
      <c r="AZ62" t="s">
        <v>215</v>
      </c>
      <c r="BA62" t="s">
        <v>215</v>
      </c>
      <c r="BB62" t="s">
        <v>215</v>
      </c>
      <c r="BC62" t="s">
        <v>215</v>
      </c>
      <c r="BD62" t="s">
        <v>215</v>
      </c>
    </row>
    <row r="63" spans="1:56" x14ac:dyDescent="0.55000000000000004">
      <c r="A63">
        <v>62</v>
      </c>
      <c r="B63" t="s">
        <v>224</v>
      </c>
      <c r="C63" t="s">
        <v>257</v>
      </c>
      <c r="D63" t="s">
        <v>220</v>
      </c>
      <c r="E63" t="s">
        <v>220</v>
      </c>
      <c r="F63" t="s">
        <v>221</v>
      </c>
      <c r="G63" t="s">
        <v>74</v>
      </c>
      <c r="H63" t="s">
        <v>229</v>
      </c>
      <c r="I63" t="s">
        <v>74</v>
      </c>
      <c r="J63" t="s">
        <v>115</v>
      </c>
      <c r="K63" t="b">
        <v>0</v>
      </c>
      <c r="L63" t="b">
        <v>0</v>
      </c>
      <c r="M63" t="b">
        <v>0</v>
      </c>
      <c r="N63" t="b">
        <v>0</v>
      </c>
      <c r="O63" t="b">
        <v>0</v>
      </c>
      <c r="P63" t="b">
        <v>0</v>
      </c>
      <c r="Q63" t="b">
        <v>0</v>
      </c>
      <c r="R63" t="b">
        <v>0</v>
      </c>
      <c r="S63" t="b">
        <v>0</v>
      </c>
      <c r="T63" t="b">
        <v>0</v>
      </c>
      <c r="U63" t="b">
        <v>0</v>
      </c>
      <c r="V63" t="b">
        <v>1</v>
      </c>
      <c r="W63" t="b">
        <v>0</v>
      </c>
      <c r="X63" t="b">
        <v>0</v>
      </c>
      <c r="Y63" t="b">
        <v>0</v>
      </c>
      <c r="Z63" t="b">
        <v>0</v>
      </c>
      <c r="AA63" t="b">
        <v>0</v>
      </c>
      <c r="AB63" t="b">
        <v>0</v>
      </c>
      <c r="AC63" t="s">
        <v>212</v>
      </c>
      <c r="AD63" t="s">
        <v>213</v>
      </c>
      <c r="AE63" t="s">
        <v>237</v>
      </c>
      <c r="AF63" t="s">
        <v>212</v>
      </c>
      <c r="AG63" t="s">
        <v>212</v>
      </c>
      <c r="AH63" t="s">
        <v>237</v>
      </c>
      <c r="AI63" t="s">
        <v>237</v>
      </c>
      <c r="AJ63" t="s">
        <v>237</v>
      </c>
      <c r="AK63" t="s">
        <v>237</v>
      </c>
      <c r="AL63" t="s">
        <v>237</v>
      </c>
      <c r="AM63" t="s">
        <v>237</v>
      </c>
      <c r="AN63" t="s">
        <v>237</v>
      </c>
      <c r="AO63" t="s">
        <v>212</v>
      </c>
      <c r="AP63" t="s">
        <v>212</v>
      </c>
      <c r="AQ63" t="s">
        <v>212</v>
      </c>
      <c r="AR63" t="s">
        <v>212</v>
      </c>
      <c r="AS63" t="s">
        <v>237</v>
      </c>
      <c r="AT63" t="s">
        <v>237</v>
      </c>
      <c r="AU63" t="s">
        <v>237</v>
      </c>
      <c r="AV63" t="s">
        <v>212</v>
      </c>
      <c r="AW63" t="s">
        <v>212</v>
      </c>
      <c r="AX63" t="s">
        <v>81</v>
      </c>
      <c r="AY63" t="s">
        <v>255</v>
      </c>
      <c r="AZ63" t="s">
        <v>215</v>
      </c>
      <c r="BA63" t="s">
        <v>215</v>
      </c>
      <c r="BB63" t="s">
        <v>215</v>
      </c>
      <c r="BC63" t="s">
        <v>215</v>
      </c>
      <c r="BD63" t="s">
        <v>215</v>
      </c>
    </row>
    <row r="64" spans="1:56" x14ac:dyDescent="0.55000000000000004">
      <c r="A64">
        <v>63</v>
      </c>
      <c r="B64" t="s">
        <v>231</v>
      </c>
      <c r="C64" t="s">
        <v>257</v>
      </c>
      <c r="D64" t="s">
        <v>249</v>
      </c>
      <c r="E64" t="s">
        <v>249</v>
      </c>
      <c r="F64" t="s">
        <v>250</v>
      </c>
      <c r="G64" t="s">
        <v>74</v>
      </c>
      <c r="H64" t="s">
        <v>210</v>
      </c>
      <c r="I64" t="s">
        <v>222</v>
      </c>
      <c r="J64" t="s">
        <v>119</v>
      </c>
      <c r="K64" t="b">
        <v>0</v>
      </c>
      <c r="L64" t="b">
        <v>0</v>
      </c>
      <c r="M64" t="b">
        <v>0</v>
      </c>
      <c r="N64" t="b">
        <v>0</v>
      </c>
      <c r="O64" t="b">
        <v>0</v>
      </c>
      <c r="P64" t="b">
        <v>0</v>
      </c>
      <c r="Q64" t="b">
        <v>0</v>
      </c>
      <c r="R64" t="b">
        <v>0</v>
      </c>
      <c r="S64" t="b">
        <v>0</v>
      </c>
      <c r="T64" t="b">
        <v>0</v>
      </c>
      <c r="U64" t="b">
        <v>0</v>
      </c>
      <c r="V64" t="b">
        <v>0</v>
      </c>
      <c r="W64" t="b">
        <v>0</v>
      </c>
      <c r="X64" t="b">
        <v>0</v>
      </c>
      <c r="Y64" t="b">
        <v>0</v>
      </c>
      <c r="Z64" t="b">
        <v>0</v>
      </c>
      <c r="AA64" t="b">
        <v>0</v>
      </c>
      <c r="AB64" t="b">
        <v>1</v>
      </c>
      <c r="AC64" t="s">
        <v>212</v>
      </c>
      <c r="AD64" t="s">
        <v>213</v>
      </c>
      <c r="AE64" t="s">
        <v>212</v>
      </c>
      <c r="AF64" t="s">
        <v>212</v>
      </c>
      <c r="AG64" t="s">
        <v>212</v>
      </c>
      <c r="AH64" t="s">
        <v>212</v>
      </c>
      <c r="AI64" t="s">
        <v>212</v>
      </c>
      <c r="AJ64" t="s">
        <v>212</v>
      </c>
      <c r="AK64" t="s">
        <v>212</v>
      </c>
      <c r="AL64" t="s">
        <v>212</v>
      </c>
      <c r="AM64" t="s">
        <v>212</v>
      </c>
      <c r="AN64" t="s">
        <v>213</v>
      </c>
      <c r="AO64" t="s">
        <v>213</v>
      </c>
      <c r="AP64" t="s">
        <v>213</v>
      </c>
      <c r="AQ64" t="s">
        <v>213</v>
      </c>
      <c r="AR64" t="s">
        <v>213</v>
      </c>
      <c r="AS64" t="s">
        <v>212</v>
      </c>
      <c r="AT64" t="s">
        <v>212</v>
      </c>
      <c r="AU64" t="s">
        <v>213</v>
      </c>
      <c r="AV64" t="s">
        <v>213</v>
      </c>
      <c r="AW64" t="s">
        <v>213</v>
      </c>
      <c r="AX64" t="s">
        <v>81</v>
      </c>
      <c r="AY64" t="s">
        <v>223</v>
      </c>
      <c r="AZ64" t="s">
        <v>215</v>
      </c>
      <c r="BA64" t="s">
        <v>215</v>
      </c>
      <c r="BB64" t="s">
        <v>215</v>
      </c>
      <c r="BC64" t="s">
        <v>215</v>
      </c>
      <c r="BD64" t="s">
        <v>215</v>
      </c>
    </row>
    <row r="65" spans="1:56" x14ac:dyDescent="0.55000000000000004">
      <c r="A65">
        <v>64</v>
      </c>
      <c r="B65" t="s">
        <v>204</v>
      </c>
      <c r="C65" t="s">
        <v>257</v>
      </c>
      <c r="D65" t="s">
        <v>233</v>
      </c>
      <c r="E65" t="s">
        <v>233</v>
      </c>
      <c r="F65" t="s">
        <v>221</v>
      </c>
      <c r="G65" t="s">
        <v>74</v>
      </c>
      <c r="H65" t="s">
        <v>266</v>
      </c>
      <c r="I65" t="s">
        <v>74</v>
      </c>
      <c r="J65" t="s">
        <v>98</v>
      </c>
      <c r="K65" t="b">
        <v>0</v>
      </c>
      <c r="L65" t="b">
        <v>0</v>
      </c>
      <c r="M65" t="b">
        <v>0</v>
      </c>
      <c r="N65" t="b">
        <v>0</v>
      </c>
      <c r="O65" t="b">
        <v>0</v>
      </c>
      <c r="P65" t="b">
        <v>1</v>
      </c>
      <c r="Q65" t="b">
        <v>0</v>
      </c>
      <c r="R65" t="b">
        <v>0</v>
      </c>
      <c r="S65" t="b">
        <v>0</v>
      </c>
      <c r="T65" t="b">
        <v>0</v>
      </c>
      <c r="U65" t="b">
        <v>0</v>
      </c>
      <c r="V65" t="b">
        <v>0</v>
      </c>
      <c r="W65" t="b">
        <v>0</v>
      </c>
      <c r="X65" t="b">
        <v>1</v>
      </c>
      <c r="Y65" t="b">
        <v>0</v>
      </c>
      <c r="Z65" t="b">
        <v>0</v>
      </c>
      <c r="AA65" t="b">
        <v>1</v>
      </c>
      <c r="AB65" t="b">
        <v>0</v>
      </c>
      <c r="AC65" t="s">
        <v>213</v>
      </c>
      <c r="AD65" t="s">
        <v>236</v>
      </c>
      <c r="AE65" t="s">
        <v>212</v>
      </c>
      <c r="AF65" t="s">
        <v>212</v>
      </c>
      <c r="AG65" t="s">
        <v>236</v>
      </c>
      <c r="AH65" t="s">
        <v>212</v>
      </c>
      <c r="AI65" t="s">
        <v>213</v>
      </c>
      <c r="AJ65" t="s">
        <v>213</v>
      </c>
      <c r="AK65" t="s">
        <v>213</v>
      </c>
      <c r="AL65" t="s">
        <v>237</v>
      </c>
      <c r="AM65" t="s">
        <v>212</v>
      </c>
      <c r="AN65" t="s">
        <v>212</v>
      </c>
      <c r="AO65" t="s">
        <v>236</v>
      </c>
      <c r="AP65" t="s">
        <v>212</v>
      </c>
      <c r="AQ65" t="s">
        <v>242</v>
      </c>
      <c r="AR65" t="s">
        <v>236</v>
      </c>
      <c r="AS65" t="s">
        <v>212</v>
      </c>
      <c r="AT65" t="s">
        <v>213</v>
      </c>
      <c r="AU65" t="s">
        <v>236</v>
      </c>
      <c r="AV65" t="s">
        <v>213</v>
      </c>
      <c r="AW65" t="s">
        <v>212</v>
      </c>
      <c r="AX65" t="s">
        <v>96</v>
      </c>
      <c r="AY65" t="s">
        <v>214</v>
      </c>
      <c r="AZ65" t="s">
        <v>215</v>
      </c>
      <c r="BA65" t="s">
        <v>215</v>
      </c>
      <c r="BB65" t="s">
        <v>215</v>
      </c>
      <c r="BC65" t="s">
        <v>215</v>
      </c>
      <c r="BD65" t="s">
        <v>215</v>
      </c>
    </row>
    <row r="66" spans="1:56" x14ac:dyDescent="0.55000000000000004">
      <c r="A66">
        <v>65</v>
      </c>
      <c r="B66" t="s">
        <v>231</v>
      </c>
      <c r="C66" t="s">
        <v>257</v>
      </c>
      <c r="D66" t="s">
        <v>296</v>
      </c>
      <c r="E66" t="s">
        <v>287</v>
      </c>
      <c r="F66" t="s">
        <v>227</v>
      </c>
      <c r="G66" t="s">
        <v>228</v>
      </c>
      <c r="H66" t="s">
        <v>251</v>
      </c>
      <c r="I66" t="s">
        <v>74</v>
      </c>
      <c r="J66" t="s">
        <v>98</v>
      </c>
      <c r="K66" t="b">
        <v>0</v>
      </c>
      <c r="L66" t="b">
        <v>0</v>
      </c>
      <c r="M66" t="b">
        <v>0</v>
      </c>
      <c r="N66" t="b">
        <v>1</v>
      </c>
      <c r="O66" t="b">
        <v>0</v>
      </c>
      <c r="P66" t="b">
        <v>0</v>
      </c>
      <c r="Q66" t="b">
        <v>0</v>
      </c>
      <c r="R66" t="b">
        <v>0</v>
      </c>
      <c r="S66" t="b">
        <v>0</v>
      </c>
      <c r="T66" t="b">
        <v>0</v>
      </c>
      <c r="U66" t="b">
        <v>0</v>
      </c>
      <c r="V66" t="b">
        <v>0</v>
      </c>
      <c r="W66" t="b">
        <v>0</v>
      </c>
      <c r="X66" t="b">
        <v>0</v>
      </c>
      <c r="Y66" t="b">
        <v>0</v>
      </c>
      <c r="Z66" t="b">
        <v>0</v>
      </c>
      <c r="AA66" t="b">
        <v>1</v>
      </c>
      <c r="AB66" t="b">
        <v>0</v>
      </c>
      <c r="AC66" t="s">
        <v>213</v>
      </c>
      <c r="AD66" t="s">
        <v>212</v>
      </c>
      <c r="AE66" t="s">
        <v>236</v>
      </c>
      <c r="AF66" t="s">
        <v>236</v>
      </c>
      <c r="AG66" t="s">
        <v>212</v>
      </c>
      <c r="AH66" t="s">
        <v>212</v>
      </c>
      <c r="AI66" t="s">
        <v>236</v>
      </c>
      <c r="AJ66" t="s">
        <v>236</v>
      </c>
      <c r="AK66" t="s">
        <v>212</v>
      </c>
      <c r="AL66" t="s">
        <v>212</v>
      </c>
      <c r="AM66" t="s">
        <v>237</v>
      </c>
      <c r="AN66" t="s">
        <v>237</v>
      </c>
      <c r="AO66" t="s">
        <v>236</v>
      </c>
      <c r="AP66" t="s">
        <v>236</v>
      </c>
      <c r="AQ66" t="s">
        <v>212</v>
      </c>
      <c r="AR66" t="s">
        <v>236</v>
      </c>
      <c r="AS66" t="s">
        <v>212</v>
      </c>
      <c r="AT66" t="s">
        <v>212</v>
      </c>
      <c r="AU66" t="s">
        <v>212</v>
      </c>
      <c r="AV66" t="s">
        <v>236</v>
      </c>
      <c r="AW66" t="s">
        <v>212</v>
      </c>
      <c r="AX66" t="s">
        <v>96</v>
      </c>
      <c r="AY66" t="s">
        <v>223</v>
      </c>
      <c r="AZ66" t="s">
        <v>215</v>
      </c>
      <c r="BA66" t="s">
        <v>215</v>
      </c>
      <c r="BB66" t="s">
        <v>215</v>
      </c>
      <c r="BC66" t="s">
        <v>215</v>
      </c>
      <c r="BD66" t="s">
        <v>215</v>
      </c>
    </row>
    <row r="67" spans="1:56" x14ac:dyDescent="0.55000000000000004">
      <c r="A67">
        <v>66</v>
      </c>
      <c r="B67" t="s">
        <v>231</v>
      </c>
      <c r="C67" t="s">
        <v>257</v>
      </c>
      <c r="D67" t="s">
        <v>297</v>
      </c>
      <c r="E67" t="s">
        <v>287</v>
      </c>
      <c r="F67" t="s">
        <v>234</v>
      </c>
      <c r="G67" t="s">
        <v>74</v>
      </c>
      <c r="H67" t="s">
        <v>235</v>
      </c>
      <c r="I67" t="s">
        <v>74</v>
      </c>
      <c r="J67" t="s">
        <v>98</v>
      </c>
      <c r="K67" t="b">
        <v>0</v>
      </c>
      <c r="L67" t="b">
        <v>0</v>
      </c>
      <c r="M67" t="b">
        <v>0</v>
      </c>
      <c r="N67" t="b">
        <v>0</v>
      </c>
      <c r="O67" t="b">
        <v>0</v>
      </c>
      <c r="P67" t="b">
        <v>0</v>
      </c>
      <c r="Q67" t="b">
        <v>0</v>
      </c>
      <c r="R67" t="b">
        <v>0</v>
      </c>
      <c r="S67" t="b">
        <v>0</v>
      </c>
      <c r="T67" t="b">
        <v>0</v>
      </c>
      <c r="U67" t="b">
        <v>0</v>
      </c>
      <c r="V67" t="b">
        <v>0</v>
      </c>
      <c r="W67" t="b">
        <v>0</v>
      </c>
      <c r="X67" t="b">
        <v>0</v>
      </c>
      <c r="Y67" t="b">
        <v>1</v>
      </c>
      <c r="Z67" t="b">
        <v>0</v>
      </c>
      <c r="AA67" t="b">
        <v>0</v>
      </c>
      <c r="AB67" t="b">
        <v>0</v>
      </c>
      <c r="AC67" t="s">
        <v>236</v>
      </c>
      <c r="AD67" t="s">
        <v>212</v>
      </c>
      <c r="AE67" t="s">
        <v>213</v>
      </c>
      <c r="AF67" t="s">
        <v>212</v>
      </c>
      <c r="AG67" t="s">
        <v>212</v>
      </c>
      <c r="AH67" t="s">
        <v>213</v>
      </c>
      <c r="AI67" t="s">
        <v>236</v>
      </c>
      <c r="AJ67" t="s">
        <v>212</v>
      </c>
      <c r="AK67" t="s">
        <v>213</v>
      </c>
      <c r="AL67" t="s">
        <v>212</v>
      </c>
      <c r="AM67" t="s">
        <v>213</v>
      </c>
      <c r="AN67" t="s">
        <v>213</v>
      </c>
      <c r="AO67" t="s">
        <v>236</v>
      </c>
      <c r="AP67" t="s">
        <v>236</v>
      </c>
      <c r="AQ67" t="s">
        <v>213</v>
      </c>
      <c r="AR67" t="s">
        <v>212</v>
      </c>
      <c r="AS67" t="s">
        <v>213</v>
      </c>
      <c r="AT67" t="s">
        <v>213</v>
      </c>
      <c r="AU67" t="s">
        <v>213</v>
      </c>
      <c r="AV67" t="s">
        <v>212</v>
      </c>
      <c r="AW67" t="s">
        <v>212</v>
      </c>
      <c r="AX67" t="s">
        <v>81</v>
      </c>
      <c r="AY67" t="s">
        <v>223</v>
      </c>
      <c r="AZ67" t="s">
        <v>215</v>
      </c>
      <c r="BA67" t="s">
        <v>215</v>
      </c>
      <c r="BB67" t="s">
        <v>215</v>
      </c>
      <c r="BC67" t="s">
        <v>215</v>
      </c>
      <c r="BD67" t="s">
        <v>215</v>
      </c>
    </row>
    <row r="68" spans="1:56" x14ac:dyDescent="0.55000000000000004">
      <c r="A68">
        <v>67</v>
      </c>
      <c r="B68" t="s">
        <v>101</v>
      </c>
      <c r="C68" t="s">
        <v>257</v>
      </c>
      <c r="D68" t="s">
        <v>296</v>
      </c>
      <c r="E68" t="s">
        <v>245</v>
      </c>
      <c r="F68" t="s">
        <v>227</v>
      </c>
      <c r="G68" t="s">
        <v>246</v>
      </c>
      <c r="H68" t="s">
        <v>217</v>
      </c>
      <c r="I68" t="s">
        <v>74</v>
      </c>
      <c r="J68" t="s">
        <v>98</v>
      </c>
      <c r="K68" t="b">
        <v>0</v>
      </c>
      <c r="L68" t="b">
        <v>0</v>
      </c>
      <c r="M68" t="b">
        <v>0</v>
      </c>
      <c r="N68" t="b">
        <v>0</v>
      </c>
      <c r="O68" t="b">
        <v>0</v>
      </c>
      <c r="P68" t="b">
        <v>0</v>
      </c>
      <c r="Q68" t="b">
        <v>0</v>
      </c>
      <c r="R68" t="b">
        <v>0</v>
      </c>
      <c r="S68" t="b">
        <v>0</v>
      </c>
      <c r="T68" t="b">
        <v>0</v>
      </c>
      <c r="U68" t="b">
        <v>0</v>
      </c>
      <c r="V68" t="b">
        <v>0</v>
      </c>
      <c r="W68" t="b">
        <v>0</v>
      </c>
      <c r="X68" t="b">
        <v>0</v>
      </c>
      <c r="Y68" t="b">
        <v>0</v>
      </c>
      <c r="Z68" t="b">
        <v>1</v>
      </c>
      <c r="AA68" t="b">
        <v>0</v>
      </c>
      <c r="AB68" t="b">
        <v>0</v>
      </c>
      <c r="AC68" t="s">
        <v>212</v>
      </c>
      <c r="AD68" t="s">
        <v>212</v>
      </c>
      <c r="AE68" t="s">
        <v>213</v>
      </c>
      <c r="AF68" t="s">
        <v>215</v>
      </c>
      <c r="AG68" t="s">
        <v>212</v>
      </c>
      <c r="AH68" t="s">
        <v>213</v>
      </c>
      <c r="AI68" t="s">
        <v>213</v>
      </c>
      <c r="AJ68" t="s">
        <v>212</v>
      </c>
      <c r="AK68" t="s">
        <v>237</v>
      </c>
      <c r="AL68" t="s">
        <v>237</v>
      </c>
      <c r="AM68" t="s">
        <v>237</v>
      </c>
      <c r="AN68" t="s">
        <v>242</v>
      </c>
      <c r="AO68" t="s">
        <v>213</v>
      </c>
      <c r="AP68" t="s">
        <v>236</v>
      </c>
      <c r="AQ68" t="s">
        <v>215</v>
      </c>
      <c r="AR68" t="s">
        <v>212</v>
      </c>
      <c r="AS68" t="s">
        <v>212</v>
      </c>
      <c r="AT68" t="s">
        <v>212</v>
      </c>
      <c r="AU68" t="s">
        <v>213</v>
      </c>
      <c r="AV68" t="s">
        <v>215</v>
      </c>
      <c r="AW68" t="s">
        <v>215</v>
      </c>
      <c r="AX68" t="s">
        <v>96</v>
      </c>
      <c r="AY68" t="s">
        <v>223</v>
      </c>
      <c r="AZ68" t="s">
        <v>215</v>
      </c>
      <c r="BA68" t="s">
        <v>215</v>
      </c>
      <c r="BB68" t="s">
        <v>215</v>
      </c>
      <c r="BC68" t="s">
        <v>215</v>
      </c>
      <c r="BD68" t="s">
        <v>215</v>
      </c>
    </row>
    <row r="69" spans="1:56" x14ac:dyDescent="0.55000000000000004">
      <c r="A69">
        <v>68</v>
      </c>
      <c r="B69" t="s">
        <v>101</v>
      </c>
      <c r="C69" t="s">
        <v>257</v>
      </c>
      <c r="D69" t="s">
        <v>217</v>
      </c>
      <c r="E69" t="s">
        <v>217</v>
      </c>
      <c r="F69" t="s">
        <v>250</v>
      </c>
      <c r="G69" t="s">
        <v>74</v>
      </c>
      <c r="H69" t="s">
        <v>210</v>
      </c>
      <c r="I69" t="s">
        <v>222</v>
      </c>
      <c r="J69" t="s">
        <v>115</v>
      </c>
      <c r="K69" t="b">
        <v>0</v>
      </c>
      <c r="L69" t="b">
        <v>0</v>
      </c>
      <c r="M69" t="b">
        <v>0</v>
      </c>
      <c r="N69" t="b">
        <v>0</v>
      </c>
      <c r="O69" t="b">
        <v>0</v>
      </c>
      <c r="P69" t="b">
        <v>0</v>
      </c>
      <c r="Q69" t="b">
        <v>0</v>
      </c>
      <c r="R69" t="b">
        <v>0</v>
      </c>
      <c r="S69" t="b">
        <v>0</v>
      </c>
      <c r="T69" t="b">
        <v>0</v>
      </c>
      <c r="U69" t="b">
        <v>0</v>
      </c>
      <c r="V69" t="b">
        <v>1</v>
      </c>
      <c r="W69" t="b">
        <v>1</v>
      </c>
      <c r="X69" t="b">
        <v>0</v>
      </c>
      <c r="Y69" t="b">
        <v>0</v>
      </c>
      <c r="Z69" t="b">
        <v>0</v>
      </c>
      <c r="AA69" t="b">
        <v>0</v>
      </c>
      <c r="AB69" t="b">
        <v>0</v>
      </c>
      <c r="AC69" t="s">
        <v>236</v>
      </c>
      <c r="AD69" t="s">
        <v>236</v>
      </c>
      <c r="AE69" t="s">
        <v>213</v>
      </c>
      <c r="AF69" t="s">
        <v>212</v>
      </c>
      <c r="AG69" t="s">
        <v>212</v>
      </c>
      <c r="AH69" t="s">
        <v>212</v>
      </c>
      <c r="AI69" t="s">
        <v>212</v>
      </c>
      <c r="AJ69" t="s">
        <v>212</v>
      </c>
      <c r="AK69" t="s">
        <v>212</v>
      </c>
      <c r="AL69" t="s">
        <v>212</v>
      </c>
      <c r="AM69" t="s">
        <v>212</v>
      </c>
      <c r="AN69" t="s">
        <v>212</v>
      </c>
      <c r="AO69" t="s">
        <v>213</v>
      </c>
      <c r="AP69" t="s">
        <v>212</v>
      </c>
      <c r="AQ69" t="s">
        <v>213</v>
      </c>
      <c r="AR69" t="s">
        <v>213</v>
      </c>
      <c r="AS69" t="s">
        <v>212</v>
      </c>
      <c r="AT69" t="s">
        <v>212</v>
      </c>
      <c r="AU69" t="s">
        <v>213</v>
      </c>
      <c r="AV69" t="s">
        <v>213</v>
      </c>
      <c r="AW69" t="s">
        <v>212</v>
      </c>
      <c r="AX69" t="s">
        <v>81</v>
      </c>
      <c r="AY69" t="s">
        <v>294</v>
      </c>
      <c r="AZ69" t="s">
        <v>215</v>
      </c>
      <c r="BA69" t="s">
        <v>215</v>
      </c>
      <c r="BB69" t="s">
        <v>215</v>
      </c>
      <c r="BC69" t="s">
        <v>215</v>
      </c>
      <c r="BD69" t="s">
        <v>215</v>
      </c>
    </row>
    <row r="70" spans="1:56" x14ac:dyDescent="0.55000000000000004">
      <c r="A70">
        <v>69</v>
      </c>
      <c r="B70" t="s">
        <v>231</v>
      </c>
      <c r="C70" t="s">
        <v>257</v>
      </c>
      <c r="D70" t="s">
        <v>272</v>
      </c>
      <c r="E70" t="s">
        <v>226</v>
      </c>
      <c r="F70" t="s">
        <v>227</v>
      </c>
      <c r="G70" t="s">
        <v>228</v>
      </c>
      <c r="H70" t="s">
        <v>266</v>
      </c>
      <c r="I70" t="s">
        <v>74</v>
      </c>
      <c r="J70" t="s">
        <v>119</v>
      </c>
      <c r="K70" t="b">
        <v>0</v>
      </c>
      <c r="L70" t="b">
        <v>0</v>
      </c>
      <c r="M70" t="b">
        <v>0</v>
      </c>
      <c r="N70" t="b">
        <v>1</v>
      </c>
      <c r="O70" t="b">
        <v>0</v>
      </c>
      <c r="P70" t="b">
        <v>0</v>
      </c>
      <c r="Q70" t="b">
        <v>1</v>
      </c>
      <c r="R70" t="b">
        <v>0</v>
      </c>
      <c r="S70" t="b">
        <v>1</v>
      </c>
      <c r="T70" t="b">
        <v>0</v>
      </c>
      <c r="U70" t="b">
        <v>0</v>
      </c>
      <c r="V70" t="b">
        <v>0</v>
      </c>
      <c r="W70" t="b">
        <v>0</v>
      </c>
      <c r="X70" t="b">
        <v>0</v>
      </c>
      <c r="Y70" t="b">
        <v>0</v>
      </c>
      <c r="Z70" t="b">
        <v>0</v>
      </c>
      <c r="AA70" t="b">
        <v>0</v>
      </c>
      <c r="AB70" t="b">
        <v>0</v>
      </c>
      <c r="AC70" t="s">
        <v>236</v>
      </c>
      <c r="AD70" t="s">
        <v>236</v>
      </c>
      <c r="AE70" t="s">
        <v>236</v>
      </c>
      <c r="AF70" t="s">
        <v>236</v>
      </c>
      <c r="AG70" t="s">
        <v>212</v>
      </c>
      <c r="AH70" t="s">
        <v>236</v>
      </c>
      <c r="AI70" t="s">
        <v>236</v>
      </c>
      <c r="AJ70" t="s">
        <v>236</v>
      </c>
      <c r="AK70" t="s">
        <v>213</v>
      </c>
      <c r="AL70" t="s">
        <v>236</v>
      </c>
      <c r="AM70" t="s">
        <v>242</v>
      </c>
      <c r="AN70" t="s">
        <v>242</v>
      </c>
      <c r="AO70" t="s">
        <v>236</v>
      </c>
      <c r="AP70" t="s">
        <v>236</v>
      </c>
      <c r="AQ70" t="s">
        <v>236</v>
      </c>
      <c r="AR70" t="s">
        <v>236</v>
      </c>
      <c r="AS70" t="s">
        <v>236</v>
      </c>
      <c r="AT70" t="s">
        <v>236</v>
      </c>
      <c r="AU70" t="s">
        <v>236</v>
      </c>
      <c r="AV70" t="s">
        <v>236</v>
      </c>
      <c r="AW70" t="s">
        <v>236</v>
      </c>
      <c r="AX70" t="s">
        <v>74</v>
      </c>
      <c r="AY70" t="s">
        <v>223</v>
      </c>
      <c r="AZ70" t="s">
        <v>215</v>
      </c>
      <c r="BA70" t="s">
        <v>215</v>
      </c>
      <c r="BB70" t="s">
        <v>215</v>
      </c>
      <c r="BC70" t="s">
        <v>215</v>
      </c>
      <c r="BD70" t="s">
        <v>215</v>
      </c>
    </row>
    <row r="71" spans="1:56" x14ac:dyDescent="0.55000000000000004">
      <c r="A71">
        <v>70</v>
      </c>
      <c r="B71" t="s">
        <v>224</v>
      </c>
      <c r="C71" t="s">
        <v>257</v>
      </c>
      <c r="D71" t="s">
        <v>226</v>
      </c>
      <c r="E71" t="s">
        <v>217</v>
      </c>
      <c r="F71" t="s">
        <v>208</v>
      </c>
      <c r="G71" t="s">
        <v>218</v>
      </c>
      <c r="H71" t="s">
        <v>210</v>
      </c>
      <c r="I71" t="s">
        <v>279</v>
      </c>
      <c r="J71" t="s">
        <v>98</v>
      </c>
      <c r="K71" t="b">
        <v>0</v>
      </c>
      <c r="L71" t="b">
        <v>0</v>
      </c>
      <c r="M71" t="b">
        <v>0</v>
      </c>
      <c r="N71" t="b">
        <v>1</v>
      </c>
      <c r="O71" t="b">
        <v>0</v>
      </c>
      <c r="P71" t="b">
        <v>0</v>
      </c>
      <c r="Q71" t="b">
        <v>0</v>
      </c>
      <c r="R71" t="b">
        <v>0</v>
      </c>
      <c r="S71" t="b">
        <v>1</v>
      </c>
      <c r="T71" t="b">
        <v>0</v>
      </c>
      <c r="U71" t="b">
        <v>0</v>
      </c>
      <c r="V71" t="b">
        <v>0</v>
      </c>
      <c r="W71" t="b">
        <v>0</v>
      </c>
      <c r="X71" t="b">
        <v>0</v>
      </c>
      <c r="Y71" t="b">
        <v>0</v>
      </c>
      <c r="Z71" t="b">
        <v>0</v>
      </c>
      <c r="AA71" t="b">
        <v>0</v>
      </c>
      <c r="AB71" t="b">
        <v>0</v>
      </c>
      <c r="AC71" t="s">
        <v>242</v>
      </c>
      <c r="AD71" t="s">
        <v>242</v>
      </c>
      <c r="AE71" t="s">
        <v>236</v>
      </c>
      <c r="AF71" t="s">
        <v>242</v>
      </c>
      <c r="AG71" t="s">
        <v>236</v>
      </c>
      <c r="AH71" t="s">
        <v>236</v>
      </c>
      <c r="AI71" t="s">
        <v>242</v>
      </c>
      <c r="AJ71" t="s">
        <v>242</v>
      </c>
      <c r="AK71" t="s">
        <v>236</v>
      </c>
      <c r="AL71" t="s">
        <v>242</v>
      </c>
      <c r="AM71" t="s">
        <v>242</v>
      </c>
      <c r="AN71" t="s">
        <v>236</v>
      </c>
      <c r="AO71" t="s">
        <v>242</v>
      </c>
      <c r="AP71" t="s">
        <v>242</v>
      </c>
      <c r="AQ71" t="s">
        <v>242</v>
      </c>
      <c r="AR71" t="s">
        <v>213</v>
      </c>
      <c r="AS71" t="s">
        <v>242</v>
      </c>
      <c r="AT71" t="s">
        <v>212</v>
      </c>
      <c r="AU71" t="s">
        <v>213</v>
      </c>
      <c r="AV71" t="s">
        <v>242</v>
      </c>
      <c r="AW71" t="s">
        <v>213</v>
      </c>
      <c r="AX71" t="s">
        <v>81</v>
      </c>
      <c r="AY71" t="s">
        <v>230</v>
      </c>
      <c r="AZ71" t="s">
        <v>215</v>
      </c>
      <c r="BA71" t="s">
        <v>215</v>
      </c>
      <c r="BB71" t="s">
        <v>215</v>
      </c>
      <c r="BC71" t="s">
        <v>215</v>
      </c>
      <c r="BD71" t="s">
        <v>215</v>
      </c>
    </row>
    <row r="72" spans="1:56" x14ac:dyDescent="0.55000000000000004">
      <c r="A72">
        <v>71</v>
      </c>
      <c r="B72" t="s">
        <v>231</v>
      </c>
      <c r="C72" t="s">
        <v>257</v>
      </c>
      <c r="D72" t="s">
        <v>281</v>
      </c>
      <c r="E72" t="s">
        <v>281</v>
      </c>
      <c r="F72" t="s">
        <v>227</v>
      </c>
      <c r="G72" t="s">
        <v>246</v>
      </c>
      <c r="H72" t="s">
        <v>266</v>
      </c>
      <c r="I72" t="s">
        <v>74</v>
      </c>
      <c r="J72" t="s">
        <v>98</v>
      </c>
      <c r="K72" t="b">
        <v>0</v>
      </c>
      <c r="L72" t="b">
        <v>0</v>
      </c>
      <c r="M72" t="b">
        <v>0</v>
      </c>
      <c r="N72" t="b">
        <v>0</v>
      </c>
      <c r="O72" t="b">
        <v>0</v>
      </c>
      <c r="P72" t="b">
        <v>1</v>
      </c>
      <c r="Q72" t="b">
        <v>0</v>
      </c>
      <c r="R72" t="b">
        <v>0</v>
      </c>
      <c r="S72" t="b">
        <v>0</v>
      </c>
      <c r="T72" t="b">
        <v>1</v>
      </c>
      <c r="U72" t="b">
        <v>0</v>
      </c>
      <c r="V72" t="b">
        <v>0</v>
      </c>
      <c r="W72" t="b">
        <v>0</v>
      </c>
      <c r="X72" t="b">
        <v>0</v>
      </c>
      <c r="Y72" t="b">
        <v>0</v>
      </c>
      <c r="Z72" t="b">
        <v>0</v>
      </c>
      <c r="AA72" t="b">
        <v>1</v>
      </c>
      <c r="AB72" t="b">
        <v>0</v>
      </c>
      <c r="AC72" t="s">
        <v>242</v>
      </c>
      <c r="AD72" t="s">
        <v>212</v>
      </c>
      <c r="AE72" t="s">
        <v>236</v>
      </c>
      <c r="AF72" t="s">
        <v>236</v>
      </c>
      <c r="AG72" t="s">
        <v>242</v>
      </c>
      <c r="AH72" t="s">
        <v>236</v>
      </c>
      <c r="AI72" t="s">
        <v>236</v>
      </c>
      <c r="AJ72" t="s">
        <v>236</v>
      </c>
      <c r="AK72" t="s">
        <v>212</v>
      </c>
      <c r="AL72" t="s">
        <v>212</v>
      </c>
      <c r="AM72" t="s">
        <v>212</v>
      </c>
      <c r="AN72" t="s">
        <v>212</v>
      </c>
      <c r="AO72" t="s">
        <v>212</v>
      </c>
      <c r="AP72" t="s">
        <v>212</v>
      </c>
      <c r="AQ72" t="s">
        <v>212</v>
      </c>
      <c r="AR72" t="s">
        <v>212</v>
      </c>
      <c r="AS72" t="s">
        <v>212</v>
      </c>
      <c r="AT72" t="s">
        <v>213</v>
      </c>
      <c r="AU72" t="s">
        <v>212</v>
      </c>
      <c r="AV72" t="s">
        <v>236</v>
      </c>
      <c r="AW72" t="s">
        <v>236</v>
      </c>
      <c r="AX72" t="s">
        <v>81</v>
      </c>
      <c r="AY72" t="s">
        <v>214</v>
      </c>
      <c r="AZ72" t="s">
        <v>215</v>
      </c>
      <c r="BA72" t="s">
        <v>215</v>
      </c>
      <c r="BB72" t="s">
        <v>215</v>
      </c>
      <c r="BC72" t="s">
        <v>215</v>
      </c>
      <c r="BD72" t="s">
        <v>215</v>
      </c>
    </row>
    <row r="73" spans="1:56" x14ac:dyDescent="0.55000000000000004">
      <c r="A73">
        <v>72</v>
      </c>
      <c r="B73" t="s">
        <v>224</v>
      </c>
      <c r="C73" t="s">
        <v>257</v>
      </c>
      <c r="D73" t="s">
        <v>220</v>
      </c>
      <c r="E73" t="s">
        <v>220</v>
      </c>
      <c r="F73" t="s">
        <v>250</v>
      </c>
      <c r="G73" t="s">
        <v>74</v>
      </c>
      <c r="H73" t="s">
        <v>262</v>
      </c>
      <c r="I73" t="s">
        <v>74</v>
      </c>
      <c r="J73" t="s">
        <v>119</v>
      </c>
      <c r="K73" t="b">
        <v>0</v>
      </c>
      <c r="L73" t="b">
        <v>0</v>
      </c>
      <c r="M73" t="b">
        <v>0</v>
      </c>
      <c r="N73" t="b">
        <v>0</v>
      </c>
      <c r="O73" t="b">
        <v>0</v>
      </c>
      <c r="P73" t="b">
        <v>0</v>
      </c>
      <c r="Q73" t="b">
        <v>0</v>
      </c>
      <c r="R73" t="b">
        <v>0</v>
      </c>
      <c r="S73" t="b">
        <v>0</v>
      </c>
      <c r="T73" t="b">
        <v>0</v>
      </c>
      <c r="U73" t="b">
        <v>0</v>
      </c>
      <c r="V73" t="b">
        <v>1</v>
      </c>
      <c r="W73" t="b">
        <v>0</v>
      </c>
      <c r="X73" t="b">
        <v>0</v>
      </c>
      <c r="Y73" t="b">
        <v>0</v>
      </c>
      <c r="Z73" t="b">
        <v>0</v>
      </c>
      <c r="AA73" t="b">
        <v>0</v>
      </c>
      <c r="AB73" t="b">
        <v>0</v>
      </c>
      <c r="AC73" t="s">
        <v>237</v>
      </c>
      <c r="AD73" t="s">
        <v>237</v>
      </c>
      <c r="AE73" t="s">
        <v>213</v>
      </c>
      <c r="AF73" t="s">
        <v>212</v>
      </c>
      <c r="AG73" t="s">
        <v>237</v>
      </c>
      <c r="AH73" t="s">
        <v>237</v>
      </c>
      <c r="AI73" t="s">
        <v>237</v>
      </c>
      <c r="AJ73" t="s">
        <v>212</v>
      </c>
      <c r="AK73" t="s">
        <v>212</v>
      </c>
      <c r="AL73" t="s">
        <v>212</v>
      </c>
      <c r="AM73" t="s">
        <v>212</v>
      </c>
      <c r="AN73" t="s">
        <v>212</v>
      </c>
      <c r="AO73" t="s">
        <v>237</v>
      </c>
      <c r="AP73" t="s">
        <v>213</v>
      </c>
      <c r="AQ73" t="s">
        <v>237</v>
      </c>
      <c r="AR73" t="s">
        <v>236</v>
      </c>
      <c r="AS73" t="s">
        <v>213</v>
      </c>
      <c r="AT73" t="s">
        <v>242</v>
      </c>
      <c r="AU73" t="s">
        <v>236</v>
      </c>
      <c r="AV73" t="s">
        <v>212</v>
      </c>
      <c r="AW73" t="s">
        <v>212</v>
      </c>
      <c r="AX73" t="s">
        <v>81</v>
      </c>
      <c r="AY73" t="s">
        <v>230</v>
      </c>
      <c r="AZ73" t="s">
        <v>215</v>
      </c>
      <c r="BA73" t="s">
        <v>215</v>
      </c>
      <c r="BB73" t="s">
        <v>215</v>
      </c>
      <c r="BC73" t="s">
        <v>215</v>
      </c>
      <c r="BD73" t="s">
        <v>215</v>
      </c>
    </row>
    <row r="74" spans="1:56" x14ac:dyDescent="0.55000000000000004">
      <c r="A74">
        <v>73</v>
      </c>
      <c r="B74" t="s">
        <v>231</v>
      </c>
      <c r="C74" t="s">
        <v>257</v>
      </c>
      <c r="D74" t="s">
        <v>217</v>
      </c>
      <c r="E74" t="s">
        <v>217</v>
      </c>
      <c r="F74" t="s">
        <v>234</v>
      </c>
      <c r="G74" t="s">
        <v>74</v>
      </c>
      <c r="H74" t="s">
        <v>235</v>
      </c>
      <c r="I74" t="s">
        <v>74</v>
      </c>
      <c r="J74" t="s">
        <v>98</v>
      </c>
      <c r="K74" t="b">
        <v>0</v>
      </c>
      <c r="L74" t="b">
        <v>0</v>
      </c>
      <c r="M74" t="b">
        <v>0</v>
      </c>
      <c r="N74" t="b">
        <v>0</v>
      </c>
      <c r="O74" t="b">
        <v>0</v>
      </c>
      <c r="P74" t="b">
        <v>0</v>
      </c>
      <c r="Q74" t="b">
        <v>0</v>
      </c>
      <c r="R74" t="b">
        <v>0</v>
      </c>
      <c r="S74" t="b">
        <v>0</v>
      </c>
      <c r="T74" t="b">
        <v>0</v>
      </c>
      <c r="U74" t="b">
        <v>1</v>
      </c>
      <c r="V74" t="b">
        <v>0</v>
      </c>
      <c r="W74" t="b">
        <v>0</v>
      </c>
      <c r="X74" t="b">
        <v>0</v>
      </c>
      <c r="Y74" t="b">
        <v>0</v>
      </c>
      <c r="Z74" t="b">
        <v>1</v>
      </c>
      <c r="AA74" t="b">
        <v>0</v>
      </c>
      <c r="AB74" t="b">
        <v>0</v>
      </c>
      <c r="AC74" t="s">
        <v>237</v>
      </c>
      <c r="AD74" t="s">
        <v>237</v>
      </c>
      <c r="AE74" t="s">
        <v>212</v>
      </c>
      <c r="AF74" t="s">
        <v>212</v>
      </c>
      <c r="AG74" t="s">
        <v>212</v>
      </c>
      <c r="AH74" t="s">
        <v>236</v>
      </c>
      <c r="AI74" t="s">
        <v>212</v>
      </c>
      <c r="AJ74" t="s">
        <v>237</v>
      </c>
      <c r="AK74" t="s">
        <v>212</v>
      </c>
      <c r="AL74" t="s">
        <v>212</v>
      </c>
      <c r="AM74" t="s">
        <v>212</v>
      </c>
      <c r="AN74" t="s">
        <v>212</v>
      </c>
      <c r="AO74" t="s">
        <v>213</v>
      </c>
      <c r="AP74" t="s">
        <v>212</v>
      </c>
      <c r="AQ74" t="s">
        <v>213</v>
      </c>
      <c r="AR74" t="s">
        <v>212</v>
      </c>
      <c r="AS74" t="s">
        <v>212</v>
      </c>
      <c r="AT74" t="s">
        <v>237</v>
      </c>
      <c r="AU74" t="s">
        <v>212</v>
      </c>
      <c r="AV74" t="s">
        <v>215</v>
      </c>
      <c r="AW74" t="s">
        <v>212</v>
      </c>
      <c r="AX74" t="s">
        <v>81</v>
      </c>
      <c r="AY74" t="s">
        <v>214</v>
      </c>
      <c r="AZ74" t="s">
        <v>215</v>
      </c>
      <c r="BA74" t="s">
        <v>215</v>
      </c>
      <c r="BB74" t="s">
        <v>215</v>
      </c>
      <c r="BC74" t="s">
        <v>215</v>
      </c>
      <c r="BD74" t="s">
        <v>215</v>
      </c>
    </row>
    <row r="75" spans="1:56" x14ac:dyDescent="0.55000000000000004">
      <c r="A75">
        <v>74</v>
      </c>
      <c r="B75" t="s">
        <v>73</v>
      </c>
      <c r="C75" t="s">
        <v>257</v>
      </c>
      <c r="D75" t="s">
        <v>253</v>
      </c>
      <c r="E75" t="s">
        <v>220</v>
      </c>
      <c r="F75" t="s">
        <v>208</v>
      </c>
      <c r="G75" t="s">
        <v>218</v>
      </c>
      <c r="H75" t="s">
        <v>210</v>
      </c>
      <c r="I75" t="s">
        <v>279</v>
      </c>
      <c r="J75" t="s">
        <v>83</v>
      </c>
      <c r="K75" t="b">
        <v>0</v>
      </c>
      <c r="L75" t="b">
        <v>0</v>
      </c>
      <c r="M75" t="b">
        <v>0</v>
      </c>
      <c r="N75" t="b">
        <v>0</v>
      </c>
      <c r="O75" t="b">
        <v>0</v>
      </c>
      <c r="P75" t="b">
        <v>0</v>
      </c>
      <c r="Q75" t="b">
        <v>0</v>
      </c>
      <c r="R75" t="b">
        <v>0</v>
      </c>
      <c r="S75" t="b">
        <v>0</v>
      </c>
      <c r="T75" t="b">
        <v>0</v>
      </c>
      <c r="U75" t="b">
        <v>0</v>
      </c>
      <c r="V75" t="b">
        <v>0</v>
      </c>
      <c r="W75" t="b">
        <v>0</v>
      </c>
      <c r="X75" t="b">
        <v>0</v>
      </c>
      <c r="Y75" t="b">
        <v>0</v>
      </c>
      <c r="Z75" t="b">
        <v>0</v>
      </c>
      <c r="AA75" t="b">
        <v>0</v>
      </c>
      <c r="AB75" t="b">
        <v>1</v>
      </c>
      <c r="AC75" t="s">
        <v>212</v>
      </c>
      <c r="AD75" t="s">
        <v>237</v>
      </c>
      <c r="AE75" t="s">
        <v>212</v>
      </c>
      <c r="AF75" t="s">
        <v>213</v>
      </c>
      <c r="AG75" t="s">
        <v>237</v>
      </c>
      <c r="AH75" t="s">
        <v>237</v>
      </c>
      <c r="AI75" t="s">
        <v>237</v>
      </c>
      <c r="AJ75" t="s">
        <v>237</v>
      </c>
      <c r="AK75" t="s">
        <v>237</v>
      </c>
      <c r="AL75" t="s">
        <v>237</v>
      </c>
      <c r="AM75" t="s">
        <v>237</v>
      </c>
      <c r="AN75" t="s">
        <v>237</v>
      </c>
      <c r="AO75" t="s">
        <v>237</v>
      </c>
      <c r="AP75" t="s">
        <v>237</v>
      </c>
      <c r="AQ75" t="s">
        <v>237</v>
      </c>
      <c r="AR75" t="s">
        <v>237</v>
      </c>
      <c r="AS75" t="s">
        <v>237</v>
      </c>
      <c r="AT75" t="s">
        <v>237</v>
      </c>
      <c r="AU75" t="s">
        <v>237</v>
      </c>
      <c r="AV75" t="s">
        <v>213</v>
      </c>
      <c r="AW75" t="s">
        <v>238</v>
      </c>
      <c r="AX75" t="s">
        <v>96</v>
      </c>
      <c r="AY75" t="s">
        <v>294</v>
      </c>
      <c r="AZ75" t="s">
        <v>215</v>
      </c>
      <c r="BA75" t="s">
        <v>215</v>
      </c>
      <c r="BB75" t="s">
        <v>215</v>
      </c>
      <c r="BC75" t="s">
        <v>215</v>
      </c>
      <c r="BD75" t="s">
        <v>215</v>
      </c>
    </row>
    <row r="76" spans="1:56" x14ac:dyDescent="0.55000000000000004">
      <c r="A76">
        <v>75</v>
      </c>
      <c r="B76" t="s">
        <v>231</v>
      </c>
      <c r="C76" t="s">
        <v>257</v>
      </c>
      <c r="D76" t="s">
        <v>281</v>
      </c>
      <c r="E76" t="s">
        <v>281</v>
      </c>
      <c r="F76" t="s">
        <v>227</v>
      </c>
      <c r="G76" t="s">
        <v>228</v>
      </c>
      <c r="H76" t="s">
        <v>251</v>
      </c>
      <c r="I76" t="s">
        <v>74</v>
      </c>
      <c r="J76" t="s">
        <v>98</v>
      </c>
      <c r="K76" t="b">
        <v>0</v>
      </c>
      <c r="L76" t="b">
        <v>0</v>
      </c>
      <c r="M76" t="b">
        <v>0</v>
      </c>
      <c r="N76" t="b">
        <v>0</v>
      </c>
      <c r="O76" t="b">
        <v>1</v>
      </c>
      <c r="P76" t="b">
        <v>0</v>
      </c>
      <c r="Q76" t="b">
        <v>0</v>
      </c>
      <c r="R76" t="b">
        <v>0</v>
      </c>
      <c r="S76" t="b">
        <v>0</v>
      </c>
      <c r="T76" t="b">
        <v>0</v>
      </c>
      <c r="U76" t="b">
        <v>0</v>
      </c>
      <c r="V76" t="b">
        <v>0</v>
      </c>
      <c r="W76" t="b">
        <v>0</v>
      </c>
      <c r="X76" t="b">
        <v>0</v>
      </c>
      <c r="Y76" t="b">
        <v>0</v>
      </c>
      <c r="Z76" t="b">
        <v>1</v>
      </c>
      <c r="AA76" t="b">
        <v>0</v>
      </c>
      <c r="AB76" t="b">
        <v>0</v>
      </c>
      <c r="AC76" t="s">
        <v>212</v>
      </c>
      <c r="AD76" t="s">
        <v>212</v>
      </c>
      <c r="AE76" t="s">
        <v>242</v>
      </c>
      <c r="AF76" t="s">
        <v>242</v>
      </c>
      <c r="AG76" t="s">
        <v>242</v>
      </c>
      <c r="AH76" t="s">
        <v>242</v>
      </c>
      <c r="AI76" t="s">
        <v>242</v>
      </c>
      <c r="AJ76" t="s">
        <v>242</v>
      </c>
      <c r="AK76" t="s">
        <v>213</v>
      </c>
      <c r="AL76" t="s">
        <v>212</v>
      </c>
      <c r="AM76" t="s">
        <v>212</v>
      </c>
      <c r="AN76" t="s">
        <v>213</v>
      </c>
      <c r="AO76" t="s">
        <v>212</v>
      </c>
      <c r="AP76" t="s">
        <v>242</v>
      </c>
      <c r="AQ76" t="s">
        <v>213</v>
      </c>
      <c r="AR76" t="s">
        <v>242</v>
      </c>
      <c r="AS76" t="s">
        <v>242</v>
      </c>
      <c r="AT76" t="s">
        <v>213</v>
      </c>
      <c r="AU76" t="s">
        <v>213</v>
      </c>
      <c r="AV76" t="s">
        <v>242</v>
      </c>
      <c r="AW76" t="s">
        <v>242</v>
      </c>
      <c r="AX76" t="s">
        <v>81</v>
      </c>
      <c r="AY76" t="s">
        <v>214</v>
      </c>
      <c r="AZ76" t="s">
        <v>215</v>
      </c>
      <c r="BA76" t="s">
        <v>215</v>
      </c>
      <c r="BB76" t="s">
        <v>215</v>
      </c>
      <c r="BC76" t="s">
        <v>215</v>
      </c>
      <c r="BD76" t="s">
        <v>215</v>
      </c>
    </row>
    <row r="77" spans="1:56" x14ac:dyDescent="0.55000000000000004">
      <c r="A77">
        <v>76</v>
      </c>
      <c r="B77" t="s">
        <v>73</v>
      </c>
      <c r="C77" t="s">
        <v>257</v>
      </c>
      <c r="D77" t="s">
        <v>267</v>
      </c>
      <c r="E77" t="s">
        <v>257</v>
      </c>
      <c r="F77" t="s">
        <v>208</v>
      </c>
      <c r="G77" t="s">
        <v>209</v>
      </c>
      <c r="H77" t="s">
        <v>210</v>
      </c>
      <c r="I77" t="s">
        <v>279</v>
      </c>
      <c r="J77" t="s">
        <v>83</v>
      </c>
      <c r="K77" t="b">
        <v>0</v>
      </c>
      <c r="L77" t="b">
        <v>0</v>
      </c>
      <c r="M77" t="b">
        <v>0</v>
      </c>
      <c r="N77" t="b">
        <v>0</v>
      </c>
      <c r="O77" t="b">
        <v>0</v>
      </c>
      <c r="P77" t="b">
        <v>0</v>
      </c>
      <c r="Q77" t="b">
        <v>0</v>
      </c>
      <c r="R77" t="b">
        <v>0</v>
      </c>
      <c r="S77" t="b">
        <v>0</v>
      </c>
      <c r="T77" t="b">
        <v>0</v>
      </c>
      <c r="U77" t="b">
        <v>0</v>
      </c>
      <c r="V77" t="b">
        <v>0</v>
      </c>
      <c r="W77" t="b">
        <v>0</v>
      </c>
      <c r="X77" t="b">
        <v>0</v>
      </c>
      <c r="Y77" t="b">
        <v>0</v>
      </c>
      <c r="Z77" t="b">
        <v>0</v>
      </c>
      <c r="AA77" t="b">
        <v>0</v>
      </c>
      <c r="AB77" t="b">
        <v>1</v>
      </c>
      <c r="AC77" t="s">
        <v>212</v>
      </c>
      <c r="AD77" t="s">
        <v>212</v>
      </c>
      <c r="AE77" t="s">
        <v>213</v>
      </c>
      <c r="AF77" t="s">
        <v>212</v>
      </c>
      <c r="AG77" t="s">
        <v>212</v>
      </c>
      <c r="AH77" t="s">
        <v>212</v>
      </c>
      <c r="AI77" t="s">
        <v>212</v>
      </c>
      <c r="AJ77" t="s">
        <v>212</v>
      </c>
      <c r="AK77" t="s">
        <v>212</v>
      </c>
      <c r="AL77" t="s">
        <v>237</v>
      </c>
      <c r="AM77" t="s">
        <v>212</v>
      </c>
      <c r="AN77" t="s">
        <v>213</v>
      </c>
      <c r="AO77" t="s">
        <v>212</v>
      </c>
      <c r="AP77" t="s">
        <v>212</v>
      </c>
      <c r="AQ77" t="s">
        <v>212</v>
      </c>
      <c r="AR77" t="s">
        <v>212</v>
      </c>
      <c r="AS77" t="s">
        <v>212</v>
      </c>
      <c r="AT77" t="s">
        <v>212</v>
      </c>
      <c r="AU77" t="s">
        <v>212</v>
      </c>
      <c r="AV77" t="s">
        <v>212</v>
      </c>
      <c r="AW77" t="s">
        <v>212</v>
      </c>
      <c r="AX77" t="s">
        <v>96</v>
      </c>
      <c r="AY77" t="s">
        <v>294</v>
      </c>
      <c r="AZ77" t="s">
        <v>215</v>
      </c>
      <c r="BA77" t="s">
        <v>215</v>
      </c>
      <c r="BB77" t="s">
        <v>215</v>
      </c>
      <c r="BC77" t="s">
        <v>215</v>
      </c>
      <c r="BD77" t="s">
        <v>78</v>
      </c>
    </row>
    <row r="78" spans="1:56" x14ac:dyDescent="0.55000000000000004">
      <c r="A78">
        <v>77</v>
      </c>
      <c r="B78" t="s">
        <v>204</v>
      </c>
      <c r="C78" t="s">
        <v>257</v>
      </c>
      <c r="D78" t="s">
        <v>206</v>
      </c>
      <c r="E78" t="s">
        <v>267</v>
      </c>
      <c r="F78" t="s">
        <v>227</v>
      </c>
      <c r="G78" t="s">
        <v>228</v>
      </c>
      <c r="H78" t="s">
        <v>247</v>
      </c>
      <c r="I78" t="s">
        <v>74</v>
      </c>
      <c r="J78" t="s">
        <v>98</v>
      </c>
      <c r="K78" t="b">
        <v>0</v>
      </c>
      <c r="L78" t="b">
        <v>0</v>
      </c>
      <c r="M78" t="b">
        <v>0</v>
      </c>
      <c r="N78" t="b">
        <v>0</v>
      </c>
      <c r="O78" t="b">
        <v>0</v>
      </c>
      <c r="P78" t="b">
        <v>0</v>
      </c>
      <c r="Q78" t="b">
        <v>0</v>
      </c>
      <c r="R78" t="b">
        <v>0</v>
      </c>
      <c r="S78" t="b">
        <v>0</v>
      </c>
      <c r="T78" t="b">
        <v>0</v>
      </c>
      <c r="U78" t="b">
        <v>0</v>
      </c>
      <c r="V78" t="b">
        <v>0</v>
      </c>
      <c r="W78" t="b">
        <v>0</v>
      </c>
      <c r="X78" t="b">
        <v>1</v>
      </c>
      <c r="Y78" t="b">
        <v>0</v>
      </c>
      <c r="Z78" t="b">
        <v>0</v>
      </c>
      <c r="AA78" t="b">
        <v>0</v>
      </c>
      <c r="AB78" t="b">
        <v>0</v>
      </c>
      <c r="AC78" t="s">
        <v>237</v>
      </c>
      <c r="AD78" t="s">
        <v>237</v>
      </c>
      <c r="AE78" t="s">
        <v>212</v>
      </c>
      <c r="AF78" t="s">
        <v>212</v>
      </c>
      <c r="AG78" t="s">
        <v>213</v>
      </c>
      <c r="AH78" t="s">
        <v>212</v>
      </c>
      <c r="AI78" t="s">
        <v>212</v>
      </c>
      <c r="AJ78" t="s">
        <v>237</v>
      </c>
      <c r="AK78" t="s">
        <v>237</v>
      </c>
      <c r="AL78" t="s">
        <v>237</v>
      </c>
      <c r="AM78" t="s">
        <v>237</v>
      </c>
      <c r="AN78" t="s">
        <v>237</v>
      </c>
      <c r="AO78" t="s">
        <v>237</v>
      </c>
      <c r="AP78" t="s">
        <v>212</v>
      </c>
      <c r="AQ78" t="s">
        <v>237</v>
      </c>
      <c r="AR78" t="s">
        <v>212</v>
      </c>
      <c r="AS78" t="s">
        <v>212</v>
      </c>
      <c r="AT78" t="s">
        <v>212</v>
      </c>
      <c r="AU78" t="s">
        <v>212</v>
      </c>
      <c r="AV78" t="s">
        <v>213</v>
      </c>
      <c r="AW78" t="s">
        <v>213</v>
      </c>
      <c r="AX78" t="s">
        <v>81</v>
      </c>
      <c r="AY78" t="s">
        <v>214</v>
      </c>
      <c r="AZ78" t="s">
        <v>215</v>
      </c>
      <c r="BA78" t="s">
        <v>215</v>
      </c>
      <c r="BB78" t="s">
        <v>215</v>
      </c>
      <c r="BC78" t="s">
        <v>215</v>
      </c>
      <c r="BD78" t="s">
        <v>215</v>
      </c>
    </row>
    <row r="79" spans="1:56" x14ac:dyDescent="0.55000000000000004">
      <c r="A79">
        <v>78</v>
      </c>
      <c r="B79" t="s">
        <v>137</v>
      </c>
      <c r="C79" t="s">
        <v>257</v>
      </c>
      <c r="D79" t="s">
        <v>245</v>
      </c>
      <c r="E79" t="s">
        <v>245</v>
      </c>
      <c r="F79" t="s">
        <v>208</v>
      </c>
      <c r="G79" t="s">
        <v>218</v>
      </c>
      <c r="H79" t="s">
        <v>210</v>
      </c>
      <c r="I79" t="s">
        <v>279</v>
      </c>
      <c r="J79" t="s">
        <v>83</v>
      </c>
      <c r="K79" t="b">
        <v>0</v>
      </c>
      <c r="L79" t="b">
        <v>0</v>
      </c>
      <c r="M79" t="b">
        <v>0</v>
      </c>
      <c r="N79" t="b">
        <v>0</v>
      </c>
      <c r="O79" t="b">
        <v>0</v>
      </c>
      <c r="P79" t="b">
        <v>0</v>
      </c>
      <c r="Q79" t="b">
        <v>0</v>
      </c>
      <c r="R79" t="b">
        <v>0</v>
      </c>
      <c r="S79" t="b">
        <v>0</v>
      </c>
      <c r="T79" t="b">
        <v>0</v>
      </c>
      <c r="U79" t="b">
        <v>0</v>
      </c>
      <c r="V79" t="b">
        <v>0</v>
      </c>
      <c r="W79" t="b">
        <v>0</v>
      </c>
      <c r="X79" t="b">
        <v>0</v>
      </c>
      <c r="Y79" t="b">
        <v>0</v>
      </c>
      <c r="Z79" t="b">
        <v>0</v>
      </c>
      <c r="AA79" t="b">
        <v>0</v>
      </c>
      <c r="AB79" t="b">
        <v>1</v>
      </c>
      <c r="AC79" t="s">
        <v>213</v>
      </c>
      <c r="AD79" t="s">
        <v>242</v>
      </c>
      <c r="AE79" t="s">
        <v>213</v>
      </c>
      <c r="AF79" t="s">
        <v>213</v>
      </c>
      <c r="AG79" t="s">
        <v>212</v>
      </c>
      <c r="AH79" t="s">
        <v>212</v>
      </c>
      <c r="AI79" t="s">
        <v>212</v>
      </c>
      <c r="AJ79" t="s">
        <v>237</v>
      </c>
      <c r="AK79" t="s">
        <v>212</v>
      </c>
      <c r="AL79" t="s">
        <v>242</v>
      </c>
      <c r="AM79" t="s">
        <v>242</v>
      </c>
      <c r="AN79" t="s">
        <v>236</v>
      </c>
      <c r="AO79" t="s">
        <v>212</v>
      </c>
      <c r="AP79" t="s">
        <v>212</v>
      </c>
      <c r="AQ79" t="s">
        <v>236</v>
      </c>
      <c r="AR79" t="s">
        <v>212</v>
      </c>
      <c r="AS79" t="s">
        <v>212</v>
      </c>
      <c r="AT79" t="s">
        <v>212</v>
      </c>
      <c r="AU79" t="s">
        <v>212</v>
      </c>
      <c r="AV79" t="s">
        <v>213</v>
      </c>
      <c r="AW79" t="s">
        <v>213</v>
      </c>
      <c r="AX79" t="s">
        <v>96</v>
      </c>
      <c r="AY79" t="s">
        <v>121</v>
      </c>
      <c r="AZ79" t="s">
        <v>215</v>
      </c>
      <c r="BA79" t="s">
        <v>215</v>
      </c>
      <c r="BB79" t="s">
        <v>215</v>
      </c>
      <c r="BC79" t="s">
        <v>215</v>
      </c>
      <c r="BD79" t="s">
        <v>215</v>
      </c>
    </row>
    <row r="80" spans="1:56" x14ac:dyDescent="0.55000000000000004">
      <c r="A80">
        <v>79</v>
      </c>
      <c r="B80" t="s">
        <v>73</v>
      </c>
      <c r="C80" t="s">
        <v>257</v>
      </c>
      <c r="D80" t="s">
        <v>258</v>
      </c>
      <c r="E80" t="s">
        <v>257</v>
      </c>
      <c r="F80" t="s">
        <v>208</v>
      </c>
      <c r="G80" t="s">
        <v>218</v>
      </c>
      <c r="H80" t="s">
        <v>210</v>
      </c>
      <c r="I80" t="s">
        <v>279</v>
      </c>
      <c r="J80" t="s">
        <v>83</v>
      </c>
      <c r="K80" t="b">
        <v>0</v>
      </c>
      <c r="L80" t="b">
        <v>0</v>
      </c>
      <c r="M80" t="b">
        <v>0</v>
      </c>
      <c r="N80" t="b">
        <v>0</v>
      </c>
      <c r="O80" t="b">
        <v>0</v>
      </c>
      <c r="P80" t="b">
        <v>0</v>
      </c>
      <c r="Q80" t="b">
        <v>0</v>
      </c>
      <c r="R80" t="b">
        <v>0</v>
      </c>
      <c r="S80" t="b">
        <v>0</v>
      </c>
      <c r="T80" t="b">
        <v>0</v>
      </c>
      <c r="U80" t="b">
        <v>0</v>
      </c>
      <c r="V80" t="b">
        <v>0</v>
      </c>
      <c r="W80" t="b">
        <v>0</v>
      </c>
      <c r="X80" t="b">
        <v>0</v>
      </c>
      <c r="Y80" t="b">
        <v>0</v>
      </c>
      <c r="Z80" t="b">
        <v>0</v>
      </c>
      <c r="AA80" t="b">
        <v>0</v>
      </c>
      <c r="AB80" t="b">
        <v>1</v>
      </c>
      <c r="AC80" t="s">
        <v>212</v>
      </c>
      <c r="AD80" t="s">
        <v>212</v>
      </c>
      <c r="AE80" t="s">
        <v>213</v>
      </c>
      <c r="AF80" t="s">
        <v>212</v>
      </c>
      <c r="AG80" t="s">
        <v>212</v>
      </c>
      <c r="AH80" t="s">
        <v>237</v>
      </c>
      <c r="AI80" t="s">
        <v>237</v>
      </c>
      <c r="AJ80" t="s">
        <v>212</v>
      </c>
      <c r="AK80" t="s">
        <v>237</v>
      </c>
      <c r="AL80" t="s">
        <v>237</v>
      </c>
      <c r="AM80" t="s">
        <v>237</v>
      </c>
      <c r="AN80" t="s">
        <v>212</v>
      </c>
      <c r="AO80" t="s">
        <v>237</v>
      </c>
      <c r="AP80" t="s">
        <v>237</v>
      </c>
      <c r="AQ80" t="s">
        <v>237</v>
      </c>
      <c r="AR80" t="s">
        <v>237</v>
      </c>
      <c r="AS80" t="s">
        <v>237</v>
      </c>
      <c r="AT80" t="s">
        <v>212</v>
      </c>
      <c r="AU80" t="s">
        <v>212</v>
      </c>
      <c r="AV80" t="s">
        <v>212</v>
      </c>
      <c r="AW80" t="s">
        <v>237</v>
      </c>
      <c r="AX80" t="s">
        <v>96</v>
      </c>
      <c r="AY80" t="s">
        <v>280</v>
      </c>
      <c r="AZ80" t="s">
        <v>215</v>
      </c>
      <c r="BA80" t="s">
        <v>215</v>
      </c>
      <c r="BB80" t="s">
        <v>215</v>
      </c>
      <c r="BC80" t="s">
        <v>215</v>
      </c>
      <c r="BD80" t="s">
        <v>215</v>
      </c>
    </row>
    <row r="81" spans="1:56" x14ac:dyDescent="0.55000000000000004">
      <c r="A81">
        <v>80</v>
      </c>
      <c r="B81" t="s">
        <v>137</v>
      </c>
      <c r="C81" t="s">
        <v>257</v>
      </c>
      <c r="D81" t="s">
        <v>245</v>
      </c>
      <c r="E81" t="s">
        <v>220</v>
      </c>
      <c r="F81" t="s">
        <v>208</v>
      </c>
      <c r="G81" t="s">
        <v>218</v>
      </c>
      <c r="H81" t="s">
        <v>210</v>
      </c>
      <c r="I81" t="s">
        <v>279</v>
      </c>
      <c r="J81" t="s">
        <v>83</v>
      </c>
      <c r="K81" t="b">
        <v>0</v>
      </c>
      <c r="L81" t="b">
        <v>0</v>
      </c>
      <c r="M81" t="b">
        <v>0</v>
      </c>
      <c r="N81" t="b">
        <v>0</v>
      </c>
      <c r="O81" t="b">
        <v>0</v>
      </c>
      <c r="P81" t="b">
        <v>0</v>
      </c>
      <c r="Q81" t="b">
        <v>0</v>
      </c>
      <c r="R81" t="b">
        <v>0</v>
      </c>
      <c r="S81" t="b">
        <v>0</v>
      </c>
      <c r="T81" t="b">
        <v>0</v>
      </c>
      <c r="U81" t="b">
        <v>0</v>
      </c>
      <c r="V81" t="b">
        <v>0</v>
      </c>
      <c r="W81" t="b">
        <v>0</v>
      </c>
      <c r="X81" t="b">
        <v>0</v>
      </c>
      <c r="Y81" t="b">
        <v>1</v>
      </c>
      <c r="Z81" t="b">
        <v>0</v>
      </c>
      <c r="AA81" t="b">
        <v>0</v>
      </c>
      <c r="AB81" t="b">
        <v>0</v>
      </c>
      <c r="AC81" t="s">
        <v>212</v>
      </c>
      <c r="AD81" t="s">
        <v>212</v>
      </c>
      <c r="AE81" t="s">
        <v>212</v>
      </c>
      <c r="AF81" t="s">
        <v>212</v>
      </c>
      <c r="AG81" t="s">
        <v>237</v>
      </c>
      <c r="AH81" t="s">
        <v>212</v>
      </c>
      <c r="AI81" t="s">
        <v>212</v>
      </c>
      <c r="AJ81" t="s">
        <v>212</v>
      </c>
      <c r="AK81" t="s">
        <v>212</v>
      </c>
      <c r="AL81" t="s">
        <v>212</v>
      </c>
      <c r="AM81" t="s">
        <v>237</v>
      </c>
      <c r="AN81" t="s">
        <v>236</v>
      </c>
      <c r="AO81" t="s">
        <v>212</v>
      </c>
      <c r="AP81" t="s">
        <v>212</v>
      </c>
      <c r="AQ81" t="s">
        <v>212</v>
      </c>
      <c r="AR81" t="s">
        <v>212</v>
      </c>
      <c r="AS81" t="s">
        <v>212</v>
      </c>
      <c r="AT81" t="s">
        <v>212</v>
      </c>
      <c r="AU81" t="s">
        <v>212</v>
      </c>
      <c r="AV81" t="s">
        <v>213</v>
      </c>
      <c r="AW81" t="s">
        <v>213</v>
      </c>
      <c r="AX81" t="s">
        <v>96</v>
      </c>
      <c r="AY81" t="s">
        <v>294</v>
      </c>
      <c r="AZ81" t="s">
        <v>215</v>
      </c>
      <c r="BA81" t="s">
        <v>215</v>
      </c>
      <c r="BB81" t="s">
        <v>215</v>
      </c>
      <c r="BC81" t="s">
        <v>215</v>
      </c>
      <c r="BD81" t="s">
        <v>215</v>
      </c>
    </row>
    <row r="82" spans="1:56" x14ac:dyDescent="0.55000000000000004">
      <c r="A82">
        <v>81</v>
      </c>
      <c r="B82" t="s">
        <v>73</v>
      </c>
      <c r="C82" t="s">
        <v>257</v>
      </c>
      <c r="D82" t="s">
        <v>298</v>
      </c>
      <c r="E82" t="s">
        <v>207</v>
      </c>
      <c r="F82" t="s">
        <v>208</v>
      </c>
      <c r="G82" t="s">
        <v>218</v>
      </c>
      <c r="H82" t="s">
        <v>210</v>
      </c>
      <c r="I82" t="s">
        <v>101</v>
      </c>
      <c r="J82" t="s">
        <v>115</v>
      </c>
      <c r="K82" t="b">
        <v>0</v>
      </c>
      <c r="L82" t="b">
        <v>0</v>
      </c>
      <c r="M82" t="b">
        <v>0</v>
      </c>
      <c r="N82" t="b">
        <v>0</v>
      </c>
      <c r="O82" t="b">
        <v>0</v>
      </c>
      <c r="P82" t="b">
        <v>0</v>
      </c>
      <c r="Q82" t="b">
        <v>0</v>
      </c>
      <c r="R82" t="b">
        <v>0</v>
      </c>
      <c r="S82" t="b">
        <v>0</v>
      </c>
      <c r="T82" t="b">
        <v>0</v>
      </c>
      <c r="U82" t="b">
        <v>0</v>
      </c>
      <c r="V82" t="b">
        <v>0</v>
      </c>
      <c r="W82" t="b">
        <v>0</v>
      </c>
      <c r="X82" t="b">
        <v>0</v>
      </c>
      <c r="Y82" t="b">
        <v>0</v>
      </c>
      <c r="Z82" t="b">
        <v>0</v>
      </c>
      <c r="AA82" t="b">
        <v>0</v>
      </c>
      <c r="AB82" t="b">
        <v>1</v>
      </c>
      <c r="AC82" t="s">
        <v>213</v>
      </c>
      <c r="AD82" t="s">
        <v>213</v>
      </c>
      <c r="AE82" t="s">
        <v>213</v>
      </c>
      <c r="AF82" t="s">
        <v>236</v>
      </c>
      <c r="AG82" t="s">
        <v>213</v>
      </c>
      <c r="AH82" t="s">
        <v>213</v>
      </c>
      <c r="AI82" t="s">
        <v>213</v>
      </c>
      <c r="AJ82" t="s">
        <v>236</v>
      </c>
      <c r="AK82" t="s">
        <v>212</v>
      </c>
      <c r="AL82" t="s">
        <v>213</v>
      </c>
      <c r="AM82" t="s">
        <v>213</v>
      </c>
      <c r="AN82" t="s">
        <v>236</v>
      </c>
      <c r="AO82" t="s">
        <v>236</v>
      </c>
      <c r="AP82" t="s">
        <v>236</v>
      </c>
      <c r="AQ82" t="s">
        <v>236</v>
      </c>
      <c r="AR82" t="s">
        <v>236</v>
      </c>
      <c r="AS82" t="s">
        <v>213</v>
      </c>
      <c r="AT82" t="s">
        <v>213</v>
      </c>
      <c r="AU82" t="s">
        <v>236</v>
      </c>
      <c r="AV82" t="s">
        <v>213</v>
      </c>
      <c r="AW82" t="s">
        <v>236</v>
      </c>
      <c r="AX82" t="s">
        <v>81</v>
      </c>
      <c r="AY82" t="s">
        <v>223</v>
      </c>
      <c r="AZ82" t="s">
        <v>215</v>
      </c>
      <c r="BA82" t="s">
        <v>215</v>
      </c>
      <c r="BB82" t="s">
        <v>215</v>
      </c>
      <c r="BC82" t="s">
        <v>215</v>
      </c>
      <c r="BD82" t="s">
        <v>215</v>
      </c>
    </row>
    <row r="83" spans="1:56" x14ac:dyDescent="0.55000000000000004">
      <c r="A83">
        <v>82</v>
      </c>
      <c r="B83" t="s">
        <v>73</v>
      </c>
      <c r="C83" t="s">
        <v>257</v>
      </c>
      <c r="D83" t="s">
        <v>220</v>
      </c>
      <c r="E83" t="s">
        <v>220</v>
      </c>
      <c r="F83" t="s">
        <v>299</v>
      </c>
      <c r="G83" t="s">
        <v>74</v>
      </c>
      <c r="H83" t="s">
        <v>210</v>
      </c>
      <c r="I83" t="s">
        <v>222</v>
      </c>
      <c r="J83" t="s">
        <v>83</v>
      </c>
      <c r="K83" t="b">
        <v>0</v>
      </c>
      <c r="L83" t="b">
        <v>0</v>
      </c>
      <c r="M83" t="b">
        <v>0</v>
      </c>
      <c r="N83" t="b">
        <v>0</v>
      </c>
      <c r="O83" t="b">
        <v>0</v>
      </c>
      <c r="P83" t="b">
        <v>0</v>
      </c>
      <c r="Q83" t="b">
        <v>0</v>
      </c>
      <c r="R83" t="b">
        <v>0</v>
      </c>
      <c r="S83" t="b">
        <v>0</v>
      </c>
      <c r="T83" t="b">
        <v>0</v>
      </c>
      <c r="U83" t="b">
        <v>0</v>
      </c>
      <c r="V83" t="b">
        <v>0</v>
      </c>
      <c r="W83" t="b">
        <v>0</v>
      </c>
      <c r="X83" t="b">
        <v>0</v>
      </c>
      <c r="Y83" t="b">
        <v>0</v>
      </c>
      <c r="Z83" t="b">
        <v>0</v>
      </c>
      <c r="AA83" t="b">
        <v>0</v>
      </c>
      <c r="AB83" t="b">
        <v>1</v>
      </c>
      <c r="AC83" t="s">
        <v>213</v>
      </c>
      <c r="AD83" t="s">
        <v>213</v>
      </c>
      <c r="AE83" t="s">
        <v>237</v>
      </c>
      <c r="AF83" t="s">
        <v>213</v>
      </c>
      <c r="AG83" t="s">
        <v>237</v>
      </c>
      <c r="AH83" t="s">
        <v>212</v>
      </c>
      <c r="AI83" t="s">
        <v>236</v>
      </c>
      <c r="AJ83" t="s">
        <v>237</v>
      </c>
      <c r="AK83" t="s">
        <v>237</v>
      </c>
      <c r="AL83" t="s">
        <v>212</v>
      </c>
      <c r="AM83" t="s">
        <v>237</v>
      </c>
      <c r="AN83" t="s">
        <v>237</v>
      </c>
      <c r="AO83" t="s">
        <v>213</v>
      </c>
      <c r="AP83" t="s">
        <v>212</v>
      </c>
      <c r="AQ83" t="s">
        <v>213</v>
      </c>
      <c r="AR83" t="s">
        <v>212</v>
      </c>
      <c r="AS83" t="s">
        <v>213</v>
      </c>
      <c r="AT83" t="s">
        <v>212</v>
      </c>
      <c r="AU83" t="s">
        <v>213</v>
      </c>
      <c r="AV83" t="s">
        <v>213</v>
      </c>
      <c r="AW83" t="s">
        <v>215</v>
      </c>
      <c r="AX83" t="s">
        <v>81</v>
      </c>
      <c r="AY83" t="s">
        <v>280</v>
      </c>
      <c r="AZ83" t="s">
        <v>215</v>
      </c>
      <c r="BA83" t="s">
        <v>215</v>
      </c>
      <c r="BB83" t="s">
        <v>215</v>
      </c>
      <c r="BC83" t="s">
        <v>78</v>
      </c>
      <c r="BD83" t="s">
        <v>215</v>
      </c>
    </row>
    <row r="84" spans="1:56" x14ac:dyDescent="0.55000000000000004">
      <c r="A84">
        <v>83</v>
      </c>
      <c r="B84" t="s">
        <v>216</v>
      </c>
      <c r="C84" t="s">
        <v>257</v>
      </c>
      <c r="D84" t="s">
        <v>288</v>
      </c>
      <c r="E84" t="s">
        <v>267</v>
      </c>
      <c r="F84" t="s">
        <v>300</v>
      </c>
      <c r="G84" t="s">
        <v>74</v>
      </c>
      <c r="H84" t="s">
        <v>217</v>
      </c>
      <c r="I84" t="s">
        <v>74</v>
      </c>
      <c r="J84" t="s">
        <v>98</v>
      </c>
      <c r="K84" t="b">
        <v>0</v>
      </c>
      <c r="L84" t="b">
        <v>0</v>
      </c>
      <c r="M84" t="b">
        <v>1</v>
      </c>
      <c r="N84" t="b">
        <v>1</v>
      </c>
      <c r="O84" t="b">
        <v>0</v>
      </c>
      <c r="P84" t="b">
        <v>0</v>
      </c>
      <c r="Q84" t="b">
        <v>1</v>
      </c>
      <c r="R84" t="b">
        <v>0</v>
      </c>
      <c r="S84" t="b">
        <v>0</v>
      </c>
      <c r="T84" t="b">
        <v>0</v>
      </c>
      <c r="U84" t="b">
        <v>0</v>
      </c>
      <c r="V84" t="b">
        <v>0</v>
      </c>
      <c r="W84" t="b">
        <v>0</v>
      </c>
      <c r="X84" t="b">
        <v>0</v>
      </c>
      <c r="Y84" t="b">
        <v>0</v>
      </c>
      <c r="Z84" t="b">
        <v>0</v>
      </c>
      <c r="AA84" t="b">
        <v>0</v>
      </c>
      <c r="AB84" t="b">
        <v>0</v>
      </c>
      <c r="AC84" t="s">
        <v>213</v>
      </c>
      <c r="AD84" t="s">
        <v>213</v>
      </c>
      <c r="AE84" t="s">
        <v>242</v>
      </c>
      <c r="AF84" t="s">
        <v>242</v>
      </c>
      <c r="AG84" t="s">
        <v>212</v>
      </c>
      <c r="AH84" t="s">
        <v>236</v>
      </c>
      <c r="AI84" t="s">
        <v>242</v>
      </c>
      <c r="AJ84" t="s">
        <v>242</v>
      </c>
      <c r="AK84" t="s">
        <v>242</v>
      </c>
      <c r="AL84" t="s">
        <v>242</v>
      </c>
      <c r="AM84" t="s">
        <v>242</v>
      </c>
      <c r="AN84" t="s">
        <v>242</v>
      </c>
      <c r="AO84" t="s">
        <v>213</v>
      </c>
      <c r="AP84" t="s">
        <v>242</v>
      </c>
      <c r="AQ84" t="s">
        <v>213</v>
      </c>
      <c r="AR84" t="s">
        <v>242</v>
      </c>
      <c r="AS84" t="s">
        <v>242</v>
      </c>
      <c r="AT84" t="s">
        <v>242</v>
      </c>
      <c r="AU84" t="s">
        <v>242</v>
      </c>
      <c r="AV84" t="s">
        <v>213</v>
      </c>
      <c r="AW84" t="s">
        <v>212</v>
      </c>
      <c r="AX84" t="s">
        <v>81</v>
      </c>
      <c r="AY84" t="s">
        <v>121</v>
      </c>
      <c r="AZ84" t="s">
        <v>78</v>
      </c>
      <c r="BA84" t="s">
        <v>215</v>
      </c>
      <c r="BB84" t="s">
        <v>215</v>
      </c>
      <c r="BC84" t="s">
        <v>215</v>
      </c>
      <c r="BD84" t="s">
        <v>215</v>
      </c>
    </row>
    <row r="85" spans="1:56" x14ac:dyDescent="0.55000000000000004">
      <c r="A85">
        <v>84</v>
      </c>
      <c r="B85" t="s">
        <v>73</v>
      </c>
      <c r="C85" t="s">
        <v>257</v>
      </c>
      <c r="D85" t="s">
        <v>220</v>
      </c>
      <c r="E85" t="s">
        <v>257</v>
      </c>
      <c r="F85" t="s">
        <v>208</v>
      </c>
      <c r="G85" t="s">
        <v>209</v>
      </c>
      <c r="H85" t="s">
        <v>266</v>
      </c>
      <c r="I85" t="s">
        <v>74</v>
      </c>
      <c r="J85" t="s">
        <v>83</v>
      </c>
      <c r="K85" t="b">
        <v>0</v>
      </c>
      <c r="L85" t="b">
        <v>0</v>
      </c>
      <c r="M85" t="b">
        <v>0</v>
      </c>
      <c r="N85" t="b">
        <v>0</v>
      </c>
      <c r="O85" t="b">
        <v>0</v>
      </c>
      <c r="P85" t="b">
        <v>0</v>
      </c>
      <c r="Q85" t="b">
        <v>0</v>
      </c>
      <c r="R85" t="b">
        <v>0</v>
      </c>
      <c r="S85" t="b">
        <v>0</v>
      </c>
      <c r="T85" t="b">
        <v>0</v>
      </c>
      <c r="U85" t="b">
        <v>0</v>
      </c>
      <c r="V85" t="b">
        <v>0</v>
      </c>
      <c r="W85" t="b">
        <v>0</v>
      </c>
      <c r="X85" t="b">
        <v>0</v>
      </c>
      <c r="Y85" t="b">
        <v>0</v>
      </c>
      <c r="Z85" t="b">
        <v>0</v>
      </c>
      <c r="AA85" t="b">
        <v>0</v>
      </c>
      <c r="AB85" t="b">
        <v>0</v>
      </c>
      <c r="AC85" t="s">
        <v>237</v>
      </c>
      <c r="AD85" t="s">
        <v>213</v>
      </c>
      <c r="AE85" t="s">
        <v>237</v>
      </c>
      <c r="AF85" t="s">
        <v>237</v>
      </c>
      <c r="AG85" t="s">
        <v>237</v>
      </c>
      <c r="AH85" t="s">
        <v>237</v>
      </c>
      <c r="AI85" t="s">
        <v>237</v>
      </c>
      <c r="AJ85" t="s">
        <v>237</v>
      </c>
      <c r="AK85" t="s">
        <v>237</v>
      </c>
      <c r="AL85" t="s">
        <v>237</v>
      </c>
      <c r="AM85" t="s">
        <v>237</v>
      </c>
      <c r="AN85" t="s">
        <v>237</v>
      </c>
      <c r="AO85" t="s">
        <v>237</v>
      </c>
      <c r="AP85" t="s">
        <v>237</v>
      </c>
      <c r="AQ85" t="s">
        <v>237</v>
      </c>
      <c r="AR85" t="s">
        <v>237</v>
      </c>
      <c r="AS85" t="s">
        <v>237</v>
      </c>
      <c r="AT85" t="s">
        <v>237</v>
      </c>
      <c r="AU85" t="s">
        <v>237</v>
      </c>
      <c r="AV85" t="s">
        <v>236</v>
      </c>
      <c r="AW85" t="s">
        <v>212</v>
      </c>
      <c r="AX85" t="s">
        <v>81</v>
      </c>
      <c r="AY85" t="s">
        <v>243</v>
      </c>
      <c r="AZ85" t="s">
        <v>215</v>
      </c>
      <c r="BA85" t="s">
        <v>215</v>
      </c>
      <c r="BB85" t="s">
        <v>215</v>
      </c>
      <c r="BC85" t="s">
        <v>215</v>
      </c>
      <c r="BD85" t="s">
        <v>78</v>
      </c>
    </row>
    <row r="86" spans="1:56" x14ac:dyDescent="0.55000000000000004">
      <c r="A86">
        <v>85</v>
      </c>
      <c r="B86" t="s">
        <v>137</v>
      </c>
      <c r="C86" t="s">
        <v>257</v>
      </c>
      <c r="D86" t="s">
        <v>267</v>
      </c>
      <c r="E86" t="s">
        <v>267</v>
      </c>
      <c r="F86" t="s">
        <v>208</v>
      </c>
      <c r="G86" t="s">
        <v>218</v>
      </c>
      <c r="H86" t="s">
        <v>217</v>
      </c>
      <c r="I86" t="s">
        <v>74</v>
      </c>
      <c r="J86" t="s">
        <v>83</v>
      </c>
      <c r="K86" t="b">
        <v>0</v>
      </c>
      <c r="L86" t="b">
        <v>0</v>
      </c>
      <c r="M86" t="b">
        <v>0</v>
      </c>
      <c r="N86" t="b">
        <v>0</v>
      </c>
      <c r="O86" t="b">
        <v>0</v>
      </c>
      <c r="P86" t="b">
        <v>0</v>
      </c>
      <c r="Q86" t="b">
        <v>0</v>
      </c>
      <c r="R86" t="b">
        <v>0</v>
      </c>
      <c r="S86" t="b">
        <v>0</v>
      </c>
      <c r="T86" t="b">
        <v>0</v>
      </c>
      <c r="U86" t="b">
        <v>0</v>
      </c>
      <c r="V86" t="b">
        <v>0</v>
      </c>
      <c r="W86" t="b">
        <v>0</v>
      </c>
      <c r="X86" t="b">
        <v>0</v>
      </c>
      <c r="Y86" t="b">
        <v>0</v>
      </c>
      <c r="Z86" t="b">
        <v>0</v>
      </c>
      <c r="AA86" t="b">
        <v>0</v>
      </c>
      <c r="AB86" t="b">
        <v>1</v>
      </c>
      <c r="AC86" t="s">
        <v>237</v>
      </c>
      <c r="AD86" t="s">
        <v>212</v>
      </c>
      <c r="AE86" t="s">
        <v>212</v>
      </c>
      <c r="AF86" t="s">
        <v>212</v>
      </c>
      <c r="AG86" t="s">
        <v>212</v>
      </c>
      <c r="AH86" t="s">
        <v>237</v>
      </c>
      <c r="AI86" t="s">
        <v>237</v>
      </c>
      <c r="AJ86" t="s">
        <v>212</v>
      </c>
      <c r="AK86" t="s">
        <v>237</v>
      </c>
      <c r="AL86" t="s">
        <v>237</v>
      </c>
      <c r="AM86" t="s">
        <v>237</v>
      </c>
      <c r="AN86" t="s">
        <v>212</v>
      </c>
      <c r="AO86" t="s">
        <v>212</v>
      </c>
      <c r="AP86" t="s">
        <v>212</v>
      </c>
      <c r="AQ86" t="s">
        <v>212</v>
      </c>
      <c r="AR86" t="s">
        <v>212</v>
      </c>
      <c r="AS86" t="s">
        <v>212</v>
      </c>
      <c r="AT86" t="s">
        <v>212</v>
      </c>
      <c r="AU86" t="s">
        <v>212</v>
      </c>
      <c r="AV86" t="s">
        <v>212</v>
      </c>
      <c r="AW86" t="s">
        <v>238</v>
      </c>
      <c r="AX86" t="s">
        <v>81</v>
      </c>
      <c r="AY86" t="s">
        <v>214</v>
      </c>
      <c r="AZ86" t="s">
        <v>215</v>
      </c>
      <c r="BA86" t="s">
        <v>215</v>
      </c>
      <c r="BB86" t="s">
        <v>215</v>
      </c>
      <c r="BC86" t="s">
        <v>215</v>
      </c>
      <c r="BD86" t="s">
        <v>215</v>
      </c>
    </row>
    <row r="87" spans="1:56" x14ac:dyDescent="0.55000000000000004">
      <c r="A87">
        <v>86</v>
      </c>
      <c r="B87" t="s">
        <v>231</v>
      </c>
      <c r="C87" t="s">
        <v>257</v>
      </c>
      <c r="D87" t="s">
        <v>301</v>
      </c>
      <c r="E87" t="s">
        <v>281</v>
      </c>
      <c r="F87" t="s">
        <v>302</v>
      </c>
      <c r="G87" t="s">
        <v>74</v>
      </c>
      <c r="H87" t="s">
        <v>266</v>
      </c>
      <c r="I87" t="s">
        <v>74</v>
      </c>
      <c r="J87" t="s">
        <v>98</v>
      </c>
      <c r="K87" t="b">
        <v>0</v>
      </c>
      <c r="L87" t="b">
        <v>0</v>
      </c>
      <c r="M87" t="b">
        <v>0</v>
      </c>
      <c r="N87" t="b">
        <v>0</v>
      </c>
      <c r="O87" t="b">
        <v>1</v>
      </c>
      <c r="P87" t="b">
        <v>0</v>
      </c>
      <c r="Q87" t="b">
        <v>1</v>
      </c>
      <c r="R87" t="b">
        <v>0</v>
      </c>
      <c r="S87" t="b">
        <v>0</v>
      </c>
      <c r="T87" t="b">
        <v>0</v>
      </c>
      <c r="U87" t="b">
        <v>0</v>
      </c>
      <c r="V87" t="b">
        <v>0</v>
      </c>
      <c r="W87" t="b">
        <v>0</v>
      </c>
      <c r="X87" t="b">
        <v>0</v>
      </c>
      <c r="Y87" t="b">
        <v>0</v>
      </c>
      <c r="Z87" t="b">
        <v>0</v>
      </c>
      <c r="AA87" t="b">
        <v>1</v>
      </c>
      <c r="AB87" t="b">
        <v>0</v>
      </c>
      <c r="AC87" t="s">
        <v>236</v>
      </c>
      <c r="AD87" t="s">
        <v>236</v>
      </c>
      <c r="AE87" t="s">
        <v>242</v>
      </c>
      <c r="AF87" t="s">
        <v>236</v>
      </c>
      <c r="AG87" t="s">
        <v>242</v>
      </c>
      <c r="AH87" t="s">
        <v>236</v>
      </c>
      <c r="AI87" t="s">
        <v>242</v>
      </c>
      <c r="AJ87" t="s">
        <v>242</v>
      </c>
      <c r="AK87" t="s">
        <v>236</v>
      </c>
      <c r="AL87" t="s">
        <v>242</v>
      </c>
      <c r="AM87" t="s">
        <v>236</v>
      </c>
      <c r="AN87" t="s">
        <v>212</v>
      </c>
      <c r="AO87" t="s">
        <v>242</v>
      </c>
      <c r="AP87" t="s">
        <v>242</v>
      </c>
      <c r="AQ87" t="s">
        <v>242</v>
      </c>
      <c r="AR87" t="s">
        <v>237</v>
      </c>
      <c r="AS87" t="s">
        <v>242</v>
      </c>
      <c r="AT87" t="s">
        <v>242</v>
      </c>
      <c r="AU87" t="s">
        <v>236</v>
      </c>
      <c r="AV87" t="s">
        <v>237</v>
      </c>
      <c r="AW87" t="s">
        <v>237</v>
      </c>
      <c r="AX87" t="s">
        <v>96</v>
      </c>
      <c r="AY87" t="s">
        <v>214</v>
      </c>
      <c r="AZ87" t="s">
        <v>215</v>
      </c>
      <c r="BA87" t="s">
        <v>215</v>
      </c>
      <c r="BB87" t="s">
        <v>215</v>
      </c>
      <c r="BC87" t="s">
        <v>215</v>
      </c>
      <c r="BD87" t="s">
        <v>215</v>
      </c>
    </row>
    <row r="88" spans="1:56" x14ac:dyDescent="0.55000000000000004">
      <c r="A88">
        <v>87</v>
      </c>
      <c r="B88" t="s">
        <v>137</v>
      </c>
      <c r="C88" t="s">
        <v>257</v>
      </c>
      <c r="D88" t="s">
        <v>220</v>
      </c>
      <c r="E88" t="s">
        <v>220</v>
      </c>
      <c r="F88" t="s">
        <v>208</v>
      </c>
      <c r="G88" t="s">
        <v>209</v>
      </c>
      <c r="H88" t="s">
        <v>235</v>
      </c>
      <c r="I88" t="s">
        <v>74</v>
      </c>
      <c r="J88" t="s">
        <v>83</v>
      </c>
      <c r="K88" t="b">
        <v>0</v>
      </c>
      <c r="L88" t="b">
        <v>0</v>
      </c>
      <c r="M88" t="b">
        <v>0</v>
      </c>
      <c r="N88" t="b">
        <v>0</v>
      </c>
      <c r="O88" t="b">
        <v>0</v>
      </c>
      <c r="P88" t="b">
        <v>0</v>
      </c>
      <c r="Q88" t="b">
        <v>0</v>
      </c>
      <c r="R88" t="b">
        <v>0</v>
      </c>
      <c r="S88" t="b">
        <v>0</v>
      </c>
      <c r="T88" t="b">
        <v>0</v>
      </c>
      <c r="U88" t="b">
        <v>0</v>
      </c>
      <c r="V88" t="b">
        <v>0</v>
      </c>
      <c r="W88" t="b">
        <v>0</v>
      </c>
      <c r="X88" t="b">
        <v>0</v>
      </c>
      <c r="Y88" t="b">
        <v>1</v>
      </c>
      <c r="Z88" t="b">
        <v>0</v>
      </c>
      <c r="AA88" t="b">
        <v>0</v>
      </c>
      <c r="AB88" t="b">
        <v>0</v>
      </c>
      <c r="AC88" t="s">
        <v>213</v>
      </c>
      <c r="AD88" t="s">
        <v>213</v>
      </c>
      <c r="AE88" t="s">
        <v>212</v>
      </c>
      <c r="AF88" t="s">
        <v>212</v>
      </c>
      <c r="AG88" t="s">
        <v>212</v>
      </c>
      <c r="AH88" t="s">
        <v>212</v>
      </c>
      <c r="AI88" t="s">
        <v>212</v>
      </c>
      <c r="AJ88" t="s">
        <v>212</v>
      </c>
      <c r="AK88" t="s">
        <v>212</v>
      </c>
      <c r="AL88" t="s">
        <v>212</v>
      </c>
      <c r="AM88" t="s">
        <v>213</v>
      </c>
      <c r="AN88" t="s">
        <v>236</v>
      </c>
      <c r="AO88" t="s">
        <v>212</v>
      </c>
      <c r="AP88" t="s">
        <v>212</v>
      </c>
      <c r="AQ88" t="s">
        <v>212</v>
      </c>
      <c r="AR88" t="s">
        <v>212</v>
      </c>
      <c r="AS88" t="s">
        <v>212</v>
      </c>
      <c r="AT88" t="s">
        <v>212</v>
      </c>
      <c r="AU88" t="s">
        <v>212</v>
      </c>
      <c r="AV88" t="s">
        <v>212</v>
      </c>
      <c r="AW88" t="s">
        <v>212</v>
      </c>
      <c r="AX88" t="s">
        <v>81</v>
      </c>
      <c r="AY88" t="s">
        <v>214</v>
      </c>
      <c r="AZ88" t="s">
        <v>215</v>
      </c>
      <c r="BA88" t="s">
        <v>215</v>
      </c>
      <c r="BB88" t="s">
        <v>215</v>
      </c>
      <c r="BC88" t="s">
        <v>215</v>
      </c>
      <c r="BD88" t="s">
        <v>215</v>
      </c>
    </row>
    <row r="89" spans="1:56" x14ac:dyDescent="0.55000000000000004">
      <c r="A89">
        <v>88</v>
      </c>
      <c r="B89" t="s">
        <v>261</v>
      </c>
      <c r="C89" t="s">
        <v>257</v>
      </c>
      <c r="D89" t="s">
        <v>245</v>
      </c>
      <c r="E89" t="s">
        <v>245</v>
      </c>
      <c r="F89" t="s">
        <v>227</v>
      </c>
      <c r="G89" t="s">
        <v>246</v>
      </c>
      <c r="H89" t="s">
        <v>229</v>
      </c>
      <c r="I89" t="s">
        <v>74</v>
      </c>
      <c r="J89" t="s">
        <v>98</v>
      </c>
      <c r="K89" t="b">
        <v>0</v>
      </c>
      <c r="L89" t="b">
        <v>0</v>
      </c>
      <c r="M89" t="b">
        <v>0</v>
      </c>
      <c r="N89" t="b">
        <v>0</v>
      </c>
      <c r="O89" t="b">
        <v>0</v>
      </c>
      <c r="P89" t="b">
        <v>0</v>
      </c>
      <c r="Q89" t="b">
        <v>0</v>
      </c>
      <c r="R89" t="b">
        <v>0</v>
      </c>
      <c r="S89" t="b">
        <v>0</v>
      </c>
      <c r="T89" t="b">
        <v>0</v>
      </c>
      <c r="U89" t="b">
        <v>0</v>
      </c>
      <c r="V89" t="b">
        <v>1</v>
      </c>
      <c r="W89" t="b">
        <v>1</v>
      </c>
      <c r="X89" t="b">
        <v>0</v>
      </c>
      <c r="Y89" t="b">
        <v>0</v>
      </c>
      <c r="Z89" t="b">
        <v>0</v>
      </c>
      <c r="AA89" t="b">
        <v>0</v>
      </c>
      <c r="AB89" t="b">
        <v>0</v>
      </c>
      <c r="AC89" t="s">
        <v>212</v>
      </c>
      <c r="AD89" t="s">
        <v>212</v>
      </c>
      <c r="AE89" t="s">
        <v>212</v>
      </c>
      <c r="AF89" t="s">
        <v>212</v>
      </c>
      <c r="AG89" t="s">
        <v>212</v>
      </c>
      <c r="AH89" t="s">
        <v>212</v>
      </c>
      <c r="AI89" t="s">
        <v>212</v>
      </c>
      <c r="AJ89" t="s">
        <v>212</v>
      </c>
      <c r="AK89" t="s">
        <v>212</v>
      </c>
      <c r="AL89" t="s">
        <v>212</v>
      </c>
      <c r="AM89" t="s">
        <v>212</v>
      </c>
      <c r="AN89" t="s">
        <v>212</v>
      </c>
      <c r="AO89" t="s">
        <v>212</v>
      </c>
      <c r="AP89" t="s">
        <v>212</v>
      </c>
      <c r="AQ89" t="s">
        <v>212</v>
      </c>
      <c r="AR89" t="s">
        <v>212</v>
      </c>
      <c r="AS89" t="s">
        <v>212</v>
      </c>
      <c r="AT89" t="s">
        <v>212</v>
      </c>
      <c r="AU89" t="s">
        <v>212</v>
      </c>
      <c r="AV89" t="s">
        <v>215</v>
      </c>
      <c r="AW89" t="s">
        <v>212</v>
      </c>
      <c r="AX89" t="s">
        <v>81</v>
      </c>
      <c r="AY89" t="s">
        <v>294</v>
      </c>
      <c r="AZ89" t="s">
        <v>215</v>
      </c>
      <c r="BA89" t="s">
        <v>215</v>
      </c>
      <c r="BB89" t="s">
        <v>215</v>
      </c>
      <c r="BC89" t="s">
        <v>215</v>
      </c>
      <c r="BD89" t="s">
        <v>215</v>
      </c>
    </row>
    <row r="90" spans="1:56" x14ac:dyDescent="0.55000000000000004">
      <c r="A90">
        <v>89</v>
      </c>
      <c r="B90" t="s">
        <v>137</v>
      </c>
      <c r="C90" t="s">
        <v>257</v>
      </c>
      <c r="D90" t="s">
        <v>276</v>
      </c>
      <c r="E90" t="s">
        <v>220</v>
      </c>
      <c r="F90" t="s">
        <v>208</v>
      </c>
      <c r="G90" t="s">
        <v>218</v>
      </c>
      <c r="H90" t="s">
        <v>266</v>
      </c>
      <c r="I90" t="s">
        <v>74</v>
      </c>
      <c r="J90" t="s">
        <v>83</v>
      </c>
      <c r="K90" t="b">
        <v>0</v>
      </c>
      <c r="L90" t="b">
        <v>0</v>
      </c>
      <c r="M90" t="b">
        <v>0</v>
      </c>
      <c r="N90" t="b">
        <v>0</v>
      </c>
      <c r="O90" t="b">
        <v>0</v>
      </c>
      <c r="P90" t="b">
        <v>0</v>
      </c>
      <c r="Q90" t="b">
        <v>0</v>
      </c>
      <c r="R90" t="b">
        <v>0</v>
      </c>
      <c r="S90" t="b">
        <v>0</v>
      </c>
      <c r="T90" t="b">
        <v>0</v>
      </c>
      <c r="U90" t="b">
        <v>0</v>
      </c>
      <c r="V90" t="b">
        <v>0</v>
      </c>
      <c r="W90" t="b">
        <v>0</v>
      </c>
      <c r="X90" t="b">
        <v>0</v>
      </c>
      <c r="Y90" t="b">
        <v>0</v>
      </c>
      <c r="Z90" t="b">
        <v>0</v>
      </c>
      <c r="AA90" t="b">
        <v>0</v>
      </c>
      <c r="AB90" t="b">
        <v>1</v>
      </c>
      <c r="AC90" t="s">
        <v>236</v>
      </c>
      <c r="AD90" t="s">
        <v>237</v>
      </c>
      <c r="AE90" t="s">
        <v>237</v>
      </c>
      <c r="AF90" t="s">
        <v>237</v>
      </c>
      <c r="AG90" t="s">
        <v>237</v>
      </c>
      <c r="AH90" t="s">
        <v>236</v>
      </c>
      <c r="AI90" t="s">
        <v>238</v>
      </c>
      <c r="AJ90" t="s">
        <v>237</v>
      </c>
      <c r="AK90" t="s">
        <v>237</v>
      </c>
      <c r="AL90" t="s">
        <v>237</v>
      </c>
      <c r="AM90" t="s">
        <v>237</v>
      </c>
      <c r="AN90" t="s">
        <v>215</v>
      </c>
      <c r="AO90" t="s">
        <v>237</v>
      </c>
      <c r="AP90" t="s">
        <v>237</v>
      </c>
      <c r="AQ90" t="s">
        <v>236</v>
      </c>
      <c r="AR90" t="s">
        <v>237</v>
      </c>
      <c r="AS90" t="s">
        <v>237</v>
      </c>
      <c r="AT90" t="s">
        <v>237</v>
      </c>
      <c r="AU90" t="s">
        <v>212</v>
      </c>
      <c r="AV90" t="s">
        <v>237</v>
      </c>
      <c r="AW90" t="s">
        <v>237</v>
      </c>
      <c r="AX90" t="s">
        <v>96</v>
      </c>
      <c r="AY90" t="s">
        <v>259</v>
      </c>
      <c r="AZ90" t="s">
        <v>215</v>
      </c>
      <c r="BA90" t="s">
        <v>215</v>
      </c>
      <c r="BB90" t="s">
        <v>215</v>
      </c>
      <c r="BC90" t="s">
        <v>215</v>
      </c>
      <c r="BD90" t="s">
        <v>215</v>
      </c>
    </row>
    <row r="91" spans="1:56" x14ac:dyDescent="0.55000000000000004">
      <c r="A91">
        <v>90</v>
      </c>
      <c r="B91" t="s">
        <v>231</v>
      </c>
      <c r="C91" t="s">
        <v>303</v>
      </c>
      <c r="D91" t="s">
        <v>244</v>
      </c>
      <c r="E91" t="s">
        <v>281</v>
      </c>
      <c r="F91" t="s">
        <v>227</v>
      </c>
      <c r="G91" t="s">
        <v>228</v>
      </c>
      <c r="H91" t="s">
        <v>229</v>
      </c>
      <c r="I91" t="s">
        <v>74</v>
      </c>
      <c r="J91" t="s">
        <v>119</v>
      </c>
      <c r="K91" t="b">
        <v>0</v>
      </c>
      <c r="L91" t="b">
        <v>0</v>
      </c>
      <c r="M91" t="b">
        <v>0</v>
      </c>
      <c r="N91" t="b">
        <v>0</v>
      </c>
      <c r="O91" t="b">
        <v>0</v>
      </c>
      <c r="P91" t="b">
        <v>0</v>
      </c>
      <c r="Q91" t="b">
        <v>0</v>
      </c>
      <c r="R91" t="b">
        <v>0</v>
      </c>
      <c r="S91" t="b">
        <v>0</v>
      </c>
      <c r="T91" t="b">
        <v>0</v>
      </c>
      <c r="U91" t="b">
        <v>0</v>
      </c>
      <c r="V91" t="b">
        <v>0</v>
      </c>
      <c r="W91" t="b">
        <v>0</v>
      </c>
      <c r="X91" t="b">
        <v>1</v>
      </c>
      <c r="Y91" t="b">
        <v>0</v>
      </c>
      <c r="Z91" t="b">
        <v>1</v>
      </c>
      <c r="AA91" t="b">
        <v>0</v>
      </c>
      <c r="AB91" t="b">
        <v>0</v>
      </c>
      <c r="AC91" t="s">
        <v>237</v>
      </c>
      <c r="AD91" t="s">
        <v>237</v>
      </c>
      <c r="AE91" t="s">
        <v>212</v>
      </c>
      <c r="AF91" t="s">
        <v>212</v>
      </c>
      <c r="AG91" t="s">
        <v>212</v>
      </c>
      <c r="AH91" t="s">
        <v>236</v>
      </c>
      <c r="AI91" t="s">
        <v>236</v>
      </c>
      <c r="AJ91" t="s">
        <v>212</v>
      </c>
      <c r="AK91" t="s">
        <v>212</v>
      </c>
      <c r="AL91" t="s">
        <v>212</v>
      </c>
      <c r="AM91" t="s">
        <v>212</v>
      </c>
      <c r="AN91" t="s">
        <v>215</v>
      </c>
      <c r="AO91" t="s">
        <v>212</v>
      </c>
      <c r="AP91" t="s">
        <v>212</v>
      </c>
      <c r="AQ91" t="s">
        <v>212</v>
      </c>
      <c r="AR91" t="s">
        <v>212</v>
      </c>
      <c r="AS91" t="s">
        <v>212</v>
      </c>
      <c r="AT91" t="s">
        <v>212</v>
      </c>
      <c r="AU91" t="s">
        <v>212</v>
      </c>
      <c r="AV91" t="s">
        <v>237</v>
      </c>
      <c r="AW91" t="s">
        <v>237</v>
      </c>
      <c r="AX91" t="s">
        <v>81</v>
      </c>
      <c r="AY91" t="s">
        <v>214</v>
      </c>
      <c r="AZ91" t="s">
        <v>215</v>
      </c>
      <c r="BA91" t="s">
        <v>215</v>
      </c>
      <c r="BB91" t="s">
        <v>215</v>
      </c>
      <c r="BC91" t="s">
        <v>215</v>
      </c>
      <c r="BD91" t="s">
        <v>215</v>
      </c>
    </row>
    <row r="92" spans="1:56" x14ac:dyDescent="0.55000000000000004">
      <c r="A92">
        <v>91</v>
      </c>
      <c r="B92" t="s">
        <v>256</v>
      </c>
      <c r="C92" t="s">
        <v>257</v>
      </c>
      <c r="D92" t="s">
        <v>304</v>
      </c>
      <c r="E92" t="s">
        <v>304</v>
      </c>
      <c r="F92" t="s">
        <v>250</v>
      </c>
      <c r="G92" t="s">
        <v>74</v>
      </c>
      <c r="H92" t="s">
        <v>251</v>
      </c>
      <c r="I92" t="s">
        <v>74</v>
      </c>
      <c r="J92" t="s">
        <v>119</v>
      </c>
      <c r="K92" t="b">
        <v>1</v>
      </c>
      <c r="L92" t="b">
        <v>0</v>
      </c>
      <c r="M92" t="b">
        <v>0</v>
      </c>
      <c r="N92" t="b">
        <v>0</v>
      </c>
      <c r="O92" t="b">
        <v>0</v>
      </c>
      <c r="P92" t="b">
        <v>0</v>
      </c>
      <c r="Q92" t="b">
        <v>0</v>
      </c>
      <c r="R92" t="b">
        <v>0</v>
      </c>
      <c r="S92" t="b">
        <v>0</v>
      </c>
      <c r="T92" t="b">
        <v>0</v>
      </c>
      <c r="U92" t="b">
        <v>0</v>
      </c>
      <c r="V92" t="b">
        <v>0</v>
      </c>
      <c r="W92" t="b">
        <v>0</v>
      </c>
      <c r="X92" t="b">
        <v>0</v>
      </c>
      <c r="Y92" t="b">
        <v>0</v>
      </c>
      <c r="Z92" t="b">
        <v>0</v>
      </c>
      <c r="AA92" t="b">
        <v>0</v>
      </c>
      <c r="AB92" t="b">
        <v>0</v>
      </c>
      <c r="AC92" t="s">
        <v>213</v>
      </c>
      <c r="AD92" t="s">
        <v>213</v>
      </c>
      <c r="AE92" t="s">
        <v>213</v>
      </c>
      <c r="AF92" t="s">
        <v>213</v>
      </c>
      <c r="AG92" t="s">
        <v>213</v>
      </c>
      <c r="AH92" t="s">
        <v>213</v>
      </c>
      <c r="AI92" t="s">
        <v>213</v>
      </c>
      <c r="AJ92" t="s">
        <v>213</v>
      </c>
      <c r="AK92" t="s">
        <v>237</v>
      </c>
      <c r="AL92" t="s">
        <v>237</v>
      </c>
      <c r="AM92" t="s">
        <v>213</v>
      </c>
      <c r="AN92" t="s">
        <v>213</v>
      </c>
      <c r="AO92" t="s">
        <v>237</v>
      </c>
      <c r="AP92" t="s">
        <v>237</v>
      </c>
      <c r="AQ92" t="s">
        <v>237</v>
      </c>
      <c r="AR92" t="s">
        <v>237</v>
      </c>
      <c r="AS92" t="s">
        <v>237</v>
      </c>
      <c r="AT92" t="s">
        <v>237</v>
      </c>
      <c r="AU92" t="s">
        <v>237</v>
      </c>
      <c r="AV92" t="s">
        <v>212</v>
      </c>
      <c r="AW92" t="s">
        <v>212</v>
      </c>
      <c r="AX92" t="s">
        <v>81</v>
      </c>
      <c r="AY92" t="s">
        <v>243</v>
      </c>
      <c r="AZ92" t="s">
        <v>215</v>
      </c>
      <c r="BA92" t="s">
        <v>215</v>
      </c>
      <c r="BB92" t="s">
        <v>215</v>
      </c>
      <c r="BC92" t="s">
        <v>215</v>
      </c>
      <c r="BD92" t="s">
        <v>215</v>
      </c>
    </row>
    <row r="93" spans="1:56" x14ac:dyDescent="0.55000000000000004">
      <c r="A93">
        <v>92</v>
      </c>
      <c r="B93" t="s">
        <v>231</v>
      </c>
      <c r="C93" t="s">
        <v>257</v>
      </c>
      <c r="D93" t="s">
        <v>281</v>
      </c>
      <c r="E93" t="s">
        <v>284</v>
      </c>
      <c r="F93" t="s">
        <v>227</v>
      </c>
      <c r="G93" t="s">
        <v>228</v>
      </c>
      <c r="H93" t="s">
        <v>251</v>
      </c>
      <c r="I93" t="s">
        <v>74</v>
      </c>
      <c r="J93" t="s">
        <v>98</v>
      </c>
      <c r="K93" t="b">
        <v>0</v>
      </c>
      <c r="L93" t="b">
        <v>0</v>
      </c>
      <c r="M93" t="b">
        <v>0</v>
      </c>
      <c r="N93" t="b">
        <v>0</v>
      </c>
      <c r="O93" t="b">
        <v>0</v>
      </c>
      <c r="P93" t="b">
        <v>0</v>
      </c>
      <c r="Q93" t="b">
        <v>0</v>
      </c>
      <c r="R93" t="b">
        <v>0</v>
      </c>
      <c r="S93" t="b">
        <v>0</v>
      </c>
      <c r="T93" t="b">
        <v>0</v>
      </c>
      <c r="U93" t="b">
        <v>0</v>
      </c>
      <c r="V93" t="b">
        <v>0</v>
      </c>
      <c r="W93" t="b">
        <v>0</v>
      </c>
      <c r="X93" t="b">
        <v>1</v>
      </c>
      <c r="Y93" t="b">
        <v>0</v>
      </c>
      <c r="Z93" t="b">
        <v>1</v>
      </c>
      <c r="AA93" t="b">
        <v>0</v>
      </c>
      <c r="AB93" t="b">
        <v>0</v>
      </c>
      <c r="AC93" t="s">
        <v>212</v>
      </c>
      <c r="AD93" t="s">
        <v>236</v>
      </c>
      <c r="AE93" t="s">
        <v>213</v>
      </c>
      <c r="AF93" t="s">
        <v>212</v>
      </c>
      <c r="AG93" t="s">
        <v>212</v>
      </c>
      <c r="AH93" t="s">
        <v>212</v>
      </c>
      <c r="AI93" t="s">
        <v>212</v>
      </c>
      <c r="AJ93" t="s">
        <v>236</v>
      </c>
      <c r="AK93" t="s">
        <v>212</v>
      </c>
      <c r="AL93" t="s">
        <v>212</v>
      </c>
      <c r="AM93" t="s">
        <v>212</v>
      </c>
      <c r="AN93" t="s">
        <v>236</v>
      </c>
      <c r="AO93" t="s">
        <v>236</v>
      </c>
      <c r="AP93" t="s">
        <v>212</v>
      </c>
      <c r="AQ93" t="s">
        <v>212</v>
      </c>
      <c r="AR93" t="s">
        <v>212</v>
      </c>
      <c r="AS93" t="s">
        <v>236</v>
      </c>
      <c r="AT93" t="s">
        <v>212</v>
      </c>
      <c r="AU93" t="s">
        <v>212</v>
      </c>
      <c r="AV93" t="s">
        <v>236</v>
      </c>
      <c r="AW93" t="s">
        <v>212</v>
      </c>
      <c r="AX93" t="s">
        <v>96</v>
      </c>
      <c r="AY93" t="s">
        <v>214</v>
      </c>
      <c r="AZ93" t="s">
        <v>215</v>
      </c>
      <c r="BA93" t="s">
        <v>215</v>
      </c>
      <c r="BB93" t="s">
        <v>215</v>
      </c>
      <c r="BC93" t="s">
        <v>215</v>
      </c>
      <c r="BD93" t="s">
        <v>215</v>
      </c>
    </row>
    <row r="94" spans="1:56" x14ac:dyDescent="0.55000000000000004">
      <c r="A94">
        <v>93</v>
      </c>
      <c r="B94" t="s">
        <v>231</v>
      </c>
      <c r="C94" t="s">
        <v>257</v>
      </c>
      <c r="D94" t="s">
        <v>244</v>
      </c>
      <c r="E94" t="s">
        <v>258</v>
      </c>
      <c r="F94" t="s">
        <v>234</v>
      </c>
      <c r="G94" t="s">
        <v>74</v>
      </c>
      <c r="H94" t="s">
        <v>247</v>
      </c>
      <c r="I94" t="s">
        <v>74</v>
      </c>
      <c r="J94" t="s">
        <v>98</v>
      </c>
      <c r="K94" t="b">
        <v>0</v>
      </c>
      <c r="L94" t="b">
        <v>0</v>
      </c>
      <c r="M94" t="b">
        <v>0</v>
      </c>
      <c r="N94" t="b">
        <v>0</v>
      </c>
      <c r="O94" t="b">
        <v>0</v>
      </c>
      <c r="P94" t="b">
        <v>0</v>
      </c>
      <c r="Q94" t="b">
        <v>0</v>
      </c>
      <c r="R94" t="b">
        <v>0</v>
      </c>
      <c r="S94" t="b">
        <v>0</v>
      </c>
      <c r="T94" t="b">
        <v>0</v>
      </c>
      <c r="U94" t="b">
        <v>0</v>
      </c>
      <c r="V94" t="b">
        <v>0</v>
      </c>
      <c r="W94" t="b">
        <v>0</v>
      </c>
      <c r="X94" t="b">
        <v>0</v>
      </c>
      <c r="Y94" t="b">
        <v>0</v>
      </c>
      <c r="Z94" t="b">
        <v>1</v>
      </c>
      <c r="AA94" t="b">
        <v>0</v>
      </c>
      <c r="AB94" t="b">
        <v>0</v>
      </c>
      <c r="AC94" t="s">
        <v>212</v>
      </c>
      <c r="AD94" t="s">
        <v>237</v>
      </c>
      <c r="AE94" t="s">
        <v>212</v>
      </c>
      <c r="AF94" t="s">
        <v>212</v>
      </c>
      <c r="AG94" t="s">
        <v>237</v>
      </c>
      <c r="AH94" t="s">
        <v>212</v>
      </c>
      <c r="AI94" t="s">
        <v>212</v>
      </c>
      <c r="AJ94" t="s">
        <v>212</v>
      </c>
      <c r="AK94" t="s">
        <v>212</v>
      </c>
      <c r="AL94" t="s">
        <v>212</v>
      </c>
      <c r="AM94" t="s">
        <v>212</v>
      </c>
      <c r="AN94" t="s">
        <v>212</v>
      </c>
      <c r="AO94" t="s">
        <v>212</v>
      </c>
      <c r="AP94" t="s">
        <v>212</v>
      </c>
      <c r="AQ94" t="s">
        <v>212</v>
      </c>
      <c r="AR94" t="s">
        <v>212</v>
      </c>
      <c r="AS94" t="s">
        <v>212</v>
      </c>
      <c r="AT94" t="s">
        <v>212</v>
      </c>
      <c r="AU94" t="s">
        <v>212</v>
      </c>
      <c r="AV94" t="s">
        <v>212</v>
      </c>
      <c r="AW94" t="s">
        <v>212</v>
      </c>
      <c r="AX94" t="s">
        <v>81</v>
      </c>
      <c r="AY94" t="s">
        <v>214</v>
      </c>
      <c r="AZ94" t="s">
        <v>215</v>
      </c>
      <c r="BA94" t="s">
        <v>215</v>
      </c>
      <c r="BB94" t="s">
        <v>215</v>
      </c>
      <c r="BC94" t="s">
        <v>215</v>
      </c>
      <c r="BD94" t="s">
        <v>215</v>
      </c>
    </row>
    <row r="95" spans="1:56" x14ac:dyDescent="0.55000000000000004">
      <c r="A95">
        <v>94</v>
      </c>
      <c r="B95" t="s">
        <v>261</v>
      </c>
      <c r="C95" t="s">
        <v>257</v>
      </c>
      <c r="D95" t="s">
        <v>276</v>
      </c>
      <c r="E95" t="s">
        <v>276</v>
      </c>
      <c r="F95" t="s">
        <v>227</v>
      </c>
      <c r="G95" t="s">
        <v>246</v>
      </c>
      <c r="H95" t="s">
        <v>235</v>
      </c>
      <c r="I95" t="s">
        <v>74</v>
      </c>
      <c r="J95" t="s">
        <v>98</v>
      </c>
      <c r="K95" t="b">
        <v>0</v>
      </c>
      <c r="L95" t="b">
        <v>0</v>
      </c>
      <c r="M95" t="b">
        <v>0</v>
      </c>
      <c r="N95" t="b">
        <v>1</v>
      </c>
      <c r="O95" t="b">
        <v>0</v>
      </c>
      <c r="P95" t="b">
        <v>0</v>
      </c>
      <c r="Q95" t="b">
        <v>1</v>
      </c>
      <c r="R95" t="b">
        <v>0</v>
      </c>
      <c r="S95" t="b">
        <v>0</v>
      </c>
      <c r="T95" t="b">
        <v>0</v>
      </c>
      <c r="U95" t="b">
        <v>0</v>
      </c>
      <c r="V95" t="b">
        <v>0</v>
      </c>
      <c r="W95" t="b">
        <v>0</v>
      </c>
      <c r="X95" t="b">
        <v>0</v>
      </c>
      <c r="Y95" t="b">
        <v>0</v>
      </c>
      <c r="Z95" t="b">
        <v>1</v>
      </c>
      <c r="AA95" t="b">
        <v>0</v>
      </c>
      <c r="AB95" t="b">
        <v>0</v>
      </c>
      <c r="AC95" t="s">
        <v>213</v>
      </c>
      <c r="AD95" t="s">
        <v>213</v>
      </c>
      <c r="AE95" t="s">
        <v>242</v>
      </c>
      <c r="AF95" t="s">
        <v>242</v>
      </c>
      <c r="AG95" t="s">
        <v>212</v>
      </c>
      <c r="AH95" t="s">
        <v>242</v>
      </c>
      <c r="AI95" t="s">
        <v>242</v>
      </c>
      <c r="AJ95" t="s">
        <v>242</v>
      </c>
      <c r="AK95" t="s">
        <v>212</v>
      </c>
      <c r="AL95" t="s">
        <v>213</v>
      </c>
      <c r="AM95" t="s">
        <v>213</v>
      </c>
      <c r="AN95" t="s">
        <v>236</v>
      </c>
      <c r="AO95" t="s">
        <v>212</v>
      </c>
      <c r="AP95" t="s">
        <v>212</v>
      </c>
      <c r="AQ95" t="s">
        <v>212</v>
      </c>
      <c r="AR95" t="s">
        <v>212</v>
      </c>
      <c r="AS95" t="s">
        <v>213</v>
      </c>
      <c r="AT95" t="s">
        <v>213</v>
      </c>
      <c r="AU95" t="s">
        <v>213</v>
      </c>
      <c r="AV95" t="s">
        <v>213</v>
      </c>
      <c r="AW95" t="s">
        <v>213</v>
      </c>
      <c r="AX95" t="s">
        <v>81</v>
      </c>
      <c r="AY95" t="s">
        <v>243</v>
      </c>
      <c r="AZ95" t="s">
        <v>215</v>
      </c>
      <c r="BA95" t="s">
        <v>215</v>
      </c>
      <c r="BB95" t="s">
        <v>215</v>
      </c>
      <c r="BC95" t="s">
        <v>215</v>
      </c>
      <c r="BD95" t="s">
        <v>215</v>
      </c>
    </row>
    <row r="96" spans="1:56" x14ac:dyDescent="0.55000000000000004">
      <c r="A96">
        <v>95</v>
      </c>
      <c r="B96" t="s">
        <v>216</v>
      </c>
      <c r="C96" t="s">
        <v>257</v>
      </c>
      <c r="D96" t="s">
        <v>274</v>
      </c>
      <c r="E96" t="s">
        <v>286</v>
      </c>
      <c r="F96" t="s">
        <v>227</v>
      </c>
      <c r="G96" t="s">
        <v>228</v>
      </c>
      <c r="H96" t="s">
        <v>235</v>
      </c>
      <c r="I96" t="s">
        <v>74</v>
      </c>
      <c r="J96" t="s">
        <v>98</v>
      </c>
      <c r="K96" t="b">
        <v>0</v>
      </c>
      <c r="L96" t="b">
        <v>0</v>
      </c>
      <c r="M96" t="b">
        <v>0</v>
      </c>
      <c r="N96" t="b">
        <v>0</v>
      </c>
      <c r="O96" t="b">
        <v>0</v>
      </c>
      <c r="P96" t="b">
        <v>0</v>
      </c>
      <c r="Q96" t="b">
        <v>0</v>
      </c>
      <c r="R96" t="b">
        <v>0</v>
      </c>
      <c r="S96" t="b">
        <v>0</v>
      </c>
      <c r="T96" t="b">
        <v>0</v>
      </c>
      <c r="U96" t="b">
        <v>0</v>
      </c>
      <c r="V96" t="b">
        <v>0</v>
      </c>
      <c r="W96" t="b">
        <v>0</v>
      </c>
      <c r="X96" t="b">
        <v>0</v>
      </c>
      <c r="Y96" t="b">
        <v>0</v>
      </c>
      <c r="Z96" t="b">
        <v>1</v>
      </c>
      <c r="AA96" t="b">
        <v>1</v>
      </c>
      <c r="AB96" t="b">
        <v>0</v>
      </c>
      <c r="AC96" t="s">
        <v>212</v>
      </c>
      <c r="AD96" t="s">
        <v>213</v>
      </c>
      <c r="AE96" t="s">
        <v>242</v>
      </c>
      <c r="AF96" t="s">
        <v>236</v>
      </c>
      <c r="AG96" t="s">
        <v>213</v>
      </c>
      <c r="AH96" t="s">
        <v>242</v>
      </c>
      <c r="AI96" t="s">
        <v>242</v>
      </c>
      <c r="AJ96" t="s">
        <v>236</v>
      </c>
      <c r="AK96" t="s">
        <v>213</v>
      </c>
      <c r="AL96" t="s">
        <v>213</v>
      </c>
      <c r="AM96" t="s">
        <v>213</v>
      </c>
      <c r="AN96" t="s">
        <v>213</v>
      </c>
      <c r="AO96" t="s">
        <v>236</v>
      </c>
      <c r="AP96" t="s">
        <v>213</v>
      </c>
      <c r="AQ96" t="s">
        <v>213</v>
      </c>
      <c r="AR96" t="s">
        <v>236</v>
      </c>
      <c r="AS96" t="s">
        <v>236</v>
      </c>
      <c r="AT96" t="s">
        <v>213</v>
      </c>
      <c r="AU96" t="s">
        <v>213</v>
      </c>
      <c r="AV96" t="s">
        <v>236</v>
      </c>
      <c r="AW96" t="s">
        <v>236</v>
      </c>
      <c r="AX96" t="s">
        <v>81</v>
      </c>
      <c r="AY96" t="s">
        <v>121</v>
      </c>
      <c r="AZ96" t="s">
        <v>215</v>
      </c>
      <c r="BA96" t="s">
        <v>215</v>
      </c>
      <c r="BB96" t="s">
        <v>215</v>
      </c>
      <c r="BC96" t="s">
        <v>215</v>
      </c>
      <c r="BD96" t="s">
        <v>78</v>
      </c>
    </row>
    <row r="97" spans="1:56" x14ac:dyDescent="0.55000000000000004">
      <c r="A97">
        <v>96</v>
      </c>
      <c r="B97" t="s">
        <v>231</v>
      </c>
      <c r="C97" t="s">
        <v>257</v>
      </c>
      <c r="D97" t="s">
        <v>293</v>
      </c>
      <c r="E97" t="s">
        <v>258</v>
      </c>
      <c r="F97" t="s">
        <v>227</v>
      </c>
      <c r="G97" t="s">
        <v>228</v>
      </c>
      <c r="H97" t="s">
        <v>229</v>
      </c>
      <c r="I97" t="s">
        <v>74</v>
      </c>
      <c r="J97" t="s">
        <v>98</v>
      </c>
      <c r="K97" t="b">
        <v>0</v>
      </c>
      <c r="L97" t="b">
        <v>0</v>
      </c>
      <c r="M97" t="b">
        <v>0</v>
      </c>
      <c r="N97" t="b">
        <v>1</v>
      </c>
      <c r="O97" t="b">
        <v>1</v>
      </c>
      <c r="P97" t="b">
        <v>0</v>
      </c>
      <c r="Q97" t="b">
        <v>0</v>
      </c>
      <c r="R97" t="b">
        <v>0</v>
      </c>
      <c r="S97" t="b">
        <v>0</v>
      </c>
      <c r="T97" t="b">
        <v>0</v>
      </c>
      <c r="U97" t="b">
        <v>0</v>
      </c>
      <c r="V97" t="b">
        <v>0</v>
      </c>
      <c r="W97" t="b">
        <v>0</v>
      </c>
      <c r="X97" t="b">
        <v>0</v>
      </c>
      <c r="Y97" t="b">
        <v>0</v>
      </c>
      <c r="Z97" t="b">
        <v>0</v>
      </c>
      <c r="AA97" t="b">
        <v>0</v>
      </c>
      <c r="AB97" t="b">
        <v>0</v>
      </c>
      <c r="AC97" t="s">
        <v>212</v>
      </c>
      <c r="AD97" t="s">
        <v>212</v>
      </c>
      <c r="AE97" t="s">
        <v>236</v>
      </c>
      <c r="AF97" t="s">
        <v>212</v>
      </c>
      <c r="AG97" t="s">
        <v>236</v>
      </c>
      <c r="AH97" t="s">
        <v>212</v>
      </c>
      <c r="AI97" t="s">
        <v>213</v>
      </c>
      <c r="AJ97" t="s">
        <v>236</v>
      </c>
      <c r="AK97" t="s">
        <v>212</v>
      </c>
      <c r="AL97" t="s">
        <v>212</v>
      </c>
      <c r="AM97" t="s">
        <v>212</v>
      </c>
      <c r="AN97" t="s">
        <v>236</v>
      </c>
      <c r="AO97" t="s">
        <v>236</v>
      </c>
      <c r="AP97" t="s">
        <v>236</v>
      </c>
      <c r="AQ97" t="s">
        <v>213</v>
      </c>
      <c r="AR97" t="s">
        <v>212</v>
      </c>
      <c r="AS97" t="s">
        <v>236</v>
      </c>
      <c r="AT97" t="s">
        <v>213</v>
      </c>
      <c r="AU97" t="s">
        <v>212</v>
      </c>
      <c r="AV97" t="s">
        <v>236</v>
      </c>
      <c r="AW97" t="s">
        <v>212</v>
      </c>
      <c r="AX97" t="s">
        <v>96</v>
      </c>
      <c r="AY97" t="s">
        <v>121</v>
      </c>
      <c r="AZ97" t="s">
        <v>215</v>
      </c>
      <c r="BA97" t="s">
        <v>215</v>
      </c>
      <c r="BB97" t="s">
        <v>215</v>
      </c>
      <c r="BC97" t="s">
        <v>215</v>
      </c>
      <c r="BD97" t="s">
        <v>215</v>
      </c>
    </row>
    <row r="98" spans="1:56" x14ac:dyDescent="0.55000000000000004">
      <c r="A98">
        <v>97</v>
      </c>
      <c r="B98" t="s">
        <v>231</v>
      </c>
      <c r="C98" t="s">
        <v>257</v>
      </c>
      <c r="D98" t="s">
        <v>301</v>
      </c>
      <c r="E98" t="s">
        <v>258</v>
      </c>
      <c r="F98" t="s">
        <v>227</v>
      </c>
      <c r="G98" t="s">
        <v>228</v>
      </c>
      <c r="H98" t="s">
        <v>251</v>
      </c>
      <c r="I98" t="s">
        <v>74</v>
      </c>
      <c r="J98" t="s">
        <v>98</v>
      </c>
      <c r="K98" t="b">
        <v>0</v>
      </c>
      <c r="L98" t="b">
        <v>0</v>
      </c>
      <c r="M98" t="b">
        <v>0</v>
      </c>
      <c r="N98" t="b">
        <v>0</v>
      </c>
      <c r="O98" t="b">
        <v>0</v>
      </c>
      <c r="P98" t="b">
        <v>0</v>
      </c>
      <c r="Q98" t="b">
        <v>0</v>
      </c>
      <c r="R98" t="b">
        <v>0</v>
      </c>
      <c r="S98" t="b">
        <v>0</v>
      </c>
      <c r="T98" t="b">
        <v>0</v>
      </c>
      <c r="U98" t="b">
        <v>0</v>
      </c>
      <c r="V98" t="b">
        <v>0</v>
      </c>
      <c r="W98" t="b">
        <v>0</v>
      </c>
      <c r="X98" t="b">
        <v>0</v>
      </c>
      <c r="Y98" t="b">
        <v>0</v>
      </c>
      <c r="Z98" t="b">
        <v>1</v>
      </c>
      <c r="AA98" t="b">
        <v>0</v>
      </c>
      <c r="AB98" t="b">
        <v>0</v>
      </c>
      <c r="AC98" t="s">
        <v>213</v>
      </c>
      <c r="AD98" t="s">
        <v>212</v>
      </c>
      <c r="AE98" t="s">
        <v>236</v>
      </c>
      <c r="AF98" t="s">
        <v>236</v>
      </c>
      <c r="AG98" t="s">
        <v>212</v>
      </c>
      <c r="AH98" t="s">
        <v>212</v>
      </c>
      <c r="AI98" t="s">
        <v>213</v>
      </c>
      <c r="AJ98" t="s">
        <v>212</v>
      </c>
      <c r="AK98" t="s">
        <v>237</v>
      </c>
      <c r="AL98" t="s">
        <v>213</v>
      </c>
      <c r="AM98" t="s">
        <v>212</v>
      </c>
      <c r="AN98" t="s">
        <v>212</v>
      </c>
      <c r="AO98" t="s">
        <v>213</v>
      </c>
      <c r="AP98" t="s">
        <v>215</v>
      </c>
      <c r="AQ98" t="s">
        <v>212</v>
      </c>
      <c r="AR98" t="s">
        <v>212</v>
      </c>
      <c r="AS98" t="s">
        <v>212</v>
      </c>
      <c r="AT98" t="s">
        <v>212</v>
      </c>
      <c r="AU98" t="s">
        <v>213</v>
      </c>
      <c r="AV98" t="s">
        <v>213</v>
      </c>
      <c r="AW98" t="s">
        <v>212</v>
      </c>
      <c r="AX98" t="s">
        <v>96</v>
      </c>
      <c r="AY98" t="s">
        <v>214</v>
      </c>
      <c r="AZ98" t="s">
        <v>215</v>
      </c>
      <c r="BA98" t="s">
        <v>215</v>
      </c>
      <c r="BB98" t="s">
        <v>215</v>
      </c>
      <c r="BC98" t="s">
        <v>215</v>
      </c>
      <c r="BD98" t="s">
        <v>215</v>
      </c>
    </row>
    <row r="99" spans="1:56" x14ac:dyDescent="0.55000000000000004">
      <c r="A99">
        <v>98</v>
      </c>
      <c r="B99" t="s">
        <v>231</v>
      </c>
      <c r="C99" t="s">
        <v>257</v>
      </c>
      <c r="D99" t="s">
        <v>284</v>
      </c>
      <c r="E99" t="s">
        <v>269</v>
      </c>
      <c r="F99" t="s">
        <v>74</v>
      </c>
      <c r="G99" t="s">
        <v>74</v>
      </c>
      <c r="H99" t="s">
        <v>251</v>
      </c>
      <c r="I99" t="s">
        <v>74</v>
      </c>
      <c r="J99" t="s">
        <v>98</v>
      </c>
      <c r="K99" t="b">
        <v>0</v>
      </c>
      <c r="L99" t="b">
        <v>0</v>
      </c>
      <c r="M99" t="b">
        <v>0</v>
      </c>
      <c r="N99" t="b">
        <v>0</v>
      </c>
      <c r="O99" t="b">
        <v>0</v>
      </c>
      <c r="P99" t="b">
        <v>0</v>
      </c>
      <c r="Q99" t="b">
        <v>0</v>
      </c>
      <c r="R99" t="b">
        <v>0</v>
      </c>
      <c r="S99" t="b">
        <v>0</v>
      </c>
      <c r="T99" t="b">
        <v>0</v>
      </c>
      <c r="U99" t="b">
        <v>0</v>
      </c>
      <c r="V99" t="b">
        <v>0</v>
      </c>
      <c r="W99" t="b">
        <v>0</v>
      </c>
      <c r="X99" t="b">
        <v>0</v>
      </c>
      <c r="Y99" t="b">
        <v>0</v>
      </c>
      <c r="Z99" t="b">
        <v>0</v>
      </c>
      <c r="AA99" t="b">
        <v>0</v>
      </c>
      <c r="AB99" t="b">
        <v>1</v>
      </c>
      <c r="AC99" t="s">
        <v>212</v>
      </c>
      <c r="AD99" t="s">
        <v>237</v>
      </c>
      <c r="AE99" t="s">
        <v>212</v>
      </c>
      <c r="AF99" t="s">
        <v>212</v>
      </c>
      <c r="AG99" t="s">
        <v>212</v>
      </c>
      <c r="AH99" t="s">
        <v>212</v>
      </c>
      <c r="AI99" t="s">
        <v>212</v>
      </c>
      <c r="AJ99" t="s">
        <v>237</v>
      </c>
      <c r="AK99" t="s">
        <v>237</v>
      </c>
      <c r="AL99" t="s">
        <v>237</v>
      </c>
      <c r="AM99" t="s">
        <v>212</v>
      </c>
      <c r="AN99" t="s">
        <v>212</v>
      </c>
      <c r="AO99" t="s">
        <v>212</v>
      </c>
      <c r="AP99" t="s">
        <v>237</v>
      </c>
      <c r="AQ99" t="s">
        <v>212</v>
      </c>
      <c r="AR99" t="s">
        <v>212</v>
      </c>
      <c r="AS99" t="s">
        <v>237</v>
      </c>
      <c r="AT99" t="s">
        <v>237</v>
      </c>
      <c r="AU99" t="s">
        <v>237</v>
      </c>
      <c r="AV99" t="s">
        <v>212</v>
      </c>
      <c r="AW99" t="s">
        <v>212</v>
      </c>
      <c r="AX99" t="s">
        <v>96</v>
      </c>
      <c r="AY99" t="s">
        <v>214</v>
      </c>
      <c r="AZ99" t="s">
        <v>215</v>
      </c>
      <c r="BA99" t="s">
        <v>215</v>
      </c>
      <c r="BB99" t="s">
        <v>215</v>
      </c>
      <c r="BC99" t="s">
        <v>215</v>
      </c>
      <c r="BD99" t="s">
        <v>215</v>
      </c>
    </row>
    <row r="100" spans="1:56" x14ac:dyDescent="0.55000000000000004">
      <c r="A100">
        <v>99</v>
      </c>
      <c r="B100" t="s">
        <v>231</v>
      </c>
      <c r="C100" t="s">
        <v>257</v>
      </c>
      <c r="D100" t="s">
        <v>276</v>
      </c>
      <c r="E100" t="s">
        <v>207</v>
      </c>
      <c r="F100" t="s">
        <v>221</v>
      </c>
      <c r="G100" t="s">
        <v>74</v>
      </c>
      <c r="H100" t="s">
        <v>254</v>
      </c>
      <c r="I100" t="s">
        <v>74</v>
      </c>
      <c r="J100" t="s">
        <v>98</v>
      </c>
      <c r="K100" t="b">
        <v>0</v>
      </c>
      <c r="L100" t="b">
        <v>0</v>
      </c>
      <c r="M100" t="b">
        <v>0</v>
      </c>
      <c r="N100" t="b">
        <v>0</v>
      </c>
      <c r="O100" t="b">
        <v>0</v>
      </c>
      <c r="P100" t="b">
        <v>0</v>
      </c>
      <c r="Q100" t="b">
        <v>0</v>
      </c>
      <c r="R100" t="b">
        <v>0</v>
      </c>
      <c r="S100" t="b">
        <v>0</v>
      </c>
      <c r="T100" t="b">
        <v>0</v>
      </c>
      <c r="U100" t="b">
        <v>0</v>
      </c>
      <c r="V100" t="b">
        <v>0</v>
      </c>
      <c r="W100" t="b">
        <v>0</v>
      </c>
      <c r="X100" t="b">
        <v>0</v>
      </c>
      <c r="Y100" t="b">
        <v>0</v>
      </c>
      <c r="Z100" t="b">
        <v>0</v>
      </c>
      <c r="AA100" t="b">
        <v>1</v>
      </c>
      <c r="AB100" t="b">
        <v>0</v>
      </c>
      <c r="AC100" t="s">
        <v>236</v>
      </c>
      <c r="AD100" t="s">
        <v>236</v>
      </c>
      <c r="AE100" t="s">
        <v>236</v>
      </c>
      <c r="AF100" t="s">
        <v>212</v>
      </c>
      <c r="AG100" t="s">
        <v>212</v>
      </c>
      <c r="AH100" t="s">
        <v>212</v>
      </c>
      <c r="AI100" t="s">
        <v>213</v>
      </c>
      <c r="AJ100" t="s">
        <v>212</v>
      </c>
      <c r="AK100" t="s">
        <v>236</v>
      </c>
      <c r="AL100" t="s">
        <v>237</v>
      </c>
      <c r="AM100" t="s">
        <v>237</v>
      </c>
      <c r="AN100" t="s">
        <v>236</v>
      </c>
      <c r="AO100" t="s">
        <v>213</v>
      </c>
      <c r="AP100" t="s">
        <v>212</v>
      </c>
      <c r="AQ100" t="s">
        <v>213</v>
      </c>
      <c r="AR100" t="s">
        <v>242</v>
      </c>
      <c r="AS100" t="s">
        <v>242</v>
      </c>
      <c r="AT100" t="s">
        <v>242</v>
      </c>
      <c r="AU100" t="s">
        <v>242</v>
      </c>
      <c r="AV100" t="s">
        <v>212</v>
      </c>
      <c r="AW100" t="s">
        <v>236</v>
      </c>
      <c r="AX100" t="s">
        <v>96</v>
      </c>
      <c r="AY100" t="s">
        <v>223</v>
      </c>
      <c r="AZ100" t="s">
        <v>215</v>
      </c>
      <c r="BA100" t="s">
        <v>215</v>
      </c>
      <c r="BB100" t="s">
        <v>215</v>
      </c>
      <c r="BC100" t="s">
        <v>215</v>
      </c>
      <c r="BD100" t="s">
        <v>215</v>
      </c>
    </row>
    <row r="101" spans="1:56" x14ac:dyDescent="0.55000000000000004">
      <c r="A101">
        <v>100</v>
      </c>
      <c r="B101" t="s">
        <v>261</v>
      </c>
      <c r="C101" t="s">
        <v>257</v>
      </c>
      <c r="D101" t="s">
        <v>220</v>
      </c>
      <c r="E101" t="s">
        <v>220</v>
      </c>
      <c r="F101" t="s">
        <v>227</v>
      </c>
      <c r="G101" t="s">
        <v>246</v>
      </c>
      <c r="H101" t="s">
        <v>247</v>
      </c>
      <c r="I101" t="s">
        <v>74</v>
      </c>
      <c r="J101" t="s">
        <v>98</v>
      </c>
      <c r="K101" t="b">
        <v>0</v>
      </c>
      <c r="L101" t="b">
        <v>0</v>
      </c>
      <c r="M101" t="b">
        <v>0</v>
      </c>
      <c r="N101" t="b">
        <v>0</v>
      </c>
      <c r="O101" t="b">
        <v>0</v>
      </c>
      <c r="P101" t="b">
        <v>0</v>
      </c>
      <c r="Q101" t="b">
        <v>0</v>
      </c>
      <c r="R101" t="b">
        <v>0</v>
      </c>
      <c r="S101" t="b">
        <v>0</v>
      </c>
      <c r="T101" t="b">
        <v>0</v>
      </c>
      <c r="U101" t="b">
        <v>1</v>
      </c>
      <c r="V101" t="b">
        <v>0</v>
      </c>
      <c r="W101" t="b">
        <v>0</v>
      </c>
      <c r="X101" t="b">
        <v>0</v>
      </c>
      <c r="Y101" t="b">
        <v>0</v>
      </c>
      <c r="Z101" t="b">
        <v>1</v>
      </c>
      <c r="AA101" t="b">
        <v>0</v>
      </c>
      <c r="AB101" t="b">
        <v>0</v>
      </c>
      <c r="AC101" t="s">
        <v>236</v>
      </c>
      <c r="AD101" t="s">
        <v>215</v>
      </c>
      <c r="AE101" t="s">
        <v>213</v>
      </c>
      <c r="AF101" t="s">
        <v>215</v>
      </c>
      <c r="AG101" t="s">
        <v>236</v>
      </c>
      <c r="AH101" t="s">
        <v>213</v>
      </c>
      <c r="AI101" t="s">
        <v>213</v>
      </c>
      <c r="AJ101" t="s">
        <v>213</v>
      </c>
      <c r="AK101" t="s">
        <v>213</v>
      </c>
      <c r="AL101" t="s">
        <v>237</v>
      </c>
      <c r="AM101" t="s">
        <v>212</v>
      </c>
      <c r="AN101" t="s">
        <v>213</v>
      </c>
      <c r="AO101" t="s">
        <v>213</v>
      </c>
      <c r="AP101" t="s">
        <v>213</v>
      </c>
      <c r="AQ101" t="s">
        <v>213</v>
      </c>
      <c r="AR101" t="s">
        <v>213</v>
      </c>
      <c r="AS101" t="s">
        <v>212</v>
      </c>
      <c r="AT101" t="s">
        <v>212</v>
      </c>
      <c r="AU101" t="s">
        <v>212</v>
      </c>
      <c r="AV101" t="s">
        <v>236</v>
      </c>
      <c r="AW101" t="s">
        <v>213</v>
      </c>
      <c r="AX101" t="s">
        <v>96</v>
      </c>
      <c r="AY101" t="s">
        <v>255</v>
      </c>
      <c r="AZ101" t="s">
        <v>215</v>
      </c>
      <c r="BA101" t="s">
        <v>215</v>
      </c>
      <c r="BB101" t="s">
        <v>215</v>
      </c>
      <c r="BC101" t="s">
        <v>215</v>
      </c>
      <c r="BD101" t="s">
        <v>215</v>
      </c>
    </row>
    <row r="102" spans="1:56" x14ac:dyDescent="0.55000000000000004">
      <c r="A102">
        <v>101</v>
      </c>
      <c r="B102" t="s">
        <v>224</v>
      </c>
      <c r="C102" t="s">
        <v>257</v>
      </c>
      <c r="D102" t="s">
        <v>226</v>
      </c>
      <c r="E102" t="s">
        <v>258</v>
      </c>
      <c r="F102" t="s">
        <v>250</v>
      </c>
      <c r="G102" t="s">
        <v>74</v>
      </c>
      <c r="H102" t="s">
        <v>217</v>
      </c>
      <c r="I102" t="s">
        <v>74</v>
      </c>
      <c r="J102" t="s">
        <v>119</v>
      </c>
      <c r="K102" t="b">
        <v>0</v>
      </c>
      <c r="L102" t="b">
        <v>0</v>
      </c>
      <c r="M102" t="b">
        <v>0</v>
      </c>
      <c r="N102" t="b">
        <v>1</v>
      </c>
      <c r="O102" t="b">
        <v>1</v>
      </c>
      <c r="P102" t="b">
        <v>0</v>
      </c>
      <c r="Q102" t="b">
        <v>0</v>
      </c>
      <c r="R102" t="b">
        <v>0</v>
      </c>
      <c r="S102" t="b">
        <v>0</v>
      </c>
      <c r="T102" t="b">
        <v>0</v>
      </c>
      <c r="U102" t="b">
        <v>0</v>
      </c>
      <c r="V102" t="b">
        <v>0</v>
      </c>
      <c r="W102" t="b">
        <v>0</v>
      </c>
      <c r="X102" t="b">
        <v>0</v>
      </c>
      <c r="Y102" t="b">
        <v>0</v>
      </c>
      <c r="Z102" t="b">
        <v>1</v>
      </c>
      <c r="AA102" t="b">
        <v>0</v>
      </c>
      <c r="AB102" t="b">
        <v>0</v>
      </c>
      <c r="AC102" t="s">
        <v>212</v>
      </c>
      <c r="AD102" t="s">
        <v>213</v>
      </c>
      <c r="AE102" t="s">
        <v>213</v>
      </c>
      <c r="AF102" t="s">
        <v>236</v>
      </c>
      <c r="AG102" t="s">
        <v>212</v>
      </c>
      <c r="AH102" t="s">
        <v>236</v>
      </c>
      <c r="AI102" t="s">
        <v>236</v>
      </c>
      <c r="AJ102" t="s">
        <v>236</v>
      </c>
      <c r="AK102" t="s">
        <v>213</v>
      </c>
      <c r="AL102" t="s">
        <v>213</v>
      </c>
      <c r="AM102" t="s">
        <v>212</v>
      </c>
      <c r="AN102" t="s">
        <v>212</v>
      </c>
      <c r="AO102" t="s">
        <v>236</v>
      </c>
      <c r="AP102" t="s">
        <v>242</v>
      </c>
      <c r="AQ102" t="s">
        <v>213</v>
      </c>
      <c r="AR102" t="s">
        <v>242</v>
      </c>
      <c r="AS102" t="s">
        <v>213</v>
      </c>
      <c r="AT102" t="s">
        <v>213</v>
      </c>
      <c r="AU102" t="s">
        <v>236</v>
      </c>
      <c r="AV102" t="s">
        <v>236</v>
      </c>
      <c r="AW102" t="s">
        <v>236</v>
      </c>
      <c r="AX102" t="s">
        <v>81</v>
      </c>
      <c r="AY102" t="s">
        <v>230</v>
      </c>
      <c r="AZ102" t="s">
        <v>215</v>
      </c>
      <c r="BA102" t="s">
        <v>215</v>
      </c>
      <c r="BB102" t="s">
        <v>215</v>
      </c>
      <c r="BC102" t="s">
        <v>215</v>
      </c>
      <c r="BD102" t="s">
        <v>215</v>
      </c>
    </row>
    <row r="103" spans="1:56" x14ac:dyDescent="0.55000000000000004">
      <c r="A103">
        <v>102</v>
      </c>
      <c r="B103" t="s">
        <v>231</v>
      </c>
      <c r="C103" t="s">
        <v>257</v>
      </c>
      <c r="D103" t="s">
        <v>284</v>
      </c>
      <c r="E103" t="s">
        <v>289</v>
      </c>
      <c r="F103" t="s">
        <v>227</v>
      </c>
      <c r="G103" t="s">
        <v>228</v>
      </c>
      <c r="H103" t="s">
        <v>266</v>
      </c>
      <c r="I103" t="s">
        <v>74</v>
      </c>
      <c r="J103" t="s">
        <v>98</v>
      </c>
      <c r="K103" t="b">
        <v>0</v>
      </c>
      <c r="L103" t="b">
        <v>0</v>
      </c>
      <c r="M103" t="b">
        <v>0</v>
      </c>
      <c r="N103" t="b">
        <v>0</v>
      </c>
      <c r="O103" t="b">
        <v>0</v>
      </c>
      <c r="P103" t="b">
        <v>0</v>
      </c>
      <c r="Q103" t="b">
        <v>0</v>
      </c>
      <c r="R103" t="b">
        <v>0</v>
      </c>
      <c r="S103" t="b">
        <v>0</v>
      </c>
      <c r="T103" t="b">
        <v>0</v>
      </c>
      <c r="U103" t="b">
        <v>0</v>
      </c>
      <c r="V103" t="b">
        <v>0</v>
      </c>
      <c r="W103" t="b">
        <v>0</v>
      </c>
      <c r="X103" t="b">
        <v>0</v>
      </c>
      <c r="Y103" t="b">
        <v>0</v>
      </c>
      <c r="Z103" t="b">
        <v>0</v>
      </c>
      <c r="AA103" t="b">
        <v>0</v>
      </c>
      <c r="AB103" t="b">
        <v>1</v>
      </c>
      <c r="AC103" t="s">
        <v>237</v>
      </c>
      <c r="AD103" t="s">
        <v>237</v>
      </c>
      <c r="AE103" t="s">
        <v>242</v>
      </c>
      <c r="AF103" t="s">
        <v>237</v>
      </c>
      <c r="AG103" t="s">
        <v>212</v>
      </c>
      <c r="AH103" t="s">
        <v>212</v>
      </c>
      <c r="AI103" t="s">
        <v>212</v>
      </c>
      <c r="AJ103" t="s">
        <v>212</v>
      </c>
      <c r="AK103" t="s">
        <v>213</v>
      </c>
      <c r="AL103" t="s">
        <v>237</v>
      </c>
      <c r="AM103" t="s">
        <v>237</v>
      </c>
      <c r="AN103" t="s">
        <v>212</v>
      </c>
      <c r="AO103" t="s">
        <v>237</v>
      </c>
      <c r="AP103" t="s">
        <v>213</v>
      </c>
      <c r="AQ103" t="s">
        <v>237</v>
      </c>
      <c r="AR103" t="s">
        <v>212</v>
      </c>
      <c r="AS103" t="s">
        <v>212</v>
      </c>
      <c r="AT103" t="s">
        <v>212</v>
      </c>
      <c r="AU103" t="s">
        <v>212</v>
      </c>
      <c r="AV103" t="s">
        <v>212</v>
      </c>
      <c r="AW103" t="s">
        <v>212</v>
      </c>
      <c r="AX103" t="s">
        <v>81</v>
      </c>
      <c r="AY103" t="s">
        <v>121</v>
      </c>
      <c r="AZ103" t="s">
        <v>215</v>
      </c>
      <c r="BA103" t="s">
        <v>215</v>
      </c>
      <c r="BB103" t="s">
        <v>215</v>
      </c>
      <c r="BC103" t="s">
        <v>215</v>
      </c>
      <c r="BD103" t="s">
        <v>215</v>
      </c>
    </row>
    <row r="104" spans="1:56" x14ac:dyDescent="0.55000000000000004">
      <c r="A104">
        <v>103</v>
      </c>
      <c r="B104" t="s">
        <v>224</v>
      </c>
      <c r="C104" t="s">
        <v>257</v>
      </c>
      <c r="D104" t="s">
        <v>276</v>
      </c>
      <c r="E104" t="s">
        <v>245</v>
      </c>
      <c r="F104" t="s">
        <v>227</v>
      </c>
      <c r="G104" t="s">
        <v>228</v>
      </c>
      <c r="H104" t="s">
        <v>247</v>
      </c>
      <c r="I104" t="s">
        <v>74</v>
      </c>
      <c r="J104" t="s">
        <v>119</v>
      </c>
      <c r="K104" t="b">
        <v>0</v>
      </c>
      <c r="L104" t="b">
        <v>0</v>
      </c>
      <c r="M104" t="b">
        <v>0</v>
      </c>
      <c r="N104" t="b">
        <v>0</v>
      </c>
      <c r="O104" t="b">
        <v>0</v>
      </c>
      <c r="P104" t="b">
        <v>0</v>
      </c>
      <c r="Q104" t="b">
        <v>0</v>
      </c>
      <c r="R104" t="b">
        <v>0</v>
      </c>
      <c r="S104" t="b">
        <v>0</v>
      </c>
      <c r="T104" t="b">
        <v>0</v>
      </c>
      <c r="U104" t="b">
        <v>0</v>
      </c>
      <c r="V104" t="b">
        <v>0</v>
      </c>
      <c r="W104" t="b">
        <v>0</v>
      </c>
      <c r="X104" t="b">
        <v>0</v>
      </c>
      <c r="Y104" t="b">
        <v>0</v>
      </c>
      <c r="Z104" t="b">
        <v>0</v>
      </c>
      <c r="AA104" t="b">
        <v>0</v>
      </c>
      <c r="AB104" t="b">
        <v>1</v>
      </c>
      <c r="AC104" t="s">
        <v>236</v>
      </c>
      <c r="AD104" t="s">
        <v>236</v>
      </c>
      <c r="AE104" t="s">
        <v>242</v>
      </c>
      <c r="AF104" t="s">
        <v>242</v>
      </c>
      <c r="AG104" t="s">
        <v>213</v>
      </c>
      <c r="AH104" t="s">
        <v>242</v>
      </c>
      <c r="AI104" t="s">
        <v>242</v>
      </c>
      <c r="AJ104" t="s">
        <v>242</v>
      </c>
      <c r="AK104" t="s">
        <v>212</v>
      </c>
      <c r="AL104" t="s">
        <v>242</v>
      </c>
      <c r="AM104" t="s">
        <v>242</v>
      </c>
      <c r="AN104" t="s">
        <v>213</v>
      </c>
      <c r="AO104" t="s">
        <v>242</v>
      </c>
      <c r="AP104" t="s">
        <v>242</v>
      </c>
      <c r="AQ104" t="s">
        <v>242</v>
      </c>
      <c r="AR104" t="s">
        <v>242</v>
      </c>
      <c r="AS104" t="s">
        <v>242</v>
      </c>
      <c r="AT104" t="s">
        <v>242</v>
      </c>
      <c r="AU104" t="s">
        <v>242</v>
      </c>
      <c r="AV104" t="s">
        <v>242</v>
      </c>
      <c r="AW104" t="s">
        <v>242</v>
      </c>
      <c r="AX104" t="s">
        <v>81</v>
      </c>
      <c r="AY104" t="s">
        <v>121</v>
      </c>
      <c r="AZ104" t="s">
        <v>215</v>
      </c>
      <c r="BA104" t="s">
        <v>215</v>
      </c>
      <c r="BB104" t="s">
        <v>215</v>
      </c>
      <c r="BC104" t="s">
        <v>215</v>
      </c>
      <c r="BD104" t="s">
        <v>215</v>
      </c>
    </row>
    <row r="105" spans="1:56" x14ac:dyDescent="0.55000000000000004">
      <c r="A105">
        <v>104</v>
      </c>
      <c r="B105" t="s">
        <v>224</v>
      </c>
      <c r="C105" t="s">
        <v>257</v>
      </c>
      <c r="D105" t="s">
        <v>207</v>
      </c>
      <c r="E105" t="s">
        <v>258</v>
      </c>
      <c r="F105" t="s">
        <v>74</v>
      </c>
      <c r="G105" t="s">
        <v>74</v>
      </c>
      <c r="H105" t="s">
        <v>266</v>
      </c>
      <c r="I105" t="s">
        <v>74</v>
      </c>
      <c r="J105" t="s">
        <v>119</v>
      </c>
      <c r="K105" t="b">
        <v>0</v>
      </c>
      <c r="L105" t="b">
        <v>0</v>
      </c>
      <c r="M105" t="b">
        <v>0</v>
      </c>
      <c r="N105" t="b">
        <v>1</v>
      </c>
      <c r="O105" t="b">
        <v>1</v>
      </c>
      <c r="P105" t="b">
        <v>0</v>
      </c>
      <c r="Q105" t="b">
        <v>1</v>
      </c>
      <c r="R105" t="b">
        <v>0</v>
      </c>
      <c r="S105" t="b">
        <v>0</v>
      </c>
      <c r="T105" t="b">
        <v>0</v>
      </c>
      <c r="U105" t="b">
        <v>0</v>
      </c>
      <c r="V105" t="b">
        <v>0</v>
      </c>
      <c r="W105" t="b">
        <v>0</v>
      </c>
      <c r="X105" t="b">
        <v>0</v>
      </c>
      <c r="Y105" t="b">
        <v>0</v>
      </c>
      <c r="Z105" t="b">
        <v>0</v>
      </c>
      <c r="AA105" t="b">
        <v>0</v>
      </c>
      <c r="AB105" t="b">
        <v>0</v>
      </c>
      <c r="AC105" t="s">
        <v>236</v>
      </c>
      <c r="AD105" t="s">
        <v>242</v>
      </c>
      <c r="AE105" t="s">
        <v>242</v>
      </c>
      <c r="AF105" t="s">
        <v>242</v>
      </c>
      <c r="AG105" t="s">
        <v>212</v>
      </c>
      <c r="AH105" t="s">
        <v>212</v>
      </c>
      <c r="AI105" t="s">
        <v>238</v>
      </c>
      <c r="AJ105" t="s">
        <v>242</v>
      </c>
      <c r="AK105" t="s">
        <v>212</v>
      </c>
      <c r="AL105" t="s">
        <v>242</v>
      </c>
      <c r="AM105" t="s">
        <v>242</v>
      </c>
      <c r="AN105" t="s">
        <v>242</v>
      </c>
      <c r="AO105" t="s">
        <v>236</v>
      </c>
      <c r="AP105" t="s">
        <v>242</v>
      </c>
      <c r="AQ105" t="s">
        <v>242</v>
      </c>
      <c r="AR105" t="s">
        <v>242</v>
      </c>
      <c r="AS105" t="s">
        <v>242</v>
      </c>
      <c r="AT105" t="s">
        <v>242</v>
      </c>
      <c r="AU105" t="s">
        <v>242</v>
      </c>
      <c r="AV105" t="s">
        <v>242</v>
      </c>
      <c r="AW105" t="s">
        <v>242</v>
      </c>
      <c r="AX105" t="s">
        <v>81</v>
      </c>
      <c r="AY105" t="s">
        <v>121</v>
      </c>
      <c r="AZ105" t="s">
        <v>215</v>
      </c>
      <c r="BA105" t="s">
        <v>215</v>
      </c>
      <c r="BB105" t="s">
        <v>215</v>
      </c>
      <c r="BC105" t="s">
        <v>215</v>
      </c>
      <c r="BD105" t="s">
        <v>215</v>
      </c>
    </row>
    <row r="106" spans="1:56" x14ac:dyDescent="0.55000000000000004">
      <c r="A106">
        <v>105</v>
      </c>
      <c r="B106" t="s">
        <v>231</v>
      </c>
      <c r="C106" t="s">
        <v>257</v>
      </c>
      <c r="D106" t="s">
        <v>293</v>
      </c>
      <c r="E106" t="s">
        <v>293</v>
      </c>
      <c r="F106" t="s">
        <v>270</v>
      </c>
      <c r="G106" t="s">
        <v>74</v>
      </c>
      <c r="H106" t="s">
        <v>217</v>
      </c>
      <c r="I106" t="s">
        <v>74</v>
      </c>
      <c r="J106" t="s">
        <v>119</v>
      </c>
      <c r="K106" t="b">
        <v>0</v>
      </c>
      <c r="L106" t="b">
        <v>0</v>
      </c>
      <c r="M106" t="b">
        <v>0</v>
      </c>
      <c r="N106" t="b">
        <v>0</v>
      </c>
      <c r="O106" t="b">
        <v>0</v>
      </c>
      <c r="P106" t="b">
        <v>0</v>
      </c>
      <c r="Q106" t="b">
        <v>0</v>
      </c>
      <c r="R106" t="b">
        <v>0</v>
      </c>
      <c r="S106" t="b">
        <v>0</v>
      </c>
      <c r="T106" t="b">
        <v>0</v>
      </c>
      <c r="U106" t="b">
        <v>0</v>
      </c>
      <c r="V106" t="b">
        <v>0</v>
      </c>
      <c r="W106" t="b">
        <v>0</v>
      </c>
      <c r="X106" t="b">
        <v>0</v>
      </c>
      <c r="Y106" t="b">
        <v>0</v>
      </c>
      <c r="Z106" t="b">
        <v>0</v>
      </c>
      <c r="AA106" t="b">
        <v>0</v>
      </c>
      <c r="AB106" t="b">
        <v>1</v>
      </c>
      <c r="AC106" t="s">
        <v>212</v>
      </c>
      <c r="AD106" t="s">
        <v>215</v>
      </c>
      <c r="AE106" t="s">
        <v>212</v>
      </c>
      <c r="AF106" t="s">
        <v>212</v>
      </c>
      <c r="AG106" t="s">
        <v>212</v>
      </c>
      <c r="AH106" t="s">
        <v>237</v>
      </c>
      <c r="AI106" t="s">
        <v>212</v>
      </c>
      <c r="AJ106" t="s">
        <v>237</v>
      </c>
      <c r="AK106" t="s">
        <v>212</v>
      </c>
      <c r="AL106" t="s">
        <v>212</v>
      </c>
      <c r="AM106" t="s">
        <v>212</v>
      </c>
      <c r="AN106" t="s">
        <v>215</v>
      </c>
      <c r="AO106" t="s">
        <v>215</v>
      </c>
      <c r="AP106" t="s">
        <v>215</v>
      </c>
      <c r="AQ106" t="s">
        <v>215</v>
      </c>
      <c r="AR106" t="s">
        <v>212</v>
      </c>
      <c r="AS106" t="s">
        <v>212</v>
      </c>
      <c r="AT106" t="s">
        <v>212</v>
      </c>
      <c r="AU106" t="s">
        <v>212</v>
      </c>
      <c r="AV106" t="s">
        <v>215</v>
      </c>
      <c r="AW106" t="s">
        <v>212</v>
      </c>
      <c r="AX106" t="s">
        <v>81</v>
      </c>
      <c r="AY106" t="s">
        <v>223</v>
      </c>
      <c r="AZ106" t="s">
        <v>215</v>
      </c>
      <c r="BA106" t="s">
        <v>215</v>
      </c>
      <c r="BB106" t="s">
        <v>215</v>
      </c>
      <c r="BC106" t="s">
        <v>215</v>
      </c>
      <c r="BD106" t="s">
        <v>215</v>
      </c>
    </row>
    <row r="107" spans="1:56" x14ac:dyDescent="0.55000000000000004">
      <c r="A107">
        <v>106</v>
      </c>
      <c r="B107" t="s">
        <v>231</v>
      </c>
      <c r="C107" t="s">
        <v>257</v>
      </c>
      <c r="D107" t="s">
        <v>265</v>
      </c>
      <c r="E107" t="s">
        <v>265</v>
      </c>
      <c r="F107" t="s">
        <v>250</v>
      </c>
      <c r="G107" t="s">
        <v>74</v>
      </c>
      <c r="H107" t="s">
        <v>251</v>
      </c>
      <c r="I107" t="s">
        <v>74</v>
      </c>
      <c r="J107" t="s">
        <v>119</v>
      </c>
      <c r="K107" t="b">
        <v>0</v>
      </c>
      <c r="L107" t="b">
        <v>0</v>
      </c>
      <c r="M107" t="b">
        <v>0</v>
      </c>
      <c r="N107" t="b">
        <v>1</v>
      </c>
      <c r="O107" t="b">
        <v>0</v>
      </c>
      <c r="P107" t="b">
        <v>0</v>
      </c>
      <c r="Q107" t="b">
        <v>0</v>
      </c>
      <c r="R107" t="b">
        <v>0</v>
      </c>
      <c r="S107" t="b">
        <v>0</v>
      </c>
      <c r="T107" t="b">
        <v>0</v>
      </c>
      <c r="U107" t="b">
        <v>0</v>
      </c>
      <c r="V107" t="b">
        <v>0</v>
      </c>
      <c r="W107" t="b">
        <v>0</v>
      </c>
      <c r="X107" t="b">
        <v>0</v>
      </c>
      <c r="Y107" t="b">
        <v>0</v>
      </c>
      <c r="Z107" t="b">
        <v>1</v>
      </c>
      <c r="AA107" t="b">
        <v>0</v>
      </c>
      <c r="AB107" t="b">
        <v>0</v>
      </c>
      <c r="AC107" t="s">
        <v>215</v>
      </c>
      <c r="AD107" t="s">
        <v>215</v>
      </c>
      <c r="AE107" t="s">
        <v>236</v>
      </c>
      <c r="AF107" t="s">
        <v>236</v>
      </c>
      <c r="AG107" t="s">
        <v>213</v>
      </c>
      <c r="AH107" t="s">
        <v>212</v>
      </c>
      <c r="AI107" t="s">
        <v>236</v>
      </c>
      <c r="AJ107" t="s">
        <v>213</v>
      </c>
      <c r="AK107" t="s">
        <v>212</v>
      </c>
      <c r="AL107" t="s">
        <v>212</v>
      </c>
      <c r="AM107" t="s">
        <v>212</v>
      </c>
      <c r="AN107" t="s">
        <v>242</v>
      </c>
      <c r="AO107" t="s">
        <v>215</v>
      </c>
      <c r="AP107" t="s">
        <v>212</v>
      </c>
      <c r="AQ107" t="s">
        <v>215</v>
      </c>
      <c r="AR107" t="s">
        <v>236</v>
      </c>
      <c r="AS107" t="s">
        <v>236</v>
      </c>
      <c r="AT107" t="s">
        <v>236</v>
      </c>
      <c r="AU107" t="s">
        <v>236</v>
      </c>
      <c r="AV107" t="s">
        <v>215</v>
      </c>
      <c r="AW107" t="s">
        <v>215</v>
      </c>
      <c r="AX107" t="s">
        <v>81</v>
      </c>
      <c r="AY107" t="s">
        <v>214</v>
      </c>
      <c r="AZ107" t="s">
        <v>215</v>
      </c>
      <c r="BA107" t="s">
        <v>215</v>
      </c>
      <c r="BB107" t="s">
        <v>215</v>
      </c>
      <c r="BC107" t="s">
        <v>215</v>
      </c>
      <c r="BD107" t="s">
        <v>215</v>
      </c>
    </row>
    <row r="108" spans="1:56" x14ac:dyDescent="0.55000000000000004">
      <c r="A108">
        <v>107</v>
      </c>
      <c r="B108" t="s">
        <v>224</v>
      </c>
      <c r="C108" t="s">
        <v>257</v>
      </c>
      <c r="D108" t="s">
        <v>217</v>
      </c>
      <c r="E108" t="s">
        <v>217</v>
      </c>
      <c r="F108" t="s">
        <v>250</v>
      </c>
      <c r="G108" t="s">
        <v>74</v>
      </c>
      <c r="H108" t="s">
        <v>210</v>
      </c>
      <c r="I108" t="s">
        <v>305</v>
      </c>
      <c r="J108" t="s">
        <v>115</v>
      </c>
      <c r="K108" t="b">
        <v>0</v>
      </c>
      <c r="L108" t="b">
        <v>0</v>
      </c>
      <c r="M108" t="b">
        <v>0</v>
      </c>
      <c r="N108" t="b">
        <v>0</v>
      </c>
      <c r="O108" t="b">
        <v>0</v>
      </c>
      <c r="P108" t="b">
        <v>0</v>
      </c>
      <c r="Q108" t="b">
        <v>0</v>
      </c>
      <c r="R108" t="b">
        <v>1</v>
      </c>
      <c r="S108" t="b">
        <v>0</v>
      </c>
      <c r="T108" t="b">
        <v>1</v>
      </c>
      <c r="U108" t="b">
        <v>0</v>
      </c>
      <c r="V108" t="b">
        <v>0</v>
      </c>
      <c r="W108" t="b">
        <v>0</v>
      </c>
      <c r="X108" t="b">
        <v>0</v>
      </c>
      <c r="Y108" t="b">
        <v>0</v>
      </c>
      <c r="Z108" t="b">
        <v>1</v>
      </c>
      <c r="AA108" t="b">
        <v>0</v>
      </c>
      <c r="AB108" t="b">
        <v>0</v>
      </c>
      <c r="AC108" t="s">
        <v>237</v>
      </c>
      <c r="AD108" t="s">
        <v>242</v>
      </c>
      <c r="AE108" t="s">
        <v>212</v>
      </c>
      <c r="AF108" t="s">
        <v>212</v>
      </c>
      <c r="AG108" t="s">
        <v>212</v>
      </c>
      <c r="AH108" t="s">
        <v>242</v>
      </c>
      <c r="AI108" t="s">
        <v>212</v>
      </c>
      <c r="AJ108" t="s">
        <v>212</v>
      </c>
      <c r="AK108" t="s">
        <v>212</v>
      </c>
      <c r="AL108" t="s">
        <v>212</v>
      </c>
      <c r="AM108" t="s">
        <v>236</v>
      </c>
      <c r="AN108" t="s">
        <v>212</v>
      </c>
      <c r="AO108" t="s">
        <v>236</v>
      </c>
      <c r="AP108" t="s">
        <v>236</v>
      </c>
      <c r="AQ108" t="s">
        <v>236</v>
      </c>
      <c r="AR108" t="s">
        <v>212</v>
      </c>
      <c r="AS108" t="s">
        <v>212</v>
      </c>
      <c r="AT108" t="s">
        <v>213</v>
      </c>
      <c r="AU108" t="s">
        <v>213</v>
      </c>
      <c r="AV108" t="s">
        <v>212</v>
      </c>
      <c r="AW108" t="s">
        <v>212</v>
      </c>
      <c r="AX108" t="s">
        <v>81</v>
      </c>
      <c r="AY108" t="s">
        <v>259</v>
      </c>
      <c r="AZ108" t="s">
        <v>215</v>
      </c>
      <c r="BA108" t="s">
        <v>215</v>
      </c>
      <c r="BB108" t="s">
        <v>78</v>
      </c>
      <c r="BC108" t="s">
        <v>215</v>
      </c>
      <c r="BD108" t="s">
        <v>215</v>
      </c>
    </row>
    <row r="109" spans="1:56" x14ac:dyDescent="0.55000000000000004">
      <c r="A109">
        <v>108</v>
      </c>
      <c r="B109" t="s">
        <v>204</v>
      </c>
      <c r="C109" t="s">
        <v>257</v>
      </c>
      <c r="D109" t="s">
        <v>263</v>
      </c>
      <c r="E109" t="s">
        <v>276</v>
      </c>
      <c r="F109" t="s">
        <v>227</v>
      </c>
      <c r="G109" t="s">
        <v>283</v>
      </c>
      <c r="H109" t="s">
        <v>266</v>
      </c>
      <c r="I109" t="s">
        <v>74</v>
      </c>
      <c r="J109" t="s">
        <v>119</v>
      </c>
      <c r="K109" t="b">
        <v>0</v>
      </c>
      <c r="L109" t="b">
        <v>0</v>
      </c>
      <c r="M109" t="b">
        <v>0</v>
      </c>
      <c r="N109" t="b">
        <v>0</v>
      </c>
      <c r="O109" t="b">
        <v>0</v>
      </c>
      <c r="P109" t="b">
        <v>0</v>
      </c>
      <c r="Q109" t="b">
        <v>0</v>
      </c>
      <c r="R109" t="b">
        <v>0</v>
      </c>
      <c r="S109" t="b">
        <v>0</v>
      </c>
      <c r="T109" t="b">
        <v>0</v>
      </c>
      <c r="U109" t="b">
        <v>0</v>
      </c>
      <c r="V109" t="b">
        <v>0</v>
      </c>
      <c r="W109" t="b">
        <v>0</v>
      </c>
      <c r="X109" t="b">
        <v>1</v>
      </c>
      <c r="Y109" t="b">
        <v>0</v>
      </c>
      <c r="Z109" t="b">
        <v>1</v>
      </c>
      <c r="AA109" t="b">
        <v>0</v>
      </c>
      <c r="AB109" t="b">
        <v>0</v>
      </c>
      <c r="AC109" t="s">
        <v>213</v>
      </c>
      <c r="AD109" t="s">
        <v>213</v>
      </c>
      <c r="AE109" t="s">
        <v>236</v>
      </c>
      <c r="AF109" t="s">
        <v>213</v>
      </c>
      <c r="AG109" t="s">
        <v>213</v>
      </c>
      <c r="AH109" t="s">
        <v>242</v>
      </c>
      <c r="AI109" t="s">
        <v>236</v>
      </c>
      <c r="AJ109" t="s">
        <v>236</v>
      </c>
      <c r="AK109" t="s">
        <v>236</v>
      </c>
      <c r="AL109" t="s">
        <v>212</v>
      </c>
      <c r="AM109" t="s">
        <v>236</v>
      </c>
      <c r="AN109" t="s">
        <v>213</v>
      </c>
      <c r="AO109" t="s">
        <v>236</v>
      </c>
      <c r="AP109" t="s">
        <v>213</v>
      </c>
      <c r="AQ109" t="s">
        <v>213</v>
      </c>
      <c r="AR109" t="s">
        <v>236</v>
      </c>
      <c r="AS109" t="s">
        <v>213</v>
      </c>
      <c r="AT109" t="s">
        <v>213</v>
      </c>
      <c r="AU109" t="s">
        <v>213</v>
      </c>
      <c r="AV109" t="s">
        <v>213</v>
      </c>
      <c r="AW109" t="s">
        <v>212</v>
      </c>
      <c r="AX109" t="s">
        <v>81</v>
      </c>
      <c r="AY109" t="s">
        <v>214</v>
      </c>
      <c r="AZ109" t="s">
        <v>215</v>
      </c>
      <c r="BA109" t="s">
        <v>215</v>
      </c>
      <c r="BB109" t="s">
        <v>215</v>
      </c>
      <c r="BC109" t="s">
        <v>215</v>
      </c>
      <c r="BD109" t="s">
        <v>215</v>
      </c>
    </row>
    <row r="110" spans="1:56" x14ac:dyDescent="0.55000000000000004">
      <c r="A110">
        <v>109</v>
      </c>
      <c r="B110" t="s">
        <v>224</v>
      </c>
      <c r="C110" t="s">
        <v>257</v>
      </c>
      <c r="D110" t="s">
        <v>258</v>
      </c>
      <c r="E110" t="s">
        <v>253</v>
      </c>
      <c r="F110" t="s">
        <v>299</v>
      </c>
      <c r="G110" t="s">
        <v>74</v>
      </c>
      <c r="H110" t="s">
        <v>229</v>
      </c>
      <c r="I110" t="s">
        <v>74</v>
      </c>
      <c r="J110" t="s">
        <v>119</v>
      </c>
      <c r="K110" t="b">
        <v>0</v>
      </c>
      <c r="L110" t="b">
        <v>0</v>
      </c>
      <c r="M110" t="b">
        <v>0</v>
      </c>
      <c r="N110" t="b">
        <v>0</v>
      </c>
      <c r="O110" t="b">
        <v>0</v>
      </c>
      <c r="P110" t="b">
        <v>0</v>
      </c>
      <c r="Q110" t="b">
        <v>0</v>
      </c>
      <c r="R110" t="b">
        <v>0</v>
      </c>
      <c r="S110" t="b">
        <v>0</v>
      </c>
      <c r="T110" t="b">
        <v>0</v>
      </c>
      <c r="U110" t="b">
        <v>0</v>
      </c>
      <c r="V110" t="b">
        <v>0</v>
      </c>
      <c r="W110" t="b">
        <v>0</v>
      </c>
      <c r="X110" t="b">
        <v>0</v>
      </c>
      <c r="Y110" t="b">
        <v>0</v>
      </c>
      <c r="Z110" t="b">
        <v>0</v>
      </c>
      <c r="AA110" t="b">
        <v>0</v>
      </c>
      <c r="AB110" t="b">
        <v>0</v>
      </c>
      <c r="AC110" t="s">
        <v>212</v>
      </c>
      <c r="AD110" t="s">
        <v>238</v>
      </c>
      <c r="AE110" t="s">
        <v>213</v>
      </c>
      <c r="AF110" t="s">
        <v>213</v>
      </c>
      <c r="AG110" t="s">
        <v>212</v>
      </c>
      <c r="AH110" t="s">
        <v>212</v>
      </c>
      <c r="AI110" t="s">
        <v>237</v>
      </c>
      <c r="AJ110" t="s">
        <v>236</v>
      </c>
      <c r="AK110" t="s">
        <v>212</v>
      </c>
      <c r="AL110" t="s">
        <v>212</v>
      </c>
      <c r="AM110" t="s">
        <v>237</v>
      </c>
      <c r="AN110" t="s">
        <v>212</v>
      </c>
      <c r="AO110" t="s">
        <v>236</v>
      </c>
      <c r="AP110" t="s">
        <v>212</v>
      </c>
      <c r="AQ110" t="s">
        <v>213</v>
      </c>
      <c r="AR110" t="s">
        <v>213</v>
      </c>
      <c r="AS110" t="s">
        <v>212</v>
      </c>
      <c r="AT110" t="s">
        <v>213</v>
      </c>
      <c r="AU110" t="s">
        <v>212</v>
      </c>
      <c r="AV110" t="s">
        <v>212</v>
      </c>
      <c r="AW110" t="s">
        <v>212</v>
      </c>
      <c r="AX110" t="s">
        <v>81</v>
      </c>
      <c r="AY110" t="s">
        <v>255</v>
      </c>
      <c r="AZ110" t="s">
        <v>215</v>
      </c>
      <c r="BA110" t="s">
        <v>215</v>
      </c>
      <c r="BB110" t="s">
        <v>215</v>
      </c>
      <c r="BC110" t="s">
        <v>215</v>
      </c>
      <c r="BD110" t="s">
        <v>215</v>
      </c>
    </row>
    <row r="111" spans="1:56" x14ac:dyDescent="0.55000000000000004">
      <c r="A111">
        <v>110</v>
      </c>
      <c r="B111" t="s">
        <v>231</v>
      </c>
      <c r="C111" t="s">
        <v>257</v>
      </c>
      <c r="D111" t="s">
        <v>249</v>
      </c>
      <c r="E111" t="s">
        <v>217</v>
      </c>
      <c r="F111" t="s">
        <v>208</v>
      </c>
      <c r="G111" t="s">
        <v>209</v>
      </c>
      <c r="H111" t="s">
        <v>266</v>
      </c>
      <c r="I111" t="s">
        <v>74</v>
      </c>
      <c r="J111" t="s">
        <v>98</v>
      </c>
      <c r="K111" t="b">
        <v>0</v>
      </c>
      <c r="L111" t="b">
        <v>0</v>
      </c>
      <c r="M111" t="b">
        <v>0</v>
      </c>
      <c r="N111" t="b">
        <v>0</v>
      </c>
      <c r="O111" t="b">
        <v>0</v>
      </c>
      <c r="P111" t="b">
        <v>0</v>
      </c>
      <c r="Q111" t="b">
        <v>0</v>
      </c>
      <c r="R111" t="b">
        <v>0</v>
      </c>
      <c r="S111" t="b">
        <v>0</v>
      </c>
      <c r="T111" t="b">
        <v>0</v>
      </c>
      <c r="U111" t="b">
        <v>0</v>
      </c>
      <c r="V111" t="b">
        <v>0</v>
      </c>
      <c r="W111" t="b">
        <v>0</v>
      </c>
      <c r="X111" t="b">
        <v>0</v>
      </c>
      <c r="Y111" t="b">
        <v>0</v>
      </c>
      <c r="Z111" t="b">
        <v>1</v>
      </c>
      <c r="AA111" t="b">
        <v>0</v>
      </c>
      <c r="AB111" t="b">
        <v>0</v>
      </c>
      <c r="AC111" t="s">
        <v>212</v>
      </c>
      <c r="AD111" t="s">
        <v>212</v>
      </c>
      <c r="AE111" t="s">
        <v>212</v>
      </c>
      <c r="AF111" t="s">
        <v>212</v>
      </c>
      <c r="AG111" t="s">
        <v>212</v>
      </c>
      <c r="AH111" t="s">
        <v>212</v>
      </c>
      <c r="AI111" t="s">
        <v>212</v>
      </c>
      <c r="AJ111" t="s">
        <v>212</v>
      </c>
      <c r="AK111" t="s">
        <v>212</v>
      </c>
      <c r="AL111" t="s">
        <v>212</v>
      </c>
      <c r="AM111" t="s">
        <v>212</v>
      </c>
      <c r="AN111" t="s">
        <v>212</v>
      </c>
      <c r="AO111" t="s">
        <v>212</v>
      </c>
      <c r="AP111" t="s">
        <v>212</v>
      </c>
      <c r="AQ111" t="s">
        <v>212</v>
      </c>
      <c r="AR111" t="s">
        <v>212</v>
      </c>
      <c r="AS111" t="s">
        <v>212</v>
      </c>
      <c r="AT111" t="s">
        <v>212</v>
      </c>
      <c r="AU111" t="s">
        <v>212</v>
      </c>
      <c r="AV111" t="s">
        <v>212</v>
      </c>
      <c r="AW111" t="s">
        <v>212</v>
      </c>
      <c r="AX111" t="s">
        <v>81</v>
      </c>
      <c r="AY111" t="s">
        <v>223</v>
      </c>
      <c r="AZ111" t="s">
        <v>215</v>
      </c>
      <c r="BA111" t="s">
        <v>215</v>
      </c>
      <c r="BB111" t="s">
        <v>215</v>
      </c>
      <c r="BC111" t="s">
        <v>215</v>
      </c>
      <c r="BD111" t="s">
        <v>215</v>
      </c>
    </row>
    <row r="112" spans="1:56" x14ac:dyDescent="0.55000000000000004">
      <c r="A112">
        <v>111</v>
      </c>
      <c r="B112" t="s">
        <v>204</v>
      </c>
      <c r="C112" t="s">
        <v>257</v>
      </c>
      <c r="D112" t="s">
        <v>288</v>
      </c>
      <c r="E112" t="s">
        <v>269</v>
      </c>
      <c r="F112" t="s">
        <v>227</v>
      </c>
      <c r="G112" t="s">
        <v>228</v>
      </c>
      <c r="H112" t="s">
        <v>217</v>
      </c>
      <c r="I112" t="s">
        <v>74</v>
      </c>
      <c r="J112" t="s">
        <v>119</v>
      </c>
      <c r="K112" t="b">
        <v>0</v>
      </c>
      <c r="L112" t="b">
        <v>0</v>
      </c>
      <c r="M112" t="b">
        <v>0</v>
      </c>
      <c r="N112" t="b">
        <v>1</v>
      </c>
      <c r="O112" t="b">
        <v>0</v>
      </c>
      <c r="P112" t="b">
        <v>0</v>
      </c>
      <c r="Q112" t="b">
        <v>0</v>
      </c>
      <c r="R112" t="b">
        <v>0</v>
      </c>
      <c r="S112" t="b">
        <v>0</v>
      </c>
      <c r="T112" t="b">
        <v>0</v>
      </c>
      <c r="U112" t="b">
        <v>0</v>
      </c>
      <c r="V112" t="b">
        <v>0</v>
      </c>
      <c r="W112" t="b">
        <v>0</v>
      </c>
      <c r="X112" t="b">
        <v>1</v>
      </c>
      <c r="Y112" t="b">
        <v>0</v>
      </c>
      <c r="Z112" t="b">
        <v>1</v>
      </c>
      <c r="AA112" t="b">
        <v>0</v>
      </c>
      <c r="AB112" t="b">
        <v>0</v>
      </c>
      <c r="AC112" t="s">
        <v>212</v>
      </c>
      <c r="AD112" t="s">
        <v>213</v>
      </c>
      <c r="AE112" t="s">
        <v>236</v>
      </c>
      <c r="AF112" t="s">
        <v>212</v>
      </c>
      <c r="AG112" t="s">
        <v>212</v>
      </c>
      <c r="AH112" t="s">
        <v>213</v>
      </c>
      <c r="AI112" t="s">
        <v>236</v>
      </c>
      <c r="AJ112" t="s">
        <v>213</v>
      </c>
      <c r="AK112" t="s">
        <v>213</v>
      </c>
      <c r="AL112" t="s">
        <v>213</v>
      </c>
      <c r="AM112" t="s">
        <v>212</v>
      </c>
      <c r="AN112" t="s">
        <v>212</v>
      </c>
      <c r="AO112" t="s">
        <v>236</v>
      </c>
      <c r="AP112" t="s">
        <v>212</v>
      </c>
      <c r="AQ112" t="s">
        <v>236</v>
      </c>
      <c r="AR112" t="s">
        <v>213</v>
      </c>
      <c r="AS112" t="s">
        <v>212</v>
      </c>
      <c r="AT112" t="s">
        <v>212</v>
      </c>
      <c r="AU112" t="s">
        <v>212</v>
      </c>
      <c r="AV112" t="s">
        <v>236</v>
      </c>
      <c r="AW112" t="s">
        <v>213</v>
      </c>
      <c r="AX112" t="s">
        <v>81</v>
      </c>
      <c r="AY112" t="s">
        <v>223</v>
      </c>
      <c r="AZ112" t="s">
        <v>215</v>
      </c>
      <c r="BA112" t="s">
        <v>215</v>
      </c>
      <c r="BB112" t="s">
        <v>215</v>
      </c>
      <c r="BC112" t="s">
        <v>215</v>
      </c>
      <c r="BD112" t="s">
        <v>215</v>
      </c>
    </row>
    <row r="113" spans="1:56" x14ac:dyDescent="0.55000000000000004">
      <c r="A113">
        <v>112</v>
      </c>
      <c r="B113" t="s">
        <v>224</v>
      </c>
      <c r="C113" t="s">
        <v>257</v>
      </c>
      <c r="D113" t="s">
        <v>207</v>
      </c>
      <c r="E113" t="s">
        <v>207</v>
      </c>
      <c r="F113" t="s">
        <v>227</v>
      </c>
      <c r="G113" t="s">
        <v>283</v>
      </c>
      <c r="H113" t="s">
        <v>262</v>
      </c>
      <c r="I113" t="s">
        <v>74</v>
      </c>
      <c r="J113" t="s">
        <v>98</v>
      </c>
      <c r="K113" t="b">
        <v>1</v>
      </c>
      <c r="L113" t="b">
        <v>0</v>
      </c>
      <c r="M113" t="b">
        <v>0</v>
      </c>
      <c r="N113" t="b">
        <v>0</v>
      </c>
      <c r="O113" t="b">
        <v>0</v>
      </c>
      <c r="P113" t="b">
        <v>0</v>
      </c>
      <c r="Q113" t="b">
        <v>0</v>
      </c>
      <c r="R113" t="b">
        <v>0</v>
      </c>
      <c r="S113" t="b">
        <v>0</v>
      </c>
      <c r="T113" t="b">
        <v>0</v>
      </c>
      <c r="U113" t="b">
        <v>0</v>
      </c>
      <c r="V113" t="b">
        <v>0</v>
      </c>
      <c r="W113" t="b">
        <v>0</v>
      </c>
      <c r="X113" t="b">
        <v>0</v>
      </c>
      <c r="Y113" t="b">
        <v>0</v>
      </c>
      <c r="Z113" t="b">
        <v>0</v>
      </c>
      <c r="AA113" t="b">
        <v>0</v>
      </c>
      <c r="AB113" t="b">
        <v>0</v>
      </c>
      <c r="AC113" t="s">
        <v>213</v>
      </c>
      <c r="AD113" t="s">
        <v>213</v>
      </c>
      <c r="AE113" t="s">
        <v>213</v>
      </c>
      <c r="AF113" t="s">
        <v>213</v>
      </c>
      <c r="AG113" t="s">
        <v>213</v>
      </c>
      <c r="AH113" t="s">
        <v>213</v>
      </c>
      <c r="AI113" t="s">
        <v>213</v>
      </c>
      <c r="AJ113" t="s">
        <v>213</v>
      </c>
      <c r="AK113" t="s">
        <v>213</v>
      </c>
      <c r="AL113" t="s">
        <v>213</v>
      </c>
      <c r="AM113" t="s">
        <v>213</v>
      </c>
      <c r="AN113" t="s">
        <v>213</v>
      </c>
      <c r="AO113" t="s">
        <v>213</v>
      </c>
      <c r="AP113" t="s">
        <v>213</v>
      </c>
      <c r="AQ113" t="s">
        <v>213</v>
      </c>
      <c r="AR113" t="s">
        <v>213</v>
      </c>
      <c r="AS113" t="s">
        <v>213</v>
      </c>
      <c r="AT113" t="s">
        <v>213</v>
      </c>
      <c r="AU113" t="s">
        <v>213</v>
      </c>
      <c r="AV113" t="s">
        <v>213</v>
      </c>
      <c r="AW113" t="s">
        <v>213</v>
      </c>
      <c r="AX113" t="s">
        <v>81</v>
      </c>
      <c r="AY113" t="s">
        <v>294</v>
      </c>
      <c r="AZ113" t="s">
        <v>215</v>
      </c>
      <c r="BA113" t="s">
        <v>215</v>
      </c>
      <c r="BB113" t="s">
        <v>215</v>
      </c>
      <c r="BC113" t="s">
        <v>215</v>
      </c>
      <c r="BD113" t="s">
        <v>215</v>
      </c>
    </row>
    <row r="114" spans="1:56" x14ac:dyDescent="0.55000000000000004">
      <c r="A114">
        <v>113</v>
      </c>
      <c r="B114" t="s">
        <v>224</v>
      </c>
      <c r="C114" t="s">
        <v>257</v>
      </c>
      <c r="D114" t="s">
        <v>245</v>
      </c>
      <c r="E114" t="s">
        <v>245</v>
      </c>
      <c r="F114" t="s">
        <v>270</v>
      </c>
      <c r="G114" t="s">
        <v>74</v>
      </c>
      <c r="H114" t="s">
        <v>254</v>
      </c>
      <c r="I114" t="s">
        <v>74</v>
      </c>
      <c r="J114" t="s">
        <v>119</v>
      </c>
      <c r="K114" t="b">
        <v>0</v>
      </c>
      <c r="L114" t="b">
        <v>0</v>
      </c>
      <c r="M114" t="b">
        <v>0</v>
      </c>
      <c r="N114" t="b">
        <v>0</v>
      </c>
      <c r="O114" t="b">
        <v>0</v>
      </c>
      <c r="P114" t="b">
        <v>1</v>
      </c>
      <c r="Q114" t="b">
        <v>0</v>
      </c>
      <c r="R114" t="b">
        <v>0</v>
      </c>
      <c r="S114" t="b">
        <v>0</v>
      </c>
      <c r="T114" t="b">
        <v>0</v>
      </c>
      <c r="U114" t="b">
        <v>0</v>
      </c>
      <c r="V114" t="b">
        <v>0</v>
      </c>
      <c r="W114" t="b">
        <v>0</v>
      </c>
      <c r="X114" t="b">
        <v>0</v>
      </c>
      <c r="Y114" t="b">
        <v>0</v>
      </c>
      <c r="Z114" t="b">
        <v>0</v>
      </c>
      <c r="AA114" t="b">
        <v>0</v>
      </c>
      <c r="AB114" t="b">
        <v>0</v>
      </c>
      <c r="AC114" t="s">
        <v>237</v>
      </c>
      <c r="AD114" t="s">
        <v>237</v>
      </c>
      <c r="AE114" t="s">
        <v>237</v>
      </c>
      <c r="AF114" t="s">
        <v>237</v>
      </c>
      <c r="AG114" t="s">
        <v>237</v>
      </c>
      <c r="AH114" t="s">
        <v>237</v>
      </c>
      <c r="AI114" t="s">
        <v>237</v>
      </c>
      <c r="AJ114" t="s">
        <v>237</v>
      </c>
      <c r="AK114" t="s">
        <v>237</v>
      </c>
      <c r="AL114" t="s">
        <v>237</v>
      </c>
      <c r="AM114" t="s">
        <v>237</v>
      </c>
      <c r="AN114" t="s">
        <v>237</v>
      </c>
      <c r="AO114" t="s">
        <v>237</v>
      </c>
      <c r="AP114" t="s">
        <v>237</v>
      </c>
      <c r="AQ114" t="s">
        <v>237</v>
      </c>
      <c r="AR114" t="s">
        <v>237</v>
      </c>
      <c r="AS114" t="s">
        <v>237</v>
      </c>
      <c r="AT114" t="s">
        <v>237</v>
      </c>
      <c r="AU114" t="s">
        <v>237</v>
      </c>
      <c r="AV114" t="s">
        <v>215</v>
      </c>
      <c r="AW114" t="s">
        <v>215</v>
      </c>
      <c r="AX114" t="s">
        <v>81</v>
      </c>
      <c r="AY114" t="s">
        <v>214</v>
      </c>
      <c r="AZ114" t="s">
        <v>215</v>
      </c>
      <c r="BA114" t="s">
        <v>215</v>
      </c>
      <c r="BB114" t="s">
        <v>215</v>
      </c>
      <c r="BC114" t="s">
        <v>215</v>
      </c>
      <c r="BD114" t="s">
        <v>215</v>
      </c>
    </row>
    <row r="115" spans="1:56" x14ac:dyDescent="0.55000000000000004">
      <c r="A115">
        <v>114</v>
      </c>
      <c r="B115" t="s">
        <v>231</v>
      </c>
      <c r="C115" t="s">
        <v>257</v>
      </c>
      <c r="D115" t="s">
        <v>253</v>
      </c>
      <c r="E115" t="s">
        <v>253</v>
      </c>
      <c r="F115" t="s">
        <v>221</v>
      </c>
      <c r="G115" t="s">
        <v>74</v>
      </c>
      <c r="H115" t="s">
        <v>217</v>
      </c>
      <c r="I115" t="s">
        <v>74</v>
      </c>
      <c r="J115" t="s">
        <v>83</v>
      </c>
      <c r="K115" t="b">
        <v>0</v>
      </c>
      <c r="L115" t="b">
        <v>0</v>
      </c>
      <c r="M115" t="b">
        <v>0</v>
      </c>
      <c r="N115" t="b">
        <v>0</v>
      </c>
      <c r="O115" t="b">
        <v>0</v>
      </c>
      <c r="P115" t="b">
        <v>0</v>
      </c>
      <c r="Q115" t="b">
        <v>0</v>
      </c>
      <c r="R115" t="b">
        <v>0</v>
      </c>
      <c r="S115" t="b">
        <v>0</v>
      </c>
      <c r="T115" t="b">
        <v>0</v>
      </c>
      <c r="U115" t="b">
        <v>0</v>
      </c>
      <c r="V115" t="b">
        <v>0</v>
      </c>
      <c r="W115" t="b">
        <v>0</v>
      </c>
      <c r="X115" t="b">
        <v>0</v>
      </c>
      <c r="Y115" t="b">
        <v>0</v>
      </c>
      <c r="Z115" t="b">
        <v>0</v>
      </c>
      <c r="AA115" t="b">
        <v>0</v>
      </c>
      <c r="AB115" t="b">
        <v>1</v>
      </c>
      <c r="AC115" t="s">
        <v>238</v>
      </c>
      <c r="AD115" t="s">
        <v>238</v>
      </c>
      <c r="AE115" t="s">
        <v>238</v>
      </c>
      <c r="AF115" t="s">
        <v>238</v>
      </c>
      <c r="AG115" t="s">
        <v>238</v>
      </c>
      <c r="AH115" t="s">
        <v>238</v>
      </c>
      <c r="AI115" t="s">
        <v>238</v>
      </c>
      <c r="AJ115" t="s">
        <v>238</v>
      </c>
      <c r="AK115" t="s">
        <v>238</v>
      </c>
      <c r="AL115" t="s">
        <v>238</v>
      </c>
      <c r="AM115" t="s">
        <v>237</v>
      </c>
      <c r="AN115" t="s">
        <v>238</v>
      </c>
      <c r="AO115" t="s">
        <v>238</v>
      </c>
      <c r="AP115" t="s">
        <v>212</v>
      </c>
      <c r="AQ115" t="s">
        <v>238</v>
      </c>
      <c r="AR115" t="s">
        <v>237</v>
      </c>
      <c r="AS115" t="s">
        <v>237</v>
      </c>
      <c r="AT115" t="s">
        <v>213</v>
      </c>
      <c r="AU115" t="s">
        <v>237</v>
      </c>
      <c r="AV115" t="s">
        <v>238</v>
      </c>
      <c r="AW115" t="s">
        <v>238</v>
      </c>
      <c r="AX115" t="s">
        <v>96</v>
      </c>
      <c r="AY115" t="s">
        <v>214</v>
      </c>
      <c r="AZ115" t="s">
        <v>78</v>
      </c>
      <c r="BA115" t="s">
        <v>215</v>
      </c>
      <c r="BB115" t="s">
        <v>215</v>
      </c>
      <c r="BC115" t="s">
        <v>215</v>
      </c>
      <c r="BD115" t="s">
        <v>215</v>
      </c>
    </row>
    <row r="116" spans="1:56" x14ac:dyDescent="0.55000000000000004">
      <c r="A116">
        <v>115</v>
      </c>
      <c r="B116" t="s">
        <v>261</v>
      </c>
      <c r="C116" t="s">
        <v>257</v>
      </c>
      <c r="D116" t="s">
        <v>240</v>
      </c>
      <c r="E116" t="s">
        <v>207</v>
      </c>
      <c r="F116" t="s">
        <v>241</v>
      </c>
      <c r="G116" t="s">
        <v>74</v>
      </c>
      <c r="H116" t="s">
        <v>247</v>
      </c>
      <c r="I116" t="s">
        <v>74</v>
      </c>
      <c r="J116" t="s">
        <v>98</v>
      </c>
      <c r="K116" t="b">
        <v>0</v>
      </c>
      <c r="L116" t="b">
        <v>0</v>
      </c>
      <c r="M116" t="b">
        <v>0</v>
      </c>
      <c r="N116" t="b">
        <v>0</v>
      </c>
      <c r="O116" t="b">
        <v>1</v>
      </c>
      <c r="P116" t="b">
        <v>0</v>
      </c>
      <c r="Q116" t="b">
        <v>0</v>
      </c>
      <c r="R116" t="b">
        <v>0</v>
      </c>
      <c r="S116" t="b">
        <v>0</v>
      </c>
      <c r="T116" t="b">
        <v>0</v>
      </c>
      <c r="U116" t="b">
        <v>0</v>
      </c>
      <c r="V116" t="b">
        <v>0</v>
      </c>
      <c r="W116" t="b">
        <v>0</v>
      </c>
      <c r="X116" t="b">
        <v>0</v>
      </c>
      <c r="Y116" t="b">
        <v>0</v>
      </c>
      <c r="Z116" t="b">
        <v>0</v>
      </c>
      <c r="AA116" t="b">
        <v>0</v>
      </c>
      <c r="AB116" t="b">
        <v>0</v>
      </c>
      <c r="AC116" t="s">
        <v>213</v>
      </c>
      <c r="AD116" t="s">
        <v>236</v>
      </c>
      <c r="AE116" t="s">
        <v>213</v>
      </c>
      <c r="AF116" t="s">
        <v>242</v>
      </c>
      <c r="AG116" t="s">
        <v>238</v>
      </c>
      <c r="AH116" t="s">
        <v>212</v>
      </c>
      <c r="AI116" t="s">
        <v>213</v>
      </c>
      <c r="AJ116" t="s">
        <v>213</v>
      </c>
      <c r="AK116" t="s">
        <v>212</v>
      </c>
      <c r="AL116" t="s">
        <v>212</v>
      </c>
      <c r="AM116" t="s">
        <v>212</v>
      </c>
      <c r="AN116" t="s">
        <v>236</v>
      </c>
      <c r="AO116" t="s">
        <v>237</v>
      </c>
      <c r="AP116" t="s">
        <v>237</v>
      </c>
      <c r="AQ116" t="s">
        <v>237</v>
      </c>
      <c r="AR116" t="s">
        <v>237</v>
      </c>
      <c r="AS116" t="s">
        <v>237</v>
      </c>
      <c r="AT116" t="s">
        <v>237</v>
      </c>
      <c r="AU116" t="s">
        <v>212</v>
      </c>
      <c r="AV116" t="s">
        <v>212</v>
      </c>
      <c r="AW116" t="s">
        <v>212</v>
      </c>
      <c r="AX116" t="s">
        <v>81</v>
      </c>
      <c r="AY116" t="s">
        <v>243</v>
      </c>
      <c r="AZ116" t="s">
        <v>215</v>
      </c>
      <c r="BA116" t="s">
        <v>215</v>
      </c>
      <c r="BB116" t="s">
        <v>215</v>
      </c>
      <c r="BC116" t="s">
        <v>215</v>
      </c>
      <c r="BD116" t="s">
        <v>215</v>
      </c>
    </row>
    <row r="117" spans="1:56" x14ac:dyDescent="0.55000000000000004">
      <c r="A117">
        <v>116</v>
      </c>
      <c r="B117" t="s">
        <v>231</v>
      </c>
      <c r="C117" t="s">
        <v>257</v>
      </c>
      <c r="D117" t="s">
        <v>277</v>
      </c>
      <c r="E117" t="s">
        <v>217</v>
      </c>
      <c r="F117" t="s">
        <v>227</v>
      </c>
      <c r="G117" t="s">
        <v>246</v>
      </c>
      <c r="H117" t="s">
        <v>266</v>
      </c>
      <c r="I117" t="s">
        <v>74</v>
      </c>
      <c r="J117" t="s">
        <v>98</v>
      </c>
      <c r="K117" t="b">
        <v>0</v>
      </c>
      <c r="L117" t="b">
        <v>0</v>
      </c>
      <c r="M117" t="b">
        <v>0</v>
      </c>
      <c r="N117" t="b">
        <v>0</v>
      </c>
      <c r="O117" t="b">
        <v>0</v>
      </c>
      <c r="P117" t="b">
        <v>0</v>
      </c>
      <c r="Q117" t="b">
        <v>0</v>
      </c>
      <c r="R117" t="b">
        <v>0</v>
      </c>
      <c r="S117" t="b">
        <v>0</v>
      </c>
      <c r="T117" t="b">
        <v>0</v>
      </c>
      <c r="U117" t="b">
        <v>0</v>
      </c>
      <c r="V117" t="b">
        <v>0</v>
      </c>
      <c r="W117" t="b">
        <v>0</v>
      </c>
      <c r="X117" t="b">
        <v>0</v>
      </c>
      <c r="Y117" t="b">
        <v>0</v>
      </c>
      <c r="Z117" t="b">
        <v>1</v>
      </c>
      <c r="AA117" t="b">
        <v>0</v>
      </c>
      <c r="AB117" t="b">
        <v>0</v>
      </c>
      <c r="AC117" t="s">
        <v>212</v>
      </c>
      <c r="AD117" t="s">
        <v>212</v>
      </c>
      <c r="AE117" t="s">
        <v>212</v>
      </c>
      <c r="AF117" t="s">
        <v>212</v>
      </c>
      <c r="AG117" t="s">
        <v>212</v>
      </c>
      <c r="AH117" t="s">
        <v>212</v>
      </c>
      <c r="AI117" t="s">
        <v>212</v>
      </c>
      <c r="AJ117" t="s">
        <v>212</v>
      </c>
      <c r="AK117" t="s">
        <v>212</v>
      </c>
      <c r="AL117" t="s">
        <v>212</v>
      </c>
      <c r="AM117" t="s">
        <v>212</v>
      </c>
      <c r="AN117" t="s">
        <v>212</v>
      </c>
      <c r="AO117" t="s">
        <v>237</v>
      </c>
      <c r="AP117" t="s">
        <v>237</v>
      </c>
      <c r="AQ117" t="s">
        <v>237</v>
      </c>
      <c r="AR117" t="s">
        <v>212</v>
      </c>
      <c r="AS117" t="s">
        <v>212</v>
      </c>
      <c r="AT117" t="s">
        <v>212</v>
      </c>
      <c r="AU117" t="s">
        <v>212</v>
      </c>
      <c r="AV117" t="s">
        <v>212</v>
      </c>
      <c r="AW117" t="s">
        <v>212</v>
      </c>
      <c r="AX117" t="s">
        <v>81</v>
      </c>
      <c r="AY117" t="s">
        <v>214</v>
      </c>
      <c r="AZ117" t="s">
        <v>215</v>
      </c>
      <c r="BA117" t="s">
        <v>215</v>
      </c>
      <c r="BB117" t="s">
        <v>215</v>
      </c>
      <c r="BC117" t="s">
        <v>215</v>
      </c>
      <c r="BD117" t="s">
        <v>215</v>
      </c>
    </row>
    <row r="118" spans="1:56" x14ac:dyDescent="0.55000000000000004">
      <c r="A118">
        <v>117</v>
      </c>
      <c r="B118" t="s">
        <v>224</v>
      </c>
      <c r="C118" t="s">
        <v>257</v>
      </c>
      <c r="D118" t="s">
        <v>286</v>
      </c>
      <c r="E118" t="s">
        <v>286</v>
      </c>
      <c r="F118" t="s">
        <v>74</v>
      </c>
      <c r="G118" t="s">
        <v>74</v>
      </c>
      <c r="H118" t="s">
        <v>235</v>
      </c>
      <c r="I118" t="s">
        <v>74</v>
      </c>
      <c r="J118" t="s">
        <v>98</v>
      </c>
      <c r="K118" t="b">
        <v>0</v>
      </c>
      <c r="L118" t="b">
        <v>0</v>
      </c>
      <c r="M118" t="b">
        <v>1</v>
      </c>
      <c r="N118" t="b">
        <v>0</v>
      </c>
      <c r="O118" t="b">
        <v>1</v>
      </c>
      <c r="P118" t="b">
        <v>0</v>
      </c>
      <c r="Q118" t="b">
        <v>1</v>
      </c>
      <c r="R118" t="b">
        <v>0</v>
      </c>
      <c r="S118" t="b">
        <v>0</v>
      </c>
      <c r="T118" t="b">
        <v>0</v>
      </c>
      <c r="U118" t="b">
        <v>0</v>
      </c>
      <c r="V118" t="b">
        <v>0</v>
      </c>
      <c r="W118" t="b">
        <v>0</v>
      </c>
      <c r="X118" t="b">
        <v>0</v>
      </c>
      <c r="Y118" t="b">
        <v>0</v>
      </c>
      <c r="Z118" t="b">
        <v>0</v>
      </c>
      <c r="AA118" t="b">
        <v>0</v>
      </c>
      <c r="AB118" t="b">
        <v>0</v>
      </c>
      <c r="AC118" t="s">
        <v>236</v>
      </c>
      <c r="AD118" t="s">
        <v>242</v>
      </c>
      <c r="AE118" t="s">
        <v>242</v>
      </c>
      <c r="AF118" t="s">
        <v>242</v>
      </c>
      <c r="AG118" t="s">
        <v>212</v>
      </c>
      <c r="AH118" t="s">
        <v>212</v>
      </c>
      <c r="AI118" t="s">
        <v>242</v>
      </c>
      <c r="AJ118" t="s">
        <v>242</v>
      </c>
      <c r="AK118" t="s">
        <v>236</v>
      </c>
      <c r="AL118" t="s">
        <v>236</v>
      </c>
      <c r="AM118" t="s">
        <v>242</v>
      </c>
      <c r="AN118" t="s">
        <v>242</v>
      </c>
      <c r="AO118" t="s">
        <v>242</v>
      </c>
      <c r="AP118" t="s">
        <v>242</v>
      </c>
      <c r="AQ118" t="s">
        <v>242</v>
      </c>
      <c r="AR118" t="s">
        <v>236</v>
      </c>
      <c r="AS118" t="s">
        <v>236</v>
      </c>
      <c r="AT118" t="s">
        <v>236</v>
      </c>
      <c r="AU118" t="s">
        <v>236</v>
      </c>
      <c r="AV118" t="s">
        <v>213</v>
      </c>
      <c r="AW118" t="s">
        <v>212</v>
      </c>
      <c r="AX118" t="s">
        <v>96</v>
      </c>
      <c r="AY118" t="s">
        <v>214</v>
      </c>
      <c r="AZ118" t="s">
        <v>215</v>
      </c>
      <c r="BA118" t="s">
        <v>215</v>
      </c>
      <c r="BB118" t="s">
        <v>215</v>
      </c>
      <c r="BC118" t="s">
        <v>215</v>
      </c>
      <c r="BD118" t="s">
        <v>215</v>
      </c>
    </row>
    <row r="119" spans="1:56" x14ac:dyDescent="0.55000000000000004">
      <c r="A119">
        <v>118</v>
      </c>
      <c r="B119" t="s">
        <v>204</v>
      </c>
      <c r="C119" t="s">
        <v>257</v>
      </c>
      <c r="D119" t="s">
        <v>304</v>
      </c>
      <c r="E119" t="s">
        <v>304</v>
      </c>
      <c r="F119" t="s">
        <v>250</v>
      </c>
      <c r="G119" t="s">
        <v>74</v>
      </c>
      <c r="H119" t="s">
        <v>266</v>
      </c>
      <c r="I119" t="s">
        <v>74</v>
      </c>
      <c r="J119" t="s">
        <v>119</v>
      </c>
      <c r="K119" t="b">
        <v>0</v>
      </c>
      <c r="L119" t="b">
        <v>0</v>
      </c>
      <c r="M119" t="b">
        <v>0</v>
      </c>
      <c r="N119" t="b">
        <v>1</v>
      </c>
      <c r="O119" t="b">
        <v>0</v>
      </c>
      <c r="P119" t="b">
        <v>0</v>
      </c>
      <c r="Q119" t="b">
        <v>0</v>
      </c>
      <c r="R119" t="b">
        <v>0</v>
      </c>
      <c r="S119" t="b">
        <v>0</v>
      </c>
      <c r="T119" t="b">
        <v>0</v>
      </c>
      <c r="U119" t="b">
        <v>0</v>
      </c>
      <c r="V119" t="b">
        <v>0</v>
      </c>
      <c r="W119" t="b">
        <v>0</v>
      </c>
      <c r="X119" t="b">
        <v>0</v>
      </c>
      <c r="Y119" t="b">
        <v>0</v>
      </c>
      <c r="Z119" t="b">
        <v>0</v>
      </c>
      <c r="AA119" t="b">
        <v>0</v>
      </c>
      <c r="AB119" t="b">
        <v>0</v>
      </c>
      <c r="AC119" t="s">
        <v>236</v>
      </c>
      <c r="AD119" t="s">
        <v>236</v>
      </c>
      <c r="AE119" t="s">
        <v>242</v>
      </c>
      <c r="AF119" t="s">
        <v>242</v>
      </c>
      <c r="AG119" t="s">
        <v>242</v>
      </c>
      <c r="AH119" t="s">
        <v>212</v>
      </c>
      <c r="AI119" t="s">
        <v>242</v>
      </c>
      <c r="AJ119" t="s">
        <v>242</v>
      </c>
      <c r="AK119" t="s">
        <v>242</v>
      </c>
      <c r="AL119" t="s">
        <v>242</v>
      </c>
      <c r="AM119" t="s">
        <v>242</v>
      </c>
      <c r="AN119" t="s">
        <v>242</v>
      </c>
      <c r="AO119" t="s">
        <v>215</v>
      </c>
      <c r="AP119" t="s">
        <v>213</v>
      </c>
      <c r="AQ119" t="s">
        <v>213</v>
      </c>
      <c r="AR119" t="s">
        <v>242</v>
      </c>
      <c r="AS119" t="s">
        <v>242</v>
      </c>
      <c r="AT119" t="s">
        <v>242</v>
      </c>
      <c r="AU119" t="s">
        <v>242</v>
      </c>
      <c r="AV119" t="s">
        <v>242</v>
      </c>
      <c r="AW119" t="s">
        <v>242</v>
      </c>
      <c r="AX119" t="s">
        <v>81</v>
      </c>
      <c r="AY119" t="s">
        <v>214</v>
      </c>
      <c r="AZ119" t="s">
        <v>215</v>
      </c>
      <c r="BA119" t="s">
        <v>215</v>
      </c>
      <c r="BB119" t="s">
        <v>215</v>
      </c>
      <c r="BC119" t="s">
        <v>215</v>
      </c>
      <c r="BD119" t="s">
        <v>215</v>
      </c>
    </row>
    <row r="120" spans="1:56" x14ac:dyDescent="0.55000000000000004">
      <c r="A120">
        <v>119</v>
      </c>
      <c r="B120" t="s">
        <v>256</v>
      </c>
      <c r="C120" t="s">
        <v>257</v>
      </c>
      <c r="D120" t="s">
        <v>267</v>
      </c>
      <c r="E120" t="s">
        <v>267</v>
      </c>
      <c r="F120" t="s">
        <v>227</v>
      </c>
      <c r="G120" t="s">
        <v>246</v>
      </c>
      <c r="H120" t="s">
        <v>217</v>
      </c>
      <c r="I120" t="s">
        <v>74</v>
      </c>
      <c r="J120" t="s">
        <v>98</v>
      </c>
      <c r="K120" t="b">
        <v>1</v>
      </c>
      <c r="L120" t="b">
        <v>0</v>
      </c>
      <c r="M120" t="b">
        <v>0</v>
      </c>
      <c r="N120" t="b">
        <v>0</v>
      </c>
      <c r="O120" t="b">
        <v>0</v>
      </c>
      <c r="P120" t="b">
        <v>0</v>
      </c>
      <c r="Q120" t="b">
        <v>0</v>
      </c>
      <c r="R120" t="b">
        <v>0</v>
      </c>
      <c r="S120" t="b">
        <v>0</v>
      </c>
      <c r="T120" t="b">
        <v>0</v>
      </c>
      <c r="U120" t="b">
        <v>0</v>
      </c>
      <c r="V120" t="b">
        <v>0</v>
      </c>
      <c r="W120" t="b">
        <v>0</v>
      </c>
      <c r="X120" t="b">
        <v>0</v>
      </c>
      <c r="Y120" t="b">
        <v>0</v>
      </c>
      <c r="Z120" t="b">
        <v>1</v>
      </c>
      <c r="AA120" t="b">
        <v>1</v>
      </c>
      <c r="AB120" t="b">
        <v>0</v>
      </c>
      <c r="AC120" t="s">
        <v>237</v>
      </c>
      <c r="AD120" t="s">
        <v>213</v>
      </c>
      <c r="AE120" t="s">
        <v>212</v>
      </c>
      <c r="AF120" t="s">
        <v>213</v>
      </c>
      <c r="AG120" t="s">
        <v>236</v>
      </c>
      <c r="AH120" t="s">
        <v>236</v>
      </c>
      <c r="AI120" t="s">
        <v>213</v>
      </c>
      <c r="AJ120" t="s">
        <v>212</v>
      </c>
      <c r="AK120" t="s">
        <v>237</v>
      </c>
      <c r="AL120" t="s">
        <v>237</v>
      </c>
      <c r="AM120" t="s">
        <v>237</v>
      </c>
      <c r="AN120" t="s">
        <v>237</v>
      </c>
      <c r="AO120" t="s">
        <v>213</v>
      </c>
      <c r="AP120" t="s">
        <v>212</v>
      </c>
      <c r="AQ120" t="s">
        <v>237</v>
      </c>
      <c r="AR120" t="s">
        <v>212</v>
      </c>
      <c r="AS120" t="s">
        <v>212</v>
      </c>
      <c r="AT120" t="s">
        <v>237</v>
      </c>
      <c r="AU120" t="s">
        <v>212</v>
      </c>
      <c r="AV120" t="s">
        <v>213</v>
      </c>
      <c r="AW120" t="s">
        <v>213</v>
      </c>
      <c r="AX120" t="s">
        <v>81</v>
      </c>
      <c r="AY120" t="s">
        <v>259</v>
      </c>
      <c r="AZ120" t="s">
        <v>215</v>
      </c>
      <c r="BA120" t="s">
        <v>215</v>
      </c>
      <c r="BB120" t="s">
        <v>215</v>
      </c>
      <c r="BC120" t="s">
        <v>215</v>
      </c>
      <c r="BD120" t="s">
        <v>215</v>
      </c>
    </row>
    <row r="121" spans="1:56" x14ac:dyDescent="0.55000000000000004">
      <c r="A121">
        <v>120</v>
      </c>
      <c r="B121" t="s">
        <v>73</v>
      </c>
      <c r="C121" t="s">
        <v>257</v>
      </c>
      <c r="D121" t="s">
        <v>258</v>
      </c>
      <c r="E121" t="s">
        <v>220</v>
      </c>
      <c r="F121" t="s">
        <v>208</v>
      </c>
      <c r="G121" t="s">
        <v>218</v>
      </c>
      <c r="H121" t="s">
        <v>210</v>
      </c>
      <c r="I121" t="s">
        <v>279</v>
      </c>
      <c r="J121" t="s">
        <v>83</v>
      </c>
      <c r="K121" t="b">
        <v>0</v>
      </c>
      <c r="L121" t="b">
        <v>0</v>
      </c>
      <c r="M121" t="b">
        <v>0</v>
      </c>
      <c r="N121" t="b">
        <v>0</v>
      </c>
      <c r="O121" t="b">
        <v>0</v>
      </c>
      <c r="P121" t="b">
        <v>0</v>
      </c>
      <c r="Q121" t="b">
        <v>0</v>
      </c>
      <c r="R121" t="b">
        <v>0</v>
      </c>
      <c r="S121" t="b">
        <v>0</v>
      </c>
      <c r="T121" t="b">
        <v>0</v>
      </c>
      <c r="U121" t="b">
        <v>0</v>
      </c>
      <c r="V121" t="b">
        <v>0</v>
      </c>
      <c r="W121" t="b">
        <v>0</v>
      </c>
      <c r="X121" t="b">
        <v>0</v>
      </c>
      <c r="Y121" t="b">
        <v>0</v>
      </c>
      <c r="Z121" t="b">
        <v>0</v>
      </c>
      <c r="AA121" t="b">
        <v>0</v>
      </c>
      <c r="AB121" t="b">
        <v>1</v>
      </c>
      <c r="AC121" t="s">
        <v>213</v>
      </c>
      <c r="AD121" t="s">
        <v>212</v>
      </c>
      <c r="AE121" t="s">
        <v>213</v>
      </c>
      <c r="AF121" t="s">
        <v>212</v>
      </c>
      <c r="AG121" t="s">
        <v>212</v>
      </c>
      <c r="AH121" t="s">
        <v>212</v>
      </c>
      <c r="AI121" t="s">
        <v>212</v>
      </c>
      <c r="AJ121" t="s">
        <v>212</v>
      </c>
      <c r="AK121" t="s">
        <v>212</v>
      </c>
      <c r="AL121" t="s">
        <v>212</v>
      </c>
      <c r="AM121" t="s">
        <v>213</v>
      </c>
      <c r="AN121" t="s">
        <v>212</v>
      </c>
      <c r="AO121" t="s">
        <v>212</v>
      </c>
      <c r="AP121" t="s">
        <v>212</v>
      </c>
      <c r="AQ121" t="s">
        <v>212</v>
      </c>
      <c r="AR121" t="s">
        <v>212</v>
      </c>
      <c r="AS121" t="s">
        <v>212</v>
      </c>
      <c r="AT121" t="s">
        <v>212</v>
      </c>
      <c r="AU121" t="s">
        <v>212</v>
      </c>
      <c r="AV121" t="s">
        <v>236</v>
      </c>
      <c r="AW121" t="s">
        <v>213</v>
      </c>
      <c r="AX121" t="s">
        <v>96</v>
      </c>
      <c r="AY121" t="s">
        <v>255</v>
      </c>
      <c r="AZ121" t="s">
        <v>215</v>
      </c>
      <c r="BA121" t="s">
        <v>215</v>
      </c>
      <c r="BB121" t="s">
        <v>215</v>
      </c>
      <c r="BC121" t="s">
        <v>215</v>
      </c>
      <c r="BD121" t="s">
        <v>215</v>
      </c>
    </row>
    <row r="122" spans="1:56" x14ac:dyDescent="0.55000000000000004">
      <c r="A122">
        <v>121</v>
      </c>
      <c r="B122" t="s">
        <v>137</v>
      </c>
      <c r="C122" t="s">
        <v>257</v>
      </c>
      <c r="D122" t="s">
        <v>253</v>
      </c>
      <c r="E122" t="s">
        <v>253</v>
      </c>
      <c r="F122" t="s">
        <v>208</v>
      </c>
      <c r="G122" t="s">
        <v>218</v>
      </c>
      <c r="H122" t="s">
        <v>210</v>
      </c>
      <c r="I122" t="s">
        <v>222</v>
      </c>
      <c r="J122" t="s">
        <v>83</v>
      </c>
      <c r="K122" t="b">
        <v>0</v>
      </c>
      <c r="L122" t="b">
        <v>0</v>
      </c>
      <c r="M122" t="b">
        <v>0</v>
      </c>
      <c r="N122" t="b">
        <v>1</v>
      </c>
      <c r="O122" t="b">
        <v>0</v>
      </c>
      <c r="P122" t="b">
        <v>0</v>
      </c>
      <c r="Q122" t="b">
        <v>1</v>
      </c>
      <c r="R122" t="b">
        <v>0</v>
      </c>
      <c r="S122" t="b">
        <v>0</v>
      </c>
      <c r="T122" t="b">
        <v>1</v>
      </c>
      <c r="U122" t="b">
        <v>0</v>
      </c>
      <c r="V122" t="b">
        <v>0</v>
      </c>
      <c r="W122" t="b">
        <v>0</v>
      </c>
      <c r="X122" t="b">
        <v>0</v>
      </c>
      <c r="Y122" t="b">
        <v>0</v>
      </c>
      <c r="Z122" t="b">
        <v>0</v>
      </c>
      <c r="AA122" t="b">
        <v>0</v>
      </c>
      <c r="AB122" t="b">
        <v>0</v>
      </c>
      <c r="AC122" t="s">
        <v>213</v>
      </c>
      <c r="AD122" t="s">
        <v>236</v>
      </c>
      <c r="AE122" t="s">
        <v>242</v>
      </c>
      <c r="AF122" t="s">
        <v>242</v>
      </c>
      <c r="AG122" t="s">
        <v>212</v>
      </c>
      <c r="AH122" t="s">
        <v>213</v>
      </c>
      <c r="AI122" t="s">
        <v>213</v>
      </c>
      <c r="AJ122" t="s">
        <v>242</v>
      </c>
      <c r="AK122" t="s">
        <v>242</v>
      </c>
      <c r="AL122" t="s">
        <v>236</v>
      </c>
      <c r="AM122" t="s">
        <v>242</v>
      </c>
      <c r="AN122" t="s">
        <v>213</v>
      </c>
      <c r="AO122" t="s">
        <v>242</v>
      </c>
      <c r="AP122" t="s">
        <v>242</v>
      </c>
      <c r="AQ122" t="s">
        <v>242</v>
      </c>
      <c r="AR122" t="s">
        <v>236</v>
      </c>
      <c r="AS122" t="s">
        <v>242</v>
      </c>
      <c r="AT122" t="s">
        <v>242</v>
      </c>
      <c r="AU122" t="s">
        <v>242</v>
      </c>
      <c r="AV122" t="s">
        <v>242</v>
      </c>
      <c r="AW122" t="s">
        <v>236</v>
      </c>
      <c r="AX122" t="s">
        <v>81</v>
      </c>
      <c r="AY122" t="s">
        <v>294</v>
      </c>
      <c r="AZ122" t="s">
        <v>215</v>
      </c>
      <c r="BA122" t="s">
        <v>215</v>
      </c>
      <c r="BB122" t="s">
        <v>215</v>
      </c>
      <c r="BC122" t="s">
        <v>215</v>
      </c>
      <c r="BD122" t="s">
        <v>215</v>
      </c>
    </row>
    <row r="123" spans="1:56" x14ac:dyDescent="0.55000000000000004">
      <c r="A123">
        <v>122</v>
      </c>
      <c r="B123" t="s">
        <v>73</v>
      </c>
      <c r="C123" t="s">
        <v>257</v>
      </c>
      <c r="D123" t="s">
        <v>217</v>
      </c>
      <c r="E123" t="s">
        <v>217</v>
      </c>
      <c r="F123" t="s">
        <v>208</v>
      </c>
      <c r="G123" t="s">
        <v>209</v>
      </c>
      <c r="H123" t="s">
        <v>235</v>
      </c>
      <c r="I123" t="s">
        <v>74</v>
      </c>
      <c r="J123" t="s">
        <v>83</v>
      </c>
      <c r="K123" t="b">
        <v>0</v>
      </c>
      <c r="L123" t="b">
        <v>0</v>
      </c>
      <c r="M123" t="b">
        <v>0</v>
      </c>
      <c r="N123" t="b">
        <v>0</v>
      </c>
      <c r="O123" t="b">
        <v>0</v>
      </c>
      <c r="P123" t="b">
        <v>0</v>
      </c>
      <c r="Q123" t="b">
        <v>0</v>
      </c>
      <c r="R123" t="b">
        <v>0</v>
      </c>
      <c r="S123" t="b">
        <v>0</v>
      </c>
      <c r="T123" t="b">
        <v>0</v>
      </c>
      <c r="U123" t="b">
        <v>0</v>
      </c>
      <c r="V123" t="b">
        <v>0</v>
      </c>
      <c r="W123" t="b">
        <v>0</v>
      </c>
      <c r="X123" t="b">
        <v>0</v>
      </c>
      <c r="Y123" t="b">
        <v>0</v>
      </c>
      <c r="Z123" t="b">
        <v>0</v>
      </c>
      <c r="AA123" t="b">
        <v>0</v>
      </c>
      <c r="AB123" t="b">
        <v>1</v>
      </c>
      <c r="AC123" t="s">
        <v>242</v>
      </c>
      <c r="AD123" t="s">
        <v>236</v>
      </c>
      <c r="AE123" t="s">
        <v>242</v>
      </c>
      <c r="AF123" t="s">
        <v>242</v>
      </c>
      <c r="AG123" t="s">
        <v>236</v>
      </c>
      <c r="AH123" t="s">
        <v>236</v>
      </c>
      <c r="AI123" t="s">
        <v>236</v>
      </c>
      <c r="AJ123" t="s">
        <v>242</v>
      </c>
      <c r="AK123" t="s">
        <v>236</v>
      </c>
      <c r="AL123" t="s">
        <v>236</v>
      </c>
      <c r="AM123" t="s">
        <v>237</v>
      </c>
      <c r="AN123" t="s">
        <v>242</v>
      </c>
      <c r="AO123" t="s">
        <v>213</v>
      </c>
      <c r="AP123" t="s">
        <v>236</v>
      </c>
      <c r="AQ123" t="s">
        <v>236</v>
      </c>
      <c r="AR123" t="s">
        <v>242</v>
      </c>
      <c r="AS123" t="s">
        <v>242</v>
      </c>
      <c r="AT123" t="s">
        <v>242</v>
      </c>
      <c r="AU123" t="s">
        <v>242</v>
      </c>
      <c r="AV123" t="s">
        <v>242</v>
      </c>
      <c r="AW123" t="s">
        <v>242</v>
      </c>
      <c r="AX123" t="s">
        <v>96</v>
      </c>
      <c r="AY123" t="s">
        <v>255</v>
      </c>
      <c r="AZ123" t="s">
        <v>215</v>
      </c>
      <c r="BA123" t="s">
        <v>215</v>
      </c>
      <c r="BB123" t="s">
        <v>215</v>
      </c>
      <c r="BC123" t="s">
        <v>215</v>
      </c>
      <c r="BD123" t="s">
        <v>215</v>
      </c>
    </row>
    <row r="124" spans="1:56" x14ac:dyDescent="0.55000000000000004">
      <c r="A124">
        <v>123</v>
      </c>
      <c r="B124" t="s">
        <v>231</v>
      </c>
      <c r="C124" t="s">
        <v>257</v>
      </c>
      <c r="D124" t="s">
        <v>293</v>
      </c>
      <c r="E124" t="s">
        <v>293</v>
      </c>
      <c r="F124" t="s">
        <v>227</v>
      </c>
      <c r="G124" t="s">
        <v>246</v>
      </c>
      <c r="H124" t="s">
        <v>266</v>
      </c>
      <c r="I124" t="s">
        <v>74</v>
      </c>
      <c r="J124" t="s">
        <v>98</v>
      </c>
      <c r="K124" t="b">
        <v>0</v>
      </c>
      <c r="L124" t="b">
        <v>0</v>
      </c>
      <c r="M124" t="b">
        <v>0</v>
      </c>
      <c r="N124" t="b">
        <v>0</v>
      </c>
      <c r="O124" t="b">
        <v>0</v>
      </c>
      <c r="P124" t="b">
        <v>0</v>
      </c>
      <c r="Q124" t="b">
        <v>0</v>
      </c>
      <c r="R124" t="b">
        <v>0</v>
      </c>
      <c r="S124" t="b">
        <v>0</v>
      </c>
      <c r="T124" t="b">
        <v>0</v>
      </c>
      <c r="U124" t="b">
        <v>0</v>
      </c>
      <c r="V124" t="b">
        <v>0</v>
      </c>
      <c r="W124" t="b">
        <v>0</v>
      </c>
      <c r="X124" t="b">
        <v>0</v>
      </c>
      <c r="Y124" t="b">
        <v>0</v>
      </c>
      <c r="Z124" t="b">
        <v>0</v>
      </c>
      <c r="AA124" t="b">
        <v>0</v>
      </c>
      <c r="AB124" t="b">
        <v>1</v>
      </c>
      <c r="AC124" t="s">
        <v>213</v>
      </c>
      <c r="AD124" t="s">
        <v>213</v>
      </c>
      <c r="AE124" t="s">
        <v>213</v>
      </c>
      <c r="AF124" t="s">
        <v>213</v>
      </c>
      <c r="AG124" t="s">
        <v>213</v>
      </c>
      <c r="AH124" t="s">
        <v>213</v>
      </c>
      <c r="AI124" t="s">
        <v>213</v>
      </c>
      <c r="AJ124" t="s">
        <v>213</v>
      </c>
      <c r="AK124" t="s">
        <v>213</v>
      </c>
      <c r="AL124" t="s">
        <v>213</v>
      </c>
      <c r="AM124" t="s">
        <v>213</v>
      </c>
      <c r="AN124" t="s">
        <v>213</v>
      </c>
      <c r="AO124" t="s">
        <v>213</v>
      </c>
      <c r="AP124" t="s">
        <v>213</v>
      </c>
      <c r="AQ124" t="s">
        <v>213</v>
      </c>
      <c r="AR124" t="s">
        <v>213</v>
      </c>
      <c r="AS124" t="s">
        <v>213</v>
      </c>
      <c r="AT124" t="s">
        <v>213</v>
      </c>
      <c r="AU124" t="s">
        <v>213</v>
      </c>
      <c r="AV124" t="s">
        <v>213</v>
      </c>
      <c r="AW124" t="s">
        <v>213</v>
      </c>
      <c r="AX124" t="s">
        <v>96</v>
      </c>
      <c r="AY124" t="s">
        <v>223</v>
      </c>
      <c r="AZ124" t="s">
        <v>215</v>
      </c>
      <c r="BA124" t="s">
        <v>215</v>
      </c>
      <c r="BB124" t="s">
        <v>215</v>
      </c>
      <c r="BC124" t="s">
        <v>215</v>
      </c>
      <c r="BD124" t="s">
        <v>215</v>
      </c>
    </row>
    <row r="125" spans="1:56" x14ac:dyDescent="0.55000000000000004">
      <c r="A125">
        <v>124</v>
      </c>
      <c r="B125" t="s">
        <v>204</v>
      </c>
      <c r="C125" t="s">
        <v>257</v>
      </c>
      <c r="D125" t="s">
        <v>217</v>
      </c>
      <c r="E125" t="s">
        <v>217</v>
      </c>
      <c r="F125" t="s">
        <v>221</v>
      </c>
      <c r="G125" t="s">
        <v>74</v>
      </c>
      <c r="H125" t="s">
        <v>217</v>
      </c>
      <c r="I125" t="s">
        <v>74</v>
      </c>
      <c r="J125" t="s">
        <v>119</v>
      </c>
      <c r="K125" t="b">
        <v>0</v>
      </c>
      <c r="L125" t="b">
        <v>0</v>
      </c>
      <c r="M125" t="b">
        <v>0</v>
      </c>
      <c r="N125" t="b">
        <v>0</v>
      </c>
      <c r="O125" t="b">
        <v>0</v>
      </c>
      <c r="P125" t="b">
        <v>0</v>
      </c>
      <c r="Q125" t="b">
        <v>0</v>
      </c>
      <c r="R125" t="b">
        <v>0</v>
      </c>
      <c r="S125" t="b">
        <v>0</v>
      </c>
      <c r="T125" t="b">
        <v>0</v>
      </c>
      <c r="U125" t="b">
        <v>0</v>
      </c>
      <c r="V125" t="b">
        <v>0</v>
      </c>
      <c r="W125" t="b">
        <v>0</v>
      </c>
      <c r="X125" t="b">
        <v>1</v>
      </c>
      <c r="Y125" t="b">
        <v>0</v>
      </c>
      <c r="Z125" t="b">
        <v>0</v>
      </c>
      <c r="AA125" t="b">
        <v>0</v>
      </c>
      <c r="AB125" t="b">
        <v>0</v>
      </c>
      <c r="AC125" t="s">
        <v>212</v>
      </c>
      <c r="AD125" t="s">
        <v>242</v>
      </c>
      <c r="AE125" t="s">
        <v>242</v>
      </c>
      <c r="AF125" t="s">
        <v>212</v>
      </c>
      <c r="AG125" t="s">
        <v>242</v>
      </c>
      <c r="AH125" t="s">
        <v>212</v>
      </c>
      <c r="AI125" t="s">
        <v>212</v>
      </c>
      <c r="AJ125" t="s">
        <v>213</v>
      </c>
      <c r="AK125" t="s">
        <v>213</v>
      </c>
      <c r="AL125" t="s">
        <v>213</v>
      </c>
      <c r="AM125" t="s">
        <v>213</v>
      </c>
      <c r="AN125" t="s">
        <v>213</v>
      </c>
      <c r="AO125" t="s">
        <v>236</v>
      </c>
      <c r="AP125" t="s">
        <v>213</v>
      </c>
      <c r="AQ125" t="s">
        <v>213</v>
      </c>
      <c r="AR125" t="s">
        <v>238</v>
      </c>
      <c r="AS125" t="s">
        <v>238</v>
      </c>
      <c r="AT125" t="s">
        <v>238</v>
      </c>
      <c r="AU125" t="s">
        <v>238</v>
      </c>
      <c r="AV125" t="s">
        <v>238</v>
      </c>
      <c r="AW125" t="s">
        <v>238</v>
      </c>
      <c r="AX125" t="s">
        <v>74</v>
      </c>
      <c r="AY125" t="s">
        <v>74</v>
      </c>
      <c r="AZ125" t="s">
        <v>215</v>
      </c>
      <c r="BA125" t="s">
        <v>215</v>
      </c>
      <c r="BB125" t="s">
        <v>215</v>
      </c>
      <c r="BC125" t="s">
        <v>215</v>
      </c>
      <c r="BD125" t="s">
        <v>215</v>
      </c>
    </row>
    <row r="126" spans="1:56" x14ac:dyDescent="0.55000000000000004">
      <c r="A126">
        <v>125</v>
      </c>
      <c r="B126" t="s">
        <v>256</v>
      </c>
      <c r="C126" t="s">
        <v>257</v>
      </c>
      <c r="D126" t="s">
        <v>257</v>
      </c>
      <c r="E126" t="s">
        <v>257</v>
      </c>
      <c r="F126" t="s">
        <v>208</v>
      </c>
      <c r="G126" t="s">
        <v>209</v>
      </c>
      <c r="H126" t="s">
        <v>247</v>
      </c>
      <c r="I126" t="s">
        <v>74</v>
      </c>
      <c r="J126" t="s">
        <v>119</v>
      </c>
      <c r="K126" t="b">
        <v>0</v>
      </c>
      <c r="L126" t="b">
        <v>1</v>
      </c>
      <c r="M126" t="b">
        <v>0</v>
      </c>
      <c r="N126" t="b">
        <v>0</v>
      </c>
      <c r="O126" t="b">
        <v>0</v>
      </c>
      <c r="P126" t="b">
        <v>1</v>
      </c>
      <c r="Q126" t="b">
        <v>0</v>
      </c>
      <c r="R126" t="b">
        <v>0</v>
      </c>
      <c r="S126" t="b">
        <v>0</v>
      </c>
      <c r="T126" t="b">
        <v>1</v>
      </c>
      <c r="U126" t="b">
        <v>0</v>
      </c>
      <c r="V126" t="b">
        <v>0</v>
      </c>
      <c r="W126" t="b">
        <v>0</v>
      </c>
      <c r="X126" t="b">
        <v>0</v>
      </c>
      <c r="Y126" t="b">
        <v>0</v>
      </c>
      <c r="Z126" t="b">
        <v>0</v>
      </c>
      <c r="AA126" t="b">
        <v>0</v>
      </c>
      <c r="AB126" t="b">
        <v>0</v>
      </c>
      <c r="AC126" t="s">
        <v>213</v>
      </c>
      <c r="AD126" t="s">
        <v>213</v>
      </c>
      <c r="AE126" t="s">
        <v>212</v>
      </c>
      <c r="AF126" t="s">
        <v>237</v>
      </c>
      <c r="AG126" t="s">
        <v>236</v>
      </c>
      <c r="AH126" t="s">
        <v>237</v>
      </c>
      <c r="AI126" t="s">
        <v>237</v>
      </c>
      <c r="AJ126" t="s">
        <v>237</v>
      </c>
      <c r="AK126" t="s">
        <v>237</v>
      </c>
      <c r="AL126" t="s">
        <v>237</v>
      </c>
      <c r="AM126" t="s">
        <v>237</v>
      </c>
      <c r="AN126" t="s">
        <v>213</v>
      </c>
      <c r="AO126" t="s">
        <v>213</v>
      </c>
      <c r="AP126" t="s">
        <v>213</v>
      </c>
      <c r="AQ126" t="s">
        <v>236</v>
      </c>
      <c r="AR126" t="s">
        <v>212</v>
      </c>
      <c r="AS126" t="s">
        <v>212</v>
      </c>
      <c r="AT126" t="s">
        <v>212</v>
      </c>
      <c r="AU126" t="s">
        <v>237</v>
      </c>
      <c r="AV126" t="s">
        <v>213</v>
      </c>
      <c r="AW126" t="s">
        <v>237</v>
      </c>
      <c r="AX126" t="s">
        <v>81</v>
      </c>
      <c r="AY126" t="s">
        <v>230</v>
      </c>
      <c r="AZ126" t="s">
        <v>215</v>
      </c>
      <c r="BA126" t="s">
        <v>215</v>
      </c>
      <c r="BB126" t="s">
        <v>215</v>
      </c>
      <c r="BC126" t="s">
        <v>215</v>
      </c>
      <c r="BD126" t="s">
        <v>215</v>
      </c>
    </row>
    <row r="127" spans="1:56" x14ac:dyDescent="0.55000000000000004">
      <c r="A127">
        <v>126</v>
      </c>
      <c r="B127" t="s">
        <v>231</v>
      </c>
      <c r="C127" t="s">
        <v>257</v>
      </c>
      <c r="D127" t="s">
        <v>288</v>
      </c>
      <c r="E127" t="s">
        <v>288</v>
      </c>
      <c r="F127" t="s">
        <v>270</v>
      </c>
      <c r="G127" t="s">
        <v>74</v>
      </c>
      <c r="H127" t="s">
        <v>262</v>
      </c>
      <c r="I127" t="s">
        <v>74</v>
      </c>
      <c r="J127" t="s">
        <v>119</v>
      </c>
      <c r="K127" t="b">
        <v>0</v>
      </c>
      <c r="L127" t="b">
        <v>0</v>
      </c>
      <c r="M127" t="b">
        <v>0</v>
      </c>
      <c r="N127" t="b">
        <v>0</v>
      </c>
      <c r="O127" t="b">
        <v>0</v>
      </c>
      <c r="P127" t="b">
        <v>0</v>
      </c>
      <c r="Q127" t="b">
        <v>0</v>
      </c>
      <c r="R127" t="b">
        <v>0</v>
      </c>
      <c r="S127" t="b">
        <v>0</v>
      </c>
      <c r="T127" t="b">
        <v>0</v>
      </c>
      <c r="U127" t="b">
        <v>0</v>
      </c>
      <c r="V127" t="b">
        <v>0</v>
      </c>
      <c r="W127" t="b">
        <v>0</v>
      </c>
      <c r="X127" t="b">
        <v>0</v>
      </c>
      <c r="Y127" t="b">
        <v>0</v>
      </c>
      <c r="Z127" t="b">
        <v>0</v>
      </c>
      <c r="AA127" t="b">
        <v>0</v>
      </c>
      <c r="AB127" t="b">
        <v>1</v>
      </c>
      <c r="AC127" t="s">
        <v>237</v>
      </c>
      <c r="AD127" t="s">
        <v>212</v>
      </c>
      <c r="AE127" t="s">
        <v>212</v>
      </c>
      <c r="AF127" t="s">
        <v>237</v>
      </c>
      <c r="AG127" t="s">
        <v>237</v>
      </c>
      <c r="AH127" t="s">
        <v>237</v>
      </c>
      <c r="AI127" t="s">
        <v>212</v>
      </c>
      <c r="AJ127" t="s">
        <v>237</v>
      </c>
      <c r="AK127" t="s">
        <v>212</v>
      </c>
      <c r="AL127" t="s">
        <v>213</v>
      </c>
      <c r="AM127" t="s">
        <v>212</v>
      </c>
      <c r="AN127" t="s">
        <v>212</v>
      </c>
      <c r="AO127" t="s">
        <v>238</v>
      </c>
      <c r="AP127" t="s">
        <v>238</v>
      </c>
      <c r="AQ127" t="s">
        <v>237</v>
      </c>
      <c r="AR127" t="s">
        <v>212</v>
      </c>
      <c r="AS127" t="s">
        <v>237</v>
      </c>
      <c r="AT127" t="s">
        <v>237</v>
      </c>
      <c r="AU127" t="s">
        <v>237</v>
      </c>
      <c r="AV127" t="s">
        <v>238</v>
      </c>
      <c r="AW127" t="s">
        <v>212</v>
      </c>
      <c r="AX127" t="s">
        <v>96</v>
      </c>
      <c r="AY127" t="s">
        <v>223</v>
      </c>
      <c r="AZ127" t="s">
        <v>215</v>
      </c>
      <c r="BA127" t="s">
        <v>215</v>
      </c>
      <c r="BB127" t="s">
        <v>215</v>
      </c>
      <c r="BC127" t="s">
        <v>215</v>
      </c>
      <c r="BD127" t="s">
        <v>78</v>
      </c>
    </row>
    <row r="128" spans="1:56" x14ac:dyDescent="0.55000000000000004">
      <c r="A128">
        <v>127</v>
      </c>
      <c r="B128" t="s">
        <v>224</v>
      </c>
      <c r="C128" t="s">
        <v>257</v>
      </c>
      <c r="D128" t="s">
        <v>272</v>
      </c>
      <c r="E128" t="s">
        <v>233</v>
      </c>
      <c r="F128" t="s">
        <v>227</v>
      </c>
      <c r="G128" t="s">
        <v>246</v>
      </c>
      <c r="H128" t="s">
        <v>235</v>
      </c>
      <c r="I128" t="s">
        <v>74</v>
      </c>
      <c r="J128" t="s">
        <v>98</v>
      </c>
      <c r="K128" t="b">
        <v>0</v>
      </c>
      <c r="L128" t="b">
        <v>0</v>
      </c>
      <c r="M128" t="b">
        <v>0</v>
      </c>
      <c r="N128" t="b">
        <v>1</v>
      </c>
      <c r="O128" t="b">
        <v>1</v>
      </c>
      <c r="P128" t="b">
        <v>0</v>
      </c>
      <c r="Q128" t="b">
        <v>0</v>
      </c>
      <c r="R128" t="b">
        <v>0</v>
      </c>
      <c r="S128" t="b">
        <v>0</v>
      </c>
      <c r="T128" t="b">
        <v>0</v>
      </c>
      <c r="U128" t="b">
        <v>0</v>
      </c>
      <c r="V128" t="b">
        <v>0</v>
      </c>
      <c r="W128" t="b">
        <v>0</v>
      </c>
      <c r="X128" t="b">
        <v>0</v>
      </c>
      <c r="Y128" t="b">
        <v>0</v>
      </c>
      <c r="Z128" t="b">
        <v>0</v>
      </c>
      <c r="AA128" t="b">
        <v>0</v>
      </c>
      <c r="AB128" t="b">
        <v>0</v>
      </c>
      <c r="AC128" t="s">
        <v>212</v>
      </c>
      <c r="AD128" t="s">
        <v>213</v>
      </c>
      <c r="AE128" t="s">
        <v>236</v>
      </c>
      <c r="AF128" t="s">
        <v>236</v>
      </c>
      <c r="AG128" t="s">
        <v>212</v>
      </c>
      <c r="AH128" t="s">
        <v>212</v>
      </c>
      <c r="AI128" t="s">
        <v>212</v>
      </c>
      <c r="AJ128" t="s">
        <v>236</v>
      </c>
      <c r="AK128" t="s">
        <v>213</v>
      </c>
      <c r="AL128" t="s">
        <v>236</v>
      </c>
      <c r="AM128" t="s">
        <v>236</v>
      </c>
      <c r="AN128" t="s">
        <v>213</v>
      </c>
      <c r="AO128" t="s">
        <v>236</v>
      </c>
      <c r="AP128" t="s">
        <v>236</v>
      </c>
      <c r="AQ128" t="s">
        <v>236</v>
      </c>
      <c r="AR128" t="s">
        <v>212</v>
      </c>
      <c r="AS128" t="s">
        <v>236</v>
      </c>
      <c r="AT128" t="s">
        <v>212</v>
      </c>
      <c r="AU128" t="s">
        <v>212</v>
      </c>
      <c r="AV128" t="s">
        <v>236</v>
      </c>
      <c r="AW128" t="s">
        <v>212</v>
      </c>
      <c r="AX128" t="s">
        <v>96</v>
      </c>
      <c r="AY128" t="s">
        <v>121</v>
      </c>
      <c r="AZ128" t="s">
        <v>215</v>
      </c>
      <c r="BA128" t="s">
        <v>215</v>
      </c>
      <c r="BB128" t="s">
        <v>215</v>
      </c>
      <c r="BC128" t="s">
        <v>215</v>
      </c>
      <c r="BD128" t="s">
        <v>215</v>
      </c>
    </row>
    <row r="129" spans="1:56" x14ac:dyDescent="0.55000000000000004">
      <c r="A129">
        <v>128</v>
      </c>
      <c r="B129" t="s">
        <v>231</v>
      </c>
      <c r="C129" t="s">
        <v>303</v>
      </c>
      <c r="D129" t="s">
        <v>233</v>
      </c>
      <c r="E129" t="s">
        <v>233</v>
      </c>
      <c r="F129" t="s">
        <v>227</v>
      </c>
      <c r="G129" t="s">
        <v>228</v>
      </c>
      <c r="H129" t="s">
        <v>217</v>
      </c>
      <c r="I129" t="s">
        <v>74</v>
      </c>
      <c r="J129" t="s">
        <v>98</v>
      </c>
      <c r="K129" t="b">
        <v>0</v>
      </c>
      <c r="L129" t="b">
        <v>0</v>
      </c>
      <c r="M129" t="b">
        <v>0</v>
      </c>
      <c r="N129" t="b">
        <v>0</v>
      </c>
      <c r="O129" t="b">
        <v>0</v>
      </c>
      <c r="P129" t="b">
        <v>0</v>
      </c>
      <c r="Q129" t="b">
        <v>0</v>
      </c>
      <c r="R129" t="b">
        <v>0</v>
      </c>
      <c r="S129" t="b">
        <v>0</v>
      </c>
      <c r="T129" t="b">
        <v>0</v>
      </c>
      <c r="U129" t="b">
        <v>0</v>
      </c>
      <c r="V129" t="b">
        <v>0</v>
      </c>
      <c r="W129" t="b">
        <v>0</v>
      </c>
      <c r="X129" t="b">
        <v>0</v>
      </c>
      <c r="Y129" t="b">
        <v>0</v>
      </c>
      <c r="Z129" t="b">
        <v>1</v>
      </c>
      <c r="AA129" t="b">
        <v>0</v>
      </c>
      <c r="AB129" t="b">
        <v>0</v>
      </c>
      <c r="AC129" t="s">
        <v>237</v>
      </c>
      <c r="AD129" t="s">
        <v>237</v>
      </c>
      <c r="AE129" t="s">
        <v>237</v>
      </c>
      <c r="AF129" t="s">
        <v>237</v>
      </c>
      <c r="AG129" t="s">
        <v>212</v>
      </c>
      <c r="AH129" t="s">
        <v>236</v>
      </c>
      <c r="AI129" t="s">
        <v>212</v>
      </c>
      <c r="AJ129" t="s">
        <v>237</v>
      </c>
      <c r="AK129" t="s">
        <v>237</v>
      </c>
      <c r="AL129" t="s">
        <v>212</v>
      </c>
      <c r="AM129" t="s">
        <v>237</v>
      </c>
      <c r="AN129" t="s">
        <v>237</v>
      </c>
      <c r="AO129" t="s">
        <v>237</v>
      </c>
      <c r="AP129" t="s">
        <v>237</v>
      </c>
      <c r="AQ129" t="s">
        <v>237</v>
      </c>
      <c r="AR129" t="s">
        <v>237</v>
      </c>
      <c r="AS129" t="s">
        <v>237</v>
      </c>
      <c r="AT129" t="s">
        <v>237</v>
      </c>
      <c r="AU129" t="s">
        <v>237</v>
      </c>
      <c r="AV129" t="s">
        <v>212</v>
      </c>
      <c r="AW129" t="s">
        <v>237</v>
      </c>
      <c r="AX129" t="s">
        <v>81</v>
      </c>
      <c r="AY129" t="s">
        <v>121</v>
      </c>
      <c r="AZ129" t="s">
        <v>215</v>
      </c>
      <c r="BA129" t="s">
        <v>215</v>
      </c>
      <c r="BB129" t="s">
        <v>215</v>
      </c>
      <c r="BC129" t="s">
        <v>215</v>
      </c>
      <c r="BD129" t="s">
        <v>215</v>
      </c>
    </row>
    <row r="130" spans="1:56" x14ac:dyDescent="0.55000000000000004">
      <c r="A130">
        <v>129</v>
      </c>
      <c r="B130" t="s">
        <v>231</v>
      </c>
      <c r="C130" t="s">
        <v>257</v>
      </c>
      <c r="D130" t="s">
        <v>278</v>
      </c>
      <c r="E130" t="s">
        <v>289</v>
      </c>
      <c r="F130" t="s">
        <v>227</v>
      </c>
      <c r="G130" t="s">
        <v>74</v>
      </c>
      <c r="H130" t="s">
        <v>266</v>
      </c>
      <c r="I130" t="s">
        <v>74</v>
      </c>
      <c r="J130" t="s">
        <v>98</v>
      </c>
      <c r="K130" t="b">
        <v>0</v>
      </c>
      <c r="L130" t="b">
        <v>0</v>
      </c>
      <c r="M130" t="b">
        <v>0</v>
      </c>
      <c r="N130" t="b">
        <v>0</v>
      </c>
      <c r="O130" t="b">
        <v>0</v>
      </c>
      <c r="P130" t="b">
        <v>0</v>
      </c>
      <c r="Q130" t="b">
        <v>0</v>
      </c>
      <c r="R130" t="b">
        <v>0</v>
      </c>
      <c r="S130" t="b">
        <v>0</v>
      </c>
      <c r="T130" t="b">
        <v>0</v>
      </c>
      <c r="U130" t="b">
        <v>0</v>
      </c>
      <c r="V130" t="b">
        <v>0</v>
      </c>
      <c r="W130" t="b">
        <v>0</v>
      </c>
      <c r="X130" t="b">
        <v>0</v>
      </c>
      <c r="Y130" t="b">
        <v>0</v>
      </c>
      <c r="Z130" t="b">
        <v>0</v>
      </c>
      <c r="AA130" t="b">
        <v>0</v>
      </c>
      <c r="AB130" t="b">
        <v>1</v>
      </c>
      <c r="AC130" t="s">
        <v>212</v>
      </c>
      <c r="AD130" t="s">
        <v>213</v>
      </c>
      <c r="AE130" t="s">
        <v>213</v>
      </c>
      <c r="AF130" t="s">
        <v>213</v>
      </c>
      <c r="AG130" t="s">
        <v>212</v>
      </c>
      <c r="AH130" t="s">
        <v>212</v>
      </c>
      <c r="AI130" t="s">
        <v>213</v>
      </c>
      <c r="AJ130" t="s">
        <v>212</v>
      </c>
      <c r="AK130" t="s">
        <v>212</v>
      </c>
      <c r="AL130" t="s">
        <v>212</v>
      </c>
      <c r="AM130" t="s">
        <v>213</v>
      </c>
      <c r="AN130" t="s">
        <v>213</v>
      </c>
      <c r="AO130" t="s">
        <v>212</v>
      </c>
      <c r="AP130" t="s">
        <v>213</v>
      </c>
      <c r="AQ130" t="s">
        <v>212</v>
      </c>
      <c r="AR130" t="s">
        <v>213</v>
      </c>
      <c r="AS130" t="s">
        <v>212</v>
      </c>
      <c r="AT130" t="s">
        <v>212</v>
      </c>
      <c r="AU130" t="s">
        <v>212</v>
      </c>
      <c r="AV130" t="s">
        <v>213</v>
      </c>
      <c r="AW130" t="s">
        <v>212</v>
      </c>
      <c r="AX130" t="s">
        <v>96</v>
      </c>
      <c r="AY130" t="s">
        <v>214</v>
      </c>
      <c r="AZ130" t="s">
        <v>215</v>
      </c>
      <c r="BA130" t="s">
        <v>215</v>
      </c>
      <c r="BB130" t="s">
        <v>215</v>
      </c>
      <c r="BC130" t="s">
        <v>215</v>
      </c>
      <c r="BD130" t="s">
        <v>215</v>
      </c>
    </row>
    <row r="131" spans="1:56" x14ac:dyDescent="0.55000000000000004">
      <c r="A131">
        <v>130</v>
      </c>
      <c r="B131" t="s">
        <v>216</v>
      </c>
      <c r="C131" t="s">
        <v>257</v>
      </c>
      <c r="D131" t="s">
        <v>281</v>
      </c>
      <c r="E131" t="s">
        <v>269</v>
      </c>
      <c r="F131" t="s">
        <v>234</v>
      </c>
      <c r="G131" t="s">
        <v>74</v>
      </c>
      <c r="H131" t="s">
        <v>254</v>
      </c>
      <c r="I131" t="s">
        <v>74</v>
      </c>
      <c r="J131" t="s">
        <v>119</v>
      </c>
      <c r="K131" t="b">
        <v>0</v>
      </c>
      <c r="L131" t="b">
        <v>0</v>
      </c>
      <c r="M131" t="b">
        <v>0</v>
      </c>
      <c r="N131" t="b">
        <v>0</v>
      </c>
      <c r="O131" t="b">
        <v>0</v>
      </c>
      <c r="P131" t="b">
        <v>0</v>
      </c>
      <c r="Q131" t="b">
        <v>0</v>
      </c>
      <c r="R131" t="b">
        <v>0</v>
      </c>
      <c r="S131" t="b">
        <v>0</v>
      </c>
      <c r="T131" t="b">
        <v>0</v>
      </c>
      <c r="U131" t="b">
        <v>0</v>
      </c>
      <c r="V131" t="b">
        <v>0</v>
      </c>
      <c r="W131" t="b">
        <v>0</v>
      </c>
      <c r="X131" t="b">
        <v>0</v>
      </c>
      <c r="Y131" t="b">
        <v>1</v>
      </c>
      <c r="Z131" t="b">
        <v>1</v>
      </c>
      <c r="AA131" t="b">
        <v>0</v>
      </c>
      <c r="AB131" t="b">
        <v>0</v>
      </c>
      <c r="AC131" t="s">
        <v>212</v>
      </c>
      <c r="AD131" t="s">
        <v>215</v>
      </c>
      <c r="AE131" t="s">
        <v>213</v>
      </c>
      <c r="AF131" t="s">
        <v>212</v>
      </c>
      <c r="AG131" t="s">
        <v>212</v>
      </c>
      <c r="AH131" t="s">
        <v>242</v>
      </c>
      <c r="AI131" t="s">
        <v>213</v>
      </c>
      <c r="AJ131" t="s">
        <v>212</v>
      </c>
      <c r="AK131" t="s">
        <v>212</v>
      </c>
      <c r="AL131" t="s">
        <v>212</v>
      </c>
      <c r="AM131" t="s">
        <v>212</v>
      </c>
      <c r="AN131" t="s">
        <v>237</v>
      </c>
      <c r="AO131" t="s">
        <v>212</v>
      </c>
      <c r="AP131" t="s">
        <v>212</v>
      </c>
      <c r="AQ131" t="s">
        <v>215</v>
      </c>
      <c r="AR131" t="s">
        <v>212</v>
      </c>
      <c r="AS131" t="s">
        <v>237</v>
      </c>
      <c r="AT131" t="s">
        <v>212</v>
      </c>
      <c r="AU131" t="s">
        <v>212</v>
      </c>
      <c r="AV131" t="s">
        <v>213</v>
      </c>
      <c r="AW131" t="s">
        <v>237</v>
      </c>
      <c r="AX131" t="s">
        <v>81</v>
      </c>
      <c r="AY131" t="s">
        <v>214</v>
      </c>
      <c r="AZ131" t="s">
        <v>215</v>
      </c>
      <c r="BA131" t="s">
        <v>215</v>
      </c>
      <c r="BB131" t="s">
        <v>215</v>
      </c>
      <c r="BC131" t="s">
        <v>215</v>
      </c>
      <c r="BD131" t="s">
        <v>215</v>
      </c>
    </row>
    <row r="132" spans="1:56" x14ac:dyDescent="0.55000000000000004">
      <c r="A132">
        <v>131</v>
      </c>
      <c r="B132" t="s">
        <v>256</v>
      </c>
      <c r="C132" t="s">
        <v>257</v>
      </c>
      <c r="D132" t="s">
        <v>257</v>
      </c>
      <c r="E132" t="s">
        <v>257</v>
      </c>
      <c r="F132" t="s">
        <v>208</v>
      </c>
      <c r="G132" t="s">
        <v>218</v>
      </c>
      <c r="H132" t="s">
        <v>210</v>
      </c>
      <c r="I132" t="s">
        <v>279</v>
      </c>
      <c r="J132" t="s">
        <v>83</v>
      </c>
      <c r="K132" t="b">
        <v>1</v>
      </c>
      <c r="L132" t="b">
        <v>0</v>
      </c>
      <c r="M132" t="b">
        <v>0</v>
      </c>
      <c r="N132" t="b">
        <v>1</v>
      </c>
      <c r="O132" t="b">
        <v>0</v>
      </c>
      <c r="P132" t="b">
        <v>0</v>
      </c>
      <c r="Q132" t="b">
        <v>0</v>
      </c>
      <c r="R132" t="b">
        <v>1</v>
      </c>
      <c r="S132" t="b">
        <v>0</v>
      </c>
      <c r="T132" t="b">
        <v>0</v>
      </c>
      <c r="U132" t="b">
        <v>0</v>
      </c>
      <c r="V132" t="b">
        <v>0</v>
      </c>
      <c r="W132" t="b">
        <v>0</v>
      </c>
      <c r="X132" t="b">
        <v>0</v>
      </c>
      <c r="Y132" t="b">
        <v>0</v>
      </c>
      <c r="Z132" t="b">
        <v>0</v>
      </c>
      <c r="AA132" t="b">
        <v>0</v>
      </c>
      <c r="AB132" t="b">
        <v>0</v>
      </c>
      <c r="AC132" t="s">
        <v>236</v>
      </c>
      <c r="AD132" t="s">
        <v>242</v>
      </c>
      <c r="AE132" t="s">
        <v>236</v>
      </c>
      <c r="AF132" t="s">
        <v>215</v>
      </c>
      <c r="AG132" t="s">
        <v>212</v>
      </c>
      <c r="AH132" t="s">
        <v>212</v>
      </c>
      <c r="AI132" t="s">
        <v>212</v>
      </c>
      <c r="AJ132" t="s">
        <v>236</v>
      </c>
      <c r="AK132" t="s">
        <v>213</v>
      </c>
      <c r="AL132" t="s">
        <v>236</v>
      </c>
      <c r="AM132" t="s">
        <v>242</v>
      </c>
      <c r="AN132" t="s">
        <v>236</v>
      </c>
      <c r="AO132" t="s">
        <v>236</v>
      </c>
      <c r="AP132" t="s">
        <v>236</v>
      </c>
      <c r="AQ132" t="s">
        <v>242</v>
      </c>
      <c r="AR132" t="s">
        <v>236</v>
      </c>
      <c r="AS132" t="s">
        <v>213</v>
      </c>
      <c r="AT132" t="s">
        <v>213</v>
      </c>
      <c r="AU132" t="s">
        <v>236</v>
      </c>
      <c r="AV132" t="s">
        <v>215</v>
      </c>
      <c r="AW132" t="s">
        <v>215</v>
      </c>
      <c r="AX132" t="s">
        <v>96</v>
      </c>
      <c r="AY132" t="s">
        <v>121</v>
      </c>
      <c r="AZ132" t="s">
        <v>215</v>
      </c>
      <c r="BA132" t="s">
        <v>215</v>
      </c>
      <c r="BB132" t="s">
        <v>215</v>
      </c>
      <c r="BC132" t="s">
        <v>215</v>
      </c>
      <c r="BD132" t="s">
        <v>215</v>
      </c>
    </row>
    <row r="133" spans="1:56" x14ac:dyDescent="0.55000000000000004">
      <c r="A133">
        <v>132</v>
      </c>
      <c r="B133" t="s">
        <v>231</v>
      </c>
      <c r="C133" t="s">
        <v>257</v>
      </c>
      <c r="D133" t="s">
        <v>249</v>
      </c>
      <c r="E133" t="s">
        <v>285</v>
      </c>
      <c r="F133" t="s">
        <v>250</v>
      </c>
      <c r="G133" t="s">
        <v>74</v>
      </c>
      <c r="H133" t="s">
        <v>251</v>
      </c>
      <c r="I133" t="s">
        <v>74</v>
      </c>
      <c r="J133" t="s">
        <v>119</v>
      </c>
      <c r="K133" t="b">
        <v>0</v>
      </c>
      <c r="L133" t="b">
        <v>0</v>
      </c>
      <c r="M133" t="b">
        <v>0</v>
      </c>
      <c r="N133" t="b">
        <v>0</v>
      </c>
      <c r="O133" t="b">
        <v>0</v>
      </c>
      <c r="P133" t="b">
        <v>0</v>
      </c>
      <c r="Q133" t="b">
        <v>0</v>
      </c>
      <c r="R133" t="b">
        <v>0</v>
      </c>
      <c r="S133" t="b">
        <v>0</v>
      </c>
      <c r="T133" t="b">
        <v>0</v>
      </c>
      <c r="U133" t="b">
        <v>0</v>
      </c>
      <c r="V133" t="b">
        <v>0</v>
      </c>
      <c r="W133" t="b">
        <v>0</v>
      </c>
      <c r="X133" t="b">
        <v>0</v>
      </c>
      <c r="Y133" t="b">
        <v>0</v>
      </c>
      <c r="Z133" t="b">
        <v>0</v>
      </c>
      <c r="AA133" t="b">
        <v>0</v>
      </c>
      <c r="AB133" t="b">
        <v>1</v>
      </c>
      <c r="AC133" t="s">
        <v>212</v>
      </c>
      <c r="AD133" t="s">
        <v>213</v>
      </c>
      <c r="AE133" t="s">
        <v>212</v>
      </c>
      <c r="AF133" t="s">
        <v>212</v>
      </c>
      <c r="AG133" t="s">
        <v>212</v>
      </c>
      <c r="AH133" t="s">
        <v>212</v>
      </c>
      <c r="AI133" t="s">
        <v>212</v>
      </c>
      <c r="AJ133" t="s">
        <v>212</v>
      </c>
      <c r="AK133" t="s">
        <v>212</v>
      </c>
      <c r="AL133" t="s">
        <v>212</v>
      </c>
      <c r="AM133" t="s">
        <v>212</v>
      </c>
      <c r="AN133" t="s">
        <v>212</v>
      </c>
      <c r="AO133" t="s">
        <v>212</v>
      </c>
      <c r="AP133" t="s">
        <v>212</v>
      </c>
      <c r="AQ133" t="s">
        <v>212</v>
      </c>
      <c r="AR133" t="s">
        <v>212</v>
      </c>
      <c r="AS133" t="s">
        <v>212</v>
      </c>
      <c r="AT133" t="s">
        <v>212</v>
      </c>
      <c r="AU133" t="s">
        <v>212</v>
      </c>
      <c r="AV133" t="s">
        <v>213</v>
      </c>
      <c r="AW133" t="s">
        <v>212</v>
      </c>
      <c r="AX133" t="s">
        <v>81</v>
      </c>
      <c r="AY133" t="s">
        <v>223</v>
      </c>
      <c r="AZ133" t="s">
        <v>215</v>
      </c>
      <c r="BA133" t="s">
        <v>215</v>
      </c>
      <c r="BB133" t="s">
        <v>215</v>
      </c>
      <c r="BC133" t="s">
        <v>215</v>
      </c>
      <c r="BD133" t="s">
        <v>215</v>
      </c>
    </row>
    <row r="134" spans="1:56" x14ac:dyDescent="0.55000000000000004">
      <c r="A134">
        <v>133</v>
      </c>
      <c r="B134" t="s">
        <v>224</v>
      </c>
      <c r="C134" t="s">
        <v>257</v>
      </c>
      <c r="D134" t="s">
        <v>245</v>
      </c>
      <c r="E134" t="s">
        <v>267</v>
      </c>
      <c r="F134" t="s">
        <v>270</v>
      </c>
      <c r="G134" t="s">
        <v>74</v>
      </c>
      <c r="H134" t="s">
        <v>254</v>
      </c>
      <c r="I134" t="s">
        <v>74</v>
      </c>
      <c r="J134" t="s">
        <v>119</v>
      </c>
      <c r="K134" t="b">
        <v>0</v>
      </c>
      <c r="L134" t="b">
        <v>0</v>
      </c>
      <c r="M134" t="b">
        <v>0</v>
      </c>
      <c r="N134" t="b">
        <v>0</v>
      </c>
      <c r="O134" t="b">
        <v>0</v>
      </c>
      <c r="P134" t="b">
        <v>0</v>
      </c>
      <c r="Q134" t="b">
        <v>0</v>
      </c>
      <c r="R134" t="b">
        <v>0</v>
      </c>
      <c r="S134" t="b">
        <v>0</v>
      </c>
      <c r="T134" t="b">
        <v>0</v>
      </c>
      <c r="U134" t="b">
        <v>0</v>
      </c>
      <c r="V134" t="b">
        <v>0</v>
      </c>
      <c r="W134" t="b">
        <v>0</v>
      </c>
      <c r="X134" t="b">
        <v>0</v>
      </c>
      <c r="Y134" t="b">
        <v>0</v>
      </c>
      <c r="Z134" t="b">
        <v>1</v>
      </c>
      <c r="AA134" t="b">
        <v>0</v>
      </c>
      <c r="AB134" t="b">
        <v>0</v>
      </c>
      <c r="AC134" t="s">
        <v>215</v>
      </c>
      <c r="AD134" t="s">
        <v>215</v>
      </c>
      <c r="AE134" t="s">
        <v>213</v>
      </c>
      <c r="AF134" t="s">
        <v>236</v>
      </c>
      <c r="AG134" t="s">
        <v>213</v>
      </c>
      <c r="AH134" t="s">
        <v>212</v>
      </c>
      <c r="AI134" t="s">
        <v>236</v>
      </c>
      <c r="AJ134" t="s">
        <v>213</v>
      </c>
      <c r="AK134" t="s">
        <v>236</v>
      </c>
      <c r="AL134" t="s">
        <v>212</v>
      </c>
      <c r="AM134" t="s">
        <v>212</v>
      </c>
      <c r="AN134" t="s">
        <v>212</v>
      </c>
      <c r="AO134" t="s">
        <v>215</v>
      </c>
      <c r="AP134" t="s">
        <v>215</v>
      </c>
      <c r="AQ134" t="s">
        <v>215</v>
      </c>
      <c r="AR134" t="s">
        <v>213</v>
      </c>
      <c r="AS134" t="s">
        <v>213</v>
      </c>
      <c r="AT134" t="s">
        <v>212</v>
      </c>
      <c r="AU134" t="s">
        <v>212</v>
      </c>
      <c r="AV134" t="s">
        <v>215</v>
      </c>
      <c r="AW134" t="s">
        <v>236</v>
      </c>
      <c r="AX134" t="s">
        <v>81</v>
      </c>
      <c r="AY134" t="s">
        <v>243</v>
      </c>
      <c r="AZ134" t="s">
        <v>215</v>
      </c>
      <c r="BA134" t="s">
        <v>215</v>
      </c>
      <c r="BB134" t="s">
        <v>215</v>
      </c>
      <c r="BC134" t="s">
        <v>215</v>
      </c>
      <c r="BD134" t="s">
        <v>215</v>
      </c>
    </row>
    <row r="135" spans="1:56" x14ac:dyDescent="0.55000000000000004">
      <c r="A135">
        <v>134</v>
      </c>
      <c r="B135" t="s">
        <v>231</v>
      </c>
      <c r="C135" t="s">
        <v>257</v>
      </c>
      <c r="D135" t="s">
        <v>217</v>
      </c>
      <c r="E135" t="s">
        <v>217</v>
      </c>
      <c r="F135" t="s">
        <v>250</v>
      </c>
      <c r="G135" t="s">
        <v>74</v>
      </c>
      <c r="H135" t="s">
        <v>229</v>
      </c>
      <c r="I135" t="s">
        <v>74</v>
      </c>
      <c r="J135" t="s">
        <v>119</v>
      </c>
      <c r="K135" t="b">
        <v>0</v>
      </c>
      <c r="L135" t="b">
        <v>0</v>
      </c>
      <c r="M135" t="b">
        <v>0</v>
      </c>
      <c r="N135" t="b">
        <v>0</v>
      </c>
      <c r="O135" t="b">
        <v>0</v>
      </c>
      <c r="P135" t="b">
        <v>0</v>
      </c>
      <c r="Q135" t="b">
        <v>0</v>
      </c>
      <c r="R135" t="b">
        <v>0</v>
      </c>
      <c r="S135" t="b">
        <v>0</v>
      </c>
      <c r="T135" t="b">
        <v>0</v>
      </c>
      <c r="U135" t="b">
        <v>0</v>
      </c>
      <c r="V135" t="b">
        <v>0</v>
      </c>
      <c r="W135" t="b">
        <v>0</v>
      </c>
      <c r="X135" t="b">
        <v>0</v>
      </c>
      <c r="Y135" t="b">
        <v>0</v>
      </c>
      <c r="Z135" t="b">
        <v>0</v>
      </c>
      <c r="AA135" t="b">
        <v>0</v>
      </c>
      <c r="AB135" t="b">
        <v>1</v>
      </c>
      <c r="AC135" t="s">
        <v>236</v>
      </c>
      <c r="AD135" t="s">
        <v>213</v>
      </c>
      <c r="AE135" t="s">
        <v>236</v>
      </c>
      <c r="AF135" t="s">
        <v>212</v>
      </c>
      <c r="AG135" t="s">
        <v>213</v>
      </c>
      <c r="AH135" t="s">
        <v>212</v>
      </c>
      <c r="AI135" t="s">
        <v>236</v>
      </c>
      <c r="AJ135" t="s">
        <v>236</v>
      </c>
      <c r="AK135" t="s">
        <v>212</v>
      </c>
      <c r="AL135" t="s">
        <v>212</v>
      </c>
      <c r="AM135" t="s">
        <v>212</v>
      </c>
      <c r="AN135" t="s">
        <v>212</v>
      </c>
      <c r="AO135" t="s">
        <v>213</v>
      </c>
      <c r="AP135" t="s">
        <v>212</v>
      </c>
      <c r="AQ135" t="s">
        <v>212</v>
      </c>
      <c r="AR135" t="s">
        <v>213</v>
      </c>
      <c r="AS135" t="s">
        <v>212</v>
      </c>
      <c r="AT135" t="s">
        <v>212</v>
      </c>
      <c r="AU135" t="s">
        <v>213</v>
      </c>
      <c r="AV135" t="s">
        <v>236</v>
      </c>
      <c r="AW135" t="s">
        <v>213</v>
      </c>
      <c r="AX135" t="s">
        <v>81</v>
      </c>
      <c r="AY135" t="s">
        <v>223</v>
      </c>
      <c r="AZ135" t="s">
        <v>215</v>
      </c>
      <c r="BA135" t="s">
        <v>215</v>
      </c>
      <c r="BB135" t="s">
        <v>215</v>
      </c>
      <c r="BC135" t="s">
        <v>215</v>
      </c>
      <c r="BD135" t="s">
        <v>215</v>
      </c>
    </row>
    <row r="136" spans="1:56" x14ac:dyDescent="0.55000000000000004">
      <c r="A136">
        <v>135</v>
      </c>
      <c r="B136" t="s">
        <v>216</v>
      </c>
      <c r="C136" t="s">
        <v>257</v>
      </c>
      <c r="D136" t="s">
        <v>292</v>
      </c>
      <c r="E136" t="s">
        <v>248</v>
      </c>
      <c r="F136" t="s">
        <v>306</v>
      </c>
      <c r="G136" t="s">
        <v>74</v>
      </c>
      <c r="H136" t="s">
        <v>262</v>
      </c>
      <c r="I136" t="s">
        <v>74</v>
      </c>
      <c r="J136" t="s">
        <v>98</v>
      </c>
      <c r="K136" t="b">
        <v>0</v>
      </c>
      <c r="L136" t="b">
        <v>1</v>
      </c>
      <c r="M136" t="b">
        <v>0</v>
      </c>
      <c r="N136" t="b">
        <v>0</v>
      </c>
      <c r="O136" t="b">
        <v>0</v>
      </c>
      <c r="P136" t="b">
        <v>0</v>
      </c>
      <c r="Q136" t="b">
        <v>0</v>
      </c>
      <c r="R136" t="b">
        <v>0</v>
      </c>
      <c r="S136" t="b">
        <v>0</v>
      </c>
      <c r="T136" t="b">
        <v>0</v>
      </c>
      <c r="U136" t="b">
        <v>0</v>
      </c>
      <c r="V136" t="b">
        <v>0</v>
      </c>
      <c r="W136" t="b">
        <v>0</v>
      </c>
      <c r="X136" t="b">
        <v>0</v>
      </c>
      <c r="Y136" t="b">
        <v>0</v>
      </c>
      <c r="Z136" t="b">
        <v>1</v>
      </c>
      <c r="AA136" t="b">
        <v>1</v>
      </c>
      <c r="AB136" t="b">
        <v>0</v>
      </c>
      <c r="AC136" t="s">
        <v>212</v>
      </c>
      <c r="AD136" t="s">
        <v>213</v>
      </c>
      <c r="AE136" t="s">
        <v>237</v>
      </c>
      <c r="AF136" t="s">
        <v>212</v>
      </c>
      <c r="AG136" t="s">
        <v>212</v>
      </c>
      <c r="AH136" t="s">
        <v>242</v>
      </c>
      <c r="AI136" t="s">
        <v>213</v>
      </c>
      <c r="AJ136" t="s">
        <v>212</v>
      </c>
      <c r="AK136" t="s">
        <v>212</v>
      </c>
      <c r="AL136" t="s">
        <v>237</v>
      </c>
      <c r="AM136" t="s">
        <v>237</v>
      </c>
      <c r="AN136" t="s">
        <v>237</v>
      </c>
      <c r="AO136" t="s">
        <v>212</v>
      </c>
      <c r="AP136" t="s">
        <v>237</v>
      </c>
      <c r="AQ136" t="s">
        <v>212</v>
      </c>
      <c r="AR136" t="s">
        <v>212</v>
      </c>
      <c r="AS136" t="s">
        <v>212</v>
      </c>
      <c r="AT136" t="s">
        <v>212</v>
      </c>
      <c r="AU136" t="s">
        <v>237</v>
      </c>
      <c r="AV136" t="s">
        <v>212</v>
      </c>
      <c r="AW136" t="s">
        <v>237</v>
      </c>
      <c r="AX136" t="s">
        <v>96</v>
      </c>
      <c r="AY136" t="s">
        <v>259</v>
      </c>
      <c r="AZ136" t="s">
        <v>215</v>
      </c>
      <c r="BA136" t="s">
        <v>215</v>
      </c>
      <c r="BB136" t="s">
        <v>215</v>
      </c>
      <c r="BC136" t="s">
        <v>215</v>
      </c>
      <c r="BD136" t="s">
        <v>215</v>
      </c>
    </row>
    <row r="137" spans="1:56" x14ac:dyDescent="0.55000000000000004">
      <c r="A137">
        <v>136</v>
      </c>
      <c r="B137" t="s">
        <v>224</v>
      </c>
      <c r="C137" t="s">
        <v>257</v>
      </c>
      <c r="D137" t="s">
        <v>239</v>
      </c>
      <c r="E137" t="s">
        <v>239</v>
      </c>
      <c r="F137" t="s">
        <v>250</v>
      </c>
      <c r="G137" t="s">
        <v>74</v>
      </c>
      <c r="H137" t="s">
        <v>266</v>
      </c>
      <c r="I137" t="s">
        <v>74</v>
      </c>
      <c r="J137" t="s">
        <v>119</v>
      </c>
      <c r="K137" t="b">
        <v>0</v>
      </c>
      <c r="L137" t="b">
        <v>0</v>
      </c>
      <c r="M137" t="b">
        <v>0</v>
      </c>
      <c r="N137" t="b">
        <v>0</v>
      </c>
      <c r="O137" t="b">
        <v>0</v>
      </c>
      <c r="P137" t="b">
        <v>0</v>
      </c>
      <c r="Q137" t="b">
        <v>0</v>
      </c>
      <c r="R137" t="b">
        <v>0</v>
      </c>
      <c r="S137" t="b">
        <v>0</v>
      </c>
      <c r="T137" t="b">
        <v>0</v>
      </c>
      <c r="U137" t="b">
        <v>0</v>
      </c>
      <c r="V137" t="b">
        <v>0</v>
      </c>
      <c r="W137" t="b">
        <v>0</v>
      </c>
      <c r="X137" t="b">
        <v>0</v>
      </c>
      <c r="Y137" t="b">
        <v>0</v>
      </c>
      <c r="Z137" t="b">
        <v>1</v>
      </c>
      <c r="AA137" t="b">
        <v>0</v>
      </c>
      <c r="AB137" t="b">
        <v>0</v>
      </c>
      <c r="AC137" t="s">
        <v>212</v>
      </c>
      <c r="AD137" t="s">
        <v>238</v>
      </c>
      <c r="AE137" t="s">
        <v>213</v>
      </c>
      <c r="AF137" t="s">
        <v>213</v>
      </c>
      <c r="AG137" t="s">
        <v>212</v>
      </c>
      <c r="AH137" t="s">
        <v>212</v>
      </c>
      <c r="AI137" t="s">
        <v>212</v>
      </c>
      <c r="AJ137" t="s">
        <v>212</v>
      </c>
      <c r="AK137" t="s">
        <v>237</v>
      </c>
      <c r="AL137" t="s">
        <v>212</v>
      </c>
      <c r="AM137" t="s">
        <v>212</v>
      </c>
      <c r="AN137" t="s">
        <v>212</v>
      </c>
      <c r="AO137" t="s">
        <v>212</v>
      </c>
      <c r="AP137" t="s">
        <v>212</v>
      </c>
      <c r="AQ137" t="s">
        <v>212</v>
      </c>
      <c r="AR137" t="s">
        <v>213</v>
      </c>
      <c r="AS137" t="s">
        <v>212</v>
      </c>
      <c r="AT137" t="s">
        <v>213</v>
      </c>
      <c r="AU137" t="s">
        <v>212</v>
      </c>
      <c r="AV137" t="s">
        <v>213</v>
      </c>
      <c r="AW137" t="s">
        <v>212</v>
      </c>
      <c r="AX137" t="s">
        <v>81</v>
      </c>
      <c r="AY137" t="s">
        <v>214</v>
      </c>
      <c r="AZ137" t="s">
        <v>215</v>
      </c>
      <c r="BA137" t="s">
        <v>215</v>
      </c>
      <c r="BB137" t="s">
        <v>215</v>
      </c>
      <c r="BC137" t="s">
        <v>215</v>
      </c>
      <c r="BD137" t="s">
        <v>215</v>
      </c>
    </row>
    <row r="138" spans="1:56" x14ac:dyDescent="0.55000000000000004">
      <c r="A138">
        <v>137</v>
      </c>
      <c r="B138" t="s">
        <v>204</v>
      </c>
      <c r="C138" t="s">
        <v>257</v>
      </c>
      <c r="D138" t="s">
        <v>217</v>
      </c>
      <c r="E138" t="s">
        <v>217</v>
      </c>
      <c r="F138" t="s">
        <v>234</v>
      </c>
      <c r="G138" t="s">
        <v>74</v>
      </c>
      <c r="H138" t="s">
        <v>210</v>
      </c>
      <c r="I138" t="s">
        <v>222</v>
      </c>
      <c r="J138" t="s">
        <v>119</v>
      </c>
      <c r="K138" t="b">
        <v>0</v>
      </c>
      <c r="L138" t="b">
        <v>0</v>
      </c>
      <c r="M138" t="b">
        <v>0</v>
      </c>
      <c r="N138" t="b">
        <v>0</v>
      </c>
      <c r="O138" t="b">
        <v>0</v>
      </c>
      <c r="P138" t="b">
        <v>0</v>
      </c>
      <c r="Q138" t="b">
        <v>0</v>
      </c>
      <c r="R138" t="b">
        <v>0</v>
      </c>
      <c r="S138" t="b">
        <v>0</v>
      </c>
      <c r="T138" t="b">
        <v>0</v>
      </c>
      <c r="U138" t="b">
        <v>0</v>
      </c>
      <c r="V138" t="b">
        <v>0</v>
      </c>
      <c r="W138" t="b">
        <v>0</v>
      </c>
      <c r="X138" t="b">
        <v>1</v>
      </c>
      <c r="Y138" t="b">
        <v>0</v>
      </c>
      <c r="Z138" t="b">
        <v>0</v>
      </c>
      <c r="AA138" t="b">
        <v>0</v>
      </c>
      <c r="AB138" t="b">
        <v>0</v>
      </c>
      <c r="AC138" t="s">
        <v>212</v>
      </c>
      <c r="AD138" t="s">
        <v>213</v>
      </c>
      <c r="AE138" t="s">
        <v>238</v>
      </c>
      <c r="AF138" t="s">
        <v>236</v>
      </c>
      <c r="AG138" t="s">
        <v>213</v>
      </c>
      <c r="AH138" t="s">
        <v>236</v>
      </c>
      <c r="AI138" t="s">
        <v>213</v>
      </c>
      <c r="AJ138" t="s">
        <v>213</v>
      </c>
      <c r="AK138" t="s">
        <v>237</v>
      </c>
      <c r="AL138" t="s">
        <v>213</v>
      </c>
      <c r="AM138" t="s">
        <v>237</v>
      </c>
      <c r="AN138" t="s">
        <v>237</v>
      </c>
      <c r="AO138" t="s">
        <v>236</v>
      </c>
      <c r="AP138" t="s">
        <v>212</v>
      </c>
      <c r="AQ138" t="s">
        <v>212</v>
      </c>
      <c r="AR138" t="s">
        <v>213</v>
      </c>
      <c r="AS138" t="s">
        <v>213</v>
      </c>
      <c r="AT138" t="s">
        <v>213</v>
      </c>
      <c r="AU138" t="s">
        <v>213</v>
      </c>
      <c r="AV138" t="s">
        <v>213</v>
      </c>
      <c r="AW138" t="s">
        <v>213</v>
      </c>
      <c r="AX138" t="s">
        <v>81</v>
      </c>
      <c r="AY138" t="s">
        <v>214</v>
      </c>
      <c r="AZ138" t="s">
        <v>215</v>
      </c>
      <c r="BA138" t="s">
        <v>215</v>
      </c>
      <c r="BB138" t="s">
        <v>215</v>
      </c>
      <c r="BC138" t="s">
        <v>215</v>
      </c>
      <c r="BD138" t="s">
        <v>215</v>
      </c>
    </row>
    <row r="139" spans="1:56" x14ac:dyDescent="0.55000000000000004">
      <c r="A139">
        <v>138</v>
      </c>
      <c r="B139" t="s">
        <v>231</v>
      </c>
      <c r="C139" t="s">
        <v>257</v>
      </c>
      <c r="D139" t="s">
        <v>289</v>
      </c>
      <c r="E139" t="s">
        <v>289</v>
      </c>
      <c r="F139" t="s">
        <v>227</v>
      </c>
      <c r="G139" t="s">
        <v>74</v>
      </c>
      <c r="H139" t="s">
        <v>262</v>
      </c>
      <c r="I139" t="s">
        <v>74</v>
      </c>
      <c r="J139" t="s">
        <v>98</v>
      </c>
      <c r="K139" t="b">
        <v>0</v>
      </c>
      <c r="L139" t="b">
        <v>0</v>
      </c>
      <c r="M139" t="b">
        <v>0</v>
      </c>
      <c r="N139" t="b">
        <v>0</v>
      </c>
      <c r="O139" t="b">
        <v>0</v>
      </c>
      <c r="P139" t="b">
        <v>0</v>
      </c>
      <c r="Q139" t="b">
        <v>0</v>
      </c>
      <c r="R139" t="b">
        <v>0</v>
      </c>
      <c r="S139" t="b">
        <v>0</v>
      </c>
      <c r="T139" t="b">
        <v>0</v>
      </c>
      <c r="U139" t="b">
        <v>0</v>
      </c>
      <c r="V139" t="b">
        <v>0</v>
      </c>
      <c r="W139" t="b">
        <v>0</v>
      </c>
      <c r="X139" t="b">
        <v>0</v>
      </c>
      <c r="Y139" t="b">
        <v>0</v>
      </c>
      <c r="Z139" t="b">
        <v>1</v>
      </c>
      <c r="AA139" t="b">
        <v>0</v>
      </c>
      <c r="AB139" t="b">
        <v>0</v>
      </c>
      <c r="AC139" t="s">
        <v>212</v>
      </c>
      <c r="AD139" t="s">
        <v>212</v>
      </c>
      <c r="AE139" t="s">
        <v>213</v>
      </c>
      <c r="AF139" t="s">
        <v>213</v>
      </c>
      <c r="AG139" t="s">
        <v>212</v>
      </c>
      <c r="AH139" t="s">
        <v>213</v>
      </c>
      <c r="AI139" t="s">
        <v>212</v>
      </c>
      <c r="AJ139" t="s">
        <v>212</v>
      </c>
      <c r="AK139" t="s">
        <v>212</v>
      </c>
      <c r="AL139" t="s">
        <v>212</v>
      </c>
      <c r="AM139" t="s">
        <v>212</v>
      </c>
      <c r="AN139" t="s">
        <v>212</v>
      </c>
      <c r="AO139" t="s">
        <v>213</v>
      </c>
      <c r="AP139" t="s">
        <v>236</v>
      </c>
      <c r="AQ139" t="s">
        <v>212</v>
      </c>
      <c r="AR139" t="s">
        <v>212</v>
      </c>
      <c r="AS139" t="s">
        <v>212</v>
      </c>
      <c r="AT139" t="s">
        <v>212</v>
      </c>
      <c r="AU139" t="s">
        <v>212</v>
      </c>
      <c r="AV139" t="s">
        <v>213</v>
      </c>
      <c r="AW139" t="s">
        <v>212</v>
      </c>
      <c r="AX139" t="s">
        <v>81</v>
      </c>
      <c r="AY139" t="s">
        <v>214</v>
      </c>
      <c r="AZ139" t="s">
        <v>215</v>
      </c>
      <c r="BA139" t="s">
        <v>215</v>
      </c>
      <c r="BB139" t="s">
        <v>215</v>
      </c>
      <c r="BC139" t="s">
        <v>215</v>
      </c>
      <c r="BD139" t="s">
        <v>215</v>
      </c>
    </row>
    <row r="140" spans="1:56" x14ac:dyDescent="0.55000000000000004">
      <c r="A140">
        <v>139</v>
      </c>
      <c r="B140" t="s">
        <v>256</v>
      </c>
      <c r="C140" t="s">
        <v>257</v>
      </c>
      <c r="D140" t="s">
        <v>207</v>
      </c>
      <c r="E140" t="s">
        <v>225</v>
      </c>
      <c r="F140" t="s">
        <v>250</v>
      </c>
      <c r="G140" t="s">
        <v>74</v>
      </c>
      <c r="H140" t="s">
        <v>247</v>
      </c>
      <c r="I140" t="s">
        <v>74</v>
      </c>
      <c r="J140" t="s">
        <v>119</v>
      </c>
      <c r="K140" t="b">
        <v>0</v>
      </c>
      <c r="L140" t="b">
        <v>1</v>
      </c>
      <c r="M140" t="b">
        <v>0</v>
      </c>
      <c r="N140" t="b">
        <v>0</v>
      </c>
      <c r="O140" t="b">
        <v>0</v>
      </c>
      <c r="P140" t="b">
        <v>0</v>
      </c>
      <c r="Q140" t="b">
        <v>0</v>
      </c>
      <c r="R140" t="b">
        <v>0</v>
      </c>
      <c r="S140" t="b">
        <v>0</v>
      </c>
      <c r="T140" t="b">
        <v>0</v>
      </c>
      <c r="U140" t="b">
        <v>0</v>
      </c>
      <c r="V140" t="b">
        <v>0</v>
      </c>
      <c r="W140" t="b">
        <v>0</v>
      </c>
      <c r="X140" t="b">
        <v>0</v>
      </c>
      <c r="Y140" t="b">
        <v>0</v>
      </c>
      <c r="Z140" t="b">
        <v>0</v>
      </c>
      <c r="AA140" t="b">
        <v>0</v>
      </c>
      <c r="AB140" t="b">
        <v>0</v>
      </c>
      <c r="AC140" t="s">
        <v>213</v>
      </c>
      <c r="AD140" t="s">
        <v>213</v>
      </c>
      <c r="AE140" t="s">
        <v>213</v>
      </c>
      <c r="AF140" t="s">
        <v>213</v>
      </c>
      <c r="AG140" t="s">
        <v>237</v>
      </c>
      <c r="AH140" t="s">
        <v>237</v>
      </c>
      <c r="AI140" t="s">
        <v>212</v>
      </c>
      <c r="AJ140" t="s">
        <v>212</v>
      </c>
      <c r="AK140" t="s">
        <v>237</v>
      </c>
      <c r="AL140" t="s">
        <v>212</v>
      </c>
      <c r="AM140" t="s">
        <v>212</v>
      </c>
      <c r="AN140" t="s">
        <v>242</v>
      </c>
      <c r="AO140" t="s">
        <v>213</v>
      </c>
      <c r="AP140" t="s">
        <v>212</v>
      </c>
      <c r="AQ140" t="s">
        <v>213</v>
      </c>
      <c r="AR140" t="s">
        <v>213</v>
      </c>
      <c r="AS140" t="s">
        <v>212</v>
      </c>
      <c r="AT140" t="s">
        <v>212</v>
      </c>
      <c r="AU140" t="s">
        <v>212</v>
      </c>
      <c r="AV140" t="s">
        <v>213</v>
      </c>
      <c r="AW140" t="s">
        <v>213</v>
      </c>
      <c r="AX140" t="s">
        <v>81</v>
      </c>
      <c r="AY140" t="s">
        <v>243</v>
      </c>
      <c r="AZ140" t="s">
        <v>215</v>
      </c>
      <c r="BA140" t="s">
        <v>215</v>
      </c>
      <c r="BB140" t="s">
        <v>215</v>
      </c>
      <c r="BC140" t="s">
        <v>215</v>
      </c>
      <c r="BD140" t="s">
        <v>215</v>
      </c>
    </row>
    <row r="141" spans="1:56" x14ac:dyDescent="0.55000000000000004">
      <c r="A141">
        <v>140</v>
      </c>
      <c r="B141" t="s">
        <v>204</v>
      </c>
      <c r="C141" t="s">
        <v>257</v>
      </c>
      <c r="D141" t="s">
        <v>277</v>
      </c>
      <c r="E141" t="s">
        <v>268</v>
      </c>
      <c r="F141" t="s">
        <v>227</v>
      </c>
      <c r="G141" t="s">
        <v>246</v>
      </c>
      <c r="H141" t="s">
        <v>247</v>
      </c>
      <c r="I141" t="s">
        <v>74</v>
      </c>
      <c r="J141" t="s">
        <v>98</v>
      </c>
      <c r="K141" t="b">
        <v>0</v>
      </c>
      <c r="L141" t="b">
        <v>0</v>
      </c>
      <c r="M141" t="b">
        <v>0</v>
      </c>
      <c r="N141" t="b">
        <v>0</v>
      </c>
      <c r="O141" t="b">
        <v>0</v>
      </c>
      <c r="P141" t="b">
        <v>0</v>
      </c>
      <c r="Q141" t="b">
        <v>0</v>
      </c>
      <c r="R141" t="b">
        <v>0</v>
      </c>
      <c r="S141" t="b">
        <v>0</v>
      </c>
      <c r="T141" t="b">
        <v>0</v>
      </c>
      <c r="U141" t="b">
        <v>0</v>
      </c>
      <c r="V141" t="b">
        <v>0</v>
      </c>
      <c r="W141" t="b">
        <v>0</v>
      </c>
      <c r="X141" t="b">
        <v>1</v>
      </c>
      <c r="Y141" t="b">
        <v>0</v>
      </c>
      <c r="Z141" t="b">
        <v>0</v>
      </c>
      <c r="AA141" t="b">
        <v>0</v>
      </c>
      <c r="AB141" t="b">
        <v>0</v>
      </c>
      <c r="AC141" t="s">
        <v>212</v>
      </c>
      <c r="AD141" t="s">
        <v>212</v>
      </c>
      <c r="AE141" t="s">
        <v>213</v>
      </c>
      <c r="AF141" t="s">
        <v>213</v>
      </c>
      <c r="AG141" t="s">
        <v>236</v>
      </c>
      <c r="AH141" t="s">
        <v>213</v>
      </c>
      <c r="AI141" t="s">
        <v>213</v>
      </c>
      <c r="AJ141" t="s">
        <v>213</v>
      </c>
      <c r="AK141" t="s">
        <v>213</v>
      </c>
      <c r="AL141" t="s">
        <v>213</v>
      </c>
      <c r="AM141" t="s">
        <v>212</v>
      </c>
      <c r="AN141" t="s">
        <v>212</v>
      </c>
      <c r="AO141" t="s">
        <v>213</v>
      </c>
      <c r="AP141" t="s">
        <v>213</v>
      </c>
      <c r="AQ141" t="s">
        <v>213</v>
      </c>
      <c r="AR141" t="s">
        <v>213</v>
      </c>
      <c r="AS141" t="s">
        <v>213</v>
      </c>
      <c r="AT141" t="s">
        <v>213</v>
      </c>
      <c r="AU141" t="s">
        <v>213</v>
      </c>
      <c r="AV141" t="s">
        <v>213</v>
      </c>
      <c r="AW141" t="s">
        <v>213</v>
      </c>
      <c r="AX141" t="s">
        <v>96</v>
      </c>
      <c r="AY141" t="s">
        <v>214</v>
      </c>
      <c r="AZ141" t="s">
        <v>215</v>
      </c>
      <c r="BA141" t="s">
        <v>215</v>
      </c>
      <c r="BB141" t="s">
        <v>215</v>
      </c>
      <c r="BC141" t="s">
        <v>215</v>
      </c>
      <c r="BD141" t="s">
        <v>215</v>
      </c>
    </row>
    <row r="142" spans="1:56" x14ac:dyDescent="0.55000000000000004">
      <c r="A142">
        <v>141</v>
      </c>
      <c r="B142" t="s">
        <v>256</v>
      </c>
      <c r="C142" t="s">
        <v>257</v>
      </c>
      <c r="D142" t="s">
        <v>217</v>
      </c>
      <c r="E142" t="s">
        <v>217</v>
      </c>
      <c r="F142" t="s">
        <v>250</v>
      </c>
      <c r="G142" t="s">
        <v>74</v>
      </c>
      <c r="H142" t="s">
        <v>266</v>
      </c>
      <c r="I142" t="s">
        <v>74</v>
      </c>
      <c r="J142" t="s">
        <v>119</v>
      </c>
      <c r="K142" t="b">
        <v>0</v>
      </c>
      <c r="L142" t="b">
        <v>1</v>
      </c>
      <c r="M142" t="b">
        <v>0</v>
      </c>
      <c r="N142" t="b">
        <v>0</v>
      </c>
      <c r="O142" t="b">
        <v>0</v>
      </c>
      <c r="P142" t="b">
        <v>0</v>
      </c>
      <c r="Q142" t="b">
        <v>0</v>
      </c>
      <c r="R142" t="b">
        <v>0</v>
      </c>
      <c r="S142" t="b">
        <v>0</v>
      </c>
      <c r="T142" t="b">
        <v>0</v>
      </c>
      <c r="U142" t="b">
        <v>0</v>
      </c>
      <c r="V142" t="b">
        <v>0</v>
      </c>
      <c r="W142" t="b">
        <v>0</v>
      </c>
      <c r="X142" t="b">
        <v>0</v>
      </c>
      <c r="Y142" t="b">
        <v>0</v>
      </c>
      <c r="Z142" t="b">
        <v>0</v>
      </c>
      <c r="AA142" t="b">
        <v>0</v>
      </c>
      <c r="AB142" t="b">
        <v>0</v>
      </c>
      <c r="AC142" t="s">
        <v>212</v>
      </c>
      <c r="AD142" t="s">
        <v>215</v>
      </c>
      <c r="AE142" t="s">
        <v>212</v>
      </c>
      <c r="AF142" t="s">
        <v>213</v>
      </c>
      <c r="AG142" t="s">
        <v>212</v>
      </c>
      <c r="AH142" t="s">
        <v>237</v>
      </c>
      <c r="AI142" t="s">
        <v>237</v>
      </c>
      <c r="AJ142" t="s">
        <v>212</v>
      </c>
      <c r="AK142" t="s">
        <v>237</v>
      </c>
      <c r="AL142" t="s">
        <v>212</v>
      </c>
      <c r="AM142" t="s">
        <v>213</v>
      </c>
      <c r="AN142" t="s">
        <v>212</v>
      </c>
      <c r="AO142" t="s">
        <v>213</v>
      </c>
      <c r="AP142" t="s">
        <v>213</v>
      </c>
      <c r="AQ142" t="s">
        <v>213</v>
      </c>
      <c r="AR142" t="s">
        <v>212</v>
      </c>
      <c r="AS142" t="s">
        <v>212</v>
      </c>
      <c r="AT142" t="s">
        <v>212</v>
      </c>
      <c r="AU142" t="s">
        <v>212</v>
      </c>
      <c r="AV142" t="s">
        <v>238</v>
      </c>
      <c r="AW142" t="s">
        <v>238</v>
      </c>
      <c r="AX142" t="s">
        <v>81</v>
      </c>
      <c r="AY142" t="s">
        <v>121</v>
      </c>
      <c r="AZ142" t="s">
        <v>215</v>
      </c>
      <c r="BA142" t="s">
        <v>215</v>
      </c>
      <c r="BB142" t="s">
        <v>215</v>
      </c>
      <c r="BC142" t="s">
        <v>215</v>
      </c>
      <c r="BD142" t="s">
        <v>215</v>
      </c>
    </row>
    <row r="143" spans="1:56" x14ac:dyDescent="0.55000000000000004">
      <c r="A143">
        <v>142</v>
      </c>
      <c r="B143" t="s">
        <v>231</v>
      </c>
      <c r="C143" t="s">
        <v>257</v>
      </c>
      <c r="D143" t="s">
        <v>274</v>
      </c>
      <c r="E143" t="s">
        <v>217</v>
      </c>
      <c r="F143" t="s">
        <v>227</v>
      </c>
      <c r="G143" t="s">
        <v>228</v>
      </c>
      <c r="H143" t="s">
        <v>235</v>
      </c>
      <c r="I143" t="s">
        <v>74</v>
      </c>
      <c r="J143" t="s">
        <v>98</v>
      </c>
      <c r="K143" t="b">
        <v>0</v>
      </c>
      <c r="L143" t="b">
        <v>0</v>
      </c>
      <c r="M143" t="b">
        <v>0</v>
      </c>
      <c r="N143" t="b">
        <v>0</v>
      </c>
      <c r="O143" t="b">
        <v>0</v>
      </c>
      <c r="P143" t="b">
        <v>0</v>
      </c>
      <c r="Q143" t="b">
        <v>0</v>
      </c>
      <c r="R143" t="b">
        <v>0</v>
      </c>
      <c r="S143" t="b">
        <v>0</v>
      </c>
      <c r="T143" t="b">
        <v>0</v>
      </c>
      <c r="U143" t="b">
        <v>0</v>
      </c>
      <c r="V143" t="b">
        <v>0</v>
      </c>
      <c r="W143" t="b">
        <v>0</v>
      </c>
      <c r="X143" t="b">
        <v>1</v>
      </c>
      <c r="Y143" t="b">
        <v>0</v>
      </c>
      <c r="Z143" t="b">
        <v>1</v>
      </c>
      <c r="AA143" t="b">
        <v>1</v>
      </c>
      <c r="AB143" t="b">
        <v>0</v>
      </c>
      <c r="AC143" t="s">
        <v>212</v>
      </c>
      <c r="AD143" t="s">
        <v>212</v>
      </c>
      <c r="AE143" t="s">
        <v>212</v>
      </c>
      <c r="AF143" t="s">
        <v>212</v>
      </c>
      <c r="AG143" t="s">
        <v>236</v>
      </c>
      <c r="AH143" t="s">
        <v>236</v>
      </c>
      <c r="AI143" t="s">
        <v>236</v>
      </c>
      <c r="AJ143" t="s">
        <v>212</v>
      </c>
      <c r="AK143" t="s">
        <v>237</v>
      </c>
      <c r="AL143" t="s">
        <v>212</v>
      </c>
      <c r="AM143" t="s">
        <v>212</v>
      </c>
      <c r="AN143" t="s">
        <v>212</v>
      </c>
      <c r="AO143" t="s">
        <v>213</v>
      </c>
      <c r="AP143" t="s">
        <v>236</v>
      </c>
      <c r="AQ143" t="s">
        <v>213</v>
      </c>
      <c r="AR143" t="s">
        <v>212</v>
      </c>
      <c r="AS143" t="s">
        <v>212</v>
      </c>
      <c r="AT143" t="s">
        <v>212</v>
      </c>
      <c r="AU143" t="s">
        <v>212</v>
      </c>
      <c r="AV143" t="s">
        <v>213</v>
      </c>
      <c r="AW143" t="s">
        <v>212</v>
      </c>
      <c r="AX143" t="s">
        <v>96</v>
      </c>
      <c r="AY143" t="s">
        <v>214</v>
      </c>
      <c r="AZ143" t="s">
        <v>215</v>
      </c>
      <c r="BA143" t="s">
        <v>215</v>
      </c>
      <c r="BB143" t="s">
        <v>215</v>
      </c>
      <c r="BC143" t="s">
        <v>215</v>
      </c>
      <c r="BD143" t="s">
        <v>215</v>
      </c>
    </row>
    <row r="144" spans="1:56" x14ac:dyDescent="0.55000000000000004">
      <c r="A144">
        <v>143</v>
      </c>
      <c r="B144" t="s">
        <v>204</v>
      </c>
      <c r="C144" t="s">
        <v>257</v>
      </c>
      <c r="D144" t="s">
        <v>292</v>
      </c>
      <c r="E144" t="s">
        <v>258</v>
      </c>
      <c r="F144" t="s">
        <v>234</v>
      </c>
      <c r="G144" t="s">
        <v>74</v>
      </c>
      <c r="H144" t="s">
        <v>247</v>
      </c>
      <c r="I144" t="s">
        <v>74</v>
      </c>
      <c r="J144" t="s">
        <v>98</v>
      </c>
      <c r="K144" t="b">
        <v>0</v>
      </c>
      <c r="L144" t="b">
        <v>0</v>
      </c>
      <c r="M144" t="b">
        <v>0</v>
      </c>
      <c r="N144" t="b">
        <v>0</v>
      </c>
      <c r="O144" t="b">
        <v>0</v>
      </c>
      <c r="P144" t="b">
        <v>0</v>
      </c>
      <c r="Q144" t="b">
        <v>0</v>
      </c>
      <c r="R144" t="b">
        <v>0</v>
      </c>
      <c r="S144" t="b">
        <v>0</v>
      </c>
      <c r="T144" t="b">
        <v>0</v>
      </c>
      <c r="U144" t="b">
        <v>0</v>
      </c>
      <c r="V144" t="b">
        <v>0</v>
      </c>
      <c r="W144" t="b">
        <v>0</v>
      </c>
      <c r="X144" t="b">
        <v>1</v>
      </c>
      <c r="Y144" t="b">
        <v>0</v>
      </c>
      <c r="Z144" t="b">
        <v>0</v>
      </c>
      <c r="AA144" t="b">
        <v>0</v>
      </c>
      <c r="AB144" t="b">
        <v>0</v>
      </c>
      <c r="AC144" t="s">
        <v>237</v>
      </c>
      <c r="AD144" t="s">
        <v>237</v>
      </c>
      <c r="AE144" t="s">
        <v>237</v>
      </c>
      <c r="AF144" t="s">
        <v>237</v>
      </c>
      <c r="AG144" t="s">
        <v>237</v>
      </c>
      <c r="AH144" t="s">
        <v>237</v>
      </c>
      <c r="AI144" t="s">
        <v>237</v>
      </c>
      <c r="AJ144" t="s">
        <v>237</v>
      </c>
      <c r="AK144" t="s">
        <v>237</v>
      </c>
      <c r="AL144" t="s">
        <v>237</v>
      </c>
      <c r="AM144" t="s">
        <v>237</v>
      </c>
      <c r="AN144" t="s">
        <v>237</v>
      </c>
      <c r="AO144" t="s">
        <v>237</v>
      </c>
      <c r="AP144" t="s">
        <v>237</v>
      </c>
      <c r="AQ144" t="s">
        <v>237</v>
      </c>
      <c r="AR144" t="s">
        <v>237</v>
      </c>
      <c r="AS144" t="s">
        <v>237</v>
      </c>
      <c r="AT144" t="s">
        <v>237</v>
      </c>
      <c r="AU144" t="s">
        <v>237</v>
      </c>
      <c r="AV144" t="s">
        <v>237</v>
      </c>
      <c r="AW144" t="s">
        <v>237</v>
      </c>
      <c r="AX144" t="s">
        <v>81</v>
      </c>
      <c r="AY144" t="s">
        <v>223</v>
      </c>
      <c r="AZ144" t="s">
        <v>215</v>
      </c>
      <c r="BA144" t="s">
        <v>215</v>
      </c>
      <c r="BB144" t="s">
        <v>215</v>
      </c>
      <c r="BC144" t="s">
        <v>215</v>
      </c>
      <c r="BD144" t="s">
        <v>215</v>
      </c>
    </row>
    <row r="145" spans="1:56" x14ac:dyDescent="0.55000000000000004">
      <c r="A145">
        <v>144</v>
      </c>
      <c r="B145" t="s">
        <v>204</v>
      </c>
      <c r="C145" t="s">
        <v>257</v>
      </c>
      <c r="D145" t="s">
        <v>217</v>
      </c>
      <c r="E145" t="s">
        <v>217</v>
      </c>
      <c r="F145" t="s">
        <v>250</v>
      </c>
      <c r="G145" t="s">
        <v>74</v>
      </c>
      <c r="H145" t="s">
        <v>254</v>
      </c>
      <c r="I145" t="s">
        <v>74</v>
      </c>
      <c r="J145" t="s">
        <v>119</v>
      </c>
      <c r="K145" t="b">
        <v>0</v>
      </c>
      <c r="L145" t="b">
        <v>0</v>
      </c>
      <c r="M145" t="b">
        <v>0</v>
      </c>
      <c r="N145" t="b">
        <v>0</v>
      </c>
      <c r="O145" t="b">
        <v>0</v>
      </c>
      <c r="P145" t="b">
        <v>0</v>
      </c>
      <c r="Q145" t="b">
        <v>0</v>
      </c>
      <c r="R145" t="b">
        <v>0</v>
      </c>
      <c r="S145" t="b">
        <v>0</v>
      </c>
      <c r="T145" t="b">
        <v>0</v>
      </c>
      <c r="U145" t="b">
        <v>0</v>
      </c>
      <c r="V145" t="b">
        <v>0</v>
      </c>
      <c r="W145" t="b">
        <v>0</v>
      </c>
      <c r="X145" t="b">
        <v>1</v>
      </c>
      <c r="Y145" t="b">
        <v>0</v>
      </c>
      <c r="Z145" t="b">
        <v>0</v>
      </c>
      <c r="AA145" t="b">
        <v>0</v>
      </c>
      <c r="AB145" t="b">
        <v>0</v>
      </c>
      <c r="AC145" t="s">
        <v>212</v>
      </c>
      <c r="AD145" t="s">
        <v>212</v>
      </c>
      <c r="AE145" t="s">
        <v>212</v>
      </c>
      <c r="AF145" t="s">
        <v>212</v>
      </c>
      <c r="AG145" t="s">
        <v>212</v>
      </c>
      <c r="AH145" t="s">
        <v>212</v>
      </c>
      <c r="AI145" t="s">
        <v>212</v>
      </c>
      <c r="AJ145" t="s">
        <v>212</v>
      </c>
      <c r="AK145" t="s">
        <v>212</v>
      </c>
      <c r="AL145" t="s">
        <v>212</v>
      </c>
      <c r="AM145" t="s">
        <v>212</v>
      </c>
      <c r="AN145" t="s">
        <v>237</v>
      </c>
      <c r="AO145" t="s">
        <v>212</v>
      </c>
      <c r="AP145" t="s">
        <v>212</v>
      </c>
      <c r="AQ145" t="s">
        <v>212</v>
      </c>
      <c r="AR145" t="s">
        <v>212</v>
      </c>
      <c r="AS145" t="s">
        <v>212</v>
      </c>
      <c r="AT145" t="s">
        <v>212</v>
      </c>
      <c r="AU145" t="s">
        <v>212</v>
      </c>
      <c r="AV145" t="s">
        <v>212</v>
      </c>
      <c r="AW145" t="s">
        <v>212</v>
      </c>
      <c r="AX145" t="s">
        <v>81</v>
      </c>
      <c r="AY145" t="s">
        <v>223</v>
      </c>
      <c r="AZ145" t="s">
        <v>215</v>
      </c>
      <c r="BA145" t="s">
        <v>215</v>
      </c>
      <c r="BB145" t="s">
        <v>215</v>
      </c>
      <c r="BC145" t="s">
        <v>215</v>
      </c>
      <c r="BD145" t="s">
        <v>215</v>
      </c>
    </row>
    <row r="146" spans="1:56" x14ac:dyDescent="0.55000000000000004">
      <c r="A146">
        <v>145</v>
      </c>
      <c r="B146" t="s">
        <v>231</v>
      </c>
      <c r="C146" t="s">
        <v>257</v>
      </c>
      <c r="D146" t="s">
        <v>301</v>
      </c>
      <c r="E146" t="s">
        <v>271</v>
      </c>
      <c r="F146" t="s">
        <v>227</v>
      </c>
      <c r="G146" t="s">
        <v>228</v>
      </c>
      <c r="H146" t="s">
        <v>217</v>
      </c>
      <c r="I146" t="s">
        <v>74</v>
      </c>
      <c r="J146" t="s">
        <v>98</v>
      </c>
      <c r="K146" t="b">
        <v>0</v>
      </c>
      <c r="L146" t="b">
        <v>0</v>
      </c>
      <c r="M146" t="b">
        <v>0</v>
      </c>
      <c r="N146" t="b">
        <v>0</v>
      </c>
      <c r="O146" t="b">
        <v>0</v>
      </c>
      <c r="P146" t="b">
        <v>0</v>
      </c>
      <c r="Q146" t="b">
        <v>0</v>
      </c>
      <c r="R146" t="b">
        <v>0</v>
      </c>
      <c r="S146" t="b">
        <v>0</v>
      </c>
      <c r="T146" t="b">
        <v>0</v>
      </c>
      <c r="U146" t="b">
        <v>0</v>
      </c>
      <c r="V146" t="b">
        <v>0</v>
      </c>
      <c r="W146" t="b">
        <v>0</v>
      </c>
      <c r="X146" t="b">
        <v>0</v>
      </c>
      <c r="Y146" t="b">
        <v>0</v>
      </c>
      <c r="Z146" t="b">
        <v>0</v>
      </c>
      <c r="AA146" t="b">
        <v>1</v>
      </c>
      <c r="AB146" t="b">
        <v>0</v>
      </c>
      <c r="AC146" t="s">
        <v>213</v>
      </c>
      <c r="AD146" t="s">
        <v>213</v>
      </c>
      <c r="AE146" t="s">
        <v>212</v>
      </c>
      <c r="AF146" t="s">
        <v>213</v>
      </c>
      <c r="AG146" t="s">
        <v>213</v>
      </c>
      <c r="AH146" t="s">
        <v>242</v>
      </c>
      <c r="AI146" t="s">
        <v>213</v>
      </c>
      <c r="AJ146" t="s">
        <v>213</v>
      </c>
      <c r="AK146" t="s">
        <v>212</v>
      </c>
      <c r="AL146" t="s">
        <v>237</v>
      </c>
      <c r="AM146" t="s">
        <v>237</v>
      </c>
      <c r="AN146" t="s">
        <v>237</v>
      </c>
      <c r="AO146" t="s">
        <v>237</v>
      </c>
      <c r="AP146" t="s">
        <v>237</v>
      </c>
      <c r="AQ146" t="s">
        <v>212</v>
      </c>
      <c r="AR146" t="s">
        <v>212</v>
      </c>
      <c r="AS146" t="s">
        <v>212</v>
      </c>
      <c r="AT146" t="s">
        <v>212</v>
      </c>
      <c r="AU146" t="s">
        <v>212</v>
      </c>
      <c r="AV146" t="s">
        <v>213</v>
      </c>
      <c r="AW146" t="s">
        <v>237</v>
      </c>
      <c r="AX146" t="s">
        <v>81</v>
      </c>
      <c r="AY146" t="s">
        <v>214</v>
      </c>
      <c r="AZ146" t="s">
        <v>215</v>
      </c>
      <c r="BA146" t="s">
        <v>215</v>
      </c>
      <c r="BB146" t="s">
        <v>215</v>
      </c>
      <c r="BC146" t="s">
        <v>215</v>
      </c>
      <c r="BD146" t="s">
        <v>215</v>
      </c>
    </row>
    <row r="147" spans="1:56" x14ac:dyDescent="0.55000000000000004">
      <c r="A147">
        <v>146</v>
      </c>
      <c r="B147" t="s">
        <v>224</v>
      </c>
      <c r="C147" t="s">
        <v>257</v>
      </c>
      <c r="D147" t="s">
        <v>245</v>
      </c>
      <c r="E147" t="s">
        <v>245</v>
      </c>
      <c r="F147" t="s">
        <v>270</v>
      </c>
      <c r="G147" t="s">
        <v>74</v>
      </c>
      <c r="H147" t="s">
        <v>217</v>
      </c>
      <c r="I147" t="s">
        <v>74</v>
      </c>
      <c r="J147" t="s">
        <v>119</v>
      </c>
      <c r="K147" t="b">
        <v>0</v>
      </c>
      <c r="L147" t="b">
        <v>0</v>
      </c>
      <c r="M147" t="b">
        <v>0</v>
      </c>
      <c r="N147" t="b">
        <v>0</v>
      </c>
      <c r="O147" t="b">
        <v>0</v>
      </c>
      <c r="P147" t="b">
        <v>0</v>
      </c>
      <c r="Q147" t="b">
        <v>0</v>
      </c>
      <c r="R147" t="b">
        <v>0</v>
      </c>
      <c r="S147" t="b">
        <v>0</v>
      </c>
      <c r="T147" t="b">
        <v>0</v>
      </c>
      <c r="U147" t="b">
        <v>0</v>
      </c>
      <c r="V147" t="b">
        <v>0</v>
      </c>
      <c r="W147" t="b">
        <v>0</v>
      </c>
      <c r="X147" t="b">
        <v>1</v>
      </c>
      <c r="Y147" t="b">
        <v>0</v>
      </c>
      <c r="Z147" t="b">
        <v>0</v>
      </c>
      <c r="AA147" t="b">
        <v>0</v>
      </c>
      <c r="AB147" t="b">
        <v>0</v>
      </c>
      <c r="AC147" t="s">
        <v>212</v>
      </c>
      <c r="AD147" t="s">
        <v>215</v>
      </c>
      <c r="AE147" t="s">
        <v>212</v>
      </c>
      <c r="AF147" t="s">
        <v>212</v>
      </c>
      <c r="AG147" t="s">
        <v>212</v>
      </c>
      <c r="AH147" t="s">
        <v>212</v>
      </c>
      <c r="AI147" t="s">
        <v>212</v>
      </c>
      <c r="AJ147" t="s">
        <v>212</v>
      </c>
      <c r="AK147" t="s">
        <v>212</v>
      </c>
      <c r="AL147" t="s">
        <v>212</v>
      </c>
      <c r="AM147" t="s">
        <v>212</v>
      </c>
      <c r="AN147" t="s">
        <v>212</v>
      </c>
      <c r="AO147" t="s">
        <v>215</v>
      </c>
      <c r="AP147" t="s">
        <v>212</v>
      </c>
      <c r="AQ147" t="s">
        <v>215</v>
      </c>
      <c r="AR147" t="s">
        <v>212</v>
      </c>
      <c r="AS147" t="s">
        <v>212</v>
      </c>
      <c r="AT147" t="s">
        <v>212</v>
      </c>
      <c r="AU147" t="s">
        <v>212</v>
      </c>
      <c r="AV147" t="s">
        <v>215</v>
      </c>
      <c r="AW147" t="s">
        <v>215</v>
      </c>
      <c r="AX147" t="s">
        <v>96</v>
      </c>
      <c r="AY147" t="s">
        <v>223</v>
      </c>
      <c r="AZ147" t="s">
        <v>215</v>
      </c>
      <c r="BA147" t="s">
        <v>215</v>
      </c>
      <c r="BB147" t="s">
        <v>215</v>
      </c>
      <c r="BC147" t="s">
        <v>215</v>
      </c>
      <c r="BD147" t="s">
        <v>215</v>
      </c>
    </row>
    <row r="148" spans="1:56" x14ac:dyDescent="0.55000000000000004">
      <c r="A148">
        <v>147</v>
      </c>
      <c r="B148" t="s">
        <v>231</v>
      </c>
      <c r="C148" t="s">
        <v>257</v>
      </c>
      <c r="D148" t="s">
        <v>217</v>
      </c>
      <c r="E148" t="s">
        <v>217</v>
      </c>
      <c r="F148" t="s">
        <v>227</v>
      </c>
      <c r="G148" t="s">
        <v>228</v>
      </c>
      <c r="H148" t="s">
        <v>247</v>
      </c>
      <c r="I148" t="s">
        <v>74</v>
      </c>
      <c r="J148" t="s">
        <v>115</v>
      </c>
      <c r="K148" t="b">
        <v>0</v>
      </c>
      <c r="L148" t="b">
        <v>0</v>
      </c>
      <c r="M148" t="b">
        <v>0</v>
      </c>
      <c r="N148" t="b">
        <v>0</v>
      </c>
      <c r="O148" t="b">
        <v>0</v>
      </c>
      <c r="P148" t="b">
        <v>0</v>
      </c>
      <c r="Q148" t="b">
        <v>0</v>
      </c>
      <c r="R148" t="b">
        <v>0</v>
      </c>
      <c r="S148" t="b">
        <v>0</v>
      </c>
      <c r="T148" t="b">
        <v>0</v>
      </c>
      <c r="U148" t="b">
        <v>0</v>
      </c>
      <c r="V148" t="b">
        <v>0</v>
      </c>
      <c r="W148" t="b">
        <v>0</v>
      </c>
      <c r="X148" t="b">
        <v>0</v>
      </c>
      <c r="Y148" t="b">
        <v>0</v>
      </c>
      <c r="Z148" t="b">
        <v>0</v>
      </c>
      <c r="AA148" t="b">
        <v>0</v>
      </c>
      <c r="AB148" t="b">
        <v>1</v>
      </c>
      <c r="AC148" t="s">
        <v>213</v>
      </c>
      <c r="AD148" t="s">
        <v>212</v>
      </c>
      <c r="AE148" t="s">
        <v>212</v>
      </c>
      <c r="AF148" t="s">
        <v>237</v>
      </c>
      <c r="AG148" t="s">
        <v>237</v>
      </c>
      <c r="AH148" t="s">
        <v>237</v>
      </c>
      <c r="AI148" t="s">
        <v>237</v>
      </c>
      <c r="AJ148" t="s">
        <v>237</v>
      </c>
      <c r="AK148" t="s">
        <v>237</v>
      </c>
      <c r="AL148" t="s">
        <v>237</v>
      </c>
      <c r="AM148" t="s">
        <v>237</v>
      </c>
      <c r="AN148" t="s">
        <v>215</v>
      </c>
      <c r="AO148" t="s">
        <v>213</v>
      </c>
      <c r="AP148" t="s">
        <v>212</v>
      </c>
      <c r="AQ148" t="s">
        <v>212</v>
      </c>
      <c r="AR148" t="s">
        <v>237</v>
      </c>
      <c r="AS148" t="s">
        <v>237</v>
      </c>
      <c r="AT148" t="s">
        <v>237</v>
      </c>
      <c r="AU148" t="s">
        <v>237</v>
      </c>
      <c r="AV148" t="s">
        <v>212</v>
      </c>
      <c r="AW148" t="s">
        <v>237</v>
      </c>
      <c r="AX148" t="s">
        <v>81</v>
      </c>
      <c r="AY148" t="s">
        <v>223</v>
      </c>
      <c r="AZ148" t="s">
        <v>215</v>
      </c>
      <c r="BA148" t="s">
        <v>215</v>
      </c>
      <c r="BB148" t="s">
        <v>215</v>
      </c>
      <c r="BC148" t="s">
        <v>215</v>
      </c>
      <c r="BD148" t="s">
        <v>215</v>
      </c>
    </row>
    <row r="149" spans="1:56" x14ac:dyDescent="0.55000000000000004">
      <c r="A149">
        <v>148</v>
      </c>
      <c r="B149" t="s">
        <v>256</v>
      </c>
      <c r="C149" t="s">
        <v>257</v>
      </c>
      <c r="D149" t="s">
        <v>282</v>
      </c>
      <c r="E149" t="s">
        <v>282</v>
      </c>
      <c r="F149" t="s">
        <v>208</v>
      </c>
      <c r="G149" t="s">
        <v>209</v>
      </c>
      <c r="H149" t="s">
        <v>266</v>
      </c>
      <c r="I149" t="s">
        <v>74</v>
      </c>
      <c r="J149" t="s">
        <v>98</v>
      </c>
      <c r="K149" t="b">
        <v>0</v>
      </c>
      <c r="L149" t="b">
        <v>1</v>
      </c>
      <c r="M149" t="b">
        <v>0</v>
      </c>
      <c r="N149" t="b">
        <v>0</v>
      </c>
      <c r="O149" t="b">
        <v>0</v>
      </c>
      <c r="P149" t="b">
        <v>0</v>
      </c>
      <c r="Q149" t="b">
        <v>0</v>
      </c>
      <c r="R149" t="b">
        <v>1</v>
      </c>
      <c r="S149" t="b">
        <v>0</v>
      </c>
      <c r="T149" t="b">
        <v>1</v>
      </c>
      <c r="U149" t="b">
        <v>0</v>
      </c>
      <c r="V149" t="b">
        <v>0</v>
      </c>
      <c r="W149" t="b">
        <v>0</v>
      </c>
      <c r="X149" t="b">
        <v>0</v>
      </c>
      <c r="Y149" t="b">
        <v>0</v>
      </c>
      <c r="Z149" t="b">
        <v>0</v>
      </c>
      <c r="AA149" t="b">
        <v>0</v>
      </c>
      <c r="AB149" t="b">
        <v>0</v>
      </c>
      <c r="AC149" t="s">
        <v>213</v>
      </c>
      <c r="AD149" t="s">
        <v>212</v>
      </c>
      <c r="AE149" t="s">
        <v>212</v>
      </c>
      <c r="AF149" t="s">
        <v>212</v>
      </c>
      <c r="AG149" t="s">
        <v>212</v>
      </c>
      <c r="AH149" t="s">
        <v>237</v>
      </c>
      <c r="AI149" t="s">
        <v>212</v>
      </c>
      <c r="AJ149" t="s">
        <v>237</v>
      </c>
      <c r="AK149" t="s">
        <v>212</v>
      </c>
      <c r="AL149" t="s">
        <v>212</v>
      </c>
      <c r="AM149" t="s">
        <v>212</v>
      </c>
      <c r="AN149" t="s">
        <v>212</v>
      </c>
      <c r="AO149" t="s">
        <v>212</v>
      </c>
      <c r="AP149" t="s">
        <v>212</v>
      </c>
      <c r="AQ149" t="s">
        <v>212</v>
      </c>
      <c r="AR149" t="s">
        <v>237</v>
      </c>
      <c r="AS149" t="s">
        <v>237</v>
      </c>
      <c r="AT149" t="s">
        <v>237</v>
      </c>
      <c r="AU149" t="s">
        <v>237</v>
      </c>
      <c r="AV149" t="s">
        <v>212</v>
      </c>
      <c r="AW149" t="s">
        <v>237</v>
      </c>
      <c r="AX149" t="s">
        <v>96</v>
      </c>
      <c r="AY149" t="s">
        <v>294</v>
      </c>
      <c r="AZ149" t="s">
        <v>215</v>
      </c>
      <c r="BA149" t="s">
        <v>215</v>
      </c>
      <c r="BB149" t="s">
        <v>215</v>
      </c>
      <c r="BC149" t="s">
        <v>215</v>
      </c>
      <c r="BD149" t="s">
        <v>215</v>
      </c>
    </row>
    <row r="150" spans="1:56" x14ac:dyDescent="0.55000000000000004">
      <c r="A150">
        <v>149</v>
      </c>
      <c r="B150" t="s">
        <v>231</v>
      </c>
      <c r="C150" t="s">
        <v>257</v>
      </c>
      <c r="D150" t="s">
        <v>240</v>
      </c>
      <c r="E150" t="s">
        <v>240</v>
      </c>
      <c r="F150" t="s">
        <v>270</v>
      </c>
      <c r="G150" t="s">
        <v>74</v>
      </c>
      <c r="H150" t="s">
        <v>217</v>
      </c>
      <c r="I150" t="s">
        <v>74</v>
      </c>
      <c r="J150" t="s">
        <v>119</v>
      </c>
      <c r="K150" t="b">
        <v>0</v>
      </c>
      <c r="L150" t="b">
        <v>0</v>
      </c>
      <c r="M150" t="b">
        <v>0</v>
      </c>
      <c r="N150" t="b">
        <v>0</v>
      </c>
      <c r="O150" t="b">
        <v>0</v>
      </c>
      <c r="P150" t="b">
        <v>0</v>
      </c>
      <c r="Q150" t="b">
        <v>0</v>
      </c>
      <c r="R150" t="b">
        <v>0</v>
      </c>
      <c r="S150" t="b">
        <v>0</v>
      </c>
      <c r="T150" t="b">
        <v>0</v>
      </c>
      <c r="U150" t="b">
        <v>0</v>
      </c>
      <c r="V150" t="b">
        <v>0</v>
      </c>
      <c r="W150" t="b">
        <v>0</v>
      </c>
      <c r="X150" t="b">
        <v>0</v>
      </c>
      <c r="Y150" t="b">
        <v>0</v>
      </c>
      <c r="Z150" t="b">
        <v>0</v>
      </c>
      <c r="AA150" t="b">
        <v>0</v>
      </c>
      <c r="AB150" t="b">
        <v>1</v>
      </c>
      <c r="AC150" t="s">
        <v>237</v>
      </c>
      <c r="AD150" t="s">
        <v>212</v>
      </c>
      <c r="AE150" t="s">
        <v>237</v>
      </c>
      <c r="AF150" t="s">
        <v>237</v>
      </c>
      <c r="AG150" t="s">
        <v>237</v>
      </c>
      <c r="AH150" t="s">
        <v>237</v>
      </c>
      <c r="AI150" t="s">
        <v>237</v>
      </c>
      <c r="AJ150" t="s">
        <v>212</v>
      </c>
      <c r="AK150" t="s">
        <v>212</v>
      </c>
      <c r="AL150" t="s">
        <v>237</v>
      </c>
      <c r="AM150" t="s">
        <v>212</v>
      </c>
      <c r="AN150" t="s">
        <v>212</v>
      </c>
      <c r="AO150" t="s">
        <v>212</v>
      </c>
      <c r="AP150" t="s">
        <v>212</v>
      </c>
      <c r="AQ150" t="s">
        <v>212</v>
      </c>
      <c r="AR150" t="s">
        <v>212</v>
      </c>
      <c r="AS150" t="s">
        <v>237</v>
      </c>
      <c r="AT150" t="s">
        <v>237</v>
      </c>
      <c r="AU150" t="s">
        <v>212</v>
      </c>
      <c r="AV150" t="s">
        <v>238</v>
      </c>
      <c r="AW150" t="s">
        <v>237</v>
      </c>
      <c r="AX150" t="s">
        <v>81</v>
      </c>
      <c r="AY150" t="s">
        <v>223</v>
      </c>
      <c r="AZ150" t="s">
        <v>215</v>
      </c>
      <c r="BA150" t="s">
        <v>215</v>
      </c>
      <c r="BB150" t="s">
        <v>215</v>
      </c>
      <c r="BC150" t="s">
        <v>215</v>
      </c>
      <c r="BD150" t="s">
        <v>215</v>
      </c>
    </row>
    <row r="151" spans="1:56" x14ac:dyDescent="0.55000000000000004">
      <c r="A151">
        <v>150</v>
      </c>
      <c r="B151" t="s">
        <v>101</v>
      </c>
      <c r="C151" t="s">
        <v>257</v>
      </c>
      <c r="D151" t="s">
        <v>258</v>
      </c>
      <c r="E151" t="s">
        <v>258</v>
      </c>
      <c r="F151" t="s">
        <v>208</v>
      </c>
      <c r="G151" t="s">
        <v>209</v>
      </c>
      <c r="H151" t="s">
        <v>210</v>
      </c>
      <c r="I151" t="s">
        <v>305</v>
      </c>
      <c r="J151" t="s">
        <v>98</v>
      </c>
      <c r="K151" t="b">
        <v>0</v>
      </c>
      <c r="L151" t="b">
        <v>1</v>
      </c>
      <c r="M151" t="b">
        <v>0</v>
      </c>
      <c r="N151" t="b">
        <v>1</v>
      </c>
      <c r="O151" t="b">
        <v>1</v>
      </c>
      <c r="P151" t="b">
        <v>0</v>
      </c>
      <c r="Q151" t="b">
        <v>0</v>
      </c>
      <c r="R151" t="b">
        <v>0</v>
      </c>
      <c r="S151" t="b">
        <v>0</v>
      </c>
      <c r="T151" t="b">
        <v>0</v>
      </c>
      <c r="U151" t="b">
        <v>0</v>
      </c>
      <c r="V151" t="b">
        <v>0</v>
      </c>
      <c r="W151" t="b">
        <v>0</v>
      </c>
      <c r="X151" t="b">
        <v>0</v>
      </c>
      <c r="Y151" t="b">
        <v>0</v>
      </c>
      <c r="Z151" t="b">
        <v>0</v>
      </c>
      <c r="AA151" t="b">
        <v>0</v>
      </c>
      <c r="AB151" t="b">
        <v>0</v>
      </c>
      <c r="AC151" t="s">
        <v>212</v>
      </c>
      <c r="AD151" t="s">
        <v>236</v>
      </c>
      <c r="AE151" t="s">
        <v>213</v>
      </c>
      <c r="AF151" t="s">
        <v>213</v>
      </c>
      <c r="AG151" t="s">
        <v>213</v>
      </c>
      <c r="AH151" t="s">
        <v>213</v>
      </c>
      <c r="AI151" t="s">
        <v>213</v>
      </c>
      <c r="AJ151" t="s">
        <v>212</v>
      </c>
      <c r="AK151" t="s">
        <v>213</v>
      </c>
      <c r="AL151" t="s">
        <v>213</v>
      </c>
      <c r="AM151" t="s">
        <v>236</v>
      </c>
      <c r="AN151" t="s">
        <v>213</v>
      </c>
      <c r="AO151" t="s">
        <v>212</v>
      </c>
      <c r="AP151" t="s">
        <v>212</v>
      </c>
      <c r="AQ151" t="s">
        <v>212</v>
      </c>
      <c r="AR151" t="s">
        <v>212</v>
      </c>
      <c r="AS151" t="s">
        <v>212</v>
      </c>
      <c r="AT151" t="s">
        <v>212</v>
      </c>
      <c r="AU151" t="s">
        <v>212</v>
      </c>
      <c r="AV151" t="s">
        <v>213</v>
      </c>
      <c r="AW151" t="s">
        <v>213</v>
      </c>
      <c r="AX151" t="s">
        <v>81</v>
      </c>
      <c r="AY151" t="s">
        <v>294</v>
      </c>
      <c r="AZ151" t="s">
        <v>215</v>
      </c>
      <c r="BA151" t="s">
        <v>215</v>
      </c>
      <c r="BB151" t="s">
        <v>215</v>
      </c>
      <c r="BC151" t="s">
        <v>215</v>
      </c>
      <c r="BD151" t="s">
        <v>215</v>
      </c>
    </row>
    <row r="152" spans="1:56" x14ac:dyDescent="0.55000000000000004">
      <c r="A152">
        <v>151</v>
      </c>
      <c r="B152" t="s">
        <v>137</v>
      </c>
      <c r="C152" t="s">
        <v>257</v>
      </c>
      <c r="D152" t="s">
        <v>269</v>
      </c>
      <c r="E152" t="s">
        <v>253</v>
      </c>
      <c r="F152" t="s">
        <v>208</v>
      </c>
      <c r="G152" t="s">
        <v>209</v>
      </c>
      <c r="H152" t="s">
        <v>210</v>
      </c>
      <c r="I152" t="s">
        <v>305</v>
      </c>
      <c r="J152" t="s">
        <v>98</v>
      </c>
      <c r="K152" t="b">
        <v>0</v>
      </c>
      <c r="L152" t="b">
        <v>0</v>
      </c>
      <c r="M152" t="b">
        <v>0</v>
      </c>
      <c r="N152" t="b">
        <v>0</v>
      </c>
      <c r="O152" t="b">
        <v>0</v>
      </c>
      <c r="P152" t="b">
        <v>0</v>
      </c>
      <c r="Q152" t="b">
        <v>0</v>
      </c>
      <c r="R152" t="b">
        <v>0</v>
      </c>
      <c r="S152" t="b">
        <v>0</v>
      </c>
      <c r="T152" t="b">
        <v>0</v>
      </c>
      <c r="U152" t="b">
        <v>0</v>
      </c>
      <c r="V152" t="b">
        <v>0</v>
      </c>
      <c r="W152" t="b">
        <v>0</v>
      </c>
      <c r="X152" t="b">
        <v>0</v>
      </c>
      <c r="Y152" t="b">
        <v>0</v>
      </c>
      <c r="Z152" t="b">
        <v>0</v>
      </c>
      <c r="AA152" t="b">
        <v>0</v>
      </c>
      <c r="AB152" t="b">
        <v>1</v>
      </c>
      <c r="AC152" t="s">
        <v>213</v>
      </c>
      <c r="AD152" t="s">
        <v>213</v>
      </c>
      <c r="AE152" t="s">
        <v>212</v>
      </c>
      <c r="AF152" t="s">
        <v>215</v>
      </c>
      <c r="AG152" t="s">
        <v>213</v>
      </c>
      <c r="AH152" t="s">
        <v>212</v>
      </c>
      <c r="AI152" t="s">
        <v>212</v>
      </c>
      <c r="AJ152" t="s">
        <v>212</v>
      </c>
      <c r="AK152" t="s">
        <v>212</v>
      </c>
      <c r="AL152" t="s">
        <v>212</v>
      </c>
      <c r="AM152" t="s">
        <v>212</v>
      </c>
      <c r="AN152" t="s">
        <v>212</v>
      </c>
      <c r="AO152" t="s">
        <v>213</v>
      </c>
      <c r="AP152" t="s">
        <v>212</v>
      </c>
      <c r="AQ152" t="s">
        <v>213</v>
      </c>
      <c r="AR152" t="s">
        <v>212</v>
      </c>
      <c r="AS152" t="s">
        <v>213</v>
      </c>
      <c r="AT152" t="s">
        <v>212</v>
      </c>
      <c r="AU152" t="s">
        <v>212</v>
      </c>
      <c r="AV152" t="s">
        <v>213</v>
      </c>
      <c r="AW152" t="s">
        <v>213</v>
      </c>
      <c r="AX152" t="s">
        <v>81</v>
      </c>
      <c r="AY152" t="s">
        <v>223</v>
      </c>
      <c r="AZ152" t="s">
        <v>215</v>
      </c>
      <c r="BA152" t="s">
        <v>215</v>
      </c>
      <c r="BB152" t="s">
        <v>215</v>
      </c>
      <c r="BC152" t="s">
        <v>215</v>
      </c>
      <c r="BD152" t="s">
        <v>215</v>
      </c>
    </row>
    <row r="153" spans="1:56" x14ac:dyDescent="0.55000000000000004">
      <c r="A153">
        <v>152</v>
      </c>
      <c r="B153" t="s">
        <v>231</v>
      </c>
      <c r="C153" t="s">
        <v>257</v>
      </c>
      <c r="D153" t="s">
        <v>217</v>
      </c>
      <c r="E153" t="s">
        <v>217</v>
      </c>
      <c r="F153" t="s">
        <v>241</v>
      </c>
      <c r="G153" t="s">
        <v>74</v>
      </c>
      <c r="H153" t="s">
        <v>266</v>
      </c>
      <c r="I153" t="s">
        <v>74</v>
      </c>
      <c r="J153" t="s">
        <v>115</v>
      </c>
      <c r="K153" t="b">
        <v>0</v>
      </c>
      <c r="L153" t="b">
        <v>0</v>
      </c>
      <c r="M153" t="b">
        <v>0</v>
      </c>
      <c r="N153" t="b">
        <v>1</v>
      </c>
      <c r="O153" t="b">
        <v>0</v>
      </c>
      <c r="P153" t="b">
        <v>0</v>
      </c>
      <c r="Q153" t="b">
        <v>0</v>
      </c>
      <c r="R153" t="b">
        <v>0</v>
      </c>
      <c r="S153" t="b">
        <v>0</v>
      </c>
      <c r="T153" t="b">
        <v>0</v>
      </c>
      <c r="U153" t="b">
        <v>0</v>
      </c>
      <c r="V153" t="b">
        <v>0</v>
      </c>
      <c r="W153" t="b">
        <v>0</v>
      </c>
      <c r="X153" t="b">
        <v>0</v>
      </c>
      <c r="Y153" t="b">
        <v>0</v>
      </c>
      <c r="Z153" t="b">
        <v>0</v>
      </c>
      <c r="AA153" t="b">
        <v>0</v>
      </c>
      <c r="AB153" t="b">
        <v>0</v>
      </c>
      <c r="AC153" t="s">
        <v>213</v>
      </c>
      <c r="AD153" t="s">
        <v>215</v>
      </c>
      <c r="AE153" t="s">
        <v>212</v>
      </c>
      <c r="AF153" t="s">
        <v>212</v>
      </c>
      <c r="AG153" t="s">
        <v>213</v>
      </c>
      <c r="AH153" t="s">
        <v>213</v>
      </c>
      <c r="AI153" t="s">
        <v>213</v>
      </c>
      <c r="AJ153" t="s">
        <v>212</v>
      </c>
      <c r="AK153" t="s">
        <v>213</v>
      </c>
      <c r="AL153" t="s">
        <v>212</v>
      </c>
      <c r="AM153" t="s">
        <v>236</v>
      </c>
      <c r="AN153" t="s">
        <v>236</v>
      </c>
      <c r="AO153" t="s">
        <v>213</v>
      </c>
      <c r="AP153" t="s">
        <v>212</v>
      </c>
      <c r="AQ153" t="s">
        <v>236</v>
      </c>
      <c r="AR153" t="s">
        <v>212</v>
      </c>
      <c r="AS153" t="s">
        <v>212</v>
      </c>
      <c r="AT153" t="s">
        <v>213</v>
      </c>
      <c r="AU153" t="s">
        <v>212</v>
      </c>
      <c r="AV153" t="s">
        <v>212</v>
      </c>
      <c r="AW153" t="s">
        <v>212</v>
      </c>
      <c r="AX153" t="s">
        <v>96</v>
      </c>
      <c r="AY153" t="s">
        <v>223</v>
      </c>
      <c r="AZ153" t="s">
        <v>215</v>
      </c>
      <c r="BA153" t="s">
        <v>215</v>
      </c>
      <c r="BB153" t="s">
        <v>215</v>
      </c>
      <c r="BC153" t="s">
        <v>215</v>
      </c>
      <c r="BD153" t="s">
        <v>215</v>
      </c>
    </row>
    <row r="154" spans="1:56" x14ac:dyDescent="0.55000000000000004">
      <c r="A154">
        <v>153</v>
      </c>
      <c r="B154" t="s">
        <v>101</v>
      </c>
      <c r="C154" t="s">
        <v>257</v>
      </c>
      <c r="D154" t="s">
        <v>290</v>
      </c>
      <c r="E154" t="s">
        <v>257</v>
      </c>
      <c r="F154" t="s">
        <v>208</v>
      </c>
      <c r="G154" t="s">
        <v>218</v>
      </c>
      <c r="H154" t="s">
        <v>210</v>
      </c>
      <c r="I154" t="s">
        <v>305</v>
      </c>
      <c r="J154" t="s">
        <v>98</v>
      </c>
      <c r="K154" t="b">
        <v>0</v>
      </c>
      <c r="L154" t="b">
        <v>0</v>
      </c>
      <c r="M154" t="b">
        <v>0</v>
      </c>
      <c r="N154" t="b">
        <v>1</v>
      </c>
      <c r="O154" t="b">
        <v>0</v>
      </c>
      <c r="P154" t="b">
        <v>0</v>
      </c>
      <c r="Q154" t="b">
        <v>0</v>
      </c>
      <c r="R154" t="b">
        <v>1</v>
      </c>
      <c r="S154" t="b">
        <v>1</v>
      </c>
      <c r="T154" t="b">
        <v>0</v>
      </c>
      <c r="U154" t="b">
        <v>0</v>
      </c>
      <c r="V154" t="b">
        <v>0</v>
      </c>
      <c r="W154" t="b">
        <v>0</v>
      </c>
      <c r="X154" t="b">
        <v>0</v>
      </c>
      <c r="Y154" t="b">
        <v>0</v>
      </c>
      <c r="Z154" t="b">
        <v>0</v>
      </c>
      <c r="AA154" t="b">
        <v>0</v>
      </c>
      <c r="AB154" t="b">
        <v>0</v>
      </c>
      <c r="AC154" t="s">
        <v>237</v>
      </c>
      <c r="AD154" t="s">
        <v>213</v>
      </c>
      <c r="AE154" t="s">
        <v>236</v>
      </c>
      <c r="AF154" t="s">
        <v>236</v>
      </c>
      <c r="AG154" t="s">
        <v>237</v>
      </c>
      <c r="AH154" t="s">
        <v>212</v>
      </c>
      <c r="AI154" t="s">
        <v>212</v>
      </c>
      <c r="AJ154" t="s">
        <v>242</v>
      </c>
      <c r="AK154" t="s">
        <v>212</v>
      </c>
      <c r="AL154" t="s">
        <v>237</v>
      </c>
      <c r="AM154" t="s">
        <v>213</v>
      </c>
      <c r="AN154" t="s">
        <v>212</v>
      </c>
      <c r="AO154" t="s">
        <v>236</v>
      </c>
      <c r="AP154" t="s">
        <v>213</v>
      </c>
      <c r="AQ154" t="s">
        <v>213</v>
      </c>
      <c r="AR154" t="s">
        <v>242</v>
      </c>
      <c r="AS154" t="s">
        <v>213</v>
      </c>
      <c r="AT154" t="s">
        <v>236</v>
      </c>
      <c r="AU154" t="s">
        <v>236</v>
      </c>
      <c r="AV154" t="s">
        <v>213</v>
      </c>
      <c r="AW154" t="s">
        <v>242</v>
      </c>
      <c r="AX154" t="s">
        <v>81</v>
      </c>
      <c r="AY154" t="s">
        <v>230</v>
      </c>
      <c r="AZ154" t="s">
        <v>215</v>
      </c>
      <c r="BA154" t="s">
        <v>215</v>
      </c>
      <c r="BB154" t="s">
        <v>215</v>
      </c>
      <c r="BC154" t="s">
        <v>215</v>
      </c>
      <c r="BD154" t="s">
        <v>78</v>
      </c>
    </row>
    <row r="155" spans="1:56" x14ac:dyDescent="0.55000000000000004">
      <c r="A155">
        <v>154</v>
      </c>
      <c r="B155" t="s">
        <v>137</v>
      </c>
      <c r="C155" t="s">
        <v>257</v>
      </c>
      <c r="D155" t="s">
        <v>276</v>
      </c>
      <c r="E155" t="s">
        <v>258</v>
      </c>
      <c r="F155" t="s">
        <v>208</v>
      </c>
      <c r="G155" t="s">
        <v>218</v>
      </c>
      <c r="H155" t="s">
        <v>210</v>
      </c>
      <c r="I155" t="s">
        <v>222</v>
      </c>
      <c r="J155" t="s">
        <v>98</v>
      </c>
      <c r="K155" t="b">
        <v>0</v>
      </c>
      <c r="L155" t="b">
        <v>0</v>
      </c>
      <c r="M155" t="b">
        <v>0</v>
      </c>
      <c r="N155" t="b">
        <v>0</v>
      </c>
      <c r="O155" t="b">
        <v>0</v>
      </c>
      <c r="P155" t="b">
        <v>0</v>
      </c>
      <c r="Q155" t="b">
        <v>0</v>
      </c>
      <c r="R155" t="b">
        <v>0</v>
      </c>
      <c r="S155" t="b">
        <v>0</v>
      </c>
      <c r="T155" t="b">
        <v>0</v>
      </c>
      <c r="U155" t="b">
        <v>0</v>
      </c>
      <c r="V155" t="b">
        <v>0</v>
      </c>
      <c r="W155" t="b">
        <v>0</v>
      </c>
      <c r="X155" t="b">
        <v>0</v>
      </c>
      <c r="Y155" t="b">
        <v>0</v>
      </c>
      <c r="Z155" t="b">
        <v>0</v>
      </c>
      <c r="AA155" t="b">
        <v>0</v>
      </c>
      <c r="AB155" t="b">
        <v>1</v>
      </c>
      <c r="AC155" t="s">
        <v>212</v>
      </c>
      <c r="AD155" t="s">
        <v>212</v>
      </c>
      <c r="AE155" t="s">
        <v>212</v>
      </c>
      <c r="AF155" t="s">
        <v>212</v>
      </c>
      <c r="AG155" t="s">
        <v>212</v>
      </c>
      <c r="AH155" t="s">
        <v>237</v>
      </c>
      <c r="AI155" t="s">
        <v>237</v>
      </c>
      <c r="AJ155" t="s">
        <v>212</v>
      </c>
      <c r="AK155" t="s">
        <v>212</v>
      </c>
      <c r="AL155" t="s">
        <v>212</v>
      </c>
      <c r="AM155" t="s">
        <v>212</v>
      </c>
      <c r="AN155" t="s">
        <v>212</v>
      </c>
      <c r="AO155" t="s">
        <v>212</v>
      </c>
      <c r="AP155" t="s">
        <v>212</v>
      </c>
      <c r="AQ155" t="s">
        <v>212</v>
      </c>
      <c r="AR155" t="s">
        <v>212</v>
      </c>
      <c r="AS155" t="s">
        <v>212</v>
      </c>
      <c r="AT155" t="s">
        <v>212</v>
      </c>
      <c r="AU155" t="s">
        <v>212</v>
      </c>
      <c r="AV155" t="s">
        <v>236</v>
      </c>
      <c r="AW155" t="s">
        <v>212</v>
      </c>
      <c r="AX155" t="s">
        <v>81</v>
      </c>
      <c r="AY155" t="s">
        <v>230</v>
      </c>
      <c r="AZ155" t="s">
        <v>215</v>
      </c>
      <c r="BA155" t="s">
        <v>215</v>
      </c>
      <c r="BB155" t="s">
        <v>215</v>
      </c>
      <c r="BC155" t="s">
        <v>215</v>
      </c>
      <c r="BD155" t="s">
        <v>78</v>
      </c>
    </row>
    <row r="156" spans="1:56" x14ac:dyDescent="0.55000000000000004">
      <c r="A156">
        <v>155</v>
      </c>
      <c r="B156" t="s">
        <v>216</v>
      </c>
      <c r="C156" t="s">
        <v>257</v>
      </c>
      <c r="D156" t="s">
        <v>301</v>
      </c>
      <c r="E156" t="s">
        <v>225</v>
      </c>
      <c r="F156" t="s">
        <v>208</v>
      </c>
      <c r="G156" t="s">
        <v>218</v>
      </c>
      <c r="H156" t="s">
        <v>210</v>
      </c>
      <c r="I156" t="s">
        <v>305</v>
      </c>
      <c r="J156" t="s">
        <v>98</v>
      </c>
      <c r="K156" t="b">
        <v>0</v>
      </c>
      <c r="L156" t="b">
        <v>0</v>
      </c>
      <c r="M156" t="b">
        <v>0</v>
      </c>
      <c r="N156" t="b">
        <v>0</v>
      </c>
      <c r="O156" t="b">
        <v>0</v>
      </c>
      <c r="P156" t="b">
        <v>0</v>
      </c>
      <c r="Q156" t="b">
        <v>0</v>
      </c>
      <c r="R156" t="b">
        <v>1</v>
      </c>
      <c r="S156" t="b">
        <v>0</v>
      </c>
      <c r="T156" t="b">
        <v>0</v>
      </c>
      <c r="U156" t="b">
        <v>0</v>
      </c>
      <c r="V156" t="b">
        <v>0</v>
      </c>
      <c r="W156" t="b">
        <v>0</v>
      </c>
      <c r="X156" t="b">
        <v>0</v>
      </c>
      <c r="Y156" t="b">
        <v>0</v>
      </c>
      <c r="Z156" t="b">
        <v>0</v>
      </c>
      <c r="AA156" t="b">
        <v>0</v>
      </c>
      <c r="AB156" t="b">
        <v>0</v>
      </c>
      <c r="AC156" t="s">
        <v>212</v>
      </c>
      <c r="AD156" t="s">
        <v>213</v>
      </c>
      <c r="AE156" t="s">
        <v>242</v>
      </c>
      <c r="AF156" t="s">
        <v>212</v>
      </c>
      <c r="AG156" t="s">
        <v>212</v>
      </c>
      <c r="AH156" t="s">
        <v>213</v>
      </c>
      <c r="AI156" t="s">
        <v>213</v>
      </c>
      <c r="AJ156" t="s">
        <v>213</v>
      </c>
      <c r="AK156" t="s">
        <v>213</v>
      </c>
      <c r="AL156" t="s">
        <v>213</v>
      </c>
      <c r="AM156" t="s">
        <v>213</v>
      </c>
      <c r="AN156" t="s">
        <v>213</v>
      </c>
      <c r="AO156" t="s">
        <v>242</v>
      </c>
      <c r="AP156" t="s">
        <v>213</v>
      </c>
      <c r="AQ156" t="s">
        <v>213</v>
      </c>
      <c r="AR156" t="s">
        <v>212</v>
      </c>
      <c r="AS156" t="s">
        <v>212</v>
      </c>
      <c r="AT156" t="s">
        <v>212</v>
      </c>
      <c r="AU156" t="s">
        <v>212</v>
      </c>
      <c r="AV156" t="s">
        <v>213</v>
      </c>
      <c r="AW156" t="s">
        <v>213</v>
      </c>
      <c r="AX156" t="s">
        <v>96</v>
      </c>
      <c r="AY156" t="s">
        <v>223</v>
      </c>
      <c r="AZ156" t="s">
        <v>215</v>
      </c>
      <c r="BA156" t="s">
        <v>215</v>
      </c>
      <c r="BB156" t="s">
        <v>215</v>
      </c>
      <c r="BC156" t="s">
        <v>215</v>
      </c>
      <c r="BD156" t="s">
        <v>215</v>
      </c>
    </row>
    <row r="157" spans="1:56" x14ac:dyDescent="0.55000000000000004">
      <c r="A157">
        <v>156</v>
      </c>
      <c r="B157" t="s">
        <v>216</v>
      </c>
      <c r="C157" t="s">
        <v>257</v>
      </c>
      <c r="D157" t="s">
        <v>226</v>
      </c>
      <c r="E157" t="s">
        <v>267</v>
      </c>
      <c r="F157" t="s">
        <v>208</v>
      </c>
      <c r="G157" t="s">
        <v>209</v>
      </c>
      <c r="H157" t="s">
        <v>210</v>
      </c>
      <c r="I157" t="s">
        <v>222</v>
      </c>
      <c r="J157" t="s">
        <v>98</v>
      </c>
      <c r="K157" t="b">
        <v>0</v>
      </c>
      <c r="L157" t="b">
        <v>0</v>
      </c>
      <c r="M157" t="b">
        <v>0</v>
      </c>
      <c r="N157" t="b">
        <v>1</v>
      </c>
      <c r="O157" t="b">
        <v>0</v>
      </c>
      <c r="P157" t="b">
        <v>0</v>
      </c>
      <c r="Q157" t="b">
        <v>0</v>
      </c>
      <c r="R157" t="b">
        <v>1</v>
      </c>
      <c r="S157" t="b">
        <v>0</v>
      </c>
      <c r="T157" t="b">
        <v>0</v>
      </c>
      <c r="U157" t="b">
        <v>0</v>
      </c>
      <c r="V157" t="b">
        <v>0</v>
      </c>
      <c r="W157" t="b">
        <v>0</v>
      </c>
      <c r="X157" t="b">
        <v>0</v>
      </c>
      <c r="Y157" t="b">
        <v>0</v>
      </c>
      <c r="Z157" t="b">
        <v>0</v>
      </c>
      <c r="AA157" t="b">
        <v>0</v>
      </c>
      <c r="AB157" t="b">
        <v>0</v>
      </c>
      <c r="AC157" t="s">
        <v>212</v>
      </c>
      <c r="AD157" t="s">
        <v>213</v>
      </c>
      <c r="AE157" t="s">
        <v>212</v>
      </c>
      <c r="AF157" t="s">
        <v>212</v>
      </c>
      <c r="AG157" t="s">
        <v>212</v>
      </c>
      <c r="AH157" t="s">
        <v>212</v>
      </c>
      <c r="AI157" t="s">
        <v>212</v>
      </c>
      <c r="AJ157" t="s">
        <v>212</v>
      </c>
      <c r="AK157" t="s">
        <v>212</v>
      </c>
      <c r="AL157" t="s">
        <v>212</v>
      </c>
      <c r="AM157" t="s">
        <v>213</v>
      </c>
      <c r="AN157" t="s">
        <v>212</v>
      </c>
      <c r="AO157" t="s">
        <v>213</v>
      </c>
      <c r="AP157" t="s">
        <v>212</v>
      </c>
      <c r="AQ157" t="s">
        <v>213</v>
      </c>
      <c r="AR157" t="s">
        <v>212</v>
      </c>
      <c r="AS157" t="s">
        <v>212</v>
      </c>
      <c r="AT157" t="s">
        <v>212</v>
      </c>
      <c r="AU157" t="s">
        <v>212</v>
      </c>
      <c r="AV157" t="s">
        <v>212</v>
      </c>
      <c r="AW157" t="s">
        <v>212</v>
      </c>
      <c r="AX157" t="s">
        <v>81</v>
      </c>
      <c r="AY157" t="s">
        <v>280</v>
      </c>
      <c r="AZ157" t="s">
        <v>215</v>
      </c>
      <c r="BA157" t="s">
        <v>215</v>
      </c>
      <c r="BB157" t="s">
        <v>215</v>
      </c>
      <c r="BC157" t="s">
        <v>215</v>
      </c>
      <c r="BD157" t="s">
        <v>215</v>
      </c>
    </row>
    <row r="158" spans="1:56" x14ac:dyDescent="0.55000000000000004">
      <c r="A158">
        <v>157</v>
      </c>
      <c r="B158" t="s">
        <v>101</v>
      </c>
      <c r="C158" t="s">
        <v>257</v>
      </c>
      <c r="D158" t="s">
        <v>245</v>
      </c>
      <c r="E158" t="s">
        <v>267</v>
      </c>
      <c r="F158" t="s">
        <v>299</v>
      </c>
      <c r="G158" t="s">
        <v>74</v>
      </c>
      <c r="H158" t="s">
        <v>210</v>
      </c>
      <c r="I158" t="s">
        <v>279</v>
      </c>
      <c r="J158" t="s">
        <v>83</v>
      </c>
      <c r="K158" t="b">
        <v>0</v>
      </c>
      <c r="L158" t="b">
        <v>0</v>
      </c>
      <c r="M158" t="b">
        <v>0</v>
      </c>
      <c r="N158" t="b">
        <v>0</v>
      </c>
      <c r="O158" t="b">
        <v>0</v>
      </c>
      <c r="P158" t="b">
        <v>0</v>
      </c>
      <c r="Q158" t="b">
        <v>0</v>
      </c>
      <c r="R158" t="b">
        <v>0</v>
      </c>
      <c r="S158" t="b">
        <v>0</v>
      </c>
      <c r="T158" t="b">
        <v>0</v>
      </c>
      <c r="U158" t="b">
        <v>0</v>
      </c>
      <c r="V158" t="b">
        <v>0</v>
      </c>
      <c r="W158" t="b">
        <v>0</v>
      </c>
      <c r="X158" t="b">
        <v>0</v>
      </c>
      <c r="Y158" t="b">
        <v>0</v>
      </c>
      <c r="Z158" t="b">
        <v>0</v>
      </c>
      <c r="AA158" t="b">
        <v>0</v>
      </c>
      <c r="AB158" t="b">
        <v>1</v>
      </c>
      <c r="AC158" t="s">
        <v>212</v>
      </c>
      <c r="AD158" t="s">
        <v>212</v>
      </c>
      <c r="AE158" t="s">
        <v>212</v>
      </c>
      <c r="AF158" t="s">
        <v>212</v>
      </c>
      <c r="AG158" t="s">
        <v>212</v>
      </c>
      <c r="AH158" t="s">
        <v>237</v>
      </c>
      <c r="AI158" t="s">
        <v>212</v>
      </c>
      <c r="AJ158" t="s">
        <v>212</v>
      </c>
      <c r="AK158" t="s">
        <v>213</v>
      </c>
      <c r="AL158" t="s">
        <v>237</v>
      </c>
      <c r="AM158" t="s">
        <v>237</v>
      </c>
      <c r="AN158" t="s">
        <v>237</v>
      </c>
      <c r="AO158" t="s">
        <v>237</v>
      </c>
      <c r="AP158" t="s">
        <v>237</v>
      </c>
      <c r="AQ158" t="s">
        <v>237</v>
      </c>
      <c r="AR158" t="s">
        <v>213</v>
      </c>
      <c r="AS158" t="s">
        <v>237</v>
      </c>
      <c r="AT158" t="s">
        <v>237</v>
      </c>
      <c r="AU158" t="s">
        <v>212</v>
      </c>
      <c r="AV158" t="s">
        <v>237</v>
      </c>
      <c r="AW158" t="s">
        <v>237</v>
      </c>
      <c r="AX158" t="s">
        <v>96</v>
      </c>
      <c r="AY158" t="s">
        <v>294</v>
      </c>
      <c r="AZ158" t="s">
        <v>215</v>
      </c>
      <c r="BA158" t="s">
        <v>215</v>
      </c>
      <c r="BB158" t="s">
        <v>215</v>
      </c>
      <c r="BC158" t="s">
        <v>215</v>
      </c>
      <c r="BD158" t="s">
        <v>215</v>
      </c>
    </row>
    <row r="159" spans="1:56" x14ac:dyDescent="0.55000000000000004">
      <c r="A159">
        <v>158</v>
      </c>
      <c r="B159" t="s">
        <v>101</v>
      </c>
      <c r="C159" t="s">
        <v>257</v>
      </c>
      <c r="D159" t="s">
        <v>253</v>
      </c>
      <c r="E159" t="s">
        <v>220</v>
      </c>
      <c r="F159" t="s">
        <v>208</v>
      </c>
      <c r="G159" t="s">
        <v>218</v>
      </c>
      <c r="H159" t="s">
        <v>210</v>
      </c>
      <c r="I159" t="s">
        <v>279</v>
      </c>
      <c r="J159" t="s">
        <v>83</v>
      </c>
      <c r="K159" t="b">
        <v>0</v>
      </c>
      <c r="L159" t="b">
        <v>0</v>
      </c>
      <c r="M159" t="b">
        <v>0</v>
      </c>
      <c r="N159" t="b">
        <v>0</v>
      </c>
      <c r="O159" t="b">
        <v>0</v>
      </c>
      <c r="P159" t="b">
        <v>0</v>
      </c>
      <c r="Q159" t="b">
        <v>0</v>
      </c>
      <c r="R159" t="b">
        <v>0</v>
      </c>
      <c r="S159" t="b">
        <v>0</v>
      </c>
      <c r="T159" t="b">
        <v>0</v>
      </c>
      <c r="U159" t="b">
        <v>0</v>
      </c>
      <c r="V159" t="b">
        <v>0</v>
      </c>
      <c r="W159" t="b">
        <v>0</v>
      </c>
      <c r="X159" t="b">
        <v>0</v>
      </c>
      <c r="Y159" t="b">
        <v>0</v>
      </c>
      <c r="Z159" t="b">
        <v>0</v>
      </c>
      <c r="AA159" t="b">
        <v>0</v>
      </c>
      <c r="AB159" t="b">
        <v>1</v>
      </c>
      <c r="AC159" t="s">
        <v>213</v>
      </c>
      <c r="AD159" t="s">
        <v>237</v>
      </c>
      <c r="AE159" t="s">
        <v>237</v>
      </c>
      <c r="AF159" t="s">
        <v>212</v>
      </c>
      <c r="AG159" t="s">
        <v>212</v>
      </c>
      <c r="AH159" t="s">
        <v>237</v>
      </c>
      <c r="AI159" t="s">
        <v>237</v>
      </c>
      <c r="AJ159" t="s">
        <v>212</v>
      </c>
      <c r="AK159" t="s">
        <v>237</v>
      </c>
      <c r="AL159" t="s">
        <v>237</v>
      </c>
      <c r="AM159" t="s">
        <v>237</v>
      </c>
      <c r="AN159" t="s">
        <v>212</v>
      </c>
      <c r="AO159" t="s">
        <v>212</v>
      </c>
      <c r="AP159" t="s">
        <v>212</v>
      </c>
      <c r="AQ159" t="s">
        <v>237</v>
      </c>
      <c r="AR159" t="s">
        <v>212</v>
      </c>
      <c r="AS159" t="s">
        <v>237</v>
      </c>
      <c r="AT159" t="s">
        <v>213</v>
      </c>
      <c r="AU159" t="s">
        <v>213</v>
      </c>
      <c r="AV159" t="s">
        <v>212</v>
      </c>
      <c r="AW159" t="s">
        <v>212</v>
      </c>
      <c r="AX159" t="s">
        <v>96</v>
      </c>
      <c r="AY159" t="s">
        <v>280</v>
      </c>
      <c r="AZ159" t="s">
        <v>215</v>
      </c>
      <c r="BA159" t="s">
        <v>215</v>
      </c>
      <c r="BB159" t="s">
        <v>215</v>
      </c>
      <c r="BC159" t="s">
        <v>215</v>
      </c>
      <c r="BD159" t="s">
        <v>215</v>
      </c>
    </row>
    <row r="160" spans="1:56" x14ac:dyDescent="0.55000000000000004">
      <c r="A160">
        <v>159</v>
      </c>
      <c r="B160" t="s">
        <v>256</v>
      </c>
      <c r="C160" t="s">
        <v>257</v>
      </c>
      <c r="D160" t="s">
        <v>220</v>
      </c>
      <c r="E160" t="s">
        <v>220</v>
      </c>
      <c r="F160" t="s">
        <v>208</v>
      </c>
      <c r="G160" t="s">
        <v>209</v>
      </c>
      <c r="H160" t="s">
        <v>210</v>
      </c>
      <c r="I160" t="s">
        <v>101</v>
      </c>
      <c r="J160" t="s">
        <v>115</v>
      </c>
      <c r="K160" t="b">
        <v>1</v>
      </c>
      <c r="L160" t="b">
        <v>0</v>
      </c>
      <c r="M160" t="b">
        <v>0</v>
      </c>
      <c r="N160" t="b">
        <v>0</v>
      </c>
      <c r="O160" t="b">
        <v>0</v>
      </c>
      <c r="P160" t="b">
        <v>0</v>
      </c>
      <c r="Q160" t="b">
        <v>0</v>
      </c>
      <c r="R160" t="b">
        <v>0</v>
      </c>
      <c r="S160" t="b">
        <v>0</v>
      </c>
      <c r="T160" t="b">
        <v>0</v>
      </c>
      <c r="U160" t="b">
        <v>0</v>
      </c>
      <c r="V160" t="b">
        <v>0</v>
      </c>
      <c r="W160" t="b">
        <v>0</v>
      </c>
      <c r="X160" t="b">
        <v>0</v>
      </c>
      <c r="Y160" t="b">
        <v>0</v>
      </c>
      <c r="Z160" t="b">
        <v>0</v>
      </c>
      <c r="AA160" t="b">
        <v>0</v>
      </c>
      <c r="AB160" t="b">
        <v>0</v>
      </c>
      <c r="AC160" t="s">
        <v>212</v>
      </c>
      <c r="AD160" t="s">
        <v>213</v>
      </c>
      <c r="AE160" t="s">
        <v>212</v>
      </c>
      <c r="AF160" t="s">
        <v>213</v>
      </c>
      <c r="AG160" t="s">
        <v>237</v>
      </c>
      <c r="AH160" t="s">
        <v>237</v>
      </c>
      <c r="AI160" t="s">
        <v>237</v>
      </c>
      <c r="AJ160" t="s">
        <v>237</v>
      </c>
      <c r="AK160" t="s">
        <v>237</v>
      </c>
      <c r="AL160" t="s">
        <v>212</v>
      </c>
      <c r="AM160" t="s">
        <v>213</v>
      </c>
      <c r="AN160" t="s">
        <v>213</v>
      </c>
      <c r="AO160" t="s">
        <v>212</v>
      </c>
      <c r="AP160" t="s">
        <v>237</v>
      </c>
      <c r="AQ160" t="s">
        <v>212</v>
      </c>
      <c r="AR160" t="s">
        <v>212</v>
      </c>
      <c r="AS160" t="s">
        <v>212</v>
      </c>
      <c r="AT160" t="s">
        <v>212</v>
      </c>
      <c r="AU160" t="s">
        <v>212</v>
      </c>
      <c r="AV160" t="s">
        <v>213</v>
      </c>
      <c r="AW160" t="s">
        <v>213</v>
      </c>
      <c r="AX160" t="s">
        <v>96</v>
      </c>
      <c r="AY160" t="s">
        <v>280</v>
      </c>
      <c r="AZ160" t="s">
        <v>215</v>
      </c>
      <c r="BA160" t="s">
        <v>215</v>
      </c>
      <c r="BB160" t="s">
        <v>215</v>
      </c>
      <c r="BC160" t="s">
        <v>215</v>
      </c>
      <c r="BD160" t="s">
        <v>215</v>
      </c>
    </row>
    <row r="161" spans="1:56" x14ac:dyDescent="0.55000000000000004">
      <c r="A161">
        <v>160</v>
      </c>
      <c r="B161" t="s">
        <v>231</v>
      </c>
      <c r="C161" t="s">
        <v>257</v>
      </c>
      <c r="D161" t="s">
        <v>232</v>
      </c>
      <c r="E161" t="s">
        <v>232</v>
      </c>
      <c r="F161" t="s">
        <v>227</v>
      </c>
      <c r="G161" t="s">
        <v>228</v>
      </c>
      <c r="H161" t="s">
        <v>266</v>
      </c>
      <c r="I161" t="s">
        <v>74</v>
      </c>
      <c r="J161" t="s">
        <v>98</v>
      </c>
      <c r="K161" t="b">
        <v>0</v>
      </c>
      <c r="L161" t="b">
        <v>0</v>
      </c>
      <c r="M161" t="b">
        <v>0</v>
      </c>
      <c r="N161" t="b">
        <v>0</v>
      </c>
      <c r="O161" t="b">
        <v>0</v>
      </c>
      <c r="P161" t="b">
        <v>0</v>
      </c>
      <c r="Q161" t="b">
        <v>0</v>
      </c>
      <c r="R161" t="b">
        <v>0</v>
      </c>
      <c r="S161" t="b">
        <v>0</v>
      </c>
      <c r="T161" t="b">
        <v>0</v>
      </c>
      <c r="U161" t="b">
        <v>0</v>
      </c>
      <c r="V161" t="b">
        <v>0</v>
      </c>
      <c r="W161" t="b">
        <v>0</v>
      </c>
      <c r="X161" t="b">
        <v>0</v>
      </c>
      <c r="Y161" t="b">
        <v>0</v>
      </c>
      <c r="Z161" t="b">
        <v>0</v>
      </c>
      <c r="AA161" t="b">
        <v>0</v>
      </c>
      <c r="AB161" t="b">
        <v>1</v>
      </c>
      <c r="AC161" t="s">
        <v>212</v>
      </c>
      <c r="AD161" t="s">
        <v>212</v>
      </c>
      <c r="AE161" t="s">
        <v>212</v>
      </c>
      <c r="AF161" t="s">
        <v>212</v>
      </c>
      <c r="AG161" t="s">
        <v>212</v>
      </c>
      <c r="AH161" t="s">
        <v>212</v>
      </c>
      <c r="AI161" t="s">
        <v>212</v>
      </c>
      <c r="AJ161" t="s">
        <v>212</v>
      </c>
      <c r="AK161" t="s">
        <v>237</v>
      </c>
      <c r="AL161" t="s">
        <v>212</v>
      </c>
      <c r="AM161" t="s">
        <v>212</v>
      </c>
      <c r="AN161" t="s">
        <v>212</v>
      </c>
      <c r="AO161" t="s">
        <v>212</v>
      </c>
      <c r="AP161" t="s">
        <v>212</v>
      </c>
      <c r="AQ161" t="s">
        <v>212</v>
      </c>
      <c r="AR161" t="s">
        <v>212</v>
      </c>
      <c r="AS161" t="s">
        <v>212</v>
      </c>
      <c r="AT161" t="s">
        <v>212</v>
      </c>
      <c r="AU161" t="s">
        <v>212</v>
      </c>
      <c r="AV161" t="s">
        <v>213</v>
      </c>
      <c r="AW161" t="s">
        <v>212</v>
      </c>
      <c r="AX161" t="s">
        <v>81</v>
      </c>
      <c r="AY161" t="s">
        <v>223</v>
      </c>
      <c r="AZ161" t="s">
        <v>215</v>
      </c>
      <c r="BA161" t="s">
        <v>215</v>
      </c>
      <c r="BB161" t="s">
        <v>215</v>
      </c>
      <c r="BC161" t="s">
        <v>215</v>
      </c>
      <c r="BD161" t="s">
        <v>215</v>
      </c>
    </row>
    <row r="162" spans="1:56" x14ac:dyDescent="0.55000000000000004">
      <c r="A162">
        <v>161</v>
      </c>
      <c r="B162" t="s">
        <v>224</v>
      </c>
      <c r="C162" t="s">
        <v>257</v>
      </c>
      <c r="D162" t="s">
        <v>282</v>
      </c>
      <c r="E162" t="s">
        <v>282</v>
      </c>
      <c r="F162" t="s">
        <v>270</v>
      </c>
      <c r="G162" t="s">
        <v>74</v>
      </c>
      <c r="H162" t="s">
        <v>235</v>
      </c>
      <c r="I162" t="s">
        <v>74</v>
      </c>
      <c r="J162" t="s">
        <v>119</v>
      </c>
      <c r="K162" t="b">
        <v>0</v>
      </c>
      <c r="L162" t="b">
        <v>0</v>
      </c>
      <c r="M162" t="b">
        <v>0</v>
      </c>
      <c r="N162" t="b">
        <v>0</v>
      </c>
      <c r="O162" t="b">
        <v>0</v>
      </c>
      <c r="P162" t="b">
        <v>0</v>
      </c>
      <c r="Q162" t="b">
        <v>1</v>
      </c>
      <c r="R162" t="b">
        <v>0</v>
      </c>
      <c r="S162" t="b">
        <v>0</v>
      </c>
      <c r="T162" t="b">
        <v>0</v>
      </c>
      <c r="U162" t="b">
        <v>0</v>
      </c>
      <c r="V162" t="b">
        <v>0</v>
      </c>
      <c r="W162" t="b">
        <v>0</v>
      </c>
      <c r="X162" t="b">
        <v>0</v>
      </c>
      <c r="Y162" t="b">
        <v>0</v>
      </c>
      <c r="Z162" t="b">
        <v>0</v>
      </c>
      <c r="AA162" t="b">
        <v>0</v>
      </c>
      <c r="AB162" t="b">
        <v>0</v>
      </c>
      <c r="AC162" t="s">
        <v>212</v>
      </c>
      <c r="AD162" t="s">
        <v>242</v>
      </c>
      <c r="AE162" t="s">
        <v>242</v>
      </c>
      <c r="AF162" t="s">
        <v>242</v>
      </c>
      <c r="AG162" t="s">
        <v>213</v>
      </c>
      <c r="AH162" t="s">
        <v>213</v>
      </c>
      <c r="AI162" t="s">
        <v>213</v>
      </c>
      <c r="AJ162" t="s">
        <v>242</v>
      </c>
      <c r="AK162" t="s">
        <v>242</v>
      </c>
      <c r="AL162" t="s">
        <v>213</v>
      </c>
      <c r="AM162" t="s">
        <v>213</v>
      </c>
      <c r="AN162" t="s">
        <v>242</v>
      </c>
      <c r="AO162" t="s">
        <v>242</v>
      </c>
      <c r="AP162" t="s">
        <v>242</v>
      </c>
      <c r="AQ162" t="s">
        <v>242</v>
      </c>
      <c r="AR162" t="s">
        <v>242</v>
      </c>
      <c r="AS162" t="s">
        <v>242</v>
      </c>
      <c r="AT162" t="s">
        <v>213</v>
      </c>
      <c r="AU162" t="s">
        <v>213</v>
      </c>
      <c r="AV162" t="s">
        <v>242</v>
      </c>
      <c r="AW162" t="s">
        <v>213</v>
      </c>
      <c r="AX162" t="s">
        <v>81</v>
      </c>
      <c r="AY162" t="s">
        <v>243</v>
      </c>
      <c r="AZ162" t="s">
        <v>215</v>
      </c>
      <c r="BA162" t="s">
        <v>215</v>
      </c>
      <c r="BB162" t="s">
        <v>215</v>
      </c>
      <c r="BC162" t="s">
        <v>215</v>
      </c>
      <c r="BD162" t="s">
        <v>215</v>
      </c>
    </row>
    <row r="163" spans="1:56" x14ac:dyDescent="0.55000000000000004">
      <c r="A163">
        <v>162</v>
      </c>
      <c r="B163" t="s">
        <v>216</v>
      </c>
      <c r="C163" t="s">
        <v>257</v>
      </c>
      <c r="D163" t="s">
        <v>272</v>
      </c>
      <c r="E163" t="s">
        <v>207</v>
      </c>
      <c r="F163" t="s">
        <v>208</v>
      </c>
      <c r="G163" t="s">
        <v>218</v>
      </c>
      <c r="H163" t="s">
        <v>210</v>
      </c>
      <c r="I163" t="s">
        <v>222</v>
      </c>
      <c r="J163" t="s">
        <v>98</v>
      </c>
      <c r="K163" t="b">
        <v>0</v>
      </c>
      <c r="L163" t="b">
        <v>0</v>
      </c>
      <c r="M163" t="b">
        <v>0</v>
      </c>
      <c r="N163" t="b">
        <v>0</v>
      </c>
      <c r="O163" t="b">
        <v>0</v>
      </c>
      <c r="P163" t="b">
        <v>0</v>
      </c>
      <c r="Q163" t="b">
        <v>0</v>
      </c>
      <c r="R163" t="b">
        <v>0</v>
      </c>
      <c r="S163" t="b">
        <v>0</v>
      </c>
      <c r="T163" t="b">
        <v>0</v>
      </c>
      <c r="U163" t="b">
        <v>0</v>
      </c>
      <c r="V163" t="b">
        <v>0</v>
      </c>
      <c r="W163" t="b">
        <v>0</v>
      </c>
      <c r="X163" t="b">
        <v>0</v>
      </c>
      <c r="Y163" t="b">
        <v>0</v>
      </c>
      <c r="Z163" t="b">
        <v>0</v>
      </c>
      <c r="AA163" t="b">
        <v>0</v>
      </c>
      <c r="AB163" t="b">
        <v>1</v>
      </c>
      <c r="AC163" t="s">
        <v>236</v>
      </c>
      <c r="AD163" t="s">
        <v>212</v>
      </c>
      <c r="AE163" t="s">
        <v>213</v>
      </c>
      <c r="AF163" t="s">
        <v>212</v>
      </c>
      <c r="AG163" t="s">
        <v>212</v>
      </c>
      <c r="AH163" t="s">
        <v>212</v>
      </c>
      <c r="AI163" t="s">
        <v>212</v>
      </c>
      <c r="AJ163" t="s">
        <v>212</v>
      </c>
      <c r="AK163" t="s">
        <v>212</v>
      </c>
      <c r="AL163" t="s">
        <v>212</v>
      </c>
      <c r="AM163" t="s">
        <v>212</v>
      </c>
      <c r="AN163" t="s">
        <v>212</v>
      </c>
      <c r="AO163" t="s">
        <v>213</v>
      </c>
      <c r="AP163" t="s">
        <v>212</v>
      </c>
      <c r="AQ163" t="s">
        <v>213</v>
      </c>
      <c r="AR163" t="s">
        <v>212</v>
      </c>
      <c r="AS163" t="s">
        <v>212</v>
      </c>
      <c r="AT163" t="s">
        <v>212</v>
      </c>
      <c r="AU163" t="s">
        <v>212</v>
      </c>
      <c r="AV163" t="s">
        <v>213</v>
      </c>
      <c r="AW163" t="s">
        <v>212</v>
      </c>
      <c r="AX163" t="s">
        <v>81</v>
      </c>
      <c r="AY163" t="s">
        <v>214</v>
      </c>
      <c r="AZ163" t="s">
        <v>215</v>
      </c>
      <c r="BA163" t="s">
        <v>215</v>
      </c>
      <c r="BB163" t="s">
        <v>215</v>
      </c>
      <c r="BC163" t="s">
        <v>215</v>
      </c>
      <c r="BD163" t="s">
        <v>215</v>
      </c>
    </row>
    <row r="164" spans="1:56" x14ac:dyDescent="0.55000000000000004">
      <c r="A164">
        <v>163</v>
      </c>
      <c r="B164" t="s">
        <v>101</v>
      </c>
      <c r="C164" t="s">
        <v>257</v>
      </c>
      <c r="D164" t="s">
        <v>245</v>
      </c>
      <c r="E164" t="s">
        <v>258</v>
      </c>
      <c r="F164" t="s">
        <v>208</v>
      </c>
      <c r="G164" t="s">
        <v>209</v>
      </c>
      <c r="H164" t="s">
        <v>266</v>
      </c>
      <c r="I164" t="s">
        <v>74</v>
      </c>
      <c r="J164" t="s">
        <v>98</v>
      </c>
      <c r="K164" t="b">
        <v>0</v>
      </c>
      <c r="L164" t="b">
        <v>0</v>
      </c>
      <c r="M164" t="b">
        <v>0</v>
      </c>
      <c r="N164" t="b">
        <v>0</v>
      </c>
      <c r="O164" t="b">
        <v>0</v>
      </c>
      <c r="P164" t="b">
        <v>0</v>
      </c>
      <c r="Q164" t="b">
        <v>0</v>
      </c>
      <c r="R164" t="b">
        <v>0</v>
      </c>
      <c r="S164" t="b">
        <v>0</v>
      </c>
      <c r="T164" t="b">
        <v>0</v>
      </c>
      <c r="U164" t="b">
        <v>0</v>
      </c>
      <c r="V164" t="b">
        <v>0</v>
      </c>
      <c r="W164" t="b">
        <v>0</v>
      </c>
      <c r="X164" t="b">
        <v>0</v>
      </c>
      <c r="Y164" t="b">
        <v>0</v>
      </c>
      <c r="Z164" t="b">
        <v>0</v>
      </c>
      <c r="AA164" t="b">
        <v>0</v>
      </c>
      <c r="AB164" t="b">
        <v>1</v>
      </c>
      <c r="AC164" t="s">
        <v>242</v>
      </c>
      <c r="AD164" t="s">
        <v>242</v>
      </c>
      <c r="AE164" t="s">
        <v>236</v>
      </c>
      <c r="AF164" t="s">
        <v>236</v>
      </c>
      <c r="AG164" t="s">
        <v>242</v>
      </c>
      <c r="AH164" t="s">
        <v>237</v>
      </c>
      <c r="AI164" t="s">
        <v>212</v>
      </c>
      <c r="AJ164" t="s">
        <v>236</v>
      </c>
      <c r="AK164" t="s">
        <v>212</v>
      </c>
      <c r="AL164" t="s">
        <v>236</v>
      </c>
      <c r="AM164" t="s">
        <v>236</v>
      </c>
      <c r="AN164" t="s">
        <v>236</v>
      </c>
      <c r="AO164" t="s">
        <v>242</v>
      </c>
      <c r="AP164" t="s">
        <v>242</v>
      </c>
      <c r="AQ164" t="s">
        <v>242</v>
      </c>
      <c r="AR164" t="s">
        <v>242</v>
      </c>
      <c r="AS164" t="s">
        <v>242</v>
      </c>
      <c r="AT164" t="s">
        <v>236</v>
      </c>
      <c r="AU164" t="s">
        <v>242</v>
      </c>
      <c r="AV164" t="s">
        <v>237</v>
      </c>
      <c r="AW164" t="s">
        <v>237</v>
      </c>
      <c r="AX164" t="s">
        <v>81</v>
      </c>
      <c r="AY164" t="s">
        <v>230</v>
      </c>
      <c r="AZ164" t="s">
        <v>215</v>
      </c>
      <c r="BA164" t="s">
        <v>215</v>
      </c>
      <c r="BB164" t="s">
        <v>215</v>
      </c>
      <c r="BC164" t="s">
        <v>215</v>
      </c>
      <c r="BD164" t="s">
        <v>215</v>
      </c>
    </row>
    <row r="165" spans="1:56" x14ac:dyDescent="0.55000000000000004">
      <c r="A165">
        <v>164</v>
      </c>
      <c r="B165" t="s">
        <v>216</v>
      </c>
      <c r="C165" t="s">
        <v>257</v>
      </c>
      <c r="D165" t="s">
        <v>296</v>
      </c>
      <c r="E165" t="s">
        <v>276</v>
      </c>
      <c r="F165" t="s">
        <v>307</v>
      </c>
      <c r="G165" t="s">
        <v>308</v>
      </c>
      <c r="H165" t="s">
        <v>210</v>
      </c>
      <c r="I165" t="s">
        <v>222</v>
      </c>
      <c r="J165" t="s">
        <v>98</v>
      </c>
      <c r="K165" t="b">
        <v>0</v>
      </c>
      <c r="L165" t="b">
        <v>0</v>
      </c>
      <c r="M165" t="b">
        <v>0</v>
      </c>
      <c r="N165" t="b">
        <v>0</v>
      </c>
      <c r="O165" t="b">
        <v>0</v>
      </c>
      <c r="P165" t="b">
        <v>0</v>
      </c>
      <c r="Q165" t="b">
        <v>0</v>
      </c>
      <c r="R165" t="b">
        <v>0</v>
      </c>
      <c r="S165" t="b">
        <v>0</v>
      </c>
      <c r="T165" t="b">
        <v>0</v>
      </c>
      <c r="U165" t="b">
        <v>0</v>
      </c>
      <c r="V165" t="b">
        <v>0</v>
      </c>
      <c r="W165" t="b">
        <v>0</v>
      </c>
      <c r="X165" t="b">
        <v>0</v>
      </c>
      <c r="Y165" t="b">
        <v>0</v>
      </c>
      <c r="Z165" t="b">
        <v>0</v>
      </c>
      <c r="AA165" t="b">
        <v>0</v>
      </c>
      <c r="AB165" t="b">
        <v>1</v>
      </c>
      <c r="AC165" t="s">
        <v>212</v>
      </c>
      <c r="AD165" t="s">
        <v>212</v>
      </c>
      <c r="AE165" t="s">
        <v>212</v>
      </c>
      <c r="AF165" t="s">
        <v>212</v>
      </c>
      <c r="AG165" t="s">
        <v>212</v>
      </c>
      <c r="AH165" t="s">
        <v>212</v>
      </c>
      <c r="AI165" t="s">
        <v>212</v>
      </c>
      <c r="AJ165" t="s">
        <v>212</v>
      </c>
      <c r="AK165" t="s">
        <v>212</v>
      </c>
      <c r="AL165" t="s">
        <v>213</v>
      </c>
      <c r="AM165" t="s">
        <v>212</v>
      </c>
      <c r="AN165" t="s">
        <v>213</v>
      </c>
      <c r="AO165" t="s">
        <v>213</v>
      </c>
      <c r="AP165" t="s">
        <v>212</v>
      </c>
      <c r="AQ165" t="s">
        <v>212</v>
      </c>
      <c r="AR165" t="s">
        <v>212</v>
      </c>
      <c r="AS165" t="s">
        <v>212</v>
      </c>
      <c r="AT165" t="s">
        <v>212</v>
      </c>
      <c r="AU165" t="s">
        <v>212</v>
      </c>
      <c r="AV165" t="s">
        <v>213</v>
      </c>
      <c r="AW165" t="s">
        <v>212</v>
      </c>
      <c r="AX165" t="s">
        <v>96</v>
      </c>
      <c r="AY165" t="s">
        <v>223</v>
      </c>
      <c r="AZ165" t="s">
        <v>215</v>
      </c>
      <c r="BA165" t="s">
        <v>215</v>
      </c>
      <c r="BB165" t="s">
        <v>215</v>
      </c>
      <c r="BC165" t="s">
        <v>215</v>
      </c>
      <c r="BD165" t="s">
        <v>215</v>
      </c>
    </row>
    <row r="166" spans="1:56" x14ac:dyDescent="0.55000000000000004">
      <c r="A166">
        <v>165</v>
      </c>
      <c r="B166" t="s">
        <v>256</v>
      </c>
      <c r="C166" t="s">
        <v>257</v>
      </c>
      <c r="D166" t="s">
        <v>225</v>
      </c>
      <c r="E166" t="s">
        <v>253</v>
      </c>
      <c r="F166" t="s">
        <v>250</v>
      </c>
      <c r="G166" t="s">
        <v>74</v>
      </c>
      <c r="H166" t="s">
        <v>229</v>
      </c>
      <c r="I166" t="s">
        <v>74</v>
      </c>
      <c r="J166" t="s">
        <v>98</v>
      </c>
      <c r="K166" t="b">
        <v>0</v>
      </c>
      <c r="L166" t="b">
        <v>1</v>
      </c>
      <c r="M166" t="b">
        <v>0</v>
      </c>
      <c r="N166" t="b">
        <v>0</v>
      </c>
      <c r="O166" t="b">
        <v>0</v>
      </c>
      <c r="P166" t="b">
        <v>0</v>
      </c>
      <c r="Q166" t="b">
        <v>0</v>
      </c>
      <c r="R166" t="b">
        <v>0</v>
      </c>
      <c r="S166" t="b">
        <v>0</v>
      </c>
      <c r="T166" t="b">
        <v>0</v>
      </c>
      <c r="U166" t="b">
        <v>0</v>
      </c>
      <c r="V166" t="b">
        <v>0</v>
      </c>
      <c r="W166" t="b">
        <v>0</v>
      </c>
      <c r="X166" t="b">
        <v>0</v>
      </c>
      <c r="Y166" t="b">
        <v>0</v>
      </c>
      <c r="Z166" t="b">
        <v>1</v>
      </c>
      <c r="AA166" t="b">
        <v>0</v>
      </c>
      <c r="AB166" t="b">
        <v>0</v>
      </c>
      <c r="AC166" t="s">
        <v>237</v>
      </c>
      <c r="AD166" t="s">
        <v>213</v>
      </c>
      <c r="AE166" t="s">
        <v>212</v>
      </c>
      <c r="AF166" t="s">
        <v>237</v>
      </c>
      <c r="AG166" t="s">
        <v>212</v>
      </c>
      <c r="AH166" t="s">
        <v>213</v>
      </c>
      <c r="AI166" t="s">
        <v>213</v>
      </c>
      <c r="AJ166" t="s">
        <v>212</v>
      </c>
      <c r="AK166" t="s">
        <v>212</v>
      </c>
      <c r="AL166" t="s">
        <v>237</v>
      </c>
      <c r="AM166" t="s">
        <v>237</v>
      </c>
      <c r="AN166" t="s">
        <v>237</v>
      </c>
      <c r="AO166" t="s">
        <v>237</v>
      </c>
      <c r="AP166" t="s">
        <v>213</v>
      </c>
      <c r="AQ166" t="s">
        <v>212</v>
      </c>
      <c r="AR166" t="s">
        <v>237</v>
      </c>
      <c r="AS166" t="s">
        <v>237</v>
      </c>
      <c r="AT166" t="s">
        <v>237</v>
      </c>
      <c r="AU166" t="s">
        <v>212</v>
      </c>
      <c r="AV166" t="s">
        <v>212</v>
      </c>
      <c r="AW166" t="s">
        <v>212</v>
      </c>
      <c r="AX166" t="s">
        <v>81</v>
      </c>
      <c r="AY166" t="s">
        <v>243</v>
      </c>
      <c r="AZ166" t="s">
        <v>215</v>
      </c>
      <c r="BA166" t="s">
        <v>215</v>
      </c>
      <c r="BB166" t="s">
        <v>215</v>
      </c>
      <c r="BC166" t="s">
        <v>215</v>
      </c>
      <c r="BD166" t="s">
        <v>215</v>
      </c>
    </row>
    <row r="167" spans="1:56" x14ac:dyDescent="0.55000000000000004">
      <c r="A167">
        <v>166</v>
      </c>
      <c r="B167" t="s">
        <v>216</v>
      </c>
      <c r="C167" t="s">
        <v>257</v>
      </c>
      <c r="D167" t="s">
        <v>225</v>
      </c>
      <c r="E167" t="s">
        <v>258</v>
      </c>
      <c r="F167" t="s">
        <v>208</v>
      </c>
      <c r="G167" t="s">
        <v>218</v>
      </c>
      <c r="H167" t="s">
        <v>210</v>
      </c>
      <c r="I167" t="s">
        <v>309</v>
      </c>
      <c r="J167" t="s">
        <v>98</v>
      </c>
      <c r="K167" t="b">
        <v>0</v>
      </c>
      <c r="L167" t="b">
        <v>0</v>
      </c>
      <c r="M167" t="b">
        <v>0</v>
      </c>
      <c r="N167" t="b">
        <v>0</v>
      </c>
      <c r="O167" t="b">
        <v>0</v>
      </c>
      <c r="P167" t="b">
        <v>0</v>
      </c>
      <c r="Q167" t="b">
        <v>0</v>
      </c>
      <c r="R167" t="b">
        <v>1</v>
      </c>
      <c r="S167" t="b">
        <v>0</v>
      </c>
      <c r="T167" t="b">
        <v>0</v>
      </c>
      <c r="U167" t="b">
        <v>0</v>
      </c>
      <c r="V167" t="b">
        <v>0</v>
      </c>
      <c r="W167" t="b">
        <v>0</v>
      </c>
      <c r="X167" t="b">
        <v>0</v>
      </c>
      <c r="Y167" t="b">
        <v>0</v>
      </c>
      <c r="Z167" t="b">
        <v>0</v>
      </c>
      <c r="AA167" t="b">
        <v>0</v>
      </c>
      <c r="AB167" t="b">
        <v>0</v>
      </c>
      <c r="AC167" t="s">
        <v>213</v>
      </c>
      <c r="AD167" t="s">
        <v>236</v>
      </c>
      <c r="AE167" t="s">
        <v>237</v>
      </c>
      <c r="AF167" t="s">
        <v>212</v>
      </c>
      <c r="AG167" t="s">
        <v>237</v>
      </c>
      <c r="AH167" t="s">
        <v>237</v>
      </c>
      <c r="AI167" t="s">
        <v>237</v>
      </c>
      <c r="AJ167" t="s">
        <v>237</v>
      </c>
      <c r="AK167" t="s">
        <v>237</v>
      </c>
      <c r="AL167" t="s">
        <v>237</v>
      </c>
      <c r="AM167" t="s">
        <v>212</v>
      </c>
      <c r="AN167" t="s">
        <v>212</v>
      </c>
      <c r="AO167" t="s">
        <v>212</v>
      </c>
      <c r="AP167" t="s">
        <v>212</v>
      </c>
      <c r="AQ167" t="s">
        <v>213</v>
      </c>
      <c r="AR167" t="s">
        <v>237</v>
      </c>
      <c r="AS167" t="s">
        <v>237</v>
      </c>
      <c r="AT167" t="s">
        <v>237</v>
      </c>
      <c r="AU167" t="s">
        <v>237</v>
      </c>
      <c r="AV167" t="s">
        <v>212</v>
      </c>
      <c r="AW167" t="s">
        <v>237</v>
      </c>
      <c r="AX167" t="s">
        <v>96</v>
      </c>
      <c r="AY167" t="s">
        <v>294</v>
      </c>
      <c r="AZ167" t="s">
        <v>78</v>
      </c>
      <c r="BA167" t="s">
        <v>215</v>
      </c>
      <c r="BB167" t="s">
        <v>215</v>
      </c>
      <c r="BC167" t="s">
        <v>215</v>
      </c>
      <c r="BD167" t="s">
        <v>215</v>
      </c>
    </row>
    <row r="168" spans="1:56" x14ac:dyDescent="0.55000000000000004">
      <c r="A168">
        <v>167</v>
      </c>
      <c r="B168" t="s">
        <v>101</v>
      </c>
      <c r="C168" t="s">
        <v>257</v>
      </c>
      <c r="D168" t="s">
        <v>240</v>
      </c>
      <c r="E168" t="s">
        <v>225</v>
      </c>
      <c r="F168" t="s">
        <v>208</v>
      </c>
      <c r="G168" t="s">
        <v>218</v>
      </c>
      <c r="H168" t="s">
        <v>210</v>
      </c>
      <c r="I168" t="s">
        <v>74</v>
      </c>
      <c r="J168" t="s">
        <v>98</v>
      </c>
      <c r="K168" t="b">
        <v>0</v>
      </c>
      <c r="L168" t="b">
        <v>0</v>
      </c>
      <c r="M168" t="b">
        <v>0</v>
      </c>
      <c r="N168" t="b">
        <v>0</v>
      </c>
      <c r="O168" t="b">
        <v>0</v>
      </c>
      <c r="P168" t="b">
        <v>0</v>
      </c>
      <c r="Q168" t="b">
        <v>0</v>
      </c>
      <c r="R168" t="b">
        <v>0</v>
      </c>
      <c r="S168" t="b">
        <v>0</v>
      </c>
      <c r="T168" t="b">
        <v>0</v>
      </c>
      <c r="U168" t="b">
        <v>0</v>
      </c>
      <c r="V168" t="b">
        <v>0</v>
      </c>
      <c r="W168" t="b">
        <v>0</v>
      </c>
      <c r="X168" t="b">
        <v>0</v>
      </c>
      <c r="Y168" t="b">
        <v>0</v>
      </c>
      <c r="Z168" t="b">
        <v>0</v>
      </c>
      <c r="AA168" t="b">
        <v>0</v>
      </c>
      <c r="AB168" t="b">
        <v>1</v>
      </c>
      <c r="AC168" t="s">
        <v>236</v>
      </c>
      <c r="AD168" t="s">
        <v>236</v>
      </c>
      <c r="AE168" t="s">
        <v>242</v>
      </c>
      <c r="AF168" t="s">
        <v>213</v>
      </c>
      <c r="AG168" t="s">
        <v>213</v>
      </c>
      <c r="AH168" t="s">
        <v>212</v>
      </c>
      <c r="AI168" t="s">
        <v>212</v>
      </c>
      <c r="AJ168" t="s">
        <v>236</v>
      </c>
      <c r="AK168" t="s">
        <v>213</v>
      </c>
      <c r="AL168" t="s">
        <v>212</v>
      </c>
      <c r="AM168" t="s">
        <v>236</v>
      </c>
      <c r="AN168" t="s">
        <v>236</v>
      </c>
      <c r="AO168" t="s">
        <v>236</v>
      </c>
      <c r="AP168" t="s">
        <v>236</v>
      </c>
      <c r="AQ168" t="s">
        <v>242</v>
      </c>
      <c r="AR168" t="s">
        <v>213</v>
      </c>
      <c r="AS168" t="s">
        <v>213</v>
      </c>
      <c r="AT168" t="s">
        <v>212</v>
      </c>
      <c r="AU168" t="s">
        <v>242</v>
      </c>
      <c r="AV168" t="s">
        <v>212</v>
      </c>
      <c r="AW168" t="s">
        <v>212</v>
      </c>
      <c r="AX168" t="s">
        <v>81</v>
      </c>
      <c r="AY168" t="s">
        <v>259</v>
      </c>
      <c r="AZ168" t="s">
        <v>215</v>
      </c>
      <c r="BA168" t="s">
        <v>215</v>
      </c>
      <c r="BB168" t="s">
        <v>215</v>
      </c>
      <c r="BC168" t="s">
        <v>215</v>
      </c>
      <c r="BD168" t="s">
        <v>215</v>
      </c>
    </row>
    <row r="169" spans="1:56" x14ac:dyDescent="0.55000000000000004">
      <c r="A169">
        <v>168</v>
      </c>
      <c r="B169" t="s">
        <v>101</v>
      </c>
      <c r="C169" t="s">
        <v>257</v>
      </c>
      <c r="D169" t="s">
        <v>207</v>
      </c>
      <c r="E169" t="s">
        <v>267</v>
      </c>
      <c r="F169" t="s">
        <v>208</v>
      </c>
      <c r="G169" t="s">
        <v>218</v>
      </c>
      <c r="H169" t="s">
        <v>210</v>
      </c>
      <c r="I169" t="s">
        <v>305</v>
      </c>
      <c r="J169" t="s">
        <v>98</v>
      </c>
      <c r="K169" t="b">
        <v>0</v>
      </c>
      <c r="L169" t="b">
        <v>0</v>
      </c>
      <c r="M169" t="b">
        <v>0</v>
      </c>
      <c r="N169" t="b">
        <v>0</v>
      </c>
      <c r="O169" t="b">
        <v>0</v>
      </c>
      <c r="P169" t="b">
        <v>0</v>
      </c>
      <c r="Q169" t="b">
        <v>0</v>
      </c>
      <c r="R169" t="b">
        <v>0</v>
      </c>
      <c r="S169" t="b">
        <v>0</v>
      </c>
      <c r="T169" t="b">
        <v>0</v>
      </c>
      <c r="U169" t="b">
        <v>0</v>
      </c>
      <c r="V169" t="b">
        <v>0</v>
      </c>
      <c r="W169" t="b">
        <v>0</v>
      </c>
      <c r="X169" t="b">
        <v>0</v>
      </c>
      <c r="Y169" t="b">
        <v>0</v>
      </c>
      <c r="Z169" t="b">
        <v>0</v>
      </c>
      <c r="AA169" t="b">
        <v>0</v>
      </c>
      <c r="AB169" t="b">
        <v>1</v>
      </c>
      <c r="AC169" t="s">
        <v>212</v>
      </c>
      <c r="AD169" t="s">
        <v>212</v>
      </c>
      <c r="AE169" t="s">
        <v>213</v>
      </c>
      <c r="AF169" t="s">
        <v>213</v>
      </c>
      <c r="AG169" t="s">
        <v>212</v>
      </c>
      <c r="AH169" t="s">
        <v>212</v>
      </c>
      <c r="AI169" t="s">
        <v>212</v>
      </c>
      <c r="AJ169" t="s">
        <v>212</v>
      </c>
      <c r="AK169" t="s">
        <v>212</v>
      </c>
      <c r="AL169" t="s">
        <v>212</v>
      </c>
      <c r="AM169" t="s">
        <v>213</v>
      </c>
      <c r="AN169" t="s">
        <v>212</v>
      </c>
      <c r="AO169" t="s">
        <v>237</v>
      </c>
      <c r="AP169" t="s">
        <v>237</v>
      </c>
      <c r="AQ169" t="s">
        <v>237</v>
      </c>
      <c r="AR169" t="s">
        <v>212</v>
      </c>
      <c r="AS169" t="s">
        <v>212</v>
      </c>
      <c r="AT169" t="s">
        <v>212</v>
      </c>
      <c r="AU169" t="s">
        <v>212</v>
      </c>
      <c r="AV169" t="s">
        <v>213</v>
      </c>
      <c r="AW169" t="s">
        <v>212</v>
      </c>
      <c r="AX169" t="s">
        <v>81</v>
      </c>
      <c r="AY169" t="s">
        <v>230</v>
      </c>
      <c r="AZ169" t="s">
        <v>215</v>
      </c>
      <c r="BA169" t="s">
        <v>215</v>
      </c>
      <c r="BB169" t="s">
        <v>215</v>
      </c>
      <c r="BC169" t="s">
        <v>215</v>
      </c>
      <c r="BD169" t="s">
        <v>215</v>
      </c>
    </row>
    <row r="170" spans="1:56" x14ac:dyDescent="0.55000000000000004">
      <c r="A170">
        <v>169</v>
      </c>
      <c r="B170" t="s">
        <v>101</v>
      </c>
      <c r="C170" t="s">
        <v>257</v>
      </c>
      <c r="D170" t="s">
        <v>258</v>
      </c>
      <c r="E170" t="s">
        <v>258</v>
      </c>
      <c r="F170" t="s">
        <v>208</v>
      </c>
      <c r="G170" t="s">
        <v>218</v>
      </c>
      <c r="H170" t="s">
        <v>210</v>
      </c>
      <c r="I170" t="s">
        <v>309</v>
      </c>
      <c r="J170" t="s">
        <v>98</v>
      </c>
      <c r="K170" t="b">
        <v>0</v>
      </c>
      <c r="L170" t="b">
        <v>0</v>
      </c>
      <c r="M170" t="b">
        <v>0</v>
      </c>
      <c r="N170" t="b">
        <v>0</v>
      </c>
      <c r="O170" t="b">
        <v>1</v>
      </c>
      <c r="P170" t="b">
        <v>0</v>
      </c>
      <c r="Q170" t="b">
        <v>0</v>
      </c>
      <c r="R170" t="b">
        <v>0</v>
      </c>
      <c r="S170" t="b">
        <v>0</v>
      </c>
      <c r="T170" t="b">
        <v>0</v>
      </c>
      <c r="U170" t="b">
        <v>0</v>
      </c>
      <c r="V170" t="b">
        <v>0</v>
      </c>
      <c r="W170" t="b">
        <v>0</v>
      </c>
      <c r="X170" t="b">
        <v>0</v>
      </c>
      <c r="Y170" t="b">
        <v>0</v>
      </c>
      <c r="Z170" t="b">
        <v>0</v>
      </c>
      <c r="AA170" t="b">
        <v>0</v>
      </c>
      <c r="AB170" t="b">
        <v>0</v>
      </c>
      <c r="AC170" t="s">
        <v>212</v>
      </c>
      <c r="AD170" t="s">
        <v>213</v>
      </c>
      <c r="AE170" t="s">
        <v>212</v>
      </c>
      <c r="AF170" t="s">
        <v>215</v>
      </c>
      <c r="AG170" t="s">
        <v>213</v>
      </c>
      <c r="AH170" t="s">
        <v>212</v>
      </c>
      <c r="AI170" t="s">
        <v>212</v>
      </c>
      <c r="AJ170" t="s">
        <v>213</v>
      </c>
      <c r="AK170" t="s">
        <v>212</v>
      </c>
      <c r="AL170" t="s">
        <v>212</v>
      </c>
      <c r="AM170" t="s">
        <v>212</v>
      </c>
      <c r="AN170" t="s">
        <v>213</v>
      </c>
      <c r="AO170" t="s">
        <v>213</v>
      </c>
      <c r="AP170" t="s">
        <v>212</v>
      </c>
      <c r="AQ170" t="s">
        <v>213</v>
      </c>
      <c r="AR170" t="s">
        <v>213</v>
      </c>
      <c r="AS170" t="s">
        <v>213</v>
      </c>
      <c r="AT170" t="s">
        <v>212</v>
      </c>
      <c r="AU170" t="s">
        <v>236</v>
      </c>
      <c r="AV170" t="s">
        <v>212</v>
      </c>
      <c r="AW170" t="s">
        <v>213</v>
      </c>
      <c r="AX170" t="s">
        <v>81</v>
      </c>
      <c r="AY170" t="s">
        <v>223</v>
      </c>
      <c r="AZ170" t="s">
        <v>215</v>
      </c>
      <c r="BA170" t="s">
        <v>215</v>
      </c>
      <c r="BB170" t="s">
        <v>215</v>
      </c>
      <c r="BC170" t="s">
        <v>215</v>
      </c>
      <c r="BD170" t="s">
        <v>215</v>
      </c>
    </row>
    <row r="171" spans="1:56" x14ac:dyDescent="0.55000000000000004">
      <c r="A171">
        <v>170</v>
      </c>
      <c r="B171" t="s">
        <v>204</v>
      </c>
      <c r="C171" t="s">
        <v>257</v>
      </c>
      <c r="D171" t="s">
        <v>217</v>
      </c>
      <c r="E171" t="s">
        <v>217</v>
      </c>
      <c r="F171" t="s">
        <v>227</v>
      </c>
      <c r="G171" t="s">
        <v>246</v>
      </c>
      <c r="H171" t="s">
        <v>217</v>
      </c>
      <c r="I171" t="s">
        <v>74</v>
      </c>
      <c r="J171" t="s">
        <v>119</v>
      </c>
      <c r="K171" t="b">
        <v>0</v>
      </c>
      <c r="L171" t="b">
        <v>0</v>
      </c>
      <c r="M171" t="b">
        <v>0</v>
      </c>
      <c r="N171" t="b">
        <v>0</v>
      </c>
      <c r="O171" t="b">
        <v>0</v>
      </c>
      <c r="P171" t="b">
        <v>0</v>
      </c>
      <c r="Q171" t="b">
        <v>0</v>
      </c>
      <c r="R171" t="b">
        <v>0</v>
      </c>
      <c r="S171" t="b">
        <v>0</v>
      </c>
      <c r="T171" t="b">
        <v>0</v>
      </c>
      <c r="U171" t="b">
        <v>0</v>
      </c>
      <c r="V171" t="b">
        <v>0</v>
      </c>
      <c r="W171" t="b">
        <v>0</v>
      </c>
      <c r="X171" t="b">
        <v>1</v>
      </c>
      <c r="Y171" t="b">
        <v>0</v>
      </c>
      <c r="Z171" t="b">
        <v>0</v>
      </c>
      <c r="AA171" t="b">
        <v>0</v>
      </c>
      <c r="AB171" t="b">
        <v>0</v>
      </c>
      <c r="AC171" t="s">
        <v>236</v>
      </c>
      <c r="AD171" t="s">
        <v>238</v>
      </c>
      <c r="AE171" t="s">
        <v>237</v>
      </c>
      <c r="AF171" t="s">
        <v>237</v>
      </c>
      <c r="AG171" t="s">
        <v>237</v>
      </c>
      <c r="AH171" t="s">
        <v>212</v>
      </c>
      <c r="AI171" t="s">
        <v>213</v>
      </c>
      <c r="AJ171" t="s">
        <v>213</v>
      </c>
      <c r="AK171" t="s">
        <v>237</v>
      </c>
      <c r="AL171" t="s">
        <v>237</v>
      </c>
      <c r="AM171" t="s">
        <v>237</v>
      </c>
      <c r="AN171" t="s">
        <v>237</v>
      </c>
      <c r="AO171" t="s">
        <v>236</v>
      </c>
      <c r="AP171" t="s">
        <v>237</v>
      </c>
      <c r="AQ171" t="s">
        <v>236</v>
      </c>
      <c r="AR171" t="s">
        <v>212</v>
      </c>
      <c r="AS171" t="s">
        <v>212</v>
      </c>
      <c r="AT171" t="s">
        <v>212</v>
      </c>
      <c r="AU171" t="s">
        <v>212</v>
      </c>
      <c r="AV171" t="s">
        <v>236</v>
      </c>
      <c r="AW171" t="s">
        <v>213</v>
      </c>
      <c r="AX171" t="s">
        <v>96</v>
      </c>
      <c r="AY171" t="s">
        <v>214</v>
      </c>
      <c r="AZ171" t="s">
        <v>215</v>
      </c>
      <c r="BA171" t="s">
        <v>215</v>
      </c>
      <c r="BB171" t="s">
        <v>215</v>
      </c>
      <c r="BC171" t="s">
        <v>215</v>
      </c>
      <c r="BD171" t="s">
        <v>215</v>
      </c>
    </row>
    <row r="172" spans="1:56" x14ac:dyDescent="0.55000000000000004">
      <c r="A172">
        <v>171</v>
      </c>
      <c r="B172" t="s">
        <v>101</v>
      </c>
      <c r="C172" t="s">
        <v>257</v>
      </c>
      <c r="D172" t="s">
        <v>253</v>
      </c>
      <c r="E172" t="s">
        <v>253</v>
      </c>
      <c r="F172" t="s">
        <v>208</v>
      </c>
      <c r="G172" t="s">
        <v>310</v>
      </c>
      <c r="H172" t="s">
        <v>210</v>
      </c>
      <c r="I172" t="s">
        <v>74</v>
      </c>
      <c r="J172" t="s">
        <v>98</v>
      </c>
      <c r="K172" t="b">
        <v>0</v>
      </c>
      <c r="L172" t="b">
        <v>0</v>
      </c>
      <c r="M172" t="b">
        <v>1</v>
      </c>
      <c r="N172" t="b">
        <v>1</v>
      </c>
      <c r="O172" t="b">
        <v>0</v>
      </c>
      <c r="P172" t="b">
        <v>0</v>
      </c>
      <c r="Q172" t="b">
        <v>0</v>
      </c>
      <c r="R172" t="b">
        <v>0</v>
      </c>
      <c r="S172" t="b">
        <v>0</v>
      </c>
      <c r="T172" t="b">
        <v>0</v>
      </c>
      <c r="U172" t="b">
        <v>0</v>
      </c>
      <c r="V172" t="b">
        <v>0</v>
      </c>
      <c r="W172" t="b">
        <v>0</v>
      </c>
      <c r="X172" t="b">
        <v>0</v>
      </c>
      <c r="Y172" t="b">
        <v>0</v>
      </c>
      <c r="Z172" t="b">
        <v>1</v>
      </c>
      <c r="AA172" t="b">
        <v>1</v>
      </c>
      <c r="AB172" t="b">
        <v>0</v>
      </c>
      <c r="AC172" t="s">
        <v>242</v>
      </c>
      <c r="AD172" t="s">
        <v>213</v>
      </c>
      <c r="AE172" t="s">
        <v>242</v>
      </c>
      <c r="AF172" t="s">
        <v>236</v>
      </c>
      <c r="AG172" t="s">
        <v>212</v>
      </c>
      <c r="AH172" t="s">
        <v>242</v>
      </c>
      <c r="AI172" t="s">
        <v>236</v>
      </c>
      <c r="AJ172" t="s">
        <v>236</v>
      </c>
      <c r="AK172" t="s">
        <v>213</v>
      </c>
      <c r="AL172" t="s">
        <v>212</v>
      </c>
      <c r="AM172" t="s">
        <v>236</v>
      </c>
      <c r="AN172" t="s">
        <v>212</v>
      </c>
      <c r="AO172" t="s">
        <v>236</v>
      </c>
      <c r="AP172" t="s">
        <v>236</v>
      </c>
      <c r="AQ172" t="s">
        <v>242</v>
      </c>
      <c r="AR172" t="s">
        <v>236</v>
      </c>
      <c r="AS172" t="s">
        <v>236</v>
      </c>
      <c r="AT172" t="s">
        <v>236</v>
      </c>
      <c r="AU172" t="s">
        <v>242</v>
      </c>
      <c r="AV172" t="s">
        <v>242</v>
      </c>
      <c r="AW172" t="s">
        <v>213</v>
      </c>
      <c r="AX172" t="s">
        <v>81</v>
      </c>
      <c r="AY172" t="s">
        <v>259</v>
      </c>
      <c r="AZ172" t="s">
        <v>215</v>
      </c>
      <c r="BA172" t="s">
        <v>215</v>
      </c>
      <c r="BB172" t="s">
        <v>215</v>
      </c>
      <c r="BC172" t="s">
        <v>215</v>
      </c>
      <c r="BD172" t="s">
        <v>215</v>
      </c>
    </row>
    <row r="173" spans="1:56" x14ac:dyDescent="0.55000000000000004">
      <c r="A173">
        <v>172</v>
      </c>
      <c r="B173" t="s">
        <v>216</v>
      </c>
      <c r="C173" t="s">
        <v>257</v>
      </c>
      <c r="D173" t="s">
        <v>295</v>
      </c>
      <c r="E173" t="s">
        <v>285</v>
      </c>
      <c r="F173" t="s">
        <v>307</v>
      </c>
      <c r="G173" t="s">
        <v>308</v>
      </c>
      <c r="H173" t="s">
        <v>210</v>
      </c>
      <c r="I173" t="s">
        <v>222</v>
      </c>
      <c r="J173" t="s">
        <v>98</v>
      </c>
      <c r="K173" t="b">
        <v>0</v>
      </c>
      <c r="L173" t="b">
        <v>0</v>
      </c>
      <c r="M173" t="b">
        <v>0</v>
      </c>
      <c r="N173" t="b">
        <v>1</v>
      </c>
      <c r="O173" t="b">
        <v>0</v>
      </c>
      <c r="P173" t="b">
        <v>0</v>
      </c>
      <c r="Q173" t="b">
        <v>1</v>
      </c>
      <c r="R173" t="b">
        <v>0</v>
      </c>
      <c r="S173" t="b">
        <v>0</v>
      </c>
      <c r="T173" t="b">
        <v>0</v>
      </c>
      <c r="U173" t="b">
        <v>0</v>
      </c>
      <c r="V173" t="b">
        <v>0</v>
      </c>
      <c r="W173" t="b">
        <v>0</v>
      </c>
      <c r="X173" t="b">
        <v>0</v>
      </c>
      <c r="Y173" t="b">
        <v>0</v>
      </c>
      <c r="Z173" t="b">
        <v>0</v>
      </c>
      <c r="AA173" t="b">
        <v>0</v>
      </c>
      <c r="AB173" t="b">
        <v>0</v>
      </c>
      <c r="AC173" t="s">
        <v>236</v>
      </c>
      <c r="AD173" t="s">
        <v>213</v>
      </c>
      <c r="AE173" t="s">
        <v>236</v>
      </c>
      <c r="AF173" t="s">
        <v>213</v>
      </c>
      <c r="AG173" t="s">
        <v>213</v>
      </c>
      <c r="AH173" t="s">
        <v>212</v>
      </c>
      <c r="AI173" t="s">
        <v>213</v>
      </c>
      <c r="AJ173" t="s">
        <v>213</v>
      </c>
      <c r="AK173" t="s">
        <v>212</v>
      </c>
      <c r="AL173" t="s">
        <v>242</v>
      </c>
      <c r="AM173" t="s">
        <v>242</v>
      </c>
      <c r="AN173" t="s">
        <v>236</v>
      </c>
      <c r="AO173" t="s">
        <v>213</v>
      </c>
      <c r="AP173" t="s">
        <v>213</v>
      </c>
      <c r="AQ173" t="s">
        <v>236</v>
      </c>
      <c r="AR173" t="s">
        <v>213</v>
      </c>
      <c r="AS173" t="s">
        <v>213</v>
      </c>
      <c r="AT173" t="s">
        <v>212</v>
      </c>
      <c r="AU173" t="s">
        <v>212</v>
      </c>
      <c r="AV173" t="s">
        <v>236</v>
      </c>
      <c r="AW173" t="s">
        <v>236</v>
      </c>
      <c r="AX173" t="s">
        <v>96</v>
      </c>
      <c r="AY173" t="s">
        <v>259</v>
      </c>
      <c r="AZ173" t="s">
        <v>215</v>
      </c>
      <c r="BA173" t="s">
        <v>215</v>
      </c>
      <c r="BB173" t="s">
        <v>215</v>
      </c>
      <c r="BC173" t="s">
        <v>215</v>
      </c>
      <c r="BD173" t="s">
        <v>215</v>
      </c>
    </row>
    <row r="174" spans="1:56" x14ac:dyDescent="0.55000000000000004">
      <c r="A174">
        <v>173</v>
      </c>
      <c r="B174" t="s">
        <v>101</v>
      </c>
      <c r="C174" t="s">
        <v>257</v>
      </c>
      <c r="D174" t="s">
        <v>281</v>
      </c>
      <c r="E174" t="s">
        <v>258</v>
      </c>
      <c r="F174" t="s">
        <v>208</v>
      </c>
      <c r="G174" t="s">
        <v>209</v>
      </c>
      <c r="H174" t="s">
        <v>210</v>
      </c>
      <c r="I174" t="s">
        <v>222</v>
      </c>
      <c r="J174" t="s">
        <v>98</v>
      </c>
      <c r="K174" t="b">
        <v>0</v>
      </c>
      <c r="L174" t="b">
        <v>0</v>
      </c>
      <c r="M174" t="b">
        <v>0</v>
      </c>
      <c r="N174" t="b">
        <v>0</v>
      </c>
      <c r="O174" t="b">
        <v>0</v>
      </c>
      <c r="P174" t="b">
        <v>0</v>
      </c>
      <c r="Q174" t="b">
        <v>1</v>
      </c>
      <c r="R174" t="b">
        <v>0</v>
      </c>
      <c r="S174" t="b">
        <v>0</v>
      </c>
      <c r="T174" t="b">
        <v>0</v>
      </c>
      <c r="U174" t="b">
        <v>0</v>
      </c>
      <c r="V174" t="b">
        <v>0</v>
      </c>
      <c r="W174" t="b">
        <v>0</v>
      </c>
      <c r="X174" t="b">
        <v>0</v>
      </c>
      <c r="Y174" t="b">
        <v>0</v>
      </c>
      <c r="Z174" t="b">
        <v>0</v>
      </c>
      <c r="AA174" t="b">
        <v>0</v>
      </c>
      <c r="AB174" t="b">
        <v>0</v>
      </c>
      <c r="AC174" t="s">
        <v>213</v>
      </c>
      <c r="AD174" t="s">
        <v>236</v>
      </c>
      <c r="AE174" t="s">
        <v>213</v>
      </c>
      <c r="AF174" t="s">
        <v>213</v>
      </c>
      <c r="AG174" t="s">
        <v>212</v>
      </c>
      <c r="AH174" t="s">
        <v>212</v>
      </c>
      <c r="AI174" t="s">
        <v>213</v>
      </c>
      <c r="AJ174" t="s">
        <v>212</v>
      </c>
      <c r="AK174" t="s">
        <v>213</v>
      </c>
      <c r="AL174" t="s">
        <v>213</v>
      </c>
      <c r="AM174" t="s">
        <v>212</v>
      </c>
      <c r="AN174" t="s">
        <v>212</v>
      </c>
      <c r="AO174" t="s">
        <v>213</v>
      </c>
      <c r="AP174" t="s">
        <v>212</v>
      </c>
      <c r="AQ174" t="s">
        <v>213</v>
      </c>
      <c r="AR174" t="s">
        <v>212</v>
      </c>
      <c r="AS174" t="s">
        <v>213</v>
      </c>
      <c r="AT174" t="s">
        <v>212</v>
      </c>
      <c r="AU174" t="s">
        <v>212</v>
      </c>
      <c r="AV174" t="s">
        <v>213</v>
      </c>
      <c r="AW174" t="s">
        <v>213</v>
      </c>
      <c r="AX174" t="s">
        <v>81</v>
      </c>
      <c r="AY174" t="s">
        <v>74</v>
      </c>
      <c r="AZ174" t="s">
        <v>215</v>
      </c>
      <c r="BA174" t="s">
        <v>215</v>
      </c>
      <c r="BB174" t="s">
        <v>215</v>
      </c>
      <c r="BC174" t="s">
        <v>215</v>
      </c>
      <c r="BD174" t="s">
        <v>215</v>
      </c>
    </row>
    <row r="175" spans="1:56" x14ac:dyDescent="0.55000000000000004">
      <c r="A175">
        <v>174</v>
      </c>
      <c r="B175" t="s">
        <v>101</v>
      </c>
      <c r="C175" t="s">
        <v>257</v>
      </c>
      <c r="D175" t="s">
        <v>276</v>
      </c>
      <c r="E175" t="s">
        <v>245</v>
      </c>
      <c r="F175" t="s">
        <v>208</v>
      </c>
      <c r="G175" t="s">
        <v>310</v>
      </c>
      <c r="H175" t="s">
        <v>210</v>
      </c>
      <c r="I175" t="s">
        <v>101</v>
      </c>
      <c r="J175" t="s">
        <v>98</v>
      </c>
      <c r="K175" t="b">
        <v>0</v>
      </c>
      <c r="L175" t="b">
        <v>0</v>
      </c>
      <c r="M175" t="b">
        <v>0</v>
      </c>
      <c r="N175" t="b">
        <v>0</v>
      </c>
      <c r="O175" t="b">
        <v>0</v>
      </c>
      <c r="P175" t="b">
        <v>0</v>
      </c>
      <c r="Q175" t="b">
        <v>0</v>
      </c>
      <c r="R175" t="b">
        <v>0</v>
      </c>
      <c r="S175" t="b">
        <v>0</v>
      </c>
      <c r="T175" t="b">
        <v>0</v>
      </c>
      <c r="U175" t="b">
        <v>0</v>
      </c>
      <c r="V175" t="b">
        <v>0</v>
      </c>
      <c r="W175" t="b">
        <v>0</v>
      </c>
      <c r="X175" t="b">
        <v>0</v>
      </c>
      <c r="Y175" t="b">
        <v>0</v>
      </c>
      <c r="Z175" t="b">
        <v>0</v>
      </c>
      <c r="AA175" t="b">
        <v>0</v>
      </c>
      <c r="AB175" t="b">
        <v>1</v>
      </c>
      <c r="AC175" t="s">
        <v>212</v>
      </c>
      <c r="AD175" t="s">
        <v>237</v>
      </c>
      <c r="AE175" t="s">
        <v>212</v>
      </c>
      <c r="AF175" t="s">
        <v>212</v>
      </c>
      <c r="AG175" t="s">
        <v>212</v>
      </c>
      <c r="AH175" t="s">
        <v>212</v>
      </c>
      <c r="AI175" t="s">
        <v>212</v>
      </c>
      <c r="AJ175" t="s">
        <v>212</v>
      </c>
      <c r="AK175" t="s">
        <v>212</v>
      </c>
      <c r="AL175" t="s">
        <v>213</v>
      </c>
      <c r="AM175" t="s">
        <v>212</v>
      </c>
      <c r="AN175" t="s">
        <v>237</v>
      </c>
      <c r="AO175" t="s">
        <v>237</v>
      </c>
      <c r="AP175" t="s">
        <v>237</v>
      </c>
      <c r="AQ175" t="s">
        <v>237</v>
      </c>
      <c r="AR175" t="s">
        <v>212</v>
      </c>
      <c r="AS175" t="s">
        <v>237</v>
      </c>
      <c r="AT175" t="s">
        <v>212</v>
      </c>
      <c r="AU175" t="s">
        <v>212</v>
      </c>
      <c r="AV175" t="s">
        <v>213</v>
      </c>
      <c r="AW175" t="s">
        <v>213</v>
      </c>
      <c r="AX175" t="s">
        <v>96</v>
      </c>
      <c r="AY175" t="s">
        <v>214</v>
      </c>
      <c r="AZ175" t="s">
        <v>215</v>
      </c>
      <c r="BA175" t="s">
        <v>215</v>
      </c>
      <c r="BB175" t="s">
        <v>215</v>
      </c>
      <c r="BC175" t="s">
        <v>215</v>
      </c>
      <c r="BD175" t="s">
        <v>215</v>
      </c>
    </row>
    <row r="176" spans="1:56" x14ac:dyDescent="0.55000000000000004">
      <c r="A176">
        <v>175</v>
      </c>
      <c r="B176" t="s">
        <v>216</v>
      </c>
      <c r="C176" t="s">
        <v>257</v>
      </c>
      <c r="D176" t="s">
        <v>245</v>
      </c>
      <c r="E176" t="s">
        <v>245</v>
      </c>
      <c r="F176" t="s">
        <v>208</v>
      </c>
      <c r="G176" t="s">
        <v>209</v>
      </c>
      <c r="H176" t="s">
        <v>210</v>
      </c>
      <c r="I176" t="s">
        <v>101</v>
      </c>
      <c r="J176" t="s">
        <v>98</v>
      </c>
      <c r="K176" t="b">
        <v>0</v>
      </c>
      <c r="L176" t="b">
        <v>1</v>
      </c>
      <c r="M176" t="b">
        <v>0</v>
      </c>
      <c r="N176" t="b">
        <v>0</v>
      </c>
      <c r="O176" t="b">
        <v>0</v>
      </c>
      <c r="P176" t="b">
        <v>0</v>
      </c>
      <c r="Q176" t="b">
        <v>0</v>
      </c>
      <c r="R176" t="b">
        <v>0</v>
      </c>
      <c r="S176" t="b">
        <v>0</v>
      </c>
      <c r="T176" t="b">
        <v>0</v>
      </c>
      <c r="U176" t="b">
        <v>0</v>
      </c>
      <c r="V176" t="b">
        <v>0</v>
      </c>
      <c r="W176" t="b">
        <v>0</v>
      </c>
      <c r="X176" t="b">
        <v>0</v>
      </c>
      <c r="Y176" t="b">
        <v>0</v>
      </c>
      <c r="Z176" t="b">
        <v>0</v>
      </c>
      <c r="AA176" t="b">
        <v>0</v>
      </c>
      <c r="AB176" t="b">
        <v>0</v>
      </c>
      <c r="AC176" t="s">
        <v>237</v>
      </c>
      <c r="AD176" t="s">
        <v>212</v>
      </c>
      <c r="AE176" t="s">
        <v>212</v>
      </c>
      <c r="AF176" t="s">
        <v>213</v>
      </c>
      <c r="AG176" t="s">
        <v>212</v>
      </c>
      <c r="AH176" t="s">
        <v>212</v>
      </c>
      <c r="AI176" t="s">
        <v>212</v>
      </c>
      <c r="AJ176" t="s">
        <v>212</v>
      </c>
      <c r="AK176" t="s">
        <v>212</v>
      </c>
      <c r="AL176" t="s">
        <v>212</v>
      </c>
      <c r="AM176" t="s">
        <v>212</v>
      </c>
      <c r="AN176" t="s">
        <v>212</v>
      </c>
      <c r="AO176" t="s">
        <v>212</v>
      </c>
      <c r="AP176" t="s">
        <v>213</v>
      </c>
      <c r="AQ176" t="s">
        <v>213</v>
      </c>
      <c r="AR176" t="s">
        <v>212</v>
      </c>
      <c r="AS176" t="s">
        <v>213</v>
      </c>
      <c r="AT176" t="s">
        <v>213</v>
      </c>
      <c r="AU176" t="s">
        <v>213</v>
      </c>
      <c r="AV176" t="s">
        <v>213</v>
      </c>
      <c r="AW176" t="s">
        <v>213</v>
      </c>
      <c r="AX176" t="s">
        <v>81</v>
      </c>
      <c r="AY176" t="s">
        <v>255</v>
      </c>
      <c r="AZ176" t="s">
        <v>215</v>
      </c>
      <c r="BA176" t="s">
        <v>215</v>
      </c>
      <c r="BB176" t="s">
        <v>215</v>
      </c>
      <c r="BC176" t="s">
        <v>215</v>
      </c>
      <c r="BD176" t="s">
        <v>78</v>
      </c>
    </row>
    <row r="177" spans="1:56" x14ac:dyDescent="0.55000000000000004">
      <c r="A177">
        <v>176</v>
      </c>
      <c r="B177" t="s">
        <v>216</v>
      </c>
      <c r="C177" t="s">
        <v>257</v>
      </c>
      <c r="D177" t="s">
        <v>225</v>
      </c>
      <c r="E177" t="s">
        <v>245</v>
      </c>
      <c r="F177" t="s">
        <v>208</v>
      </c>
      <c r="G177" t="s">
        <v>209</v>
      </c>
      <c r="H177" t="s">
        <v>210</v>
      </c>
      <c r="I177" t="s">
        <v>222</v>
      </c>
      <c r="J177" t="s">
        <v>119</v>
      </c>
      <c r="K177" t="b">
        <v>0</v>
      </c>
      <c r="L177" t="b">
        <v>0</v>
      </c>
      <c r="M177" t="b">
        <v>0</v>
      </c>
      <c r="N177" t="b">
        <v>0</v>
      </c>
      <c r="O177" t="b">
        <v>0</v>
      </c>
      <c r="P177" t="b">
        <v>0</v>
      </c>
      <c r="Q177" t="b">
        <v>0</v>
      </c>
      <c r="R177" t="b">
        <v>1</v>
      </c>
      <c r="S177" t="b">
        <v>1</v>
      </c>
      <c r="T177" t="b">
        <v>0</v>
      </c>
      <c r="U177" t="b">
        <v>1</v>
      </c>
      <c r="V177" t="b">
        <v>0</v>
      </c>
      <c r="W177" t="b">
        <v>0</v>
      </c>
      <c r="X177" t="b">
        <v>0</v>
      </c>
      <c r="Y177" t="b">
        <v>0</v>
      </c>
      <c r="Z177" t="b">
        <v>0</v>
      </c>
      <c r="AA177" t="b">
        <v>0</v>
      </c>
      <c r="AB177" t="b">
        <v>0</v>
      </c>
      <c r="AC177" t="s">
        <v>212</v>
      </c>
      <c r="AD177" t="s">
        <v>213</v>
      </c>
      <c r="AE177" t="s">
        <v>236</v>
      </c>
      <c r="AF177" t="s">
        <v>213</v>
      </c>
      <c r="AG177" t="s">
        <v>212</v>
      </c>
      <c r="AH177" t="s">
        <v>212</v>
      </c>
      <c r="AI177" t="s">
        <v>212</v>
      </c>
      <c r="AJ177" t="s">
        <v>212</v>
      </c>
      <c r="AK177" t="s">
        <v>212</v>
      </c>
      <c r="AL177" t="s">
        <v>212</v>
      </c>
      <c r="AM177" t="s">
        <v>212</v>
      </c>
      <c r="AN177" t="s">
        <v>213</v>
      </c>
      <c r="AO177" t="s">
        <v>213</v>
      </c>
      <c r="AP177" t="s">
        <v>212</v>
      </c>
      <c r="AQ177" t="s">
        <v>213</v>
      </c>
      <c r="AR177" t="s">
        <v>212</v>
      </c>
      <c r="AS177" t="s">
        <v>212</v>
      </c>
      <c r="AT177" t="s">
        <v>212</v>
      </c>
      <c r="AU177" t="s">
        <v>212</v>
      </c>
      <c r="AV177" t="s">
        <v>212</v>
      </c>
      <c r="AW177" t="s">
        <v>215</v>
      </c>
      <c r="AX177" t="s">
        <v>81</v>
      </c>
      <c r="AY177" t="s">
        <v>294</v>
      </c>
      <c r="AZ177" t="s">
        <v>215</v>
      </c>
      <c r="BA177" t="s">
        <v>215</v>
      </c>
      <c r="BB177" t="s">
        <v>215</v>
      </c>
      <c r="BC177" t="s">
        <v>215</v>
      </c>
      <c r="BD177" t="s">
        <v>215</v>
      </c>
    </row>
    <row r="178" spans="1:56" x14ac:dyDescent="0.55000000000000004">
      <c r="A178">
        <v>177</v>
      </c>
      <c r="B178" t="s">
        <v>216</v>
      </c>
      <c r="C178" t="s">
        <v>257</v>
      </c>
      <c r="D178" t="s">
        <v>207</v>
      </c>
      <c r="E178" t="s">
        <v>253</v>
      </c>
      <c r="F178" t="s">
        <v>208</v>
      </c>
      <c r="G178" t="s">
        <v>209</v>
      </c>
      <c r="H178" t="s">
        <v>210</v>
      </c>
      <c r="I178" t="s">
        <v>74</v>
      </c>
      <c r="J178" t="s">
        <v>98</v>
      </c>
      <c r="K178" t="b">
        <v>0</v>
      </c>
      <c r="L178" t="b">
        <v>1</v>
      </c>
      <c r="M178" t="b">
        <v>0</v>
      </c>
      <c r="N178" t="b">
        <v>0</v>
      </c>
      <c r="O178" t="b">
        <v>0</v>
      </c>
      <c r="P178" t="b">
        <v>0</v>
      </c>
      <c r="Q178" t="b">
        <v>0</v>
      </c>
      <c r="R178" t="b">
        <v>0</v>
      </c>
      <c r="S178" t="b">
        <v>0</v>
      </c>
      <c r="T178" t="b">
        <v>0</v>
      </c>
      <c r="U178" t="b">
        <v>0</v>
      </c>
      <c r="V178" t="b">
        <v>0</v>
      </c>
      <c r="W178" t="b">
        <v>0</v>
      </c>
      <c r="X178" t="b">
        <v>0</v>
      </c>
      <c r="Y178" t="b">
        <v>0</v>
      </c>
      <c r="Z178" t="b">
        <v>0</v>
      </c>
      <c r="AA178" t="b">
        <v>0</v>
      </c>
      <c r="AB178" t="b">
        <v>0</v>
      </c>
      <c r="AC178" t="s">
        <v>213</v>
      </c>
      <c r="AD178" t="s">
        <v>212</v>
      </c>
      <c r="AE178" t="s">
        <v>212</v>
      </c>
      <c r="AF178" t="s">
        <v>212</v>
      </c>
      <c r="AG178" t="s">
        <v>212</v>
      </c>
      <c r="AH178" t="s">
        <v>237</v>
      </c>
      <c r="AI178" t="s">
        <v>212</v>
      </c>
      <c r="AJ178" t="s">
        <v>212</v>
      </c>
      <c r="AK178" t="s">
        <v>212</v>
      </c>
      <c r="AL178" t="s">
        <v>212</v>
      </c>
      <c r="AM178" t="s">
        <v>212</v>
      </c>
      <c r="AN178" t="s">
        <v>212</v>
      </c>
      <c r="AO178" t="s">
        <v>212</v>
      </c>
      <c r="AP178" t="s">
        <v>212</v>
      </c>
      <c r="AQ178" t="s">
        <v>212</v>
      </c>
      <c r="AR178" t="s">
        <v>212</v>
      </c>
      <c r="AS178" t="s">
        <v>212</v>
      </c>
      <c r="AT178" t="s">
        <v>212</v>
      </c>
      <c r="AU178" t="s">
        <v>212</v>
      </c>
      <c r="AV178" t="s">
        <v>212</v>
      </c>
      <c r="AW178" t="s">
        <v>212</v>
      </c>
      <c r="AX178" t="s">
        <v>74</v>
      </c>
      <c r="AY178" t="s">
        <v>294</v>
      </c>
      <c r="AZ178" t="s">
        <v>215</v>
      </c>
      <c r="BA178" t="s">
        <v>215</v>
      </c>
      <c r="BB178" t="s">
        <v>215</v>
      </c>
      <c r="BC178" t="s">
        <v>78</v>
      </c>
      <c r="BD178" t="s">
        <v>215</v>
      </c>
    </row>
    <row r="179" spans="1:56" x14ac:dyDescent="0.55000000000000004">
      <c r="A179">
        <v>178</v>
      </c>
      <c r="B179" t="s">
        <v>216</v>
      </c>
      <c r="C179" t="s">
        <v>257</v>
      </c>
      <c r="D179" t="s">
        <v>240</v>
      </c>
      <c r="E179" t="s">
        <v>257</v>
      </c>
      <c r="F179" t="s">
        <v>208</v>
      </c>
      <c r="G179" t="s">
        <v>218</v>
      </c>
      <c r="H179" t="s">
        <v>210</v>
      </c>
      <c r="I179" t="s">
        <v>74</v>
      </c>
      <c r="J179" t="s">
        <v>98</v>
      </c>
      <c r="K179" t="b">
        <v>0</v>
      </c>
      <c r="L179" t="b">
        <v>0</v>
      </c>
      <c r="M179" t="b">
        <v>0</v>
      </c>
      <c r="N179" t="b">
        <v>1</v>
      </c>
      <c r="O179" t="b">
        <v>0</v>
      </c>
      <c r="P179" t="b">
        <v>0</v>
      </c>
      <c r="Q179" t="b">
        <v>0</v>
      </c>
      <c r="R179" t="b">
        <v>0</v>
      </c>
      <c r="S179" t="b">
        <v>1</v>
      </c>
      <c r="T179" t="b">
        <v>0</v>
      </c>
      <c r="U179" t="b">
        <v>0</v>
      </c>
      <c r="V179" t="b">
        <v>0</v>
      </c>
      <c r="W179" t="b">
        <v>0</v>
      </c>
      <c r="X179" t="b">
        <v>0</v>
      </c>
      <c r="Y179" t="b">
        <v>0</v>
      </c>
      <c r="Z179" t="b">
        <v>0</v>
      </c>
      <c r="AA179" t="b">
        <v>0</v>
      </c>
      <c r="AB179" t="b">
        <v>0</v>
      </c>
      <c r="AC179" t="s">
        <v>212</v>
      </c>
      <c r="AD179" t="s">
        <v>212</v>
      </c>
      <c r="AE179" t="s">
        <v>212</v>
      </c>
      <c r="AF179" t="s">
        <v>212</v>
      </c>
      <c r="AG179" t="s">
        <v>212</v>
      </c>
      <c r="AH179" t="s">
        <v>237</v>
      </c>
      <c r="AI179" t="s">
        <v>212</v>
      </c>
      <c r="AJ179" t="s">
        <v>237</v>
      </c>
      <c r="AK179" t="s">
        <v>237</v>
      </c>
      <c r="AL179" t="s">
        <v>212</v>
      </c>
      <c r="AM179" t="s">
        <v>212</v>
      </c>
      <c r="AN179" t="s">
        <v>212</v>
      </c>
      <c r="AO179" t="s">
        <v>212</v>
      </c>
      <c r="AP179" t="s">
        <v>212</v>
      </c>
      <c r="AQ179" t="s">
        <v>212</v>
      </c>
      <c r="AR179" t="s">
        <v>212</v>
      </c>
      <c r="AS179" t="s">
        <v>212</v>
      </c>
      <c r="AT179" t="s">
        <v>212</v>
      </c>
      <c r="AU179" t="s">
        <v>212</v>
      </c>
      <c r="AV179" t="s">
        <v>212</v>
      </c>
      <c r="AW179" t="s">
        <v>212</v>
      </c>
      <c r="AX179" t="s">
        <v>81</v>
      </c>
      <c r="AY179" t="s">
        <v>294</v>
      </c>
      <c r="AZ179" t="s">
        <v>215</v>
      </c>
      <c r="BA179" t="s">
        <v>215</v>
      </c>
      <c r="BB179" t="s">
        <v>215</v>
      </c>
      <c r="BC179" t="s">
        <v>215</v>
      </c>
      <c r="BD179" t="s">
        <v>215</v>
      </c>
    </row>
    <row r="180" spans="1:56" x14ac:dyDescent="0.55000000000000004">
      <c r="A180">
        <v>179</v>
      </c>
      <c r="B180" t="s">
        <v>216</v>
      </c>
      <c r="C180" t="s">
        <v>257</v>
      </c>
      <c r="D180" t="s">
        <v>269</v>
      </c>
      <c r="E180" t="s">
        <v>220</v>
      </c>
      <c r="F180" t="s">
        <v>208</v>
      </c>
      <c r="G180" t="s">
        <v>209</v>
      </c>
      <c r="H180" t="s">
        <v>210</v>
      </c>
      <c r="I180" t="s">
        <v>311</v>
      </c>
      <c r="J180" t="s">
        <v>98</v>
      </c>
      <c r="K180" t="b">
        <v>0</v>
      </c>
      <c r="L180" t="b">
        <v>0</v>
      </c>
      <c r="M180" t="b">
        <v>0</v>
      </c>
      <c r="N180" t="b">
        <v>0</v>
      </c>
      <c r="O180" t="b">
        <v>1</v>
      </c>
      <c r="P180" t="b">
        <v>0</v>
      </c>
      <c r="Q180" t="b">
        <v>0</v>
      </c>
      <c r="R180" t="b">
        <v>1</v>
      </c>
      <c r="S180" t="b">
        <v>0</v>
      </c>
      <c r="T180" t="b">
        <v>0</v>
      </c>
      <c r="U180" t="b">
        <v>0</v>
      </c>
      <c r="V180" t="b">
        <v>0</v>
      </c>
      <c r="W180" t="b">
        <v>0</v>
      </c>
      <c r="X180" t="b">
        <v>0</v>
      </c>
      <c r="Y180" t="b">
        <v>0</v>
      </c>
      <c r="Z180" t="b">
        <v>0</v>
      </c>
      <c r="AA180" t="b">
        <v>0</v>
      </c>
      <c r="AB180" t="b">
        <v>0</v>
      </c>
      <c r="AC180" t="s">
        <v>212</v>
      </c>
      <c r="AD180" t="s">
        <v>212</v>
      </c>
      <c r="AE180" t="s">
        <v>212</v>
      </c>
      <c r="AF180" t="s">
        <v>237</v>
      </c>
      <c r="AG180" t="s">
        <v>212</v>
      </c>
      <c r="AH180" t="s">
        <v>212</v>
      </c>
      <c r="AI180" t="s">
        <v>212</v>
      </c>
      <c r="AJ180" t="s">
        <v>237</v>
      </c>
      <c r="AK180" t="s">
        <v>237</v>
      </c>
      <c r="AL180" t="s">
        <v>212</v>
      </c>
      <c r="AM180" t="s">
        <v>213</v>
      </c>
      <c r="AN180" t="s">
        <v>212</v>
      </c>
      <c r="AO180" t="s">
        <v>212</v>
      </c>
      <c r="AP180" t="s">
        <v>212</v>
      </c>
      <c r="AQ180" t="s">
        <v>212</v>
      </c>
      <c r="AR180" t="s">
        <v>212</v>
      </c>
      <c r="AS180" t="s">
        <v>212</v>
      </c>
      <c r="AT180" t="s">
        <v>212</v>
      </c>
      <c r="AU180" t="s">
        <v>212</v>
      </c>
      <c r="AV180" t="s">
        <v>212</v>
      </c>
      <c r="AW180" t="s">
        <v>212</v>
      </c>
      <c r="AX180" t="s">
        <v>96</v>
      </c>
      <c r="AY180" t="s">
        <v>243</v>
      </c>
      <c r="AZ180" t="s">
        <v>78</v>
      </c>
      <c r="BA180" t="s">
        <v>215</v>
      </c>
      <c r="BB180" t="s">
        <v>215</v>
      </c>
      <c r="BC180" t="s">
        <v>215</v>
      </c>
      <c r="BD180" t="s">
        <v>215</v>
      </c>
    </row>
    <row r="181" spans="1:56" x14ac:dyDescent="0.55000000000000004">
      <c r="A181">
        <v>180</v>
      </c>
      <c r="B181" t="s">
        <v>224</v>
      </c>
      <c r="C181" t="s">
        <v>257</v>
      </c>
      <c r="D181" t="s">
        <v>257</v>
      </c>
      <c r="E181" t="s">
        <v>257</v>
      </c>
      <c r="F181" t="s">
        <v>270</v>
      </c>
      <c r="G181" t="s">
        <v>74</v>
      </c>
      <c r="H181" t="s">
        <v>229</v>
      </c>
      <c r="I181" t="s">
        <v>74</v>
      </c>
      <c r="J181" t="s">
        <v>98</v>
      </c>
      <c r="K181" t="b">
        <v>0</v>
      </c>
      <c r="L181" t="b">
        <v>0</v>
      </c>
      <c r="M181" t="b">
        <v>0</v>
      </c>
      <c r="N181" t="b">
        <v>0</v>
      </c>
      <c r="O181" t="b">
        <v>0</v>
      </c>
      <c r="P181" t="b">
        <v>0</v>
      </c>
      <c r="Q181" t="b">
        <v>0</v>
      </c>
      <c r="R181" t="b">
        <v>0</v>
      </c>
      <c r="S181" t="b">
        <v>0</v>
      </c>
      <c r="T181" t="b">
        <v>0</v>
      </c>
      <c r="U181" t="b">
        <v>0</v>
      </c>
      <c r="V181" t="b">
        <v>0</v>
      </c>
      <c r="W181" t="b">
        <v>0</v>
      </c>
      <c r="X181" t="b">
        <v>0</v>
      </c>
      <c r="Y181" t="b">
        <v>0</v>
      </c>
      <c r="Z181" t="b">
        <v>1</v>
      </c>
      <c r="AA181" t="b">
        <v>0</v>
      </c>
      <c r="AB181" t="b">
        <v>0</v>
      </c>
      <c r="AC181" t="s">
        <v>237</v>
      </c>
      <c r="AD181" t="s">
        <v>237</v>
      </c>
      <c r="AE181" t="s">
        <v>237</v>
      </c>
      <c r="AF181" t="s">
        <v>213</v>
      </c>
      <c r="AG181" t="s">
        <v>212</v>
      </c>
      <c r="AH181" t="s">
        <v>213</v>
      </c>
      <c r="AI181" t="s">
        <v>212</v>
      </c>
      <c r="AJ181" t="s">
        <v>212</v>
      </c>
      <c r="AK181" t="s">
        <v>237</v>
      </c>
      <c r="AL181" t="s">
        <v>237</v>
      </c>
      <c r="AM181" t="s">
        <v>237</v>
      </c>
      <c r="AN181" t="s">
        <v>237</v>
      </c>
      <c r="AO181" t="s">
        <v>212</v>
      </c>
      <c r="AP181" t="s">
        <v>238</v>
      </c>
      <c r="AQ181" t="s">
        <v>213</v>
      </c>
      <c r="AR181" t="s">
        <v>212</v>
      </c>
      <c r="AS181" t="s">
        <v>237</v>
      </c>
      <c r="AT181" t="s">
        <v>212</v>
      </c>
      <c r="AU181" t="s">
        <v>213</v>
      </c>
      <c r="AV181" t="s">
        <v>237</v>
      </c>
      <c r="AW181" t="s">
        <v>237</v>
      </c>
      <c r="AX181" t="s">
        <v>81</v>
      </c>
      <c r="AY181" t="s">
        <v>230</v>
      </c>
      <c r="AZ181" t="s">
        <v>215</v>
      </c>
      <c r="BA181" t="s">
        <v>215</v>
      </c>
      <c r="BB181" t="s">
        <v>215</v>
      </c>
      <c r="BC181" t="s">
        <v>215</v>
      </c>
      <c r="BD181" t="s">
        <v>215</v>
      </c>
    </row>
    <row r="182" spans="1:56" x14ac:dyDescent="0.55000000000000004">
      <c r="A182">
        <v>181</v>
      </c>
      <c r="B182" t="s">
        <v>216</v>
      </c>
      <c r="C182" t="s">
        <v>257</v>
      </c>
      <c r="D182" t="s">
        <v>267</v>
      </c>
      <c r="E182" t="s">
        <v>257</v>
      </c>
      <c r="F182" t="s">
        <v>208</v>
      </c>
      <c r="G182" t="s">
        <v>218</v>
      </c>
      <c r="H182" t="s">
        <v>210</v>
      </c>
      <c r="I182" t="s">
        <v>211</v>
      </c>
      <c r="J182" t="s">
        <v>98</v>
      </c>
      <c r="K182" t="b">
        <v>0</v>
      </c>
      <c r="L182" t="b">
        <v>0</v>
      </c>
      <c r="M182" t="b">
        <v>0</v>
      </c>
      <c r="N182" t="b">
        <v>1</v>
      </c>
      <c r="O182" t="b">
        <v>0</v>
      </c>
      <c r="P182" t="b">
        <v>0</v>
      </c>
      <c r="Q182" t="b">
        <v>0</v>
      </c>
      <c r="R182" t="b">
        <v>0</v>
      </c>
      <c r="S182" t="b">
        <v>0</v>
      </c>
      <c r="T182" t="b">
        <v>0</v>
      </c>
      <c r="U182" t="b">
        <v>0</v>
      </c>
      <c r="V182" t="b">
        <v>0</v>
      </c>
      <c r="W182" t="b">
        <v>0</v>
      </c>
      <c r="X182" t="b">
        <v>0</v>
      </c>
      <c r="Y182" t="b">
        <v>0</v>
      </c>
      <c r="Z182" t="b">
        <v>0</v>
      </c>
      <c r="AA182" t="b">
        <v>0</v>
      </c>
      <c r="AB182" t="b">
        <v>0</v>
      </c>
      <c r="AC182" t="s">
        <v>242</v>
      </c>
      <c r="AD182" t="s">
        <v>212</v>
      </c>
      <c r="AE182" t="s">
        <v>213</v>
      </c>
      <c r="AF182" t="s">
        <v>242</v>
      </c>
      <c r="AG182" t="s">
        <v>212</v>
      </c>
      <c r="AH182" t="s">
        <v>212</v>
      </c>
      <c r="AI182" t="s">
        <v>212</v>
      </c>
      <c r="AJ182" t="s">
        <v>242</v>
      </c>
      <c r="AK182" t="s">
        <v>212</v>
      </c>
      <c r="AL182" t="s">
        <v>212</v>
      </c>
      <c r="AM182" t="s">
        <v>242</v>
      </c>
      <c r="AN182" t="s">
        <v>213</v>
      </c>
      <c r="AO182" t="s">
        <v>237</v>
      </c>
      <c r="AP182" t="s">
        <v>237</v>
      </c>
      <c r="AQ182" t="s">
        <v>212</v>
      </c>
      <c r="AR182" t="s">
        <v>237</v>
      </c>
      <c r="AS182" t="s">
        <v>237</v>
      </c>
      <c r="AT182" t="s">
        <v>237</v>
      </c>
      <c r="AU182" t="s">
        <v>237</v>
      </c>
      <c r="AV182" t="s">
        <v>236</v>
      </c>
      <c r="AW182" t="s">
        <v>213</v>
      </c>
      <c r="AX182" t="s">
        <v>81</v>
      </c>
      <c r="AY182" t="s">
        <v>294</v>
      </c>
      <c r="AZ182" t="s">
        <v>215</v>
      </c>
      <c r="BA182" t="s">
        <v>215</v>
      </c>
      <c r="BB182" t="s">
        <v>215</v>
      </c>
      <c r="BC182" t="s">
        <v>215</v>
      </c>
      <c r="BD182" t="s">
        <v>215</v>
      </c>
    </row>
    <row r="183" spans="1:56" x14ac:dyDescent="0.55000000000000004">
      <c r="A183">
        <v>182</v>
      </c>
      <c r="B183" t="s">
        <v>216</v>
      </c>
      <c r="C183" t="s">
        <v>257</v>
      </c>
      <c r="D183" t="s">
        <v>226</v>
      </c>
      <c r="E183" t="s">
        <v>220</v>
      </c>
      <c r="F183" t="s">
        <v>208</v>
      </c>
      <c r="G183" t="s">
        <v>209</v>
      </c>
      <c r="H183" t="s">
        <v>210</v>
      </c>
      <c r="I183" t="s">
        <v>279</v>
      </c>
      <c r="J183" t="s">
        <v>119</v>
      </c>
      <c r="K183" t="b">
        <v>0</v>
      </c>
      <c r="L183" t="b">
        <v>0</v>
      </c>
      <c r="M183" t="b">
        <v>0</v>
      </c>
      <c r="N183" t="b">
        <v>0</v>
      </c>
      <c r="O183" t="b">
        <v>0</v>
      </c>
      <c r="P183" t="b">
        <v>0</v>
      </c>
      <c r="Q183" t="b">
        <v>0</v>
      </c>
      <c r="R183" t="b">
        <v>0</v>
      </c>
      <c r="S183" t="b">
        <v>0</v>
      </c>
      <c r="T183" t="b">
        <v>1</v>
      </c>
      <c r="U183" t="b">
        <v>0</v>
      </c>
      <c r="V183" t="b">
        <v>0</v>
      </c>
      <c r="W183" t="b">
        <v>0</v>
      </c>
      <c r="X183" t="b">
        <v>0</v>
      </c>
      <c r="Y183" t="b">
        <v>0</v>
      </c>
      <c r="Z183" t="b">
        <v>0</v>
      </c>
      <c r="AA183" t="b">
        <v>0</v>
      </c>
      <c r="AB183" t="b">
        <v>0</v>
      </c>
      <c r="AC183" t="s">
        <v>212</v>
      </c>
      <c r="AD183" t="s">
        <v>213</v>
      </c>
      <c r="AE183" t="s">
        <v>212</v>
      </c>
      <c r="AF183" t="s">
        <v>237</v>
      </c>
      <c r="AG183" t="s">
        <v>212</v>
      </c>
      <c r="AH183" t="s">
        <v>212</v>
      </c>
      <c r="AI183" t="s">
        <v>212</v>
      </c>
      <c r="AJ183" t="s">
        <v>212</v>
      </c>
      <c r="AK183" t="s">
        <v>212</v>
      </c>
      <c r="AL183" t="s">
        <v>212</v>
      </c>
      <c r="AM183" t="s">
        <v>212</v>
      </c>
      <c r="AN183" t="s">
        <v>212</v>
      </c>
      <c r="AO183" t="s">
        <v>212</v>
      </c>
      <c r="AP183" t="s">
        <v>212</v>
      </c>
      <c r="AQ183" t="s">
        <v>212</v>
      </c>
      <c r="AR183" t="s">
        <v>212</v>
      </c>
      <c r="AS183" t="s">
        <v>212</v>
      </c>
      <c r="AT183" t="s">
        <v>212</v>
      </c>
      <c r="AU183" t="s">
        <v>212</v>
      </c>
      <c r="AV183" t="s">
        <v>212</v>
      </c>
      <c r="AW183" t="s">
        <v>238</v>
      </c>
      <c r="AX183" t="s">
        <v>81</v>
      </c>
      <c r="AY183" t="s">
        <v>255</v>
      </c>
      <c r="AZ183" t="s">
        <v>215</v>
      </c>
      <c r="BA183" t="s">
        <v>215</v>
      </c>
      <c r="BB183" t="s">
        <v>78</v>
      </c>
      <c r="BC183" t="s">
        <v>215</v>
      </c>
      <c r="BD183" t="s">
        <v>215</v>
      </c>
    </row>
    <row r="184" spans="1:56" x14ac:dyDescent="0.55000000000000004">
      <c r="A184">
        <v>183</v>
      </c>
      <c r="B184" t="s">
        <v>101</v>
      </c>
      <c r="C184" t="s">
        <v>257</v>
      </c>
      <c r="D184" t="s">
        <v>267</v>
      </c>
      <c r="E184" t="s">
        <v>267</v>
      </c>
      <c r="F184" t="s">
        <v>307</v>
      </c>
      <c r="G184" t="s">
        <v>308</v>
      </c>
      <c r="H184" t="s">
        <v>266</v>
      </c>
      <c r="I184" t="s">
        <v>74</v>
      </c>
      <c r="J184" t="s">
        <v>83</v>
      </c>
      <c r="K184" t="b">
        <v>0</v>
      </c>
      <c r="L184" t="b">
        <v>0</v>
      </c>
      <c r="M184" t="b">
        <v>0</v>
      </c>
      <c r="N184" t="b">
        <v>0</v>
      </c>
      <c r="O184" t="b">
        <v>0</v>
      </c>
      <c r="P184" t="b">
        <v>0</v>
      </c>
      <c r="Q184" t="b">
        <v>0</v>
      </c>
      <c r="R184" t="b">
        <v>0</v>
      </c>
      <c r="S184" t="b">
        <v>0</v>
      </c>
      <c r="T184" t="b">
        <v>0</v>
      </c>
      <c r="U184" t="b">
        <v>0</v>
      </c>
      <c r="V184" t="b">
        <v>0</v>
      </c>
      <c r="W184" t="b">
        <v>0</v>
      </c>
      <c r="X184" t="b">
        <v>0</v>
      </c>
      <c r="Y184" t="b">
        <v>0</v>
      </c>
      <c r="Z184" t="b">
        <v>0</v>
      </c>
      <c r="AA184" t="b">
        <v>0</v>
      </c>
      <c r="AB184" t="b">
        <v>1</v>
      </c>
      <c r="AC184" t="s">
        <v>212</v>
      </c>
      <c r="AD184" t="s">
        <v>212</v>
      </c>
      <c r="AE184" t="s">
        <v>236</v>
      </c>
      <c r="AF184" t="s">
        <v>212</v>
      </c>
      <c r="AG184" t="s">
        <v>212</v>
      </c>
      <c r="AH184" t="s">
        <v>212</v>
      </c>
      <c r="AI184" t="s">
        <v>237</v>
      </c>
      <c r="AJ184" t="s">
        <v>237</v>
      </c>
      <c r="AK184" t="s">
        <v>237</v>
      </c>
      <c r="AL184" t="s">
        <v>237</v>
      </c>
      <c r="AM184" t="s">
        <v>237</v>
      </c>
      <c r="AN184" t="s">
        <v>237</v>
      </c>
      <c r="AO184" t="s">
        <v>237</v>
      </c>
      <c r="AP184" t="s">
        <v>212</v>
      </c>
      <c r="AQ184" t="s">
        <v>212</v>
      </c>
      <c r="AR184" t="s">
        <v>212</v>
      </c>
      <c r="AS184" t="s">
        <v>212</v>
      </c>
      <c r="AT184" t="s">
        <v>212</v>
      </c>
      <c r="AU184" t="s">
        <v>212</v>
      </c>
      <c r="AV184" t="s">
        <v>238</v>
      </c>
      <c r="AW184" t="s">
        <v>213</v>
      </c>
      <c r="AX184" t="s">
        <v>81</v>
      </c>
      <c r="AY184" t="s">
        <v>121</v>
      </c>
      <c r="AZ184" t="s">
        <v>215</v>
      </c>
      <c r="BA184" t="s">
        <v>215</v>
      </c>
      <c r="BB184" t="s">
        <v>215</v>
      </c>
      <c r="BC184" t="s">
        <v>215</v>
      </c>
      <c r="BD184" t="s">
        <v>215</v>
      </c>
    </row>
    <row r="185" spans="1:56" x14ac:dyDescent="0.55000000000000004">
      <c r="A185">
        <v>184</v>
      </c>
      <c r="B185" t="s">
        <v>224</v>
      </c>
      <c r="C185" t="s">
        <v>257</v>
      </c>
      <c r="D185" t="s">
        <v>263</v>
      </c>
      <c r="E185" t="s">
        <v>263</v>
      </c>
      <c r="F185" t="s">
        <v>270</v>
      </c>
      <c r="G185" t="s">
        <v>74</v>
      </c>
      <c r="H185" t="s">
        <v>262</v>
      </c>
      <c r="I185" t="s">
        <v>74</v>
      </c>
      <c r="J185" t="s">
        <v>119</v>
      </c>
      <c r="K185" t="b">
        <v>0</v>
      </c>
      <c r="L185" t="b">
        <v>0</v>
      </c>
      <c r="M185" t="b">
        <v>0</v>
      </c>
      <c r="N185" t="b">
        <v>0</v>
      </c>
      <c r="O185" t="b">
        <v>0</v>
      </c>
      <c r="P185" t="b">
        <v>0</v>
      </c>
      <c r="Q185" t="b">
        <v>0</v>
      </c>
      <c r="R185" t="b">
        <v>0</v>
      </c>
      <c r="S185" t="b">
        <v>0</v>
      </c>
      <c r="T185" t="b">
        <v>0</v>
      </c>
      <c r="U185" t="b">
        <v>0</v>
      </c>
      <c r="V185" t="b">
        <v>0</v>
      </c>
      <c r="W185" t="b">
        <v>0</v>
      </c>
      <c r="X185" t="b">
        <v>0</v>
      </c>
      <c r="Y185" t="b">
        <v>0</v>
      </c>
      <c r="Z185" t="b">
        <v>1</v>
      </c>
      <c r="AA185" t="b">
        <v>0</v>
      </c>
      <c r="AB185" t="b">
        <v>0</v>
      </c>
      <c r="AC185" t="s">
        <v>212</v>
      </c>
      <c r="AD185" t="s">
        <v>213</v>
      </c>
      <c r="AE185" t="s">
        <v>212</v>
      </c>
      <c r="AF185" t="s">
        <v>212</v>
      </c>
      <c r="AG185" t="s">
        <v>212</v>
      </c>
      <c r="AH185" t="s">
        <v>212</v>
      </c>
      <c r="AI185" t="s">
        <v>236</v>
      </c>
      <c r="AJ185" t="s">
        <v>213</v>
      </c>
      <c r="AK185" t="s">
        <v>212</v>
      </c>
      <c r="AL185" t="s">
        <v>212</v>
      </c>
      <c r="AM185" t="s">
        <v>212</v>
      </c>
      <c r="AN185" t="s">
        <v>212</v>
      </c>
      <c r="AO185" t="s">
        <v>212</v>
      </c>
      <c r="AP185" t="s">
        <v>212</v>
      </c>
      <c r="AQ185" t="s">
        <v>213</v>
      </c>
      <c r="AR185" t="s">
        <v>212</v>
      </c>
      <c r="AS185" t="s">
        <v>212</v>
      </c>
      <c r="AT185" t="s">
        <v>236</v>
      </c>
      <c r="AU185" t="s">
        <v>212</v>
      </c>
      <c r="AV185" t="s">
        <v>238</v>
      </c>
      <c r="AW185" t="s">
        <v>212</v>
      </c>
      <c r="AX185" t="s">
        <v>81</v>
      </c>
      <c r="AY185" t="s">
        <v>223</v>
      </c>
      <c r="AZ185" t="s">
        <v>215</v>
      </c>
      <c r="BA185" t="s">
        <v>215</v>
      </c>
      <c r="BB185" t="s">
        <v>78</v>
      </c>
      <c r="BC185" t="s">
        <v>215</v>
      </c>
      <c r="BD185" t="s">
        <v>215</v>
      </c>
    </row>
    <row r="186" spans="1:56" x14ac:dyDescent="0.55000000000000004">
      <c r="A186">
        <v>185</v>
      </c>
      <c r="B186" t="s">
        <v>101</v>
      </c>
      <c r="C186" t="s">
        <v>257</v>
      </c>
      <c r="D186" t="s">
        <v>226</v>
      </c>
      <c r="E186" t="s">
        <v>226</v>
      </c>
      <c r="F186" t="s">
        <v>208</v>
      </c>
      <c r="G186" t="s">
        <v>209</v>
      </c>
      <c r="H186" t="s">
        <v>210</v>
      </c>
      <c r="I186" t="s">
        <v>309</v>
      </c>
      <c r="J186" t="s">
        <v>119</v>
      </c>
      <c r="K186" t="b">
        <v>0</v>
      </c>
      <c r="L186" t="b">
        <v>0</v>
      </c>
      <c r="M186" t="b">
        <v>0</v>
      </c>
      <c r="N186" t="b">
        <v>0</v>
      </c>
      <c r="O186" t="b">
        <v>0</v>
      </c>
      <c r="P186" t="b">
        <v>0</v>
      </c>
      <c r="Q186" t="b">
        <v>0</v>
      </c>
      <c r="R186" t="b">
        <v>0</v>
      </c>
      <c r="S186" t="b">
        <v>0</v>
      </c>
      <c r="T186" t="b">
        <v>0</v>
      </c>
      <c r="U186" t="b">
        <v>0</v>
      </c>
      <c r="V186" t="b">
        <v>0</v>
      </c>
      <c r="W186" t="b">
        <v>0</v>
      </c>
      <c r="X186" t="b">
        <v>0</v>
      </c>
      <c r="Y186" t="b">
        <v>0</v>
      </c>
      <c r="Z186" t="b">
        <v>0</v>
      </c>
      <c r="AA186" t="b">
        <v>0</v>
      </c>
      <c r="AB186" t="b">
        <v>1</v>
      </c>
      <c r="AC186" t="s">
        <v>213</v>
      </c>
      <c r="AD186" t="s">
        <v>242</v>
      </c>
      <c r="AE186" t="s">
        <v>242</v>
      </c>
      <c r="AF186" t="s">
        <v>242</v>
      </c>
      <c r="AG186" t="s">
        <v>212</v>
      </c>
      <c r="AH186" t="s">
        <v>213</v>
      </c>
      <c r="AI186" t="s">
        <v>236</v>
      </c>
      <c r="AJ186" t="s">
        <v>242</v>
      </c>
      <c r="AK186" t="s">
        <v>236</v>
      </c>
      <c r="AL186" t="s">
        <v>212</v>
      </c>
      <c r="AM186" t="s">
        <v>212</v>
      </c>
      <c r="AN186" t="s">
        <v>213</v>
      </c>
      <c r="AO186" t="s">
        <v>236</v>
      </c>
      <c r="AP186" t="s">
        <v>212</v>
      </c>
      <c r="AQ186" t="s">
        <v>213</v>
      </c>
      <c r="AR186" t="s">
        <v>236</v>
      </c>
      <c r="AS186" t="s">
        <v>242</v>
      </c>
      <c r="AT186" t="s">
        <v>213</v>
      </c>
      <c r="AU186" t="s">
        <v>236</v>
      </c>
      <c r="AV186" t="s">
        <v>242</v>
      </c>
      <c r="AW186" t="s">
        <v>236</v>
      </c>
      <c r="AX186" t="s">
        <v>81</v>
      </c>
      <c r="AY186" t="s">
        <v>243</v>
      </c>
      <c r="AZ186" t="s">
        <v>215</v>
      </c>
      <c r="BA186" t="s">
        <v>215</v>
      </c>
      <c r="BB186" t="s">
        <v>215</v>
      </c>
      <c r="BC186" t="s">
        <v>215</v>
      </c>
      <c r="BD186" t="s">
        <v>215</v>
      </c>
    </row>
    <row r="187" spans="1:56" x14ac:dyDescent="0.55000000000000004">
      <c r="A187">
        <v>186</v>
      </c>
      <c r="B187" t="s">
        <v>224</v>
      </c>
      <c r="C187" t="s">
        <v>257</v>
      </c>
      <c r="D187" t="s">
        <v>225</v>
      </c>
      <c r="E187" t="s">
        <v>225</v>
      </c>
      <c r="F187" t="s">
        <v>270</v>
      </c>
      <c r="G187" t="s">
        <v>74</v>
      </c>
      <c r="H187" t="s">
        <v>217</v>
      </c>
      <c r="I187" t="s">
        <v>74</v>
      </c>
      <c r="J187" t="s">
        <v>119</v>
      </c>
      <c r="K187" t="b">
        <v>0</v>
      </c>
      <c r="L187" t="b">
        <v>0</v>
      </c>
      <c r="M187" t="b">
        <v>0</v>
      </c>
      <c r="N187" t="b">
        <v>0</v>
      </c>
      <c r="O187" t="b">
        <v>0</v>
      </c>
      <c r="P187" t="b">
        <v>0</v>
      </c>
      <c r="Q187" t="b">
        <v>0</v>
      </c>
      <c r="R187" t="b">
        <v>0</v>
      </c>
      <c r="S187" t="b">
        <v>0</v>
      </c>
      <c r="T187" t="b">
        <v>0</v>
      </c>
      <c r="U187" t="b">
        <v>1</v>
      </c>
      <c r="V187" t="b">
        <v>0</v>
      </c>
      <c r="W187" t="b">
        <v>0</v>
      </c>
      <c r="X187" t="b">
        <v>0</v>
      </c>
      <c r="Y187" t="b">
        <v>0</v>
      </c>
      <c r="Z187" t="b">
        <v>1</v>
      </c>
      <c r="AA187" t="b">
        <v>0</v>
      </c>
      <c r="AB187" t="b">
        <v>0</v>
      </c>
      <c r="AC187" t="s">
        <v>213</v>
      </c>
      <c r="AD187" t="s">
        <v>213</v>
      </c>
      <c r="AE187" t="s">
        <v>213</v>
      </c>
      <c r="AF187" t="s">
        <v>213</v>
      </c>
      <c r="AG187" t="s">
        <v>213</v>
      </c>
      <c r="AH187" t="s">
        <v>213</v>
      </c>
      <c r="AI187" t="s">
        <v>213</v>
      </c>
      <c r="AJ187" t="s">
        <v>213</v>
      </c>
      <c r="AK187" t="s">
        <v>213</v>
      </c>
      <c r="AL187" t="s">
        <v>213</v>
      </c>
      <c r="AM187" t="s">
        <v>213</v>
      </c>
      <c r="AN187" t="s">
        <v>213</v>
      </c>
      <c r="AO187" t="s">
        <v>213</v>
      </c>
      <c r="AP187" t="s">
        <v>213</v>
      </c>
      <c r="AQ187" t="s">
        <v>213</v>
      </c>
      <c r="AR187" t="s">
        <v>213</v>
      </c>
      <c r="AS187" t="s">
        <v>213</v>
      </c>
      <c r="AT187" t="s">
        <v>213</v>
      </c>
      <c r="AU187" t="s">
        <v>213</v>
      </c>
      <c r="AV187" t="s">
        <v>213</v>
      </c>
      <c r="AW187" t="s">
        <v>213</v>
      </c>
      <c r="AX187" t="s">
        <v>81</v>
      </c>
      <c r="AY187" t="s">
        <v>255</v>
      </c>
      <c r="AZ187" t="s">
        <v>215</v>
      </c>
      <c r="BA187" t="s">
        <v>215</v>
      </c>
      <c r="BB187" t="s">
        <v>215</v>
      </c>
      <c r="BC187" t="s">
        <v>215</v>
      </c>
      <c r="BD187" t="s">
        <v>215</v>
      </c>
    </row>
    <row r="188" spans="1:56" x14ac:dyDescent="0.55000000000000004">
      <c r="A188">
        <v>187</v>
      </c>
      <c r="B188" t="s">
        <v>101</v>
      </c>
      <c r="C188" t="s">
        <v>257</v>
      </c>
      <c r="D188" t="s">
        <v>285</v>
      </c>
      <c r="E188" t="s">
        <v>245</v>
      </c>
      <c r="F188" t="s">
        <v>208</v>
      </c>
      <c r="G188" t="s">
        <v>218</v>
      </c>
      <c r="H188" t="s">
        <v>210</v>
      </c>
      <c r="I188" t="s">
        <v>305</v>
      </c>
      <c r="J188" t="s">
        <v>98</v>
      </c>
      <c r="K188" t="b">
        <v>0</v>
      </c>
      <c r="L188" t="b">
        <v>0</v>
      </c>
      <c r="M188" t="b">
        <v>0</v>
      </c>
      <c r="N188" t="b">
        <v>0</v>
      </c>
      <c r="O188" t="b">
        <v>0</v>
      </c>
      <c r="P188" t="b">
        <v>0</v>
      </c>
      <c r="Q188" t="b">
        <v>0</v>
      </c>
      <c r="R188" t="b">
        <v>0</v>
      </c>
      <c r="S188" t="b">
        <v>0</v>
      </c>
      <c r="T188" t="b">
        <v>0</v>
      </c>
      <c r="U188" t="b">
        <v>0</v>
      </c>
      <c r="V188" t="b">
        <v>0</v>
      </c>
      <c r="W188" t="b">
        <v>0</v>
      </c>
      <c r="X188" t="b">
        <v>0</v>
      </c>
      <c r="Y188" t="b">
        <v>0</v>
      </c>
      <c r="Z188" t="b">
        <v>0</v>
      </c>
      <c r="AA188" t="b">
        <v>0</v>
      </c>
      <c r="AB188" t="b">
        <v>1</v>
      </c>
      <c r="AC188" t="s">
        <v>212</v>
      </c>
      <c r="AD188" t="s">
        <v>213</v>
      </c>
      <c r="AE188" t="s">
        <v>236</v>
      </c>
      <c r="AF188" t="s">
        <v>213</v>
      </c>
      <c r="AG188" t="s">
        <v>213</v>
      </c>
      <c r="AH188" t="s">
        <v>213</v>
      </c>
      <c r="AI188" t="s">
        <v>213</v>
      </c>
      <c r="AJ188" t="s">
        <v>212</v>
      </c>
      <c r="AK188" t="s">
        <v>212</v>
      </c>
      <c r="AL188" t="s">
        <v>212</v>
      </c>
      <c r="AM188" t="s">
        <v>212</v>
      </c>
      <c r="AN188" t="s">
        <v>237</v>
      </c>
      <c r="AO188" t="s">
        <v>236</v>
      </c>
      <c r="AP188" t="s">
        <v>212</v>
      </c>
      <c r="AQ188" t="s">
        <v>236</v>
      </c>
      <c r="AR188" t="s">
        <v>212</v>
      </c>
      <c r="AS188" t="s">
        <v>212</v>
      </c>
      <c r="AT188" t="s">
        <v>212</v>
      </c>
      <c r="AU188" t="s">
        <v>212</v>
      </c>
      <c r="AV188" t="s">
        <v>213</v>
      </c>
      <c r="AW188" t="s">
        <v>236</v>
      </c>
      <c r="AX188" t="s">
        <v>81</v>
      </c>
      <c r="AY188" t="s">
        <v>223</v>
      </c>
      <c r="AZ188" t="s">
        <v>215</v>
      </c>
      <c r="BA188" t="s">
        <v>215</v>
      </c>
      <c r="BB188" t="s">
        <v>215</v>
      </c>
      <c r="BC188" t="s">
        <v>215</v>
      </c>
      <c r="BD188" t="s">
        <v>215</v>
      </c>
    </row>
    <row r="189" spans="1:56" x14ac:dyDescent="0.55000000000000004">
      <c r="A189">
        <v>188</v>
      </c>
      <c r="B189" t="s">
        <v>216</v>
      </c>
      <c r="C189" t="s">
        <v>257</v>
      </c>
      <c r="D189" t="s">
        <v>245</v>
      </c>
      <c r="E189" t="s">
        <v>253</v>
      </c>
      <c r="F189" t="s">
        <v>208</v>
      </c>
      <c r="G189" t="s">
        <v>218</v>
      </c>
      <c r="H189" t="s">
        <v>210</v>
      </c>
      <c r="I189" t="s">
        <v>305</v>
      </c>
      <c r="J189" t="s">
        <v>98</v>
      </c>
      <c r="K189" t="b">
        <v>0</v>
      </c>
      <c r="L189" t="b">
        <v>1</v>
      </c>
      <c r="M189" t="b">
        <v>0</v>
      </c>
      <c r="N189" t="b">
        <v>0</v>
      </c>
      <c r="O189" t="b">
        <v>0</v>
      </c>
      <c r="P189" t="b">
        <v>0</v>
      </c>
      <c r="Q189" t="b">
        <v>0</v>
      </c>
      <c r="R189" t="b">
        <v>0</v>
      </c>
      <c r="S189" t="b">
        <v>0</v>
      </c>
      <c r="T189" t="b">
        <v>0</v>
      </c>
      <c r="U189" t="b">
        <v>0</v>
      </c>
      <c r="V189" t="b">
        <v>0</v>
      </c>
      <c r="W189" t="b">
        <v>0</v>
      </c>
      <c r="X189" t="b">
        <v>0</v>
      </c>
      <c r="Y189" t="b">
        <v>0</v>
      </c>
      <c r="Z189" t="b">
        <v>0</v>
      </c>
      <c r="AA189" t="b">
        <v>0</v>
      </c>
      <c r="AB189" t="b">
        <v>0</v>
      </c>
      <c r="AC189" t="s">
        <v>213</v>
      </c>
      <c r="AD189" t="s">
        <v>212</v>
      </c>
      <c r="AE189" t="s">
        <v>212</v>
      </c>
      <c r="AF189" t="s">
        <v>213</v>
      </c>
      <c r="AG189" t="s">
        <v>212</v>
      </c>
      <c r="AH189" t="s">
        <v>237</v>
      </c>
      <c r="AI189" t="s">
        <v>212</v>
      </c>
      <c r="AJ189" t="s">
        <v>212</v>
      </c>
      <c r="AK189" t="s">
        <v>212</v>
      </c>
      <c r="AL189" t="s">
        <v>237</v>
      </c>
      <c r="AM189" t="s">
        <v>237</v>
      </c>
      <c r="AN189" t="s">
        <v>237</v>
      </c>
      <c r="AO189" t="s">
        <v>236</v>
      </c>
      <c r="AP189" t="s">
        <v>212</v>
      </c>
      <c r="AQ189" t="s">
        <v>236</v>
      </c>
      <c r="AR189" t="s">
        <v>242</v>
      </c>
      <c r="AS189" t="s">
        <v>242</v>
      </c>
      <c r="AT189" t="s">
        <v>212</v>
      </c>
      <c r="AU189" t="s">
        <v>242</v>
      </c>
      <c r="AV189" t="s">
        <v>213</v>
      </c>
      <c r="AW189" t="s">
        <v>213</v>
      </c>
      <c r="AX189" t="s">
        <v>81</v>
      </c>
      <c r="AY189" t="s">
        <v>294</v>
      </c>
      <c r="AZ189" t="s">
        <v>215</v>
      </c>
      <c r="BA189" t="s">
        <v>215</v>
      </c>
      <c r="BB189" t="s">
        <v>215</v>
      </c>
      <c r="BC189" t="s">
        <v>215</v>
      </c>
      <c r="BD189" t="s">
        <v>215</v>
      </c>
    </row>
    <row r="190" spans="1:56" x14ac:dyDescent="0.55000000000000004">
      <c r="A190">
        <v>189</v>
      </c>
      <c r="B190" t="s">
        <v>101</v>
      </c>
      <c r="C190" t="s">
        <v>257</v>
      </c>
      <c r="D190" t="s">
        <v>226</v>
      </c>
      <c r="E190" t="s">
        <v>253</v>
      </c>
      <c r="F190" t="s">
        <v>208</v>
      </c>
      <c r="G190" t="s">
        <v>218</v>
      </c>
      <c r="H190" t="s">
        <v>210</v>
      </c>
      <c r="I190" t="s">
        <v>74</v>
      </c>
      <c r="J190" t="s">
        <v>98</v>
      </c>
      <c r="K190" t="b">
        <v>0</v>
      </c>
      <c r="L190" t="b">
        <v>1</v>
      </c>
      <c r="M190" t="b">
        <v>0</v>
      </c>
      <c r="N190" t="b">
        <v>0</v>
      </c>
      <c r="O190" t="b">
        <v>0</v>
      </c>
      <c r="P190" t="b">
        <v>0</v>
      </c>
      <c r="Q190" t="b">
        <v>0</v>
      </c>
      <c r="R190" t="b">
        <v>0</v>
      </c>
      <c r="S190" t="b">
        <v>0</v>
      </c>
      <c r="T190" t="b">
        <v>0</v>
      </c>
      <c r="U190" t="b">
        <v>0</v>
      </c>
      <c r="V190" t="b">
        <v>0</v>
      </c>
      <c r="W190" t="b">
        <v>0</v>
      </c>
      <c r="X190" t="b">
        <v>0</v>
      </c>
      <c r="Y190" t="b">
        <v>0</v>
      </c>
      <c r="Z190" t="b">
        <v>0</v>
      </c>
      <c r="AA190" t="b">
        <v>0</v>
      </c>
      <c r="AB190" t="b">
        <v>0</v>
      </c>
      <c r="AC190" t="s">
        <v>236</v>
      </c>
      <c r="AD190" t="s">
        <v>212</v>
      </c>
      <c r="AE190" t="s">
        <v>213</v>
      </c>
      <c r="AF190" t="s">
        <v>213</v>
      </c>
      <c r="AG190" t="s">
        <v>212</v>
      </c>
      <c r="AH190" t="s">
        <v>237</v>
      </c>
      <c r="AI190" t="s">
        <v>237</v>
      </c>
      <c r="AJ190" t="s">
        <v>213</v>
      </c>
      <c r="AK190" t="s">
        <v>237</v>
      </c>
      <c r="AL190" t="s">
        <v>236</v>
      </c>
      <c r="AM190" t="s">
        <v>236</v>
      </c>
      <c r="AN190" t="s">
        <v>213</v>
      </c>
      <c r="AO190" t="s">
        <v>236</v>
      </c>
      <c r="AP190" t="s">
        <v>236</v>
      </c>
      <c r="AQ190" t="s">
        <v>236</v>
      </c>
      <c r="AR190" t="s">
        <v>236</v>
      </c>
      <c r="AS190" t="s">
        <v>236</v>
      </c>
      <c r="AT190" t="s">
        <v>213</v>
      </c>
      <c r="AU190" t="s">
        <v>242</v>
      </c>
      <c r="AV190" t="s">
        <v>212</v>
      </c>
      <c r="AW190" t="s">
        <v>213</v>
      </c>
      <c r="AX190" t="s">
        <v>81</v>
      </c>
      <c r="AY190" t="s">
        <v>294</v>
      </c>
      <c r="AZ190" t="s">
        <v>215</v>
      </c>
      <c r="BA190" t="s">
        <v>215</v>
      </c>
      <c r="BB190" t="s">
        <v>215</v>
      </c>
      <c r="BC190" t="s">
        <v>215</v>
      </c>
      <c r="BD190" t="s">
        <v>215</v>
      </c>
    </row>
    <row r="191" spans="1:56" x14ac:dyDescent="0.55000000000000004">
      <c r="A191">
        <v>190</v>
      </c>
      <c r="B191" t="s">
        <v>256</v>
      </c>
      <c r="C191" t="s">
        <v>257</v>
      </c>
      <c r="D191" t="s">
        <v>226</v>
      </c>
      <c r="E191" t="s">
        <v>245</v>
      </c>
      <c r="F191" t="s">
        <v>208</v>
      </c>
      <c r="G191" t="s">
        <v>310</v>
      </c>
      <c r="H191" t="s">
        <v>210</v>
      </c>
      <c r="I191" t="s">
        <v>101</v>
      </c>
      <c r="J191" t="s">
        <v>98</v>
      </c>
      <c r="K191" t="b">
        <v>0</v>
      </c>
      <c r="L191" t="b">
        <v>0</v>
      </c>
      <c r="M191" t="b">
        <v>0</v>
      </c>
      <c r="N191" t="b">
        <v>0</v>
      </c>
      <c r="O191" t="b">
        <v>0</v>
      </c>
      <c r="P191" t="b">
        <v>0</v>
      </c>
      <c r="Q191" t="b">
        <v>0</v>
      </c>
      <c r="R191" t="b">
        <v>1</v>
      </c>
      <c r="S191" t="b">
        <v>1</v>
      </c>
      <c r="T191" t="b">
        <v>0</v>
      </c>
      <c r="U191" t="b">
        <v>0</v>
      </c>
      <c r="V191" t="b">
        <v>0</v>
      </c>
      <c r="W191" t="b">
        <v>0</v>
      </c>
      <c r="X191" t="b">
        <v>0</v>
      </c>
      <c r="Y191" t="b">
        <v>0</v>
      </c>
      <c r="Z191" t="b">
        <v>1</v>
      </c>
      <c r="AA191" t="b">
        <v>0</v>
      </c>
      <c r="AB191" t="b">
        <v>0</v>
      </c>
      <c r="AC191" t="s">
        <v>237</v>
      </c>
      <c r="AD191" t="s">
        <v>237</v>
      </c>
      <c r="AE191" t="s">
        <v>237</v>
      </c>
      <c r="AF191" t="s">
        <v>237</v>
      </c>
      <c r="AG191" t="s">
        <v>237</v>
      </c>
      <c r="AH191" t="s">
        <v>213</v>
      </c>
      <c r="AI191" t="s">
        <v>212</v>
      </c>
      <c r="AJ191" t="s">
        <v>237</v>
      </c>
      <c r="AK191" t="s">
        <v>237</v>
      </c>
      <c r="AL191" t="s">
        <v>237</v>
      </c>
      <c r="AM191" t="s">
        <v>237</v>
      </c>
      <c r="AN191" t="s">
        <v>237</v>
      </c>
      <c r="AO191" t="s">
        <v>237</v>
      </c>
      <c r="AP191" t="s">
        <v>237</v>
      </c>
      <c r="AQ191" t="s">
        <v>237</v>
      </c>
      <c r="AR191" t="s">
        <v>237</v>
      </c>
      <c r="AS191" t="s">
        <v>237</v>
      </c>
      <c r="AT191" t="s">
        <v>237</v>
      </c>
      <c r="AU191" t="s">
        <v>237</v>
      </c>
      <c r="AV191" t="s">
        <v>237</v>
      </c>
      <c r="AW191" t="s">
        <v>237</v>
      </c>
      <c r="AX191" t="s">
        <v>81</v>
      </c>
      <c r="AY191" t="s">
        <v>243</v>
      </c>
      <c r="AZ191" t="s">
        <v>78</v>
      </c>
      <c r="BA191" t="s">
        <v>215</v>
      </c>
      <c r="BB191" t="s">
        <v>215</v>
      </c>
      <c r="BC191" t="s">
        <v>215</v>
      </c>
      <c r="BD191" t="s">
        <v>215</v>
      </c>
    </row>
    <row r="192" spans="1:56" x14ac:dyDescent="0.55000000000000004">
      <c r="A192">
        <v>191</v>
      </c>
      <c r="B192" t="s">
        <v>216</v>
      </c>
      <c r="C192" t="s">
        <v>257</v>
      </c>
      <c r="D192" t="s">
        <v>301</v>
      </c>
      <c r="E192" t="s">
        <v>207</v>
      </c>
      <c r="F192" t="s">
        <v>208</v>
      </c>
      <c r="G192" t="s">
        <v>218</v>
      </c>
      <c r="H192" t="s">
        <v>210</v>
      </c>
      <c r="I192" t="s">
        <v>101</v>
      </c>
      <c r="J192" t="s">
        <v>98</v>
      </c>
      <c r="K192" t="b">
        <v>0</v>
      </c>
      <c r="L192" t="b">
        <v>0</v>
      </c>
      <c r="M192" t="b">
        <v>0</v>
      </c>
      <c r="N192" t="b">
        <v>1</v>
      </c>
      <c r="O192" t="b">
        <v>0</v>
      </c>
      <c r="P192" t="b">
        <v>0</v>
      </c>
      <c r="Q192" t="b">
        <v>1</v>
      </c>
      <c r="R192" t="b">
        <v>0</v>
      </c>
      <c r="S192" t="b">
        <v>0</v>
      </c>
      <c r="T192" t="b">
        <v>0</v>
      </c>
      <c r="U192" t="b">
        <v>0</v>
      </c>
      <c r="V192" t="b">
        <v>0</v>
      </c>
      <c r="W192" t="b">
        <v>0</v>
      </c>
      <c r="X192" t="b">
        <v>0</v>
      </c>
      <c r="Y192" t="b">
        <v>0</v>
      </c>
      <c r="Z192" t="b">
        <v>0</v>
      </c>
      <c r="AA192" t="b">
        <v>0</v>
      </c>
      <c r="AB192" t="b">
        <v>0</v>
      </c>
      <c r="AC192" t="s">
        <v>242</v>
      </c>
      <c r="AD192" t="s">
        <v>242</v>
      </c>
      <c r="AE192" t="s">
        <v>213</v>
      </c>
      <c r="AF192" t="s">
        <v>236</v>
      </c>
      <c r="AG192" t="s">
        <v>212</v>
      </c>
      <c r="AH192" t="s">
        <v>212</v>
      </c>
      <c r="AI192" t="s">
        <v>213</v>
      </c>
      <c r="AJ192" t="s">
        <v>242</v>
      </c>
      <c r="AK192" t="s">
        <v>213</v>
      </c>
      <c r="AL192" t="s">
        <v>213</v>
      </c>
      <c r="AM192" t="s">
        <v>236</v>
      </c>
      <c r="AN192" t="s">
        <v>212</v>
      </c>
      <c r="AO192" t="s">
        <v>242</v>
      </c>
      <c r="AP192" t="s">
        <v>236</v>
      </c>
      <c r="AQ192" t="s">
        <v>242</v>
      </c>
      <c r="AR192" t="s">
        <v>213</v>
      </c>
      <c r="AS192" t="s">
        <v>213</v>
      </c>
      <c r="AT192" t="s">
        <v>213</v>
      </c>
      <c r="AU192" t="s">
        <v>213</v>
      </c>
      <c r="AV192" t="s">
        <v>213</v>
      </c>
      <c r="AW192" t="s">
        <v>213</v>
      </c>
      <c r="AX192" t="s">
        <v>81</v>
      </c>
      <c r="AY192" t="s">
        <v>214</v>
      </c>
      <c r="AZ192" t="s">
        <v>215</v>
      </c>
      <c r="BA192" t="s">
        <v>215</v>
      </c>
      <c r="BB192" t="s">
        <v>215</v>
      </c>
      <c r="BC192" t="s">
        <v>215</v>
      </c>
      <c r="BD192" t="s">
        <v>215</v>
      </c>
    </row>
    <row r="193" spans="1:56" x14ac:dyDescent="0.55000000000000004">
      <c r="A193">
        <v>192</v>
      </c>
      <c r="B193" t="s">
        <v>101</v>
      </c>
      <c r="C193" t="s">
        <v>257</v>
      </c>
      <c r="D193" t="s">
        <v>268</v>
      </c>
      <c r="E193" t="s">
        <v>253</v>
      </c>
      <c r="F193" t="s">
        <v>208</v>
      </c>
      <c r="G193" t="s">
        <v>209</v>
      </c>
      <c r="H193" t="s">
        <v>210</v>
      </c>
      <c r="I193" t="s">
        <v>222</v>
      </c>
      <c r="J193" t="s">
        <v>98</v>
      </c>
      <c r="K193" t="b">
        <v>0</v>
      </c>
      <c r="L193" t="b">
        <v>0</v>
      </c>
      <c r="M193" t="b">
        <v>0</v>
      </c>
      <c r="N193" t="b">
        <v>0</v>
      </c>
      <c r="O193" t="b">
        <v>0</v>
      </c>
      <c r="P193" t="b">
        <v>0</v>
      </c>
      <c r="Q193" t="b">
        <v>0</v>
      </c>
      <c r="R193" t="b">
        <v>0</v>
      </c>
      <c r="S193" t="b">
        <v>0</v>
      </c>
      <c r="T193" t="b">
        <v>0</v>
      </c>
      <c r="U193" t="b">
        <v>0</v>
      </c>
      <c r="V193" t="b">
        <v>0</v>
      </c>
      <c r="W193" t="b">
        <v>0</v>
      </c>
      <c r="X193" t="b">
        <v>0</v>
      </c>
      <c r="Y193" t="b">
        <v>0</v>
      </c>
      <c r="Z193" t="b">
        <v>0</v>
      </c>
      <c r="AA193" t="b">
        <v>0</v>
      </c>
      <c r="AB193" t="b">
        <v>1</v>
      </c>
      <c r="AC193" t="s">
        <v>236</v>
      </c>
      <c r="AD193" t="s">
        <v>236</v>
      </c>
      <c r="AE193" t="s">
        <v>236</v>
      </c>
      <c r="AF193" t="s">
        <v>236</v>
      </c>
      <c r="AG193" t="s">
        <v>212</v>
      </c>
      <c r="AH193" t="s">
        <v>213</v>
      </c>
      <c r="AI193" t="s">
        <v>212</v>
      </c>
      <c r="AJ193" t="s">
        <v>237</v>
      </c>
      <c r="AK193" t="s">
        <v>237</v>
      </c>
      <c r="AL193" t="s">
        <v>237</v>
      </c>
      <c r="AM193" t="s">
        <v>237</v>
      </c>
      <c r="AN193" t="s">
        <v>212</v>
      </c>
      <c r="AO193" t="s">
        <v>213</v>
      </c>
      <c r="AP193" t="s">
        <v>212</v>
      </c>
      <c r="AQ193" t="s">
        <v>213</v>
      </c>
      <c r="AR193" t="s">
        <v>236</v>
      </c>
      <c r="AS193" t="s">
        <v>236</v>
      </c>
      <c r="AT193" t="s">
        <v>236</v>
      </c>
      <c r="AU193" t="s">
        <v>242</v>
      </c>
      <c r="AV193" t="s">
        <v>213</v>
      </c>
      <c r="AW193" t="s">
        <v>213</v>
      </c>
      <c r="AX193" t="s">
        <v>81</v>
      </c>
      <c r="AY193" t="s">
        <v>214</v>
      </c>
      <c r="AZ193" t="s">
        <v>215</v>
      </c>
      <c r="BA193" t="s">
        <v>215</v>
      </c>
      <c r="BB193" t="s">
        <v>215</v>
      </c>
      <c r="BC193" t="s">
        <v>215</v>
      </c>
      <c r="BD193" t="s">
        <v>215</v>
      </c>
    </row>
    <row r="194" spans="1:56" x14ac:dyDescent="0.55000000000000004">
      <c r="A194">
        <v>193</v>
      </c>
      <c r="B194" t="s">
        <v>224</v>
      </c>
      <c r="C194" t="s">
        <v>257</v>
      </c>
      <c r="D194" t="s">
        <v>268</v>
      </c>
      <c r="E194" t="s">
        <v>289</v>
      </c>
      <c r="F194" t="s">
        <v>250</v>
      </c>
      <c r="G194" t="s">
        <v>74</v>
      </c>
      <c r="H194" t="s">
        <v>262</v>
      </c>
      <c r="I194" t="s">
        <v>74</v>
      </c>
      <c r="J194" t="s">
        <v>98</v>
      </c>
      <c r="K194" t="b">
        <v>0</v>
      </c>
      <c r="L194" t="b">
        <v>0</v>
      </c>
      <c r="M194" t="b">
        <v>1</v>
      </c>
      <c r="N194" t="b">
        <v>0</v>
      </c>
      <c r="O194" t="b">
        <v>0</v>
      </c>
      <c r="P194" t="b">
        <v>0</v>
      </c>
      <c r="Q194" t="b">
        <v>0</v>
      </c>
      <c r="R194" t="b">
        <v>0</v>
      </c>
      <c r="S194" t="b">
        <v>0</v>
      </c>
      <c r="T194" t="b">
        <v>0</v>
      </c>
      <c r="U194" t="b">
        <v>0</v>
      </c>
      <c r="V194" t="b">
        <v>0</v>
      </c>
      <c r="W194" t="b">
        <v>0</v>
      </c>
      <c r="X194" t="b">
        <v>0</v>
      </c>
      <c r="Y194" t="b">
        <v>1</v>
      </c>
      <c r="Z194" t="b">
        <v>0</v>
      </c>
      <c r="AA194" t="b">
        <v>0</v>
      </c>
      <c r="AB194" t="b">
        <v>0</v>
      </c>
      <c r="AC194" t="s">
        <v>237</v>
      </c>
      <c r="AD194" t="s">
        <v>212</v>
      </c>
      <c r="AE194" t="s">
        <v>242</v>
      </c>
      <c r="AF194" t="s">
        <v>242</v>
      </c>
      <c r="AG194" t="s">
        <v>213</v>
      </c>
      <c r="AH194" t="s">
        <v>212</v>
      </c>
      <c r="AI194" t="s">
        <v>242</v>
      </c>
      <c r="AJ194" t="s">
        <v>242</v>
      </c>
      <c r="AK194" t="s">
        <v>212</v>
      </c>
      <c r="AL194" t="s">
        <v>237</v>
      </c>
      <c r="AM194" t="s">
        <v>237</v>
      </c>
      <c r="AN194" t="s">
        <v>237</v>
      </c>
      <c r="AO194" t="s">
        <v>242</v>
      </c>
      <c r="AP194" t="s">
        <v>242</v>
      </c>
      <c r="AQ194" t="s">
        <v>242</v>
      </c>
      <c r="AR194" t="s">
        <v>213</v>
      </c>
      <c r="AS194" t="s">
        <v>236</v>
      </c>
      <c r="AT194" t="s">
        <v>212</v>
      </c>
      <c r="AU194" t="s">
        <v>236</v>
      </c>
      <c r="AV194" t="s">
        <v>242</v>
      </c>
      <c r="AW194" t="s">
        <v>213</v>
      </c>
      <c r="AX194" t="s">
        <v>81</v>
      </c>
      <c r="AY194" t="s">
        <v>259</v>
      </c>
      <c r="AZ194" t="s">
        <v>215</v>
      </c>
      <c r="BA194" t="s">
        <v>215</v>
      </c>
      <c r="BB194" t="s">
        <v>215</v>
      </c>
      <c r="BC194" t="s">
        <v>215</v>
      </c>
      <c r="BD194" t="s">
        <v>215</v>
      </c>
    </row>
    <row r="195" spans="1:56" x14ac:dyDescent="0.55000000000000004">
      <c r="A195">
        <v>194</v>
      </c>
      <c r="B195" t="s">
        <v>216</v>
      </c>
      <c r="C195" t="s">
        <v>257</v>
      </c>
      <c r="D195" t="s">
        <v>289</v>
      </c>
      <c r="E195" t="s">
        <v>257</v>
      </c>
      <c r="F195" t="s">
        <v>208</v>
      </c>
      <c r="G195" t="s">
        <v>310</v>
      </c>
      <c r="H195" t="s">
        <v>210</v>
      </c>
      <c r="I195" t="s">
        <v>222</v>
      </c>
      <c r="J195" t="s">
        <v>98</v>
      </c>
      <c r="K195" t="b">
        <v>0</v>
      </c>
      <c r="L195" t="b">
        <v>0</v>
      </c>
      <c r="M195" t="b">
        <v>0</v>
      </c>
      <c r="N195" t="b">
        <v>0</v>
      </c>
      <c r="O195" t="b">
        <v>0</v>
      </c>
      <c r="P195" t="b">
        <v>0</v>
      </c>
      <c r="Q195" t="b">
        <v>0</v>
      </c>
      <c r="R195" t="b">
        <v>0</v>
      </c>
      <c r="S195" t="b">
        <v>0</v>
      </c>
      <c r="T195" t="b">
        <v>0</v>
      </c>
      <c r="U195" t="b">
        <v>0</v>
      </c>
      <c r="V195" t="b">
        <v>0</v>
      </c>
      <c r="W195" t="b">
        <v>0</v>
      </c>
      <c r="X195" t="b">
        <v>0</v>
      </c>
      <c r="Y195" t="b">
        <v>0</v>
      </c>
      <c r="Z195" t="b">
        <v>0</v>
      </c>
      <c r="AA195" t="b">
        <v>0</v>
      </c>
      <c r="AB195" t="b">
        <v>1</v>
      </c>
      <c r="AC195" t="s">
        <v>212</v>
      </c>
      <c r="AD195" t="s">
        <v>212</v>
      </c>
      <c r="AE195" t="s">
        <v>236</v>
      </c>
      <c r="AF195" t="s">
        <v>236</v>
      </c>
      <c r="AG195" t="s">
        <v>237</v>
      </c>
      <c r="AH195" t="s">
        <v>237</v>
      </c>
      <c r="AI195" t="s">
        <v>212</v>
      </c>
      <c r="AJ195" t="s">
        <v>213</v>
      </c>
      <c r="AK195" t="s">
        <v>213</v>
      </c>
      <c r="AL195" t="s">
        <v>212</v>
      </c>
      <c r="AM195" t="s">
        <v>212</v>
      </c>
      <c r="AN195" t="s">
        <v>212</v>
      </c>
      <c r="AO195" t="s">
        <v>242</v>
      </c>
      <c r="AP195" t="s">
        <v>242</v>
      </c>
      <c r="AQ195" t="s">
        <v>242</v>
      </c>
      <c r="AR195" t="s">
        <v>212</v>
      </c>
      <c r="AS195" t="s">
        <v>212</v>
      </c>
      <c r="AT195" t="s">
        <v>212</v>
      </c>
      <c r="AU195" t="s">
        <v>212</v>
      </c>
      <c r="AV195" t="s">
        <v>212</v>
      </c>
      <c r="AW195" t="s">
        <v>212</v>
      </c>
      <c r="AX195" t="s">
        <v>96</v>
      </c>
      <c r="AY195" t="s">
        <v>255</v>
      </c>
      <c r="AZ195" t="s">
        <v>215</v>
      </c>
      <c r="BA195" t="s">
        <v>215</v>
      </c>
      <c r="BB195" t="s">
        <v>215</v>
      </c>
      <c r="BC195" t="s">
        <v>215</v>
      </c>
      <c r="BD195" t="s">
        <v>215</v>
      </c>
    </row>
    <row r="196" spans="1:56" x14ac:dyDescent="0.55000000000000004">
      <c r="A196">
        <v>195</v>
      </c>
      <c r="B196" t="s">
        <v>231</v>
      </c>
      <c r="C196" t="s">
        <v>303</v>
      </c>
      <c r="D196" t="s">
        <v>291</v>
      </c>
      <c r="E196" t="s">
        <v>206</v>
      </c>
      <c r="F196" t="s">
        <v>227</v>
      </c>
      <c r="G196" t="s">
        <v>228</v>
      </c>
      <c r="H196" t="s">
        <v>217</v>
      </c>
      <c r="I196" t="s">
        <v>74</v>
      </c>
      <c r="J196" t="s">
        <v>119</v>
      </c>
      <c r="K196" t="b">
        <v>0</v>
      </c>
      <c r="L196" t="b">
        <v>0</v>
      </c>
      <c r="M196" t="b">
        <v>0</v>
      </c>
      <c r="N196" t="b">
        <v>0</v>
      </c>
      <c r="O196" t="b">
        <v>0</v>
      </c>
      <c r="P196" t="b">
        <v>0</v>
      </c>
      <c r="Q196" t="b">
        <v>0</v>
      </c>
      <c r="R196" t="b">
        <v>0</v>
      </c>
      <c r="S196" t="b">
        <v>0</v>
      </c>
      <c r="T196" t="b">
        <v>0</v>
      </c>
      <c r="U196" t="b">
        <v>1</v>
      </c>
      <c r="V196" t="b">
        <v>0</v>
      </c>
      <c r="W196" t="b">
        <v>0</v>
      </c>
      <c r="X196" t="b">
        <v>0</v>
      </c>
      <c r="Y196" t="b">
        <v>0</v>
      </c>
      <c r="Z196" t="b">
        <v>1</v>
      </c>
      <c r="AA196" t="b">
        <v>1</v>
      </c>
      <c r="AB196" t="b">
        <v>0</v>
      </c>
      <c r="AC196" t="s">
        <v>236</v>
      </c>
      <c r="AD196" t="s">
        <v>213</v>
      </c>
      <c r="AE196" t="s">
        <v>212</v>
      </c>
      <c r="AF196" t="s">
        <v>213</v>
      </c>
      <c r="AG196" t="s">
        <v>236</v>
      </c>
      <c r="AH196" t="s">
        <v>236</v>
      </c>
      <c r="AI196" t="s">
        <v>236</v>
      </c>
      <c r="AJ196" t="s">
        <v>212</v>
      </c>
      <c r="AK196" t="s">
        <v>237</v>
      </c>
      <c r="AL196" t="s">
        <v>212</v>
      </c>
      <c r="AM196" t="s">
        <v>212</v>
      </c>
      <c r="AN196" t="s">
        <v>237</v>
      </c>
      <c r="AO196" t="s">
        <v>236</v>
      </c>
      <c r="AP196" t="s">
        <v>212</v>
      </c>
      <c r="AQ196" t="s">
        <v>213</v>
      </c>
      <c r="AR196" t="s">
        <v>212</v>
      </c>
      <c r="AS196" t="s">
        <v>212</v>
      </c>
      <c r="AT196" t="s">
        <v>212</v>
      </c>
      <c r="AU196" t="s">
        <v>212</v>
      </c>
      <c r="AV196" t="s">
        <v>236</v>
      </c>
      <c r="AW196" t="s">
        <v>212</v>
      </c>
      <c r="AX196" t="s">
        <v>81</v>
      </c>
      <c r="AY196" t="s">
        <v>223</v>
      </c>
      <c r="AZ196" t="s">
        <v>215</v>
      </c>
      <c r="BA196" t="s">
        <v>215</v>
      </c>
      <c r="BB196" t="s">
        <v>215</v>
      </c>
      <c r="BC196" t="s">
        <v>215</v>
      </c>
      <c r="BD196" t="s">
        <v>215</v>
      </c>
    </row>
    <row r="197" spans="1:56" x14ac:dyDescent="0.55000000000000004">
      <c r="A197">
        <v>196</v>
      </c>
      <c r="B197" t="s">
        <v>256</v>
      </c>
      <c r="C197" t="s">
        <v>257</v>
      </c>
      <c r="D197" t="s">
        <v>233</v>
      </c>
      <c r="E197" t="s">
        <v>267</v>
      </c>
      <c r="F197" t="s">
        <v>299</v>
      </c>
      <c r="G197" t="s">
        <v>74</v>
      </c>
      <c r="H197" t="s">
        <v>251</v>
      </c>
      <c r="I197" t="s">
        <v>74</v>
      </c>
      <c r="J197" t="s">
        <v>98</v>
      </c>
      <c r="K197" t="b">
        <v>1</v>
      </c>
      <c r="L197" t="b">
        <v>0</v>
      </c>
      <c r="M197" t="b">
        <v>0</v>
      </c>
      <c r="N197" t="b">
        <v>0</v>
      </c>
      <c r="O197" t="b">
        <v>0</v>
      </c>
      <c r="P197" t="b">
        <v>0</v>
      </c>
      <c r="Q197" t="b">
        <v>0</v>
      </c>
      <c r="R197" t="b">
        <v>0</v>
      </c>
      <c r="S197" t="b">
        <v>0</v>
      </c>
      <c r="T197" t="b">
        <v>0</v>
      </c>
      <c r="U197" t="b">
        <v>0</v>
      </c>
      <c r="V197" t="b">
        <v>0</v>
      </c>
      <c r="W197" t="b">
        <v>0</v>
      </c>
      <c r="X197" t="b">
        <v>0</v>
      </c>
      <c r="Y197" t="b">
        <v>0</v>
      </c>
      <c r="Z197" t="b">
        <v>0</v>
      </c>
      <c r="AA197" t="b">
        <v>0</v>
      </c>
      <c r="AB197" t="b">
        <v>0</v>
      </c>
      <c r="AC197" t="s">
        <v>237</v>
      </c>
      <c r="AD197" t="s">
        <v>212</v>
      </c>
      <c r="AE197" t="s">
        <v>237</v>
      </c>
      <c r="AF197" t="s">
        <v>237</v>
      </c>
      <c r="AG197" t="s">
        <v>237</v>
      </c>
      <c r="AH197" t="s">
        <v>237</v>
      </c>
      <c r="AI197" t="s">
        <v>237</v>
      </c>
      <c r="AJ197" t="s">
        <v>237</v>
      </c>
      <c r="AK197" t="s">
        <v>237</v>
      </c>
      <c r="AL197" t="s">
        <v>237</v>
      </c>
      <c r="AM197" t="s">
        <v>237</v>
      </c>
      <c r="AN197" t="s">
        <v>215</v>
      </c>
      <c r="AO197" t="s">
        <v>212</v>
      </c>
      <c r="AP197" t="s">
        <v>237</v>
      </c>
      <c r="AQ197" t="s">
        <v>237</v>
      </c>
      <c r="AR197" t="s">
        <v>237</v>
      </c>
      <c r="AS197" t="s">
        <v>237</v>
      </c>
      <c r="AT197" t="s">
        <v>237</v>
      </c>
      <c r="AU197" t="s">
        <v>237</v>
      </c>
      <c r="AV197" t="s">
        <v>237</v>
      </c>
      <c r="AW197" t="s">
        <v>237</v>
      </c>
      <c r="AX197" t="s">
        <v>81</v>
      </c>
      <c r="AY197" t="s">
        <v>259</v>
      </c>
      <c r="AZ197" t="s">
        <v>215</v>
      </c>
      <c r="BA197" t="s">
        <v>215</v>
      </c>
      <c r="BB197" t="s">
        <v>215</v>
      </c>
      <c r="BC197" t="s">
        <v>215</v>
      </c>
      <c r="BD197" t="s">
        <v>215</v>
      </c>
    </row>
    <row r="198" spans="1:56" x14ac:dyDescent="0.55000000000000004">
      <c r="A198">
        <v>197</v>
      </c>
      <c r="B198" t="s">
        <v>224</v>
      </c>
      <c r="C198" t="s">
        <v>257</v>
      </c>
      <c r="D198" t="s">
        <v>217</v>
      </c>
      <c r="E198" t="s">
        <v>217</v>
      </c>
      <c r="F198" t="s">
        <v>250</v>
      </c>
      <c r="G198" t="s">
        <v>74</v>
      </c>
      <c r="H198" t="s">
        <v>254</v>
      </c>
      <c r="I198" t="s">
        <v>74</v>
      </c>
      <c r="J198" t="s">
        <v>119</v>
      </c>
      <c r="K198" t="b">
        <v>0</v>
      </c>
      <c r="L198" t="b">
        <v>0</v>
      </c>
      <c r="M198" t="b">
        <v>0</v>
      </c>
      <c r="N198" t="b">
        <v>0</v>
      </c>
      <c r="O198" t="b">
        <v>0</v>
      </c>
      <c r="P198" t="b">
        <v>0</v>
      </c>
      <c r="Q198" t="b">
        <v>0</v>
      </c>
      <c r="R198" t="b">
        <v>0</v>
      </c>
      <c r="S198" t="b">
        <v>0</v>
      </c>
      <c r="T198" t="b">
        <v>0</v>
      </c>
      <c r="U198" t="b">
        <v>0</v>
      </c>
      <c r="V198" t="b">
        <v>0</v>
      </c>
      <c r="W198" t="b">
        <v>0</v>
      </c>
      <c r="X198" t="b">
        <v>0</v>
      </c>
      <c r="Y198" t="b">
        <v>0</v>
      </c>
      <c r="Z198" t="b">
        <v>0</v>
      </c>
      <c r="AA198" t="b">
        <v>0</v>
      </c>
      <c r="AB198" t="b">
        <v>1</v>
      </c>
      <c r="AC198" t="s">
        <v>237</v>
      </c>
      <c r="AD198" t="s">
        <v>242</v>
      </c>
      <c r="AE198" t="s">
        <v>213</v>
      </c>
      <c r="AF198" t="s">
        <v>213</v>
      </c>
      <c r="AG198" t="s">
        <v>212</v>
      </c>
      <c r="AH198" t="s">
        <v>212</v>
      </c>
      <c r="AI198" t="s">
        <v>212</v>
      </c>
      <c r="AJ198" t="s">
        <v>212</v>
      </c>
      <c r="AK198" t="s">
        <v>212</v>
      </c>
      <c r="AL198" t="s">
        <v>213</v>
      </c>
      <c r="AM198" t="s">
        <v>238</v>
      </c>
      <c r="AN198" t="s">
        <v>242</v>
      </c>
      <c r="AO198" t="s">
        <v>212</v>
      </c>
      <c r="AP198" t="s">
        <v>212</v>
      </c>
      <c r="AQ198" t="s">
        <v>212</v>
      </c>
      <c r="AR198" t="s">
        <v>212</v>
      </c>
      <c r="AS198" t="s">
        <v>212</v>
      </c>
      <c r="AT198" t="s">
        <v>212</v>
      </c>
      <c r="AU198" t="s">
        <v>212</v>
      </c>
      <c r="AV198" t="s">
        <v>213</v>
      </c>
      <c r="AW198" t="s">
        <v>213</v>
      </c>
      <c r="AX198" t="s">
        <v>81</v>
      </c>
      <c r="AY198" t="s">
        <v>259</v>
      </c>
      <c r="AZ198" t="s">
        <v>215</v>
      </c>
      <c r="BA198" t="s">
        <v>215</v>
      </c>
      <c r="BB198" t="s">
        <v>215</v>
      </c>
      <c r="BC198" t="s">
        <v>215</v>
      </c>
      <c r="BD198" t="s">
        <v>215</v>
      </c>
    </row>
    <row r="199" spans="1:56" x14ac:dyDescent="0.55000000000000004">
      <c r="A199">
        <v>198</v>
      </c>
      <c r="B199" t="s">
        <v>256</v>
      </c>
      <c r="C199" t="s">
        <v>257</v>
      </c>
      <c r="D199" t="s">
        <v>225</v>
      </c>
      <c r="E199" t="s">
        <v>225</v>
      </c>
      <c r="F199" t="s">
        <v>208</v>
      </c>
      <c r="G199" t="s">
        <v>209</v>
      </c>
      <c r="H199" t="s">
        <v>235</v>
      </c>
      <c r="I199" t="s">
        <v>74</v>
      </c>
      <c r="J199" t="s">
        <v>98</v>
      </c>
      <c r="K199" t="b">
        <v>0</v>
      </c>
      <c r="L199" t="b">
        <v>0</v>
      </c>
      <c r="M199" t="b">
        <v>0</v>
      </c>
      <c r="N199" t="b">
        <v>1</v>
      </c>
      <c r="O199" t="b">
        <v>0</v>
      </c>
      <c r="P199" t="b">
        <v>0</v>
      </c>
      <c r="Q199" t="b">
        <v>1</v>
      </c>
      <c r="R199" t="b">
        <v>0</v>
      </c>
      <c r="S199" t="b">
        <v>0</v>
      </c>
      <c r="T199" t="b">
        <v>0</v>
      </c>
      <c r="U199" t="b">
        <v>0</v>
      </c>
      <c r="V199" t="b">
        <v>0</v>
      </c>
      <c r="W199" t="b">
        <v>0</v>
      </c>
      <c r="X199" t="b">
        <v>0</v>
      </c>
      <c r="Y199" t="b">
        <v>0</v>
      </c>
      <c r="Z199" t="b">
        <v>0</v>
      </c>
      <c r="AA199" t="b">
        <v>0</v>
      </c>
      <c r="AB199" t="b">
        <v>0</v>
      </c>
      <c r="AC199" t="s">
        <v>236</v>
      </c>
      <c r="AD199" t="s">
        <v>242</v>
      </c>
      <c r="AE199" t="s">
        <v>213</v>
      </c>
      <c r="AF199" t="s">
        <v>236</v>
      </c>
      <c r="AG199" t="s">
        <v>212</v>
      </c>
      <c r="AH199" t="s">
        <v>212</v>
      </c>
      <c r="AI199" t="s">
        <v>213</v>
      </c>
      <c r="AJ199" t="s">
        <v>236</v>
      </c>
      <c r="AK199" t="s">
        <v>213</v>
      </c>
      <c r="AL199" t="s">
        <v>236</v>
      </c>
      <c r="AM199" t="s">
        <v>242</v>
      </c>
      <c r="AN199" t="s">
        <v>212</v>
      </c>
      <c r="AO199" t="s">
        <v>236</v>
      </c>
      <c r="AP199" t="s">
        <v>213</v>
      </c>
      <c r="AQ199" t="s">
        <v>236</v>
      </c>
      <c r="AR199" t="s">
        <v>236</v>
      </c>
      <c r="AS199" t="s">
        <v>236</v>
      </c>
      <c r="AT199" t="s">
        <v>213</v>
      </c>
      <c r="AU199" t="s">
        <v>236</v>
      </c>
      <c r="AV199" t="s">
        <v>213</v>
      </c>
      <c r="AW199" t="s">
        <v>236</v>
      </c>
      <c r="AX199" t="s">
        <v>81</v>
      </c>
      <c r="AY199" t="s">
        <v>255</v>
      </c>
      <c r="AZ199" t="s">
        <v>215</v>
      </c>
      <c r="BA199" t="s">
        <v>215</v>
      </c>
      <c r="BB199" t="s">
        <v>215</v>
      </c>
      <c r="BC199" t="s">
        <v>215</v>
      </c>
      <c r="BD199" t="s">
        <v>215</v>
      </c>
    </row>
    <row r="200" spans="1:56" x14ac:dyDescent="0.55000000000000004">
      <c r="A200">
        <v>199</v>
      </c>
      <c r="B200" t="s">
        <v>204</v>
      </c>
      <c r="C200" t="s">
        <v>257</v>
      </c>
      <c r="D200" t="s">
        <v>206</v>
      </c>
      <c r="E200" t="s">
        <v>268</v>
      </c>
      <c r="F200" t="s">
        <v>227</v>
      </c>
      <c r="G200" t="s">
        <v>228</v>
      </c>
      <c r="H200" t="s">
        <v>247</v>
      </c>
      <c r="I200" t="s">
        <v>74</v>
      </c>
      <c r="J200" t="s">
        <v>119</v>
      </c>
      <c r="K200" t="b">
        <v>0</v>
      </c>
      <c r="L200" t="b">
        <v>0</v>
      </c>
      <c r="M200" t="b">
        <v>0</v>
      </c>
      <c r="N200" t="b">
        <v>0</v>
      </c>
      <c r="O200" t="b">
        <v>0</v>
      </c>
      <c r="P200" t="b">
        <v>0</v>
      </c>
      <c r="Q200" t="b">
        <v>0</v>
      </c>
      <c r="R200" t="b">
        <v>0</v>
      </c>
      <c r="S200" t="b">
        <v>0</v>
      </c>
      <c r="T200" t="b">
        <v>0</v>
      </c>
      <c r="U200" t="b">
        <v>0</v>
      </c>
      <c r="V200" t="b">
        <v>0</v>
      </c>
      <c r="W200" t="b">
        <v>0</v>
      </c>
      <c r="X200" t="b">
        <v>1</v>
      </c>
      <c r="Y200" t="b">
        <v>0</v>
      </c>
      <c r="Z200" t="b">
        <v>0</v>
      </c>
      <c r="AA200" t="b">
        <v>0</v>
      </c>
      <c r="AB200" t="b">
        <v>0</v>
      </c>
      <c r="AC200" t="s">
        <v>212</v>
      </c>
      <c r="AD200" t="s">
        <v>212</v>
      </c>
      <c r="AE200" t="s">
        <v>212</v>
      </c>
      <c r="AF200" t="s">
        <v>212</v>
      </c>
      <c r="AG200" t="s">
        <v>212</v>
      </c>
      <c r="AH200" t="s">
        <v>236</v>
      </c>
      <c r="AI200" t="s">
        <v>236</v>
      </c>
      <c r="AJ200" t="s">
        <v>212</v>
      </c>
      <c r="AK200" t="s">
        <v>237</v>
      </c>
      <c r="AL200" t="s">
        <v>237</v>
      </c>
      <c r="AM200" t="s">
        <v>237</v>
      </c>
      <c r="AN200" t="s">
        <v>212</v>
      </c>
      <c r="AO200" t="s">
        <v>236</v>
      </c>
      <c r="AP200" t="s">
        <v>212</v>
      </c>
      <c r="AQ200" t="s">
        <v>213</v>
      </c>
      <c r="AR200" t="s">
        <v>212</v>
      </c>
      <c r="AS200" t="s">
        <v>212</v>
      </c>
      <c r="AT200" t="s">
        <v>212</v>
      </c>
      <c r="AU200" t="s">
        <v>212</v>
      </c>
      <c r="AV200" t="s">
        <v>236</v>
      </c>
      <c r="AW200" t="s">
        <v>212</v>
      </c>
      <c r="AX200" t="s">
        <v>81</v>
      </c>
      <c r="AY200" t="s">
        <v>259</v>
      </c>
      <c r="AZ200" t="s">
        <v>215</v>
      </c>
      <c r="BA200" t="s">
        <v>215</v>
      </c>
      <c r="BB200" t="s">
        <v>215</v>
      </c>
      <c r="BC200" t="s">
        <v>215</v>
      </c>
      <c r="BD200" t="s">
        <v>215</v>
      </c>
    </row>
    <row r="201" spans="1:56" x14ac:dyDescent="0.55000000000000004">
      <c r="A201">
        <v>200</v>
      </c>
      <c r="B201" t="s">
        <v>231</v>
      </c>
      <c r="C201" t="s">
        <v>257</v>
      </c>
      <c r="D201" t="s">
        <v>282</v>
      </c>
      <c r="E201" t="s">
        <v>226</v>
      </c>
      <c r="F201" t="s">
        <v>270</v>
      </c>
      <c r="G201" t="s">
        <v>74</v>
      </c>
      <c r="H201" t="s">
        <v>229</v>
      </c>
      <c r="I201" t="s">
        <v>74</v>
      </c>
      <c r="J201" t="s">
        <v>119</v>
      </c>
      <c r="K201" t="b">
        <v>0</v>
      </c>
      <c r="L201" t="b">
        <v>0</v>
      </c>
      <c r="M201" t="b">
        <v>0</v>
      </c>
      <c r="N201" t="b">
        <v>0</v>
      </c>
      <c r="O201" t="b">
        <v>0</v>
      </c>
      <c r="P201" t="b">
        <v>0</v>
      </c>
      <c r="Q201" t="b">
        <v>0</v>
      </c>
      <c r="R201" t="b">
        <v>0</v>
      </c>
      <c r="S201" t="b">
        <v>0</v>
      </c>
      <c r="T201" t="b">
        <v>0</v>
      </c>
      <c r="U201" t="b">
        <v>0</v>
      </c>
      <c r="V201" t="b">
        <v>0</v>
      </c>
      <c r="W201" t="b">
        <v>0</v>
      </c>
      <c r="X201" t="b">
        <v>0</v>
      </c>
      <c r="Y201" t="b">
        <v>0</v>
      </c>
      <c r="Z201" t="b">
        <v>0</v>
      </c>
      <c r="AA201" t="b">
        <v>0</v>
      </c>
      <c r="AB201" t="b">
        <v>1</v>
      </c>
      <c r="AC201" t="s">
        <v>238</v>
      </c>
      <c r="AD201" t="s">
        <v>238</v>
      </c>
      <c r="AE201" t="s">
        <v>238</v>
      </c>
      <c r="AF201" t="s">
        <v>238</v>
      </c>
      <c r="AG201" t="s">
        <v>238</v>
      </c>
      <c r="AH201" t="s">
        <v>237</v>
      </c>
      <c r="AI201" t="s">
        <v>238</v>
      </c>
      <c r="AJ201" t="s">
        <v>238</v>
      </c>
      <c r="AK201" t="s">
        <v>238</v>
      </c>
      <c r="AL201" t="s">
        <v>238</v>
      </c>
      <c r="AM201" t="s">
        <v>238</v>
      </c>
      <c r="AN201" t="s">
        <v>238</v>
      </c>
      <c r="AO201" t="s">
        <v>238</v>
      </c>
      <c r="AP201" t="s">
        <v>238</v>
      </c>
      <c r="AQ201" t="s">
        <v>238</v>
      </c>
      <c r="AR201" t="s">
        <v>237</v>
      </c>
      <c r="AS201" t="s">
        <v>238</v>
      </c>
      <c r="AT201" t="s">
        <v>238</v>
      </c>
      <c r="AU201" t="s">
        <v>238</v>
      </c>
      <c r="AV201" t="s">
        <v>238</v>
      </c>
      <c r="AW201" t="s">
        <v>238</v>
      </c>
      <c r="AX201" t="s">
        <v>81</v>
      </c>
      <c r="AY201" t="s">
        <v>223</v>
      </c>
      <c r="AZ201" t="s">
        <v>215</v>
      </c>
      <c r="BA201" t="s">
        <v>215</v>
      </c>
      <c r="BB201" t="s">
        <v>215</v>
      </c>
      <c r="BC201" t="s">
        <v>215</v>
      </c>
      <c r="BD201" t="s">
        <v>215</v>
      </c>
    </row>
    <row r="202" spans="1:56" x14ac:dyDescent="0.55000000000000004">
      <c r="A202">
        <v>201</v>
      </c>
      <c r="B202" t="s">
        <v>216</v>
      </c>
      <c r="C202" t="s">
        <v>257</v>
      </c>
      <c r="D202" t="s">
        <v>290</v>
      </c>
      <c r="E202" t="s">
        <v>267</v>
      </c>
      <c r="F202" t="s">
        <v>208</v>
      </c>
      <c r="G202" t="s">
        <v>310</v>
      </c>
      <c r="H202" t="s">
        <v>210</v>
      </c>
      <c r="I202" t="s">
        <v>222</v>
      </c>
      <c r="J202" t="s">
        <v>98</v>
      </c>
      <c r="K202" t="b">
        <v>0</v>
      </c>
      <c r="L202" t="b">
        <v>0</v>
      </c>
      <c r="M202" t="b">
        <v>0</v>
      </c>
      <c r="N202" t="b">
        <v>0</v>
      </c>
      <c r="O202" t="b">
        <v>0</v>
      </c>
      <c r="P202" t="b">
        <v>0</v>
      </c>
      <c r="Q202" t="b">
        <v>0</v>
      </c>
      <c r="R202" t="b">
        <v>0</v>
      </c>
      <c r="S202" t="b">
        <v>0</v>
      </c>
      <c r="T202" t="b">
        <v>0</v>
      </c>
      <c r="U202" t="b">
        <v>0</v>
      </c>
      <c r="V202" t="b">
        <v>0</v>
      </c>
      <c r="W202" t="b">
        <v>0</v>
      </c>
      <c r="X202" t="b">
        <v>0</v>
      </c>
      <c r="Y202" t="b">
        <v>0</v>
      </c>
      <c r="Z202" t="b">
        <v>0</v>
      </c>
      <c r="AA202" t="b">
        <v>0</v>
      </c>
      <c r="AB202" t="b">
        <v>1</v>
      </c>
      <c r="AC202" t="s">
        <v>237</v>
      </c>
      <c r="AD202" t="s">
        <v>237</v>
      </c>
      <c r="AE202" t="s">
        <v>237</v>
      </c>
      <c r="AF202" t="s">
        <v>237</v>
      </c>
      <c r="AG202" t="s">
        <v>237</v>
      </c>
      <c r="AH202" t="s">
        <v>237</v>
      </c>
      <c r="AI202" t="s">
        <v>237</v>
      </c>
      <c r="AJ202" t="s">
        <v>237</v>
      </c>
      <c r="AK202" t="s">
        <v>237</v>
      </c>
      <c r="AL202" t="s">
        <v>237</v>
      </c>
      <c r="AM202" t="s">
        <v>237</v>
      </c>
      <c r="AN202" t="s">
        <v>237</v>
      </c>
      <c r="AO202" t="s">
        <v>237</v>
      </c>
      <c r="AP202" t="s">
        <v>237</v>
      </c>
      <c r="AQ202" t="s">
        <v>237</v>
      </c>
      <c r="AR202" t="s">
        <v>237</v>
      </c>
      <c r="AS202" t="s">
        <v>237</v>
      </c>
      <c r="AT202" t="s">
        <v>237</v>
      </c>
      <c r="AU202" t="s">
        <v>237</v>
      </c>
      <c r="AV202" t="s">
        <v>237</v>
      </c>
      <c r="AW202" t="s">
        <v>237</v>
      </c>
      <c r="AX202" t="s">
        <v>81</v>
      </c>
      <c r="AY202" t="s">
        <v>121</v>
      </c>
      <c r="AZ202" t="s">
        <v>215</v>
      </c>
      <c r="BA202" t="s">
        <v>215</v>
      </c>
      <c r="BB202" t="s">
        <v>215</v>
      </c>
      <c r="BC202" t="s">
        <v>215</v>
      </c>
      <c r="BD202" t="s">
        <v>215</v>
      </c>
    </row>
    <row r="203" spans="1:56" x14ac:dyDescent="0.55000000000000004">
      <c r="A203">
        <v>202</v>
      </c>
      <c r="B203" t="s">
        <v>216</v>
      </c>
      <c r="C203" t="s">
        <v>257</v>
      </c>
      <c r="D203" t="s">
        <v>288</v>
      </c>
      <c r="E203" t="s">
        <v>217</v>
      </c>
      <c r="F203" t="s">
        <v>250</v>
      </c>
      <c r="G203" t="s">
        <v>74</v>
      </c>
      <c r="H203" t="s">
        <v>254</v>
      </c>
      <c r="I203" t="s">
        <v>74</v>
      </c>
      <c r="J203" t="s">
        <v>119</v>
      </c>
      <c r="K203" t="b">
        <v>0</v>
      </c>
      <c r="L203" t="b">
        <v>0</v>
      </c>
      <c r="M203" t="b">
        <v>0</v>
      </c>
      <c r="N203" t="b">
        <v>0</v>
      </c>
      <c r="O203" t="b">
        <v>0</v>
      </c>
      <c r="P203" t="b">
        <v>0</v>
      </c>
      <c r="Q203" t="b">
        <v>0</v>
      </c>
      <c r="R203" t="b">
        <v>0</v>
      </c>
      <c r="S203" t="b">
        <v>0</v>
      </c>
      <c r="T203" t="b">
        <v>0</v>
      </c>
      <c r="U203" t="b">
        <v>0</v>
      </c>
      <c r="V203" t="b">
        <v>0</v>
      </c>
      <c r="W203" t="b">
        <v>0</v>
      </c>
      <c r="X203" t="b">
        <v>0</v>
      </c>
      <c r="Y203" t="b">
        <v>0</v>
      </c>
      <c r="Z203" t="b">
        <v>0</v>
      </c>
      <c r="AA203" t="b">
        <v>0</v>
      </c>
      <c r="AB203" t="b">
        <v>1</v>
      </c>
      <c r="AC203" t="s">
        <v>237</v>
      </c>
      <c r="AD203" t="s">
        <v>213</v>
      </c>
      <c r="AE203" t="s">
        <v>212</v>
      </c>
      <c r="AF203" t="s">
        <v>212</v>
      </c>
      <c r="AG203" t="s">
        <v>212</v>
      </c>
      <c r="AH203" t="s">
        <v>212</v>
      </c>
      <c r="AI203" t="s">
        <v>212</v>
      </c>
      <c r="AJ203" t="s">
        <v>212</v>
      </c>
      <c r="AK203" t="s">
        <v>212</v>
      </c>
      <c r="AL203" t="s">
        <v>212</v>
      </c>
      <c r="AM203" t="s">
        <v>212</v>
      </c>
      <c r="AN203" t="s">
        <v>212</v>
      </c>
      <c r="AO203" t="s">
        <v>213</v>
      </c>
      <c r="AP203" t="s">
        <v>212</v>
      </c>
      <c r="AQ203" t="s">
        <v>237</v>
      </c>
      <c r="AR203" t="s">
        <v>212</v>
      </c>
      <c r="AS203" t="s">
        <v>237</v>
      </c>
      <c r="AT203" t="s">
        <v>212</v>
      </c>
      <c r="AU203" t="s">
        <v>212</v>
      </c>
      <c r="AV203" t="s">
        <v>237</v>
      </c>
      <c r="AW203" t="s">
        <v>237</v>
      </c>
      <c r="AX203" t="s">
        <v>81</v>
      </c>
      <c r="AY203" t="s">
        <v>214</v>
      </c>
      <c r="AZ203" t="s">
        <v>215</v>
      </c>
      <c r="BA203" t="s">
        <v>215</v>
      </c>
      <c r="BB203" t="s">
        <v>215</v>
      </c>
      <c r="BC203" t="s">
        <v>215</v>
      </c>
      <c r="BD203" t="s">
        <v>215</v>
      </c>
    </row>
    <row r="204" spans="1:56" x14ac:dyDescent="0.55000000000000004">
      <c r="A204">
        <v>203</v>
      </c>
      <c r="B204" t="s">
        <v>204</v>
      </c>
      <c r="C204" t="s">
        <v>257</v>
      </c>
      <c r="D204" t="s">
        <v>217</v>
      </c>
      <c r="E204" t="s">
        <v>282</v>
      </c>
      <c r="F204" t="s">
        <v>250</v>
      </c>
      <c r="G204" t="s">
        <v>74</v>
      </c>
      <c r="H204" t="s">
        <v>266</v>
      </c>
      <c r="I204" t="s">
        <v>74</v>
      </c>
      <c r="J204" t="s">
        <v>119</v>
      </c>
      <c r="K204" t="b">
        <v>0</v>
      </c>
      <c r="L204" t="b">
        <v>0</v>
      </c>
      <c r="M204" t="b">
        <v>0</v>
      </c>
      <c r="N204" t="b">
        <v>0</v>
      </c>
      <c r="O204" t="b">
        <v>0</v>
      </c>
      <c r="P204" t="b">
        <v>1</v>
      </c>
      <c r="Q204" t="b">
        <v>0</v>
      </c>
      <c r="R204" t="b">
        <v>0</v>
      </c>
      <c r="S204" t="b">
        <v>0</v>
      </c>
      <c r="T204" t="b">
        <v>0</v>
      </c>
      <c r="U204" t="b">
        <v>0</v>
      </c>
      <c r="V204" t="b">
        <v>0</v>
      </c>
      <c r="W204" t="b">
        <v>0</v>
      </c>
      <c r="X204" t="b">
        <v>1</v>
      </c>
      <c r="Y204" t="b">
        <v>1</v>
      </c>
      <c r="Z204" t="b">
        <v>0</v>
      </c>
      <c r="AA204" t="b">
        <v>0</v>
      </c>
      <c r="AB204" t="b">
        <v>0</v>
      </c>
      <c r="AC204" t="s">
        <v>213</v>
      </c>
      <c r="AD204" t="s">
        <v>236</v>
      </c>
      <c r="AE204" t="s">
        <v>213</v>
      </c>
      <c r="AF204" t="s">
        <v>242</v>
      </c>
      <c r="AG204" t="s">
        <v>236</v>
      </c>
      <c r="AH204" t="s">
        <v>242</v>
      </c>
      <c r="AI204" t="s">
        <v>242</v>
      </c>
      <c r="AJ204" t="s">
        <v>242</v>
      </c>
      <c r="AK204" t="s">
        <v>212</v>
      </c>
      <c r="AL204" t="s">
        <v>237</v>
      </c>
      <c r="AM204" t="s">
        <v>237</v>
      </c>
      <c r="AN204" t="s">
        <v>212</v>
      </c>
      <c r="AO204" t="s">
        <v>242</v>
      </c>
      <c r="AP204" t="s">
        <v>213</v>
      </c>
      <c r="AQ204" t="s">
        <v>236</v>
      </c>
      <c r="AR204" t="s">
        <v>242</v>
      </c>
      <c r="AS204" t="s">
        <v>213</v>
      </c>
      <c r="AT204" t="s">
        <v>236</v>
      </c>
      <c r="AU204" t="s">
        <v>242</v>
      </c>
      <c r="AV204" t="s">
        <v>242</v>
      </c>
      <c r="AW204" t="s">
        <v>242</v>
      </c>
      <c r="AX204" t="s">
        <v>81</v>
      </c>
      <c r="AY204" t="s">
        <v>259</v>
      </c>
      <c r="AZ204" t="s">
        <v>215</v>
      </c>
      <c r="BA204" t="s">
        <v>215</v>
      </c>
      <c r="BB204" t="s">
        <v>215</v>
      </c>
      <c r="BC204" t="s">
        <v>215</v>
      </c>
      <c r="BD204" t="s">
        <v>215</v>
      </c>
    </row>
    <row r="205" spans="1:56" x14ac:dyDescent="0.55000000000000004">
      <c r="A205">
        <v>204</v>
      </c>
      <c r="B205" t="s">
        <v>101</v>
      </c>
      <c r="C205" t="s">
        <v>257</v>
      </c>
      <c r="D205" t="s">
        <v>277</v>
      </c>
      <c r="E205" t="s">
        <v>268</v>
      </c>
      <c r="F205" t="s">
        <v>101</v>
      </c>
      <c r="G205" t="s">
        <v>74</v>
      </c>
      <c r="H205" t="s">
        <v>235</v>
      </c>
      <c r="I205" t="s">
        <v>74</v>
      </c>
      <c r="J205" t="s">
        <v>98</v>
      </c>
      <c r="K205" t="b">
        <v>0</v>
      </c>
      <c r="L205" t="b">
        <v>0</v>
      </c>
      <c r="M205" t="b">
        <v>0</v>
      </c>
      <c r="N205" t="b">
        <v>0</v>
      </c>
      <c r="O205" t="b">
        <v>0</v>
      </c>
      <c r="P205" t="b">
        <v>1</v>
      </c>
      <c r="Q205" t="b">
        <v>0</v>
      </c>
      <c r="R205" t="b">
        <v>0</v>
      </c>
      <c r="S205" t="b">
        <v>0</v>
      </c>
      <c r="T205" t="b">
        <v>1</v>
      </c>
      <c r="U205" t="b">
        <v>0</v>
      </c>
      <c r="V205" t="b">
        <v>0</v>
      </c>
      <c r="W205" t="b">
        <v>0</v>
      </c>
      <c r="X205" t="b">
        <v>0</v>
      </c>
      <c r="Y205" t="b">
        <v>1</v>
      </c>
      <c r="Z205" t="b">
        <v>0</v>
      </c>
      <c r="AA205" t="b">
        <v>0</v>
      </c>
      <c r="AB205" t="b">
        <v>0</v>
      </c>
      <c r="AC205" t="s">
        <v>212</v>
      </c>
      <c r="AD205" t="s">
        <v>242</v>
      </c>
      <c r="AE205" t="s">
        <v>213</v>
      </c>
      <c r="AF205" t="s">
        <v>242</v>
      </c>
      <c r="AG205" t="s">
        <v>242</v>
      </c>
      <c r="AH205" t="s">
        <v>213</v>
      </c>
      <c r="AI205" t="s">
        <v>213</v>
      </c>
      <c r="AJ205" t="s">
        <v>236</v>
      </c>
      <c r="AK205" t="s">
        <v>213</v>
      </c>
      <c r="AL205" t="s">
        <v>213</v>
      </c>
      <c r="AM205" t="s">
        <v>213</v>
      </c>
      <c r="AN205" t="s">
        <v>236</v>
      </c>
      <c r="AO205" t="s">
        <v>236</v>
      </c>
      <c r="AP205" t="s">
        <v>236</v>
      </c>
      <c r="AQ205" t="s">
        <v>236</v>
      </c>
      <c r="AR205" t="s">
        <v>213</v>
      </c>
      <c r="AS205" t="s">
        <v>236</v>
      </c>
      <c r="AT205" t="s">
        <v>213</v>
      </c>
      <c r="AU205" t="s">
        <v>242</v>
      </c>
      <c r="AV205" t="s">
        <v>215</v>
      </c>
      <c r="AW205" t="s">
        <v>242</v>
      </c>
      <c r="AX205" t="s">
        <v>81</v>
      </c>
      <c r="AY205" t="s">
        <v>223</v>
      </c>
      <c r="AZ205" t="s">
        <v>215</v>
      </c>
      <c r="BA205" t="s">
        <v>215</v>
      </c>
      <c r="BB205" t="s">
        <v>215</v>
      </c>
      <c r="BC205" t="s">
        <v>215</v>
      </c>
      <c r="BD205" t="s">
        <v>215</v>
      </c>
    </row>
    <row r="206" spans="1:56" x14ac:dyDescent="0.55000000000000004">
      <c r="A206">
        <v>205</v>
      </c>
      <c r="B206" t="s">
        <v>256</v>
      </c>
      <c r="C206" t="s">
        <v>257</v>
      </c>
      <c r="D206" t="s">
        <v>258</v>
      </c>
      <c r="E206" t="s">
        <v>267</v>
      </c>
      <c r="F206" t="s">
        <v>208</v>
      </c>
      <c r="G206" t="s">
        <v>209</v>
      </c>
      <c r="H206" t="s">
        <v>210</v>
      </c>
      <c r="I206" t="s">
        <v>312</v>
      </c>
      <c r="J206" t="s">
        <v>119</v>
      </c>
      <c r="K206" t="b">
        <v>0</v>
      </c>
      <c r="L206" t="b">
        <v>1</v>
      </c>
      <c r="M206" t="b">
        <v>0</v>
      </c>
      <c r="N206" t="b">
        <v>0</v>
      </c>
      <c r="O206" t="b">
        <v>0</v>
      </c>
      <c r="P206" t="b">
        <v>0</v>
      </c>
      <c r="Q206" t="b">
        <v>0</v>
      </c>
      <c r="R206" t="b">
        <v>0</v>
      </c>
      <c r="S206" t="b">
        <v>0</v>
      </c>
      <c r="T206" t="b">
        <v>0</v>
      </c>
      <c r="U206" t="b">
        <v>0</v>
      </c>
      <c r="V206" t="b">
        <v>0</v>
      </c>
      <c r="W206" t="b">
        <v>0</v>
      </c>
      <c r="X206" t="b">
        <v>0</v>
      </c>
      <c r="Y206" t="b">
        <v>0</v>
      </c>
      <c r="Z206" t="b">
        <v>0</v>
      </c>
      <c r="AA206" t="b">
        <v>0</v>
      </c>
      <c r="AB206" t="b">
        <v>0</v>
      </c>
      <c r="AC206" t="s">
        <v>212</v>
      </c>
      <c r="AD206" t="s">
        <v>213</v>
      </c>
      <c r="AE206" t="s">
        <v>212</v>
      </c>
      <c r="AF206" t="s">
        <v>212</v>
      </c>
      <c r="AG206" t="s">
        <v>212</v>
      </c>
      <c r="AH206" t="s">
        <v>212</v>
      </c>
      <c r="AI206" t="s">
        <v>212</v>
      </c>
      <c r="AJ206" t="s">
        <v>212</v>
      </c>
      <c r="AK206" t="s">
        <v>212</v>
      </c>
      <c r="AL206" t="s">
        <v>212</v>
      </c>
      <c r="AM206" t="s">
        <v>212</v>
      </c>
      <c r="AN206" t="s">
        <v>212</v>
      </c>
      <c r="AO206" t="s">
        <v>212</v>
      </c>
      <c r="AP206" t="s">
        <v>212</v>
      </c>
      <c r="AQ206" t="s">
        <v>212</v>
      </c>
      <c r="AR206" t="s">
        <v>212</v>
      </c>
      <c r="AS206" t="s">
        <v>212</v>
      </c>
      <c r="AT206" t="s">
        <v>212</v>
      </c>
      <c r="AU206" t="s">
        <v>212</v>
      </c>
      <c r="AV206" t="s">
        <v>213</v>
      </c>
      <c r="AW206" t="s">
        <v>213</v>
      </c>
      <c r="AX206" t="s">
        <v>81</v>
      </c>
      <c r="AY206" t="s">
        <v>280</v>
      </c>
      <c r="AZ206" t="s">
        <v>215</v>
      </c>
      <c r="BA206" t="s">
        <v>215</v>
      </c>
      <c r="BB206" t="s">
        <v>215</v>
      </c>
      <c r="BC206" t="s">
        <v>215</v>
      </c>
      <c r="BD206" t="s">
        <v>215</v>
      </c>
    </row>
    <row r="207" spans="1:56" x14ac:dyDescent="0.55000000000000004">
      <c r="A207">
        <v>206</v>
      </c>
      <c r="B207" t="s">
        <v>224</v>
      </c>
      <c r="C207" t="s">
        <v>257</v>
      </c>
      <c r="D207" t="s">
        <v>226</v>
      </c>
      <c r="E207" t="s">
        <v>226</v>
      </c>
      <c r="F207" t="s">
        <v>250</v>
      </c>
      <c r="G207" t="s">
        <v>74</v>
      </c>
      <c r="H207" t="s">
        <v>254</v>
      </c>
      <c r="I207" t="s">
        <v>74</v>
      </c>
      <c r="J207" t="s">
        <v>119</v>
      </c>
      <c r="K207" t="b">
        <v>0</v>
      </c>
      <c r="L207" t="b">
        <v>0</v>
      </c>
      <c r="M207" t="b">
        <v>0</v>
      </c>
      <c r="N207" t="b">
        <v>0</v>
      </c>
      <c r="O207" t="b">
        <v>0</v>
      </c>
      <c r="P207" t="b">
        <v>0</v>
      </c>
      <c r="Q207" t="b">
        <v>0</v>
      </c>
      <c r="R207" t="b">
        <v>0</v>
      </c>
      <c r="S207" t="b">
        <v>0</v>
      </c>
      <c r="T207" t="b">
        <v>0</v>
      </c>
      <c r="U207" t="b">
        <v>0</v>
      </c>
      <c r="V207" t="b">
        <v>0</v>
      </c>
      <c r="W207" t="b">
        <v>0</v>
      </c>
      <c r="X207" t="b">
        <v>0</v>
      </c>
      <c r="Y207" t="b">
        <v>0</v>
      </c>
      <c r="Z207" t="b">
        <v>1</v>
      </c>
      <c r="AA207" t="b">
        <v>0</v>
      </c>
      <c r="AB207" t="b">
        <v>0</v>
      </c>
      <c r="AC207" t="s">
        <v>212</v>
      </c>
      <c r="AD207" t="s">
        <v>212</v>
      </c>
      <c r="AE207" t="s">
        <v>212</v>
      </c>
      <c r="AF207" t="s">
        <v>212</v>
      </c>
      <c r="AG207" t="s">
        <v>212</v>
      </c>
      <c r="AH207" t="s">
        <v>236</v>
      </c>
      <c r="AI207" t="s">
        <v>212</v>
      </c>
      <c r="AJ207" t="s">
        <v>212</v>
      </c>
      <c r="AK207" t="s">
        <v>212</v>
      </c>
      <c r="AL207" t="s">
        <v>212</v>
      </c>
      <c r="AM207" t="s">
        <v>212</v>
      </c>
      <c r="AN207" t="s">
        <v>212</v>
      </c>
      <c r="AO207" t="s">
        <v>236</v>
      </c>
      <c r="AP207" t="s">
        <v>236</v>
      </c>
      <c r="AQ207" t="s">
        <v>236</v>
      </c>
      <c r="AR207" t="s">
        <v>212</v>
      </c>
      <c r="AS207" t="s">
        <v>213</v>
      </c>
      <c r="AT207" t="s">
        <v>212</v>
      </c>
      <c r="AU207" t="s">
        <v>213</v>
      </c>
      <c r="AV207" t="s">
        <v>236</v>
      </c>
      <c r="AW207" t="s">
        <v>212</v>
      </c>
      <c r="AX207" t="s">
        <v>81</v>
      </c>
      <c r="AY207" t="s">
        <v>230</v>
      </c>
      <c r="AZ207" t="s">
        <v>215</v>
      </c>
      <c r="BA207" t="s">
        <v>215</v>
      </c>
      <c r="BB207" t="s">
        <v>215</v>
      </c>
      <c r="BC207" t="s">
        <v>215</v>
      </c>
      <c r="BD207" t="s">
        <v>215</v>
      </c>
    </row>
    <row r="208" spans="1:56" x14ac:dyDescent="0.55000000000000004">
      <c r="A208">
        <v>207</v>
      </c>
      <c r="B208" t="s">
        <v>137</v>
      </c>
      <c r="C208" t="s">
        <v>257</v>
      </c>
      <c r="D208" t="s">
        <v>232</v>
      </c>
      <c r="E208" t="s">
        <v>225</v>
      </c>
      <c r="F208" t="s">
        <v>208</v>
      </c>
      <c r="G208" t="s">
        <v>218</v>
      </c>
      <c r="H208" t="s">
        <v>210</v>
      </c>
      <c r="I208" t="s">
        <v>279</v>
      </c>
      <c r="J208" t="s">
        <v>98</v>
      </c>
      <c r="K208" t="b">
        <v>0</v>
      </c>
      <c r="L208" t="b">
        <v>0</v>
      </c>
      <c r="M208" t="b">
        <v>0</v>
      </c>
      <c r="N208" t="b">
        <v>1</v>
      </c>
      <c r="O208" t="b">
        <v>0</v>
      </c>
      <c r="P208" t="b">
        <v>0</v>
      </c>
      <c r="Q208" t="b">
        <v>1</v>
      </c>
      <c r="R208" t="b">
        <v>1</v>
      </c>
      <c r="S208" t="b">
        <v>0</v>
      </c>
      <c r="T208" t="b">
        <v>0</v>
      </c>
      <c r="U208" t="b">
        <v>0</v>
      </c>
      <c r="V208" t="b">
        <v>0</v>
      </c>
      <c r="W208" t="b">
        <v>0</v>
      </c>
      <c r="X208" t="b">
        <v>0</v>
      </c>
      <c r="Y208" t="b">
        <v>0</v>
      </c>
      <c r="Z208" t="b">
        <v>0</v>
      </c>
      <c r="AA208" t="b">
        <v>0</v>
      </c>
      <c r="AB208" t="b">
        <v>0</v>
      </c>
      <c r="AC208" t="s">
        <v>212</v>
      </c>
      <c r="AD208" t="s">
        <v>212</v>
      </c>
      <c r="AE208" t="s">
        <v>242</v>
      </c>
      <c r="AF208" t="s">
        <v>213</v>
      </c>
      <c r="AG208" t="s">
        <v>212</v>
      </c>
      <c r="AH208" t="s">
        <v>212</v>
      </c>
      <c r="AI208" t="s">
        <v>213</v>
      </c>
      <c r="AJ208" t="s">
        <v>236</v>
      </c>
      <c r="AK208" t="s">
        <v>212</v>
      </c>
      <c r="AL208" t="s">
        <v>213</v>
      </c>
      <c r="AM208" t="s">
        <v>242</v>
      </c>
      <c r="AN208" t="s">
        <v>212</v>
      </c>
      <c r="AO208" t="s">
        <v>212</v>
      </c>
      <c r="AP208" t="s">
        <v>213</v>
      </c>
      <c r="AQ208" t="s">
        <v>236</v>
      </c>
      <c r="AR208" t="s">
        <v>212</v>
      </c>
      <c r="AS208" t="s">
        <v>236</v>
      </c>
      <c r="AT208" t="s">
        <v>236</v>
      </c>
      <c r="AU208" t="s">
        <v>236</v>
      </c>
      <c r="AV208" t="s">
        <v>213</v>
      </c>
      <c r="AW208" t="s">
        <v>212</v>
      </c>
      <c r="AX208" t="s">
        <v>96</v>
      </c>
      <c r="AY208" t="s">
        <v>121</v>
      </c>
      <c r="AZ208" t="s">
        <v>215</v>
      </c>
      <c r="BA208" t="s">
        <v>215</v>
      </c>
      <c r="BB208" t="s">
        <v>215</v>
      </c>
      <c r="BC208" t="s">
        <v>215</v>
      </c>
      <c r="BD208" t="s">
        <v>215</v>
      </c>
    </row>
    <row r="209" spans="1:56" x14ac:dyDescent="0.55000000000000004">
      <c r="A209">
        <v>208</v>
      </c>
      <c r="B209" t="s">
        <v>204</v>
      </c>
      <c r="C209" t="s">
        <v>257</v>
      </c>
      <c r="D209" t="s">
        <v>217</v>
      </c>
      <c r="E209" t="s">
        <v>217</v>
      </c>
      <c r="F209" t="s">
        <v>227</v>
      </c>
      <c r="G209" t="s">
        <v>283</v>
      </c>
      <c r="H209" t="s">
        <v>251</v>
      </c>
      <c r="I209" t="s">
        <v>74</v>
      </c>
      <c r="J209" t="s">
        <v>119</v>
      </c>
      <c r="K209" t="b">
        <v>0</v>
      </c>
      <c r="L209" t="b">
        <v>0</v>
      </c>
      <c r="M209" t="b">
        <v>0</v>
      </c>
      <c r="N209" t="b">
        <v>0</v>
      </c>
      <c r="O209" t="b">
        <v>0</v>
      </c>
      <c r="P209" t="b">
        <v>0</v>
      </c>
      <c r="Q209" t="b">
        <v>0</v>
      </c>
      <c r="R209" t="b">
        <v>0</v>
      </c>
      <c r="S209" t="b">
        <v>0</v>
      </c>
      <c r="T209" t="b">
        <v>0</v>
      </c>
      <c r="U209" t="b">
        <v>0</v>
      </c>
      <c r="V209" t="b">
        <v>0</v>
      </c>
      <c r="W209" t="b">
        <v>0</v>
      </c>
      <c r="X209" t="b">
        <v>1</v>
      </c>
      <c r="Y209" t="b">
        <v>0</v>
      </c>
      <c r="Z209" t="b">
        <v>0</v>
      </c>
      <c r="AA209" t="b">
        <v>0</v>
      </c>
      <c r="AB209" t="b">
        <v>0</v>
      </c>
      <c r="AC209" t="s">
        <v>212</v>
      </c>
      <c r="AD209" t="s">
        <v>213</v>
      </c>
      <c r="AE209" t="s">
        <v>236</v>
      </c>
      <c r="AF209" t="s">
        <v>213</v>
      </c>
      <c r="AG209" t="s">
        <v>236</v>
      </c>
      <c r="AH209" t="s">
        <v>213</v>
      </c>
      <c r="AI209" t="s">
        <v>236</v>
      </c>
      <c r="AJ209" t="s">
        <v>236</v>
      </c>
      <c r="AK209" t="s">
        <v>212</v>
      </c>
      <c r="AL209" t="s">
        <v>212</v>
      </c>
      <c r="AM209" t="s">
        <v>212</v>
      </c>
      <c r="AN209" t="s">
        <v>212</v>
      </c>
      <c r="AO209" t="s">
        <v>236</v>
      </c>
      <c r="AP209" t="s">
        <v>212</v>
      </c>
      <c r="AQ209" t="s">
        <v>236</v>
      </c>
      <c r="AR209" t="s">
        <v>237</v>
      </c>
      <c r="AS209" t="s">
        <v>212</v>
      </c>
      <c r="AT209" t="s">
        <v>212</v>
      </c>
      <c r="AU209" t="s">
        <v>237</v>
      </c>
      <c r="AV209" t="s">
        <v>74</v>
      </c>
      <c r="AW209" t="s">
        <v>212</v>
      </c>
      <c r="AX209" t="s">
        <v>81</v>
      </c>
      <c r="AY209" t="s">
        <v>214</v>
      </c>
      <c r="AZ209" t="s">
        <v>215</v>
      </c>
      <c r="BA209" t="s">
        <v>215</v>
      </c>
      <c r="BB209" t="s">
        <v>215</v>
      </c>
      <c r="BC209" t="s">
        <v>215</v>
      </c>
      <c r="BD209" t="s">
        <v>215</v>
      </c>
    </row>
    <row r="210" spans="1:56" x14ac:dyDescent="0.55000000000000004">
      <c r="A210">
        <v>209</v>
      </c>
      <c r="B210" t="s">
        <v>231</v>
      </c>
      <c r="C210" t="s">
        <v>257</v>
      </c>
      <c r="D210" t="s">
        <v>290</v>
      </c>
      <c r="E210" t="s">
        <v>290</v>
      </c>
      <c r="F210" t="s">
        <v>250</v>
      </c>
      <c r="G210" t="s">
        <v>74</v>
      </c>
      <c r="H210" t="s">
        <v>266</v>
      </c>
      <c r="I210" t="s">
        <v>74</v>
      </c>
      <c r="J210" t="s">
        <v>98</v>
      </c>
      <c r="K210" t="b">
        <v>0</v>
      </c>
      <c r="L210" t="b">
        <v>0</v>
      </c>
      <c r="M210" t="b">
        <v>0</v>
      </c>
      <c r="N210" t="b">
        <v>0</v>
      </c>
      <c r="O210" t="b">
        <v>0</v>
      </c>
      <c r="P210" t="b">
        <v>0</v>
      </c>
      <c r="Q210" t="b">
        <v>0</v>
      </c>
      <c r="R210" t="b">
        <v>0</v>
      </c>
      <c r="S210" t="b">
        <v>0</v>
      </c>
      <c r="T210" t="b">
        <v>0</v>
      </c>
      <c r="U210" t="b">
        <v>0</v>
      </c>
      <c r="V210" t="b">
        <v>0</v>
      </c>
      <c r="W210" t="b">
        <v>0</v>
      </c>
      <c r="X210" t="b">
        <v>0</v>
      </c>
      <c r="Y210" t="b">
        <v>0</v>
      </c>
      <c r="Z210" t="b">
        <v>0</v>
      </c>
      <c r="AA210" t="b">
        <v>0</v>
      </c>
      <c r="AB210" t="b">
        <v>1</v>
      </c>
      <c r="AC210" t="s">
        <v>212</v>
      </c>
      <c r="AD210" t="s">
        <v>74</v>
      </c>
      <c r="AE210" t="s">
        <v>212</v>
      </c>
      <c r="AF210" t="s">
        <v>212</v>
      </c>
      <c r="AG210" t="s">
        <v>212</v>
      </c>
      <c r="AH210" t="s">
        <v>212</v>
      </c>
      <c r="AI210" t="s">
        <v>212</v>
      </c>
      <c r="AJ210" t="s">
        <v>212</v>
      </c>
      <c r="AK210" t="s">
        <v>212</v>
      </c>
      <c r="AL210" t="s">
        <v>212</v>
      </c>
      <c r="AM210" t="s">
        <v>212</v>
      </c>
      <c r="AN210" t="s">
        <v>212</v>
      </c>
      <c r="AO210" t="s">
        <v>212</v>
      </c>
      <c r="AP210" t="s">
        <v>212</v>
      </c>
      <c r="AQ210" t="s">
        <v>212</v>
      </c>
      <c r="AR210" t="s">
        <v>212</v>
      </c>
      <c r="AS210" t="s">
        <v>212</v>
      </c>
      <c r="AT210" t="s">
        <v>212</v>
      </c>
      <c r="AU210" t="s">
        <v>212</v>
      </c>
      <c r="AV210" t="s">
        <v>212</v>
      </c>
      <c r="AW210" t="s">
        <v>212</v>
      </c>
      <c r="AX210" t="s">
        <v>81</v>
      </c>
      <c r="AY210" t="s">
        <v>223</v>
      </c>
      <c r="AZ210" t="s">
        <v>215</v>
      </c>
      <c r="BA210" t="s">
        <v>215</v>
      </c>
      <c r="BB210" t="s">
        <v>215</v>
      </c>
      <c r="BC210" t="s">
        <v>215</v>
      </c>
      <c r="BD210" t="s">
        <v>215</v>
      </c>
    </row>
    <row r="211" spans="1:56" x14ac:dyDescent="0.55000000000000004">
      <c r="A211">
        <v>210</v>
      </c>
      <c r="B211" t="s">
        <v>204</v>
      </c>
      <c r="C211" t="s">
        <v>257</v>
      </c>
      <c r="D211" t="s">
        <v>269</v>
      </c>
      <c r="E211" t="s">
        <v>276</v>
      </c>
      <c r="F211" t="s">
        <v>227</v>
      </c>
      <c r="G211" t="s">
        <v>228</v>
      </c>
      <c r="H211" t="s">
        <v>210</v>
      </c>
      <c r="I211" t="s">
        <v>313</v>
      </c>
      <c r="J211" t="s">
        <v>119</v>
      </c>
      <c r="K211" t="b">
        <v>0</v>
      </c>
      <c r="L211" t="b">
        <v>0</v>
      </c>
      <c r="M211" t="b">
        <v>0</v>
      </c>
      <c r="N211" t="b">
        <v>0</v>
      </c>
      <c r="O211" t="b">
        <v>0</v>
      </c>
      <c r="P211" t="b">
        <v>1</v>
      </c>
      <c r="Q211" t="b">
        <v>0</v>
      </c>
      <c r="R211" t="b">
        <v>0</v>
      </c>
      <c r="S211" t="b">
        <v>0</v>
      </c>
      <c r="T211" t="b">
        <v>0</v>
      </c>
      <c r="U211" t="b">
        <v>0</v>
      </c>
      <c r="V211" t="b">
        <v>0</v>
      </c>
      <c r="W211" t="b">
        <v>0</v>
      </c>
      <c r="X211" t="b">
        <v>1</v>
      </c>
      <c r="Y211" t="b">
        <v>0</v>
      </c>
      <c r="Z211" t="b">
        <v>0</v>
      </c>
      <c r="AA211" t="b">
        <v>0</v>
      </c>
      <c r="AB211" t="b">
        <v>0</v>
      </c>
      <c r="AC211" t="s">
        <v>212</v>
      </c>
      <c r="AD211" t="s">
        <v>213</v>
      </c>
      <c r="AE211" t="s">
        <v>212</v>
      </c>
      <c r="AF211" t="s">
        <v>212</v>
      </c>
      <c r="AG211" t="s">
        <v>212</v>
      </c>
      <c r="AH211" t="s">
        <v>212</v>
      </c>
      <c r="AI211" t="s">
        <v>213</v>
      </c>
      <c r="AJ211" t="s">
        <v>237</v>
      </c>
      <c r="AK211" t="s">
        <v>237</v>
      </c>
      <c r="AL211" t="s">
        <v>237</v>
      </c>
      <c r="AM211" t="s">
        <v>212</v>
      </c>
      <c r="AN211" t="s">
        <v>213</v>
      </c>
      <c r="AO211" t="s">
        <v>212</v>
      </c>
      <c r="AP211" t="s">
        <v>212</v>
      </c>
      <c r="AQ211" t="s">
        <v>213</v>
      </c>
      <c r="AR211" t="s">
        <v>237</v>
      </c>
      <c r="AS211" t="s">
        <v>237</v>
      </c>
      <c r="AT211" t="s">
        <v>237</v>
      </c>
      <c r="AU211" t="s">
        <v>237</v>
      </c>
      <c r="AV211" t="s">
        <v>237</v>
      </c>
      <c r="AW211" t="s">
        <v>237</v>
      </c>
      <c r="AX211" t="s">
        <v>81</v>
      </c>
      <c r="AY211" t="s">
        <v>259</v>
      </c>
      <c r="AZ211" t="s">
        <v>215</v>
      </c>
      <c r="BA211" t="s">
        <v>215</v>
      </c>
      <c r="BB211" t="s">
        <v>215</v>
      </c>
      <c r="BC211" t="s">
        <v>215</v>
      </c>
      <c r="BD211" t="s">
        <v>215</v>
      </c>
    </row>
    <row r="212" spans="1:56" x14ac:dyDescent="0.55000000000000004">
      <c r="A212">
        <v>211</v>
      </c>
      <c r="B212" t="s">
        <v>261</v>
      </c>
      <c r="C212" t="s">
        <v>257</v>
      </c>
      <c r="D212" t="s">
        <v>245</v>
      </c>
      <c r="E212" t="s">
        <v>245</v>
      </c>
      <c r="F212" t="s">
        <v>307</v>
      </c>
      <c r="G212" t="s">
        <v>308</v>
      </c>
      <c r="H212" t="s">
        <v>251</v>
      </c>
      <c r="I212" t="s">
        <v>74</v>
      </c>
      <c r="J212" t="s">
        <v>119</v>
      </c>
      <c r="K212" t="b">
        <v>0</v>
      </c>
      <c r="L212" t="b">
        <v>0</v>
      </c>
      <c r="M212" t="b">
        <v>0</v>
      </c>
      <c r="N212" t="b">
        <v>0</v>
      </c>
      <c r="O212" t="b">
        <v>0</v>
      </c>
      <c r="P212" t="b">
        <v>0</v>
      </c>
      <c r="Q212" t="b">
        <v>0</v>
      </c>
      <c r="R212" t="b">
        <v>0</v>
      </c>
      <c r="S212" t="b">
        <v>0</v>
      </c>
      <c r="T212" t="b">
        <v>0</v>
      </c>
      <c r="U212" t="b">
        <v>0</v>
      </c>
      <c r="V212" t="b">
        <v>1</v>
      </c>
      <c r="W212" t="b">
        <v>0</v>
      </c>
      <c r="X212" t="b">
        <v>0</v>
      </c>
      <c r="Y212" t="b">
        <v>0</v>
      </c>
      <c r="Z212" t="b">
        <v>0</v>
      </c>
      <c r="AA212" t="b">
        <v>0</v>
      </c>
      <c r="AB212" t="b">
        <v>0</v>
      </c>
      <c r="AC212" t="s">
        <v>237</v>
      </c>
      <c r="AD212" t="s">
        <v>213</v>
      </c>
      <c r="AE212" t="s">
        <v>212</v>
      </c>
      <c r="AF212" t="s">
        <v>212</v>
      </c>
      <c r="AG212" t="s">
        <v>213</v>
      </c>
      <c r="AH212" t="s">
        <v>212</v>
      </c>
      <c r="AI212" t="s">
        <v>212</v>
      </c>
      <c r="AJ212" t="s">
        <v>212</v>
      </c>
      <c r="AK212" t="s">
        <v>212</v>
      </c>
      <c r="AL212" t="s">
        <v>212</v>
      </c>
      <c r="AM212" t="s">
        <v>212</v>
      </c>
      <c r="AN212" t="s">
        <v>212</v>
      </c>
      <c r="AO212" t="s">
        <v>237</v>
      </c>
      <c r="AP212" t="s">
        <v>212</v>
      </c>
      <c r="AQ212" t="s">
        <v>212</v>
      </c>
      <c r="AR212" t="s">
        <v>212</v>
      </c>
      <c r="AS212" t="s">
        <v>212</v>
      </c>
      <c r="AT212" t="s">
        <v>212</v>
      </c>
      <c r="AU212" t="s">
        <v>212</v>
      </c>
      <c r="AV212" t="s">
        <v>213</v>
      </c>
      <c r="AW212" t="s">
        <v>212</v>
      </c>
      <c r="AX212" t="s">
        <v>81</v>
      </c>
      <c r="AY212" t="s">
        <v>121</v>
      </c>
      <c r="AZ212" t="s">
        <v>215</v>
      </c>
      <c r="BA212" t="s">
        <v>215</v>
      </c>
      <c r="BB212" t="s">
        <v>215</v>
      </c>
      <c r="BC212" t="s">
        <v>215</v>
      </c>
      <c r="BD212" t="s">
        <v>215</v>
      </c>
    </row>
    <row r="213" spans="1:56" x14ac:dyDescent="0.55000000000000004">
      <c r="A213">
        <v>212</v>
      </c>
      <c r="B213" t="s">
        <v>216</v>
      </c>
      <c r="C213" t="s">
        <v>257</v>
      </c>
      <c r="D213" t="s">
        <v>304</v>
      </c>
      <c r="E213" t="s">
        <v>304</v>
      </c>
      <c r="F213" t="s">
        <v>250</v>
      </c>
      <c r="G213" t="s">
        <v>74</v>
      </c>
      <c r="H213" t="s">
        <v>254</v>
      </c>
      <c r="I213" t="s">
        <v>74</v>
      </c>
      <c r="J213" t="s">
        <v>119</v>
      </c>
      <c r="K213" t="b">
        <v>0</v>
      </c>
      <c r="L213" t="b">
        <v>0</v>
      </c>
      <c r="M213" t="b">
        <v>0</v>
      </c>
      <c r="N213" t="b">
        <v>0</v>
      </c>
      <c r="O213" t="b">
        <v>0</v>
      </c>
      <c r="P213" t="b">
        <v>0</v>
      </c>
      <c r="Q213" t="b">
        <v>0</v>
      </c>
      <c r="R213" t="b">
        <v>0</v>
      </c>
      <c r="S213" t="b">
        <v>0</v>
      </c>
      <c r="T213" t="b">
        <v>0</v>
      </c>
      <c r="U213" t="b">
        <v>0</v>
      </c>
      <c r="V213" t="b">
        <v>0</v>
      </c>
      <c r="W213" t="b">
        <v>0</v>
      </c>
      <c r="X213" t="b">
        <v>0</v>
      </c>
      <c r="Y213" t="b">
        <v>0</v>
      </c>
      <c r="Z213" t="b">
        <v>1</v>
      </c>
      <c r="AA213" t="b">
        <v>0</v>
      </c>
      <c r="AB213" t="b">
        <v>0</v>
      </c>
      <c r="AC213" t="s">
        <v>212</v>
      </c>
      <c r="AD213" t="s">
        <v>215</v>
      </c>
      <c r="AE213" t="s">
        <v>213</v>
      </c>
      <c r="AF213" t="s">
        <v>212</v>
      </c>
      <c r="AG213" t="s">
        <v>212</v>
      </c>
      <c r="AH213" t="s">
        <v>212</v>
      </c>
      <c r="AI213" t="s">
        <v>212</v>
      </c>
      <c r="AJ213" t="s">
        <v>236</v>
      </c>
      <c r="AK213" t="s">
        <v>212</v>
      </c>
      <c r="AL213" t="s">
        <v>212</v>
      </c>
      <c r="AM213" t="s">
        <v>212</v>
      </c>
      <c r="AN213" t="s">
        <v>212</v>
      </c>
      <c r="AO213" t="s">
        <v>215</v>
      </c>
      <c r="AP213" t="s">
        <v>212</v>
      </c>
      <c r="AQ213" t="s">
        <v>212</v>
      </c>
      <c r="AR213" t="s">
        <v>212</v>
      </c>
      <c r="AS213" t="s">
        <v>212</v>
      </c>
      <c r="AT213" t="s">
        <v>212</v>
      </c>
      <c r="AU213" t="s">
        <v>212</v>
      </c>
      <c r="AV213" t="s">
        <v>213</v>
      </c>
      <c r="AW213" t="s">
        <v>213</v>
      </c>
      <c r="AX213" t="s">
        <v>81</v>
      </c>
      <c r="AY213" t="s">
        <v>223</v>
      </c>
      <c r="AZ213" t="s">
        <v>215</v>
      </c>
      <c r="BA213" t="s">
        <v>215</v>
      </c>
      <c r="BB213" t="s">
        <v>215</v>
      </c>
      <c r="BC213" t="s">
        <v>215</v>
      </c>
      <c r="BD213" t="s">
        <v>215</v>
      </c>
    </row>
    <row r="214" spans="1:56" x14ac:dyDescent="0.55000000000000004">
      <c r="A214">
        <v>213</v>
      </c>
      <c r="B214" t="s">
        <v>224</v>
      </c>
      <c r="C214" t="s">
        <v>257</v>
      </c>
      <c r="D214" t="s">
        <v>304</v>
      </c>
      <c r="E214" t="s">
        <v>240</v>
      </c>
      <c r="F214" t="s">
        <v>227</v>
      </c>
      <c r="G214" t="s">
        <v>246</v>
      </c>
      <c r="H214" t="s">
        <v>266</v>
      </c>
      <c r="I214" t="s">
        <v>74</v>
      </c>
      <c r="J214" t="s">
        <v>119</v>
      </c>
      <c r="K214" t="b">
        <v>0</v>
      </c>
      <c r="L214" t="b">
        <v>0</v>
      </c>
      <c r="M214" t="b">
        <v>0</v>
      </c>
      <c r="N214" t="b">
        <v>1</v>
      </c>
      <c r="O214" t="b">
        <v>0</v>
      </c>
      <c r="P214" t="b">
        <v>0</v>
      </c>
      <c r="Q214" t="b">
        <v>0</v>
      </c>
      <c r="R214" t="b">
        <v>0</v>
      </c>
      <c r="S214" t="b">
        <v>0</v>
      </c>
      <c r="T214" t="b">
        <v>0</v>
      </c>
      <c r="U214" t="b">
        <v>0</v>
      </c>
      <c r="V214" t="b">
        <v>0</v>
      </c>
      <c r="W214" t="b">
        <v>0</v>
      </c>
      <c r="X214" t="b">
        <v>0</v>
      </c>
      <c r="Y214" t="b">
        <v>0</v>
      </c>
      <c r="Z214" t="b">
        <v>0</v>
      </c>
      <c r="AA214" t="b">
        <v>1</v>
      </c>
      <c r="AB214" t="b">
        <v>0</v>
      </c>
      <c r="AC214" t="s">
        <v>212</v>
      </c>
      <c r="AD214" t="s">
        <v>237</v>
      </c>
      <c r="AE214" t="s">
        <v>242</v>
      </c>
      <c r="AF214" t="s">
        <v>237</v>
      </c>
      <c r="AG214" t="s">
        <v>237</v>
      </c>
      <c r="AH214" t="s">
        <v>237</v>
      </c>
      <c r="AI214" t="s">
        <v>237</v>
      </c>
      <c r="AJ214" t="s">
        <v>237</v>
      </c>
      <c r="AK214" t="s">
        <v>213</v>
      </c>
      <c r="AL214" t="s">
        <v>236</v>
      </c>
      <c r="AM214" t="s">
        <v>236</v>
      </c>
      <c r="AN214" t="s">
        <v>213</v>
      </c>
      <c r="AO214" t="s">
        <v>237</v>
      </c>
      <c r="AP214" t="s">
        <v>237</v>
      </c>
      <c r="AQ214" t="s">
        <v>213</v>
      </c>
      <c r="AR214" t="s">
        <v>242</v>
      </c>
      <c r="AS214" t="s">
        <v>212</v>
      </c>
      <c r="AT214" t="s">
        <v>213</v>
      </c>
      <c r="AU214" t="s">
        <v>213</v>
      </c>
      <c r="AV214" t="s">
        <v>212</v>
      </c>
      <c r="AW214" t="s">
        <v>237</v>
      </c>
      <c r="AX214" t="s">
        <v>96</v>
      </c>
      <c r="AY214" t="s">
        <v>223</v>
      </c>
      <c r="AZ214" t="s">
        <v>215</v>
      </c>
      <c r="BA214" t="s">
        <v>215</v>
      </c>
      <c r="BB214" t="s">
        <v>215</v>
      </c>
      <c r="BC214" t="s">
        <v>215</v>
      </c>
      <c r="BD214" t="s">
        <v>215</v>
      </c>
    </row>
    <row r="215" spans="1:56" x14ac:dyDescent="0.55000000000000004">
      <c r="A215">
        <v>214</v>
      </c>
      <c r="B215" t="s">
        <v>101</v>
      </c>
      <c r="C215" t="s">
        <v>257</v>
      </c>
      <c r="D215" t="s">
        <v>217</v>
      </c>
      <c r="E215" t="s">
        <v>217</v>
      </c>
      <c r="F215" t="s">
        <v>270</v>
      </c>
      <c r="G215" t="s">
        <v>74</v>
      </c>
      <c r="H215" t="s">
        <v>229</v>
      </c>
      <c r="I215" t="s">
        <v>74</v>
      </c>
      <c r="J215" t="s">
        <v>98</v>
      </c>
      <c r="K215" t="b">
        <v>0</v>
      </c>
      <c r="L215" t="b">
        <v>0</v>
      </c>
      <c r="M215" t="b">
        <v>0</v>
      </c>
      <c r="N215" t="b">
        <v>0</v>
      </c>
      <c r="O215" t="b">
        <v>0</v>
      </c>
      <c r="P215" t="b">
        <v>0</v>
      </c>
      <c r="Q215" t="b">
        <v>0</v>
      </c>
      <c r="R215" t="b">
        <v>0</v>
      </c>
      <c r="S215" t="b">
        <v>0</v>
      </c>
      <c r="T215" t="b">
        <v>0</v>
      </c>
      <c r="U215" t="b">
        <v>0</v>
      </c>
      <c r="V215" t="b">
        <v>0</v>
      </c>
      <c r="W215" t="b">
        <v>0</v>
      </c>
      <c r="X215" t="b">
        <v>0</v>
      </c>
      <c r="Y215" t="b">
        <v>0</v>
      </c>
      <c r="Z215" t="b">
        <v>0</v>
      </c>
      <c r="AA215" t="b">
        <v>0</v>
      </c>
      <c r="AB215" t="b">
        <v>1</v>
      </c>
      <c r="AC215" t="s">
        <v>212</v>
      </c>
      <c r="AD215" t="s">
        <v>212</v>
      </c>
      <c r="AE215" t="s">
        <v>212</v>
      </c>
      <c r="AF215" t="s">
        <v>212</v>
      </c>
      <c r="AG215" t="s">
        <v>212</v>
      </c>
      <c r="AH215" t="s">
        <v>212</v>
      </c>
      <c r="AI215" t="s">
        <v>212</v>
      </c>
      <c r="AJ215" t="s">
        <v>237</v>
      </c>
      <c r="AK215" t="s">
        <v>212</v>
      </c>
      <c r="AL215" t="s">
        <v>212</v>
      </c>
      <c r="AM215" t="s">
        <v>212</v>
      </c>
      <c r="AN215" t="s">
        <v>212</v>
      </c>
      <c r="AO215" t="s">
        <v>212</v>
      </c>
      <c r="AP215" t="s">
        <v>237</v>
      </c>
      <c r="AQ215" t="s">
        <v>212</v>
      </c>
      <c r="AR215" t="s">
        <v>212</v>
      </c>
      <c r="AS215" t="s">
        <v>212</v>
      </c>
      <c r="AT215" t="s">
        <v>212</v>
      </c>
      <c r="AU215" t="s">
        <v>212</v>
      </c>
      <c r="AV215" t="s">
        <v>74</v>
      </c>
      <c r="AW215" t="s">
        <v>212</v>
      </c>
      <c r="AX215" t="s">
        <v>81</v>
      </c>
      <c r="AY215" t="s">
        <v>214</v>
      </c>
      <c r="AZ215" t="s">
        <v>215</v>
      </c>
      <c r="BA215" t="s">
        <v>215</v>
      </c>
      <c r="BB215" t="s">
        <v>215</v>
      </c>
      <c r="BC215" t="s">
        <v>215</v>
      </c>
      <c r="BD215" t="s">
        <v>215</v>
      </c>
    </row>
    <row r="216" spans="1:56" x14ac:dyDescent="0.55000000000000004">
      <c r="A216">
        <v>215</v>
      </c>
      <c r="B216" t="s">
        <v>224</v>
      </c>
      <c r="C216" t="s">
        <v>257</v>
      </c>
      <c r="D216" t="s">
        <v>260</v>
      </c>
      <c r="E216" t="s">
        <v>220</v>
      </c>
      <c r="F216" t="s">
        <v>273</v>
      </c>
      <c r="G216" t="s">
        <v>74</v>
      </c>
      <c r="H216" t="s">
        <v>247</v>
      </c>
      <c r="I216" t="s">
        <v>74</v>
      </c>
      <c r="J216" t="s">
        <v>119</v>
      </c>
      <c r="K216" t="b">
        <v>0</v>
      </c>
      <c r="L216" t="b">
        <v>0</v>
      </c>
      <c r="M216" t="b">
        <v>0</v>
      </c>
      <c r="N216" t="b">
        <v>0</v>
      </c>
      <c r="O216" t="b">
        <v>0</v>
      </c>
      <c r="P216" t="b">
        <v>0</v>
      </c>
      <c r="Q216" t="b">
        <v>0</v>
      </c>
      <c r="R216" t="b">
        <v>0</v>
      </c>
      <c r="S216" t="b">
        <v>0</v>
      </c>
      <c r="T216" t="b">
        <v>0</v>
      </c>
      <c r="U216" t="b">
        <v>0</v>
      </c>
      <c r="V216" t="b">
        <v>0</v>
      </c>
      <c r="W216" t="b">
        <v>0</v>
      </c>
      <c r="X216" t="b">
        <v>0</v>
      </c>
      <c r="Y216" t="b">
        <v>0</v>
      </c>
      <c r="Z216" t="b">
        <v>0</v>
      </c>
      <c r="AA216" t="b">
        <v>0</v>
      </c>
      <c r="AB216" t="b">
        <v>0</v>
      </c>
      <c r="AC216" t="s">
        <v>236</v>
      </c>
      <c r="AD216" t="s">
        <v>236</v>
      </c>
      <c r="AE216" t="s">
        <v>212</v>
      </c>
      <c r="AF216" t="s">
        <v>212</v>
      </c>
      <c r="AG216" t="s">
        <v>212</v>
      </c>
      <c r="AH216" t="s">
        <v>212</v>
      </c>
      <c r="AI216" t="s">
        <v>212</v>
      </c>
      <c r="AJ216" t="s">
        <v>236</v>
      </c>
      <c r="AK216" t="s">
        <v>212</v>
      </c>
      <c r="AL216" t="s">
        <v>212</v>
      </c>
      <c r="AM216" t="s">
        <v>212</v>
      </c>
      <c r="AN216" t="s">
        <v>213</v>
      </c>
      <c r="AO216" t="s">
        <v>236</v>
      </c>
      <c r="AP216" t="s">
        <v>212</v>
      </c>
      <c r="AQ216" t="s">
        <v>236</v>
      </c>
      <c r="AR216" t="s">
        <v>212</v>
      </c>
      <c r="AS216" t="s">
        <v>212</v>
      </c>
      <c r="AT216" t="s">
        <v>212</v>
      </c>
      <c r="AU216" t="s">
        <v>212</v>
      </c>
      <c r="AV216" t="s">
        <v>213</v>
      </c>
      <c r="AW216" t="s">
        <v>213</v>
      </c>
      <c r="AX216" t="s">
        <v>81</v>
      </c>
      <c r="AY216" t="s">
        <v>74</v>
      </c>
      <c r="AZ216" t="s">
        <v>215</v>
      </c>
      <c r="BA216" t="s">
        <v>215</v>
      </c>
      <c r="BB216" t="s">
        <v>215</v>
      </c>
      <c r="BC216" t="s">
        <v>215</v>
      </c>
      <c r="BD216" t="s">
        <v>215</v>
      </c>
    </row>
    <row r="217" spans="1:56" x14ac:dyDescent="0.55000000000000004">
      <c r="A217">
        <v>216</v>
      </c>
      <c r="B217" t="s">
        <v>137</v>
      </c>
      <c r="C217" t="s">
        <v>257</v>
      </c>
      <c r="D217" t="s">
        <v>295</v>
      </c>
      <c r="E217" t="s">
        <v>267</v>
      </c>
      <c r="F217" t="s">
        <v>208</v>
      </c>
      <c r="G217" t="s">
        <v>310</v>
      </c>
      <c r="H217" t="s">
        <v>210</v>
      </c>
      <c r="I217" t="s">
        <v>305</v>
      </c>
      <c r="J217" t="s">
        <v>98</v>
      </c>
      <c r="K217" t="b">
        <v>0</v>
      </c>
      <c r="L217" t="b">
        <v>0</v>
      </c>
      <c r="M217" t="b">
        <v>0</v>
      </c>
      <c r="N217" t="b">
        <v>0</v>
      </c>
      <c r="O217" t="b">
        <v>0</v>
      </c>
      <c r="P217" t="b">
        <v>0</v>
      </c>
      <c r="Q217" t="b">
        <v>0</v>
      </c>
      <c r="R217" t="b">
        <v>1</v>
      </c>
      <c r="S217" t="b">
        <v>0</v>
      </c>
      <c r="T217" t="b">
        <v>0</v>
      </c>
      <c r="U217" t="b">
        <v>0</v>
      </c>
      <c r="V217" t="b">
        <v>0</v>
      </c>
      <c r="W217" t="b">
        <v>0</v>
      </c>
      <c r="X217" t="b">
        <v>0</v>
      </c>
      <c r="Y217" t="b">
        <v>0</v>
      </c>
      <c r="Z217" t="b">
        <v>0</v>
      </c>
      <c r="AA217" t="b">
        <v>0</v>
      </c>
      <c r="AB217" t="b">
        <v>0</v>
      </c>
      <c r="AC217" t="s">
        <v>212</v>
      </c>
      <c r="AD217" t="s">
        <v>212</v>
      </c>
      <c r="AE217" t="s">
        <v>212</v>
      </c>
      <c r="AF217" t="s">
        <v>213</v>
      </c>
      <c r="AG217" t="s">
        <v>237</v>
      </c>
      <c r="AH217" t="s">
        <v>212</v>
      </c>
      <c r="AI217" t="s">
        <v>213</v>
      </c>
      <c r="AJ217" t="s">
        <v>212</v>
      </c>
      <c r="AK217" t="s">
        <v>212</v>
      </c>
      <c r="AL217" t="s">
        <v>213</v>
      </c>
      <c r="AM217" t="s">
        <v>212</v>
      </c>
      <c r="AN217" t="s">
        <v>212</v>
      </c>
      <c r="AO217" t="s">
        <v>212</v>
      </c>
      <c r="AP217" t="s">
        <v>212</v>
      </c>
      <c r="AQ217" t="s">
        <v>212</v>
      </c>
      <c r="AR217" t="s">
        <v>213</v>
      </c>
      <c r="AS217" t="s">
        <v>212</v>
      </c>
      <c r="AT217" t="s">
        <v>212</v>
      </c>
      <c r="AU217" t="s">
        <v>213</v>
      </c>
      <c r="AV217" t="s">
        <v>212</v>
      </c>
      <c r="AW217" t="s">
        <v>212</v>
      </c>
      <c r="AX217" t="s">
        <v>96</v>
      </c>
      <c r="AY217" t="s">
        <v>121</v>
      </c>
      <c r="AZ217" t="s">
        <v>215</v>
      </c>
      <c r="BA217" t="s">
        <v>215</v>
      </c>
      <c r="BB217" t="s">
        <v>215</v>
      </c>
      <c r="BC217" t="s">
        <v>215</v>
      </c>
      <c r="BD217" t="s">
        <v>215</v>
      </c>
    </row>
    <row r="218" spans="1:56" x14ac:dyDescent="0.55000000000000004">
      <c r="A218">
        <v>217</v>
      </c>
      <c r="B218" t="s">
        <v>231</v>
      </c>
      <c r="C218" t="s">
        <v>303</v>
      </c>
      <c r="D218" t="s">
        <v>293</v>
      </c>
      <c r="E218" t="s">
        <v>293</v>
      </c>
      <c r="F218" t="s">
        <v>227</v>
      </c>
      <c r="G218" t="s">
        <v>228</v>
      </c>
      <c r="H218" t="s">
        <v>254</v>
      </c>
      <c r="I218" t="s">
        <v>74</v>
      </c>
      <c r="J218" t="s">
        <v>98</v>
      </c>
      <c r="K218" t="b">
        <v>0</v>
      </c>
      <c r="L218" t="b">
        <v>0</v>
      </c>
      <c r="M218" t="b">
        <v>0</v>
      </c>
      <c r="N218" t="b">
        <v>1</v>
      </c>
      <c r="O218" t="b">
        <v>0</v>
      </c>
      <c r="P218" t="b">
        <v>0</v>
      </c>
      <c r="Q218" t="b">
        <v>0</v>
      </c>
      <c r="R218" t="b">
        <v>0</v>
      </c>
      <c r="S218" t="b">
        <v>0</v>
      </c>
      <c r="T218" t="b">
        <v>0</v>
      </c>
      <c r="U218" t="b">
        <v>0</v>
      </c>
      <c r="V218" t="b">
        <v>0</v>
      </c>
      <c r="W218" t="b">
        <v>0</v>
      </c>
      <c r="X218" t="b">
        <v>0</v>
      </c>
      <c r="Y218" t="b">
        <v>0</v>
      </c>
      <c r="Z218" t="b">
        <v>1</v>
      </c>
      <c r="AA218" t="b">
        <v>1</v>
      </c>
      <c r="AB218" t="b">
        <v>0</v>
      </c>
      <c r="AC218" t="s">
        <v>212</v>
      </c>
      <c r="AD218" t="s">
        <v>212</v>
      </c>
      <c r="AE218" t="s">
        <v>212</v>
      </c>
      <c r="AF218" t="s">
        <v>212</v>
      </c>
      <c r="AG218" t="s">
        <v>212</v>
      </c>
      <c r="AH218" t="s">
        <v>236</v>
      </c>
      <c r="AI218" t="s">
        <v>212</v>
      </c>
      <c r="AJ218" t="s">
        <v>212</v>
      </c>
      <c r="AK218" t="s">
        <v>212</v>
      </c>
      <c r="AL218" t="s">
        <v>212</v>
      </c>
      <c r="AM218" t="s">
        <v>212</v>
      </c>
      <c r="AN218" t="s">
        <v>237</v>
      </c>
      <c r="AO218" t="s">
        <v>212</v>
      </c>
      <c r="AP218" t="s">
        <v>212</v>
      </c>
      <c r="AQ218" t="s">
        <v>212</v>
      </c>
      <c r="AR218" t="s">
        <v>212</v>
      </c>
      <c r="AS218" t="s">
        <v>212</v>
      </c>
      <c r="AT218" t="s">
        <v>212</v>
      </c>
      <c r="AU218" t="s">
        <v>212</v>
      </c>
      <c r="AV218" t="s">
        <v>212</v>
      </c>
      <c r="AW218" t="s">
        <v>212</v>
      </c>
      <c r="AX218" t="s">
        <v>81</v>
      </c>
      <c r="AY218" t="s">
        <v>121</v>
      </c>
      <c r="AZ218" t="s">
        <v>215</v>
      </c>
      <c r="BA218" t="s">
        <v>215</v>
      </c>
      <c r="BB218" t="s">
        <v>215</v>
      </c>
      <c r="BC218" t="s">
        <v>215</v>
      </c>
      <c r="BD218" t="s">
        <v>215</v>
      </c>
    </row>
    <row r="219" spans="1:56" x14ac:dyDescent="0.55000000000000004">
      <c r="A219">
        <v>218</v>
      </c>
      <c r="B219" t="s">
        <v>216</v>
      </c>
      <c r="C219" t="s">
        <v>303</v>
      </c>
      <c r="D219" t="s">
        <v>268</v>
      </c>
      <c r="E219" t="s">
        <v>268</v>
      </c>
      <c r="F219" t="s">
        <v>227</v>
      </c>
      <c r="G219" t="s">
        <v>246</v>
      </c>
      <c r="H219" t="s">
        <v>235</v>
      </c>
      <c r="I219" t="s">
        <v>74</v>
      </c>
      <c r="J219" t="s">
        <v>119</v>
      </c>
      <c r="K219" t="b">
        <v>0</v>
      </c>
      <c r="L219" t="b">
        <v>0</v>
      </c>
      <c r="M219" t="b">
        <v>0</v>
      </c>
      <c r="N219" t="b">
        <v>0</v>
      </c>
      <c r="O219" t="b">
        <v>0</v>
      </c>
      <c r="P219" t="b">
        <v>0</v>
      </c>
      <c r="Q219" t="b">
        <v>0</v>
      </c>
      <c r="R219" t="b">
        <v>0</v>
      </c>
      <c r="S219" t="b">
        <v>0</v>
      </c>
      <c r="T219" t="b">
        <v>0</v>
      </c>
      <c r="U219" t="b">
        <v>0</v>
      </c>
      <c r="V219" t="b">
        <v>0</v>
      </c>
      <c r="W219" t="b">
        <v>0</v>
      </c>
      <c r="X219" t="b">
        <v>0</v>
      </c>
      <c r="Y219" t="b">
        <v>0</v>
      </c>
      <c r="Z219" t="b">
        <v>0</v>
      </c>
      <c r="AA219" t="b">
        <v>0</v>
      </c>
      <c r="AB219" t="b">
        <v>1</v>
      </c>
      <c r="AC219" t="s">
        <v>212</v>
      </c>
      <c r="AD219" t="s">
        <v>212</v>
      </c>
      <c r="AE219" t="s">
        <v>212</v>
      </c>
      <c r="AF219" t="s">
        <v>212</v>
      </c>
      <c r="AG219" t="s">
        <v>212</v>
      </c>
      <c r="AH219" t="s">
        <v>212</v>
      </c>
      <c r="AI219" t="s">
        <v>212</v>
      </c>
      <c r="AJ219" t="s">
        <v>212</v>
      </c>
      <c r="AK219" t="s">
        <v>212</v>
      </c>
      <c r="AL219" t="s">
        <v>212</v>
      </c>
      <c r="AM219" t="s">
        <v>212</v>
      </c>
      <c r="AN219" t="s">
        <v>212</v>
      </c>
      <c r="AO219" t="s">
        <v>213</v>
      </c>
      <c r="AP219" t="s">
        <v>212</v>
      </c>
      <c r="AQ219" t="s">
        <v>212</v>
      </c>
      <c r="AR219" t="s">
        <v>212</v>
      </c>
      <c r="AS219" t="s">
        <v>212</v>
      </c>
      <c r="AT219" t="s">
        <v>212</v>
      </c>
      <c r="AU219" t="s">
        <v>212</v>
      </c>
      <c r="AV219" t="s">
        <v>212</v>
      </c>
      <c r="AW219" t="s">
        <v>212</v>
      </c>
      <c r="AX219" t="s">
        <v>96</v>
      </c>
      <c r="AY219" t="s">
        <v>214</v>
      </c>
      <c r="AZ219" t="s">
        <v>215</v>
      </c>
      <c r="BA219" t="s">
        <v>215</v>
      </c>
      <c r="BB219" t="s">
        <v>215</v>
      </c>
      <c r="BC219" t="s">
        <v>215</v>
      </c>
      <c r="BD219" t="s">
        <v>78</v>
      </c>
    </row>
    <row r="220" spans="1:56" x14ac:dyDescent="0.55000000000000004">
      <c r="A220">
        <v>219</v>
      </c>
      <c r="B220" t="s">
        <v>231</v>
      </c>
      <c r="C220" t="s">
        <v>257</v>
      </c>
      <c r="D220" t="s">
        <v>260</v>
      </c>
      <c r="E220" t="s">
        <v>260</v>
      </c>
      <c r="F220" t="s">
        <v>227</v>
      </c>
      <c r="G220" t="s">
        <v>283</v>
      </c>
      <c r="H220" t="s">
        <v>229</v>
      </c>
      <c r="I220" t="s">
        <v>74</v>
      </c>
      <c r="J220" t="s">
        <v>119</v>
      </c>
      <c r="K220" t="b">
        <v>0</v>
      </c>
      <c r="L220" t="b">
        <v>0</v>
      </c>
      <c r="M220" t="b">
        <v>0</v>
      </c>
      <c r="N220" t="b">
        <v>0</v>
      </c>
      <c r="O220" t="b">
        <v>0</v>
      </c>
      <c r="P220" t="b">
        <v>1</v>
      </c>
      <c r="Q220" t="b">
        <v>0</v>
      </c>
      <c r="R220" t="b">
        <v>0</v>
      </c>
      <c r="S220" t="b">
        <v>0</v>
      </c>
      <c r="T220" t="b">
        <v>0</v>
      </c>
      <c r="U220" t="b">
        <v>0</v>
      </c>
      <c r="V220" t="b">
        <v>0</v>
      </c>
      <c r="W220" t="b">
        <v>0</v>
      </c>
      <c r="X220" t="b">
        <v>1</v>
      </c>
      <c r="Y220" t="b">
        <v>0</v>
      </c>
      <c r="Z220" t="b">
        <v>0</v>
      </c>
      <c r="AA220" t="b">
        <v>0</v>
      </c>
      <c r="AB220" t="b">
        <v>0</v>
      </c>
      <c r="AC220" t="s">
        <v>212</v>
      </c>
      <c r="AD220" t="s">
        <v>212</v>
      </c>
      <c r="AE220" t="s">
        <v>212</v>
      </c>
      <c r="AF220" t="s">
        <v>212</v>
      </c>
      <c r="AG220" t="s">
        <v>212</v>
      </c>
      <c r="AH220" t="s">
        <v>212</v>
      </c>
      <c r="AI220" t="s">
        <v>212</v>
      </c>
      <c r="AJ220" t="s">
        <v>212</v>
      </c>
      <c r="AK220" t="s">
        <v>212</v>
      </c>
      <c r="AL220" t="s">
        <v>212</v>
      </c>
      <c r="AM220" t="s">
        <v>212</v>
      </c>
      <c r="AN220" t="s">
        <v>212</v>
      </c>
      <c r="AO220" t="s">
        <v>212</v>
      </c>
      <c r="AP220" t="s">
        <v>212</v>
      </c>
      <c r="AQ220" t="s">
        <v>212</v>
      </c>
      <c r="AR220" t="s">
        <v>212</v>
      </c>
      <c r="AS220" t="s">
        <v>212</v>
      </c>
      <c r="AT220" t="s">
        <v>212</v>
      </c>
      <c r="AU220" t="s">
        <v>212</v>
      </c>
      <c r="AV220" t="s">
        <v>212</v>
      </c>
      <c r="AW220" t="s">
        <v>212</v>
      </c>
      <c r="AX220" t="s">
        <v>81</v>
      </c>
      <c r="AY220" t="s">
        <v>121</v>
      </c>
      <c r="AZ220" t="s">
        <v>215</v>
      </c>
      <c r="BA220" t="s">
        <v>215</v>
      </c>
      <c r="BB220" t="s">
        <v>215</v>
      </c>
      <c r="BC220" t="s">
        <v>215</v>
      </c>
      <c r="BD220" t="s">
        <v>215</v>
      </c>
    </row>
    <row r="221" spans="1:56" x14ac:dyDescent="0.55000000000000004">
      <c r="A221">
        <v>220</v>
      </c>
      <c r="B221" t="s">
        <v>231</v>
      </c>
      <c r="C221" t="s">
        <v>257</v>
      </c>
      <c r="D221" t="s">
        <v>260</v>
      </c>
      <c r="E221" t="s">
        <v>260</v>
      </c>
      <c r="F221" t="s">
        <v>227</v>
      </c>
      <c r="G221" t="s">
        <v>228</v>
      </c>
      <c r="H221" t="s">
        <v>262</v>
      </c>
      <c r="I221" t="s">
        <v>74</v>
      </c>
      <c r="J221" t="s">
        <v>119</v>
      </c>
      <c r="K221" t="b">
        <v>0</v>
      </c>
      <c r="L221" t="b">
        <v>0</v>
      </c>
      <c r="M221" t="b">
        <v>0</v>
      </c>
      <c r="N221" t="b">
        <v>0</v>
      </c>
      <c r="O221" t="b">
        <v>0</v>
      </c>
      <c r="P221" t="b">
        <v>0</v>
      </c>
      <c r="Q221" t="b">
        <v>1</v>
      </c>
      <c r="R221" t="b">
        <v>0</v>
      </c>
      <c r="S221" t="b">
        <v>0</v>
      </c>
      <c r="T221" t="b">
        <v>0</v>
      </c>
      <c r="U221" t="b">
        <v>0</v>
      </c>
      <c r="V221" t="b">
        <v>0</v>
      </c>
      <c r="W221" t="b">
        <v>0</v>
      </c>
      <c r="X221" t="b">
        <v>0</v>
      </c>
      <c r="Y221" t="b">
        <v>0</v>
      </c>
      <c r="Z221" t="b">
        <v>1</v>
      </c>
      <c r="AA221" t="b">
        <v>0</v>
      </c>
      <c r="AB221" t="b">
        <v>0</v>
      </c>
      <c r="AC221" t="s">
        <v>237</v>
      </c>
      <c r="AD221" t="s">
        <v>213</v>
      </c>
      <c r="AE221" t="s">
        <v>213</v>
      </c>
      <c r="AF221" t="s">
        <v>242</v>
      </c>
      <c r="AG221" t="s">
        <v>213</v>
      </c>
      <c r="AH221" t="s">
        <v>212</v>
      </c>
      <c r="AI221" t="s">
        <v>236</v>
      </c>
      <c r="AJ221" t="s">
        <v>242</v>
      </c>
      <c r="AK221" t="s">
        <v>212</v>
      </c>
      <c r="AL221" t="s">
        <v>212</v>
      </c>
      <c r="AM221" t="s">
        <v>212</v>
      </c>
      <c r="AN221" t="s">
        <v>212</v>
      </c>
      <c r="AO221" t="s">
        <v>215</v>
      </c>
      <c r="AP221" t="s">
        <v>242</v>
      </c>
      <c r="AQ221" t="s">
        <v>215</v>
      </c>
      <c r="AR221" t="s">
        <v>236</v>
      </c>
      <c r="AS221" t="s">
        <v>213</v>
      </c>
      <c r="AT221" t="s">
        <v>212</v>
      </c>
      <c r="AU221" t="s">
        <v>212</v>
      </c>
      <c r="AV221" t="s">
        <v>236</v>
      </c>
      <c r="AW221" t="s">
        <v>212</v>
      </c>
      <c r="AX221" t="s">
        <v>81</v>
      </c>
      <c r="AY221" t="s">
        <v>223</v>
      </c>
      <c r="AZ221" t="s">
        <v>215</v>
      </c>
      <c r="BA221" t="s">
        <v>215</v>
      </c>
      <c r="BB221" t="s">
        <v>215</v>
      </c>
      <c r="BC221" t="s">
        <v>215</v>
      </c>
      <c r="BD221" t="s">
        <v>215</v>
      </c>
    </row>
    <row r="222" spans="1:56" x14ac:dyDescent="0.55000000000000004">
      <c r="A222">
        <v>221</v>
      </c>
      <c r="B222" t="s">
        <v>204</v>
      </c>
      <c r="C222" t="s">
        <v>257</v>
      </c>
      <c r="D222" t="s">
        <v>245</v>
      </c>
      <c r="E222" t="s">
        <v>267</v>
      </c>
      <c r="F222" t="s">
        <v>270</v>
      </c>
      <c r="G222" t="s">
        <v>74</v>
      </c>
      <c r="H222" t="s">
        <v>210</v>
      </c>
      <c r="I222" t="s">
        <v>222</v>
      </c>
      <c r="J222" t="s">
        <v>119</v>
      </c>
      <c r="K222" t="b">
        <v>0</v>
      </c>
      <c r="L222" t="b">
        <v>0</v>
      </c>
      <c r="M222" t="b">
        <v>0</v>
      </c>
      <c r="N222" t="b">
        <v>0</v>
      </c>
      <c r="O222" t="b">
        <v>0</v>
      </c>
      <c r="P222" t="b">
        <v>0</v>
      </c>
      <c r="Q222" t="b">
        <v>0</v>
      </c>
      <c r="R222" t="b">
        <v>0</v>
      </c>
      <c r="S222" t="b">
        <v>0</v>
      </c>
      <c r="T222" t="b">
        <v>0</v>
      </c>
      <c r="U222" t="b">
        <v>0</v>
      </c>
      <c r="V222" t="b">
        <v>0</v>
      </c>
      <c r="W222" t="b">
        <v>0</v>
      </c>
      <c r="X222" t="b">
        <v>1</v>
      </c>
      <c r="Y222" t="b">
        <v>0</v>
      </c>
      <c r="Z222" t="b">
        <v>0</v>
      </c>
      <c r="AA222" t="b">
        <v>0</v>
      </c>
      <c r="AB222" t="b">
        <v>0</v>
      </c>
      <c r="AC222" t="s">
        <v>212</v>
      </c>
      <c r="AD222" t="s">
        <v>215</v>
      </c>
      <c r="AE222" t="s">
        <v>236</v>
      </c>
      <c r="AF222" t="s">
        <v>236</v>
      </c>
      <c r="AG222" t="s">
        <v>236</v>
      </c>
      <c r="AH222" t="s">
        <v>212</v>
      </c>
      <c r="AI222" t="s">
        <v>213</v>
      </c>
      <c r="AJ222" t="s">
        <v>236</v>
      </c>
      <c r="AK222" t="s">
        <v>212</v>
      </c>
      <c r="AL222" t="s">
        <v>236</v>
      </c>
      <c r="AM222" t="s">
        <v>236</v>
      </c>
      <c r="AN222" t="s">
        <v>236</v>
      </c>
      <c r="AO222" t="s">
        <v>215</v>
      </c>
      <c r="AP222" t="s">
        <v>215</v>
      </c>
      <c r="AQ222" t="s">
        <v>215</v>
      </c>
      <c r="AR222" t="s">
        <v>212</v>
      </c>
      <c r="AS222" t="s">
        <v>212</v>
      </c>
      <c r="AT222" t="s">
        <v>212</v>
      </c>
      <c r="AU222" t="s">
        <v>212</v>
      </c>
      <c r="AV222" t="s">
        <v>212</v>
      </c>
      <c r="AW222" t="s">
        <v>212</v>
      </c>
      <c r="AX222" t="s">
        <v>81</v>
      </c>
      <c r="AY222" t="s">
        <v>214</v>
      </c>
      <c r="AZ222" t="s">
        <v>215</v>
      </c>
      <c r="BA222" t="s">
        <v>215</v>
      </c>
      <c r="BB222" t="s">
        <v>215</v>
      </c>
      <c r="BC222" t="s">
        <v>215</v>
      </c>
      <c r="BD222" t="s">
        <v>215</v>
      </c>
    </row>
    <row r="223" spans="1:56" x14ac:dyDescent="0.55000000000000004">
      <c r="A223">
        <v>222</v>
      </c>
      <c r="B223" t="s">
        <v>231</v>
      </c>
      <c r="C223" t="s">
        <v>257</v>
      </c>
      <c r="D223" t="s">
        <v>278</v>
      </c>
      <c r="E223" t="s">
        <v>248</v>
      </c>
      <c r="F223" t="s">
        <v>227</v>
      </c>
      <c r="G223" t="s">
        <v>228</v>
      </c>
      <c r="H223" t="s">
        <v>235</v>
      </c>
      <c r="I223" t="s">
        <v>74</v>
      </c>
      <c r="J223" t="s">
        <v>119</v>
      </c>
      <c r="K223" t="b">
        <v>0</v>
      </c>
      <c r="L223" t="b">
        <v>0</v>
      </c>
      <c r="M223" t="b">
        <v>0</v>
      </c>
      <c r="N223" t="b">
        <v>0</v>
      </c>
      <c r="O223" t="b">
        <v>0</v>
      </c>
      <c r="P223" t="b">
        <v>0</v>
      </c>
      <c r="Q223" t="b">
        <v>0</v>
      </c>
      <c r="R223" t="b">
        <v>0</v>
      </c>
      <c r="S223" t="b">
        <v>0</v>
      </c>
      <c r="T223" t="b">
        <v>0</v>
      </c>
      <c r="U223" t="b">
        <v>0</v>
      </c>
      <c r="V223" t="b">
        <v>0</v>
      </c>
      <c r="W223" t="b">
        <v>0</v>
      </c>
      <c r="X223" t="b">
        <v>0</v>
      </c>
      <c r="Y223" t="b">
        <v>0</v>
      </c>
      <c r="Z223" t="b">
        <v>0</v>
      </c>
      <c r="AA223" t="b">
        <v>0</v>
      </c>
      <c r="AB223" t="b">
        <v>1</v>
      </c>
      <c r="AC223" t="s">
        <v>212</v>
      </c>
      <c r="AD223" t="s">
        <v>236</v>
      </c>
      <c r="AE223" t="s">
        <v>213</v>
      </c>
      <c r="AF223" t="s">
        <v>236</v>
      </c>
      <c r="AG223" t="s">
        <v>213</v>
      </c>
      <c r="AH223" t="s">
        <v>236</v>
      </c>
      <c r="AI223" t="s">
        <v>236</v>
      </c>
      <c r="AJ223" t="s">
        <v>236</v>
      </c>
      <c r="AK223" t="s">
        <v>212</v>
      </c>
      <c r="AL223" t="s">
        <v>236</v>
      </c>
      <c r="AM223" t="s">
        <v>236</v>
      </c>
      <c r="AN223" t="s">
        <v>212</v>
      </c>
      <c r="AO223" t="s">
        <v>242</v>
      </c>
      <c r="AP223" t="s">
        <v>242</v>
      </c>
      <c r="AQ223" t="s">
        <v>236</v>
      </c>
      <c r="AR223" t="s">
        <v>212</v>
      </c>
      <c r="AS223" t="s">
        <v>236</v>
      </c>
      <c r="AT223" t="s">
        <v>236</v>
      </c>
      <c r="AU223" t="s">
        <v>236</v>
      </c>
      <c r="AV223" t="s">
        <v>242</v>
      </c>
      <c r="AW223" t="s">
        <v>212</v>
      </c>
      <c r="AX223" t="s">
        <v>81</v>
      </c>
      <c r="AY223" t="s">
        <v>121</v>
      </c>
      <c r="AZ223" t="s">
        <v>215</v>
      </c>
      <c r="BA223" t="s">
        <v>215</v>
      </c>
      <c r="BB223" t="s">
        <v>215</v>
      </c>
      <c r="BC223" t="s">
        <v>215</v>
      </c>
      <c r="BD223" t="s">
        <v>215</v>
      </c>
    </row>
    <row r="224" spans="1:56" x14ac:dyDescent="0.55000000000000004">
      <c r="A224">
        <v>223</v>
      </c>
      <c r="B224" t="s">
        <v>73</v>
      </c>
      <c r="C224" t="s">
        <v>257</v>
      </c>
      <c r="D224" t="s">
        <v>220</v>
      </c>
      <c r="E224" t="s">
        <v>220</v>
      </c>
      <c r="F224" t="s">
        <v>208</v>
      </c>
      <c r="G224" t="s">
        <v>218</v>
      </c>
      <c r="H224" t="s">
        <v>210</v>
      </c>
      <c r="I224" t="s">
        <v>222</v>
      </c>
      <c r="J224" t="s">
        <v>83</v>
      </c>
      <c r="K224" t="b">
        <v>0</v>
      </c>
      <c r="L224" t="b">
        <v>0</v>
      </c>
      <c r="M224" t="b">
        <v>0</v>
      </c>
      <c r="N224" t="b">
        <v>0</v>
      </c>
      <c r="O224" t="b">
        <v>0</v>
      </c>
      <c r="P224" t="b">
        <v>0</v>
      </c>
      <c r="Q224" t="b">
        <v>0</v>
      </c>
      <c r="R224" t="b">
        <v>0</v>
      </c>
      <c r="S224" t="b">
        <v>0</v>
      </c>
      <c r="T224" t="b">
        <v>0</v>
      </c>
      <c r="U224" t="b">
        <v>0</v>
      </c>
      <c r="V224" t="b">
        <v>0</v>
      </c>
      <c r="W224" t="b">
        <v>0</v>
      </c>
      <c r="X224" t="b">
        <v>0</v>
      </c>
      <c r="Y224" t="b">
        <v>0</v>
      </c>
      <c r="Z224" t="b">
        <v>0</v>
      </c>
      <c r="AA224" t="b">
        <v>0</v>
      </c>
      <c r="AB224" t="b">
        <v>1</v>
      </c>
      <c r="AC224" t="s">
        <v>212</v>
      </c>
      <c r="AD224" t="s">
        <v>212</v>
      </c>
      <c r="AE224" t="s">
        <v>212</v>
      </c>
      <c r="AF224" t="s">
        <v>212</v>
      </c>
      <c r="AG224" t="s">
        <v>212</v>
      </c>
      <c r="AH224" t="s">
        <v>213</v>
      </c>
      <c r="AI224" t="s">
        <v>212</v>
      </c>
      <c r="AJ224" t="s">
        <v>212</v>
      </c>
      <c r="AK224" t="s">
        <v>212</v>
      </c>
      <c r="AL224" t="s">
        <v>212</v>
      </c>
      <c r="AM224" t="s">
        <v>212</v>
      </c>
      <c r="AN224" t="s">
        <v>212</v>
      </c>
      <c r="AO224" t="s">
        <v>212</v>
      </c>
      <c r="AP224" t="s">
        <v>212</v>
      </c>
      <c r="AQ224" t="s">
        <v>237</v>
      </c>
      <c r="AR224" t="s">
        <v>212</v>
      </c>
      <c r="AS224" t="s">
        <v>212</v>
      </c>
      <c r="AT224" t="s">
        <v>212</v>
      </c>
      <c r="AU224" t="s">
        <v>213</v>
      </c>
      <c r="AV224" t="s">
        <v>213</v>
      </c>
      <c r="AW224" t="s">
        <v>213</v>
      </c>
      <c r="AX224" t="s">
        <v>81</v>
      </c>
      <c r="AY224" t="s">
        <v>230</v>
      </c>
      <c r="AZ224" t="s">
        <v>215</v>
      </c>
      <c r="BA224" t="s">
        <v>215</v>
      </c>
      <c r="BB224" t="s">
        <v>215</v>
      </c>
      <c r="BC224" t="s">
        <v>215</v>
      </c>
      <c r="BD224" t="s">
        <v>215</v>
      </c>
    </row>
    <row r="225" spans="1:56" x14ac:dyDescent="0.55000000000000004">
      <c r="A225">
        <v>224</v>
      </c>
      <c r="B225" t="s">
        <v>224</v>
      </c>
      <c r="C225" t="s">
        <v>257</v>
      </c>
      <c r="D225" t="s">
        <v>269</v>
      </c>
      <c r="E225" t="s">
        <v>226</v>
      </c>
      <c r="F225" t="s">
        <v>227</v>
      </c>
      <c r="G225" t="s">
        <v>228</v>
      </c>
      <c r="H225" t="s">
        <v>266</v>
      </c>
      <c r="I225" t="s">
        <v>74</v>
      </c>
      <c r="J225" t="s">
        <v>98</v>
      </c>
      <c r="K225" t="b">
        <v>0</v>
      </c>
      <c r="L225" t="b">
        <v>0</v>
      </c>
      <c r="M225" t="b">
        <v>1</v>
      </c>
      <c r="N225" t="b">
        <v>0</v>
      </c>
      <c r="O225" t="b">
        <v>1</v>
      </c>
      <c r="P225" t="b">
        <v>0</v>
      </c>
      <c r="Q225" t="b">
        <v>0</v>
      </c>
      <c r="R225" t="b">
        <v>1</v>
      </c>
      <c r="S225" t="b">
        <v>0</v>
      </c>
      <c r="T225" t="b">
        <v>0</v>
      </c>
      <c r="U225" t="b">
        <v>0</v>
      </c>
      <c r="V225" t="b">
        <v>0</v>
      </c>
      <c r="W225" t="b">
        <v>0</v>
      </c>
      <c r="X225" t="b">
        <v>0</v>
      </c>
      <c r="Y225" t="b">
        <v>0</v>
      </c>
      <c r="Z225" t="b">
        <v>0</v>
      </c>
      <c r="AA225" t="b">
        <v>0</v>
      </c>
      <c r="AB225" t="b">
        <v>0</v>
      </c>
      <c r="AC225" t="s">
        <v>212</v>
      </c>
      <c r="AD225" t="s">
        <v>213</v>
      </c>
      <c r="AE225" t="s">
        <v>242</v>
      </c>
      <c r="AF225" t="s">
        <v>242</v>
      </c>
      <c r="AG225" t="s">
        <v>212</v>
      </c>
      <c r="AH225" t="s">
        <v>236</v>
      </c>
      <c r="AI225" t="s">
        <v>236</v>
      </c>
      <c r="AJ225" t="s">
        <v>242</v>
      </c>
      <c r="AK225" t="s">
        <v>236</v>
      </c>
      <c r="AL225" t="s">
        <v>242</v>
      </c>
      <c r="AM225" t="s">
        <v>242</v>
      </c>
      <c r="AN225" t="s">
        <v>242</v>
      </c>
      <c r="AO225" t="s">
        <v>242</v>
      </c>
      <c r="AP225" t="s">
        <v>242</v>
      </c>
      <c r="AQ225" t="s">
        <v>242</v>
      </c>
      <c r="AR225" t="s">
        <v>242</v>
      </c>
      <c r="AS225" t="s">
        <v>242</v>
      </c>
      <c r="AT225" t="s">
        <v>242</v>
      </c>
      <c r="AU225" t="s">
        <v>236</v>
      </c>
      <c r="AV225" t="s">
        <v>242</v>
      </c>
      <c r="AW225" t="s">
        <v>242</v>
      </c>
      <c r="AX225" t="s">
        <v>74</v>
      </c>
      <c r="AY225" t="s">
        <v>121</v>
      </c>
      <c r="AZ225" t="s">
        <v>215</v>
      </c>
      <c r="BA225" t="s">
        <v>215</v>
      </c>
      <c r="BB225" t="s">
        <v>215</v>
      </c>
      <c r="BC225" t="s">
        <v>215</v>
      </c>
      <c r="BD225" t="s">
        <v>215</v>
      </c>
    </row>
    <row r="226" spans="1:56" x14ac:dyDescent="0.55000000000000004">
      <c r="A226">
        <v>225</v>
      </c>
      <c r="B226" t="s">
        <v>224</v>
      </c>
      <c r="C226" t="s">
        <v>257</v>
      </c>
      <c r="D226" t="s">
        <v>253</v>
      </c>
      <c r="E226" t="s">
        <v>253</v>
      </c>
      <c r="F226" t="s">
        <v>227</v>
      </c>
      <c r="G226" t="s">
        <v>246</v>
      </c>
      <c r="H226" t="s">
        <v>217</v>
      </c>
      <c r="I226" t="s">
        <v>74</v>
      </c>
      <c r="J226" t="s">
        <v>98</v>
      </c>
      <c r="K226" t="b">
        <v>0</v>
      </c>
      <c r="L226" t="b">
        <v>0</v>
      </c>
      <c r="M226" t="b">
        <v>0</v>
      </c>
      <c r="N226" t="b">
        <v>0</v>
      </c>
      <c r="O226" t="b">
        <v>0</v>
      </c>
      <c r="P226" t="b">
        <v>0</v>
      </c>
      <c r="Q226" t="b">
        <v>0</v>
      </c>
      <c r="R226" t="b">
        <v>0</v>
      </c>
      <c r="S226" t="b">
        <v>0</v>
      </c>
      <c r="T226" t="b">
        <v>0</v>
      </c>
      <c r="U226" t="b">
        <v>0</v>
      </c>
      <c r="V226" t="b">
        <v>0</v>
      </c>
      <c r="W226" t="b">
        <v>0</v>
      </c>
      <c r="X226" t="b">
        <v>0</v>
      </c>
      <c r="Y226" t="b">
        <v>0</v>
      </c>
      <c r="Z226" t="b">
        <v>1</v>
      </c>
      <c r="AA226" t="b">
        <v>1</v>
      </c>
      <c r="AB226" t="b">
        <v>0</v>
      </c>
      <c r="AC226" t="s">
        <v>212</v>
      </c>
      <c r="AD226" t="s">
        <v>212</v>
      </c>
      <c r="AE226" t="s">
        <v>236</v>
      </c>
      <c r="AF226" t="s">
        <v>213</v>
      </c>
      <c r="AG226" t="s">
        <v>212</v>
      </c>
      <c r="AH226" t="s">
        <v>242</v>
      </c>
      <c r="AI226" t="s">
        <v>242</v>
      </c>
      <c r="AJ226" t="s">
        <v>236</v>
      </c>
      <c r="AK226" t="s">
        <v>212</v>
      </c>
      <c r="AL226" t="s">
        <v>212</v>
      </c>
      <c r="AM226" t="s">
        <v>212</v>
      </c>
      <c r="AN226" t="s">
        <v>212</v>
      </c>
      <c r="AO226" t="s">
        <v>236</v>
      </c>
      <c r="AP226" t="s">
        <v>236</v>
      </c>
      <c r="AQ226" t="s">
        <v>212</v>
      </c>
      <c r="AR226" t="s">
        <v>212</v>
      </c>
      <c r="AS226" t="s">
        <v>212</v>
      </c>
      <c r="AT226" t="s">
        <v>212</v>
      </c>
      <c r="AU226" t="s">
        <v>212</v>
      </c>
      <c r="AV226" t="s">
        <v>236</v>
      </c>
      <c r="AW226" t="s">
        <v>236</v>
      </c>
      <c r="AX226" t="s">
        <v>81</v>
      </c>
      <c r="AY226" t="s">
        <v>230</v>
      </c>
      <c r="AZ226" t="s">
        <v>215</v>
      </c>
      <c r="BA226" t="s">
        <v>215</v>
      </c>
      <c r="BB226" t="s">
        <v>215</v>
      </c>
      <c r="BC226" t="s">
        <v>215</v>
      </c>
      <c r="BD226" t="s">
        <v>215</v>
      </c>
    </row>
    <row r="227" spans="1:56" x14ac:dyDescent="0.55000000000000004">
      <c r="A227">
        <v>226</v>
      </c>
      <c r="B227" t="s">
        <v>231</v>
      </c>
      <c r="C227" t="s">
        <v>257</v>
      </c>
      <c r="D227" t="s">
        <v>240</v>
      </c>
      <c r="E227" t="s">
        <v>240</v>
      </c>
      <c r="F227" t="s">
        <v>270</v>
      </c>
      <c r="G227" t="s">
        <v>74</v>
      </c>
      <c r="H227" t="s">
        <v>235</v>
      </c>
      <c r="I227" t="s">
        <v>74</v>
      </c>
      <c r="J227" t="s">
        <v>119</v>
      </c>
      <c r="K227" t="b">
        <v>0</v>
      </c>
      <c r="L227" t="b">
        <v>0</v>
      </c>
      <c r="M227" t="b">
        <v>0</v>
      </c>
      <c r="N227" t="b">
        <v>0</v>
      </c>
      <c r="O227" t="b">
        <v>0</v>
      </c>
      <c r="P227" t="b">
        <v>0</v>
      </c>
      <c r="Q227" t="b">
        <v>0</v>
      </c>
      <c r="R227" t="b">
        <v>0</v>
      </c>
      <c r="S227" t="b">
        <v>0</v>
      </c>
      <c r="T227" t="b">
        <v>0</v>
      </c>
      <c r="U227" t="b">
        <v>0</v>
      </c>
      <c r="V227" t="b">
        <v>0</v>
      </c>
      <c r="W227" t="b">
        <v>0</v>
      </c>
      <c r="X227" t="b">
        <v>0</v>
      </c>
      <c r="Y227" t="b">
        <v>0</v>
      </c>
      <c r="Z227" t="b">
        <v>1</v>
      </c>
      <c r="AA227" t="b">
        <v>0</v>
      </c>
      <c r="AB227" t="b">
        <v>0</v>
      </c>
      <c r="AC227" t="s">
        <v>213</v>
      </c>
      <c r="AD227" t="s">
        <v>236</v>
      </c>
      <c r="AE227" t="s">
        <v>213</v>
      </c>
      <c r="AF227" t="s">
        <v>213</v>
      </c>
      <c r="AG227" t="s">
        <v>213</v>
      </c>
      <c r="AH227" t="s">
        <v>213</v>
      </c>
      <c r="AI227" t="s">
        <v>213</v>
      </c>
      <c r="AJ227" t="s">
        <v>213</v>
      </c>
      <c r="AK227" t="s">
        <v>213</v>
      </c>
      <c r="AL227" t="s">
        <v>213</v>
      </c>
      <c r="AM227" t="s">
        <v>213</v>
      </c>
      <c r="AN227" t="s">
        <v>236</v>
      </c>
      <c r="AO227" t="s">
        <v>213</v>
      </c>
      <c r="AP227" t="s">
        <v>213</v>
      </c>
      <c r="AQ227" t="s">
        <v>213</v>
      </c>
      <c r="AR227" t="s">
        <v>213</v>
      </c>
      <c r="AS227" t="s">
        <v>213</v>
      </c>
      <c r="AT227" t="s">
        <v>213</v>
      </c>
      <c r="AU227" t="s">
        <v>213</v>
      </c>
      <c r="AV227" t="s">
        <v>236</v>
      </c>
      <c r="AW227" t="s">
        <v>236</v>
      </c>
      <c r="AX227" t="s">
        <v>81</v>
      </c>
      <c r="AY227" t="s">
        <v>214</v>
      </c>
      <c r="AZ227" t="s">
        <v>215</v>
      </c>
      <c r="BA227" t="s">
        <v>215</v>
      </c>
      <c r="BB227" t="s">
        <v>215</v>
      </c>
      <c r="BC227" t="s">
        <v>215</v>
      </c>
      <c r="BD227" t="s">
        <v>215</v>
      </c>
    </row>
    <row r="228" spans="1:56" x14ac:dyDescent="0.55000000000000004">
      <c r="A228">
        <v>227</v>
      </c>
      <c r="B228" t="s">
        <v>73</v>
      </c>
      <c r="C228" t="s">
        <v>257</v>
      </c>
      <c r="D228" t="s">
        <v>267</v>
      </c>
      <c r="E228" t="s">
        <v>220</v>
      </c>
      <c r="F228" t="s">
        <v>208</v>
      </c>
      <c r="G228" t="s">
        <v>209</v>
      </c>
      <c r="H228" t="s">
        <v>210</v>
      </c>
      <c r="I228" t="s">
        <v>74</v>
      </c>
      <c r="J228" t="s">
        <v>83</v>
      </c>
      <c r="K228" t="b">
        <v>0</v>
      </c>
      <c r="L228" t="b">
        <v>0</v>
      </c>
      <c r="M228" t="b">
        <v>0</v>
      </c>
      <c r="N228" t="b">
        <v>0</v>
      </c>
      <c r="O228" t="b">
        <v>0</v>
      </c>
      <c r="P228" t="b">
        <v>0</v>
      </c>
      <c r="Q228" t="b">
        <v>0</v>
      </c>
      <c r="R228" t="b">
        <v>0</v>
      </c>
      <c r="S228" t="b">
        <v>0</v>
      </c>
      <c r="T228" t="b">
        <v>0</v>
      </c>
      <c r="U228" t="b">
        <v>0</v>
      </c>
      <c r="V228" t="b">
        <v>0</v>
      </c>
      <c r="W228" t="b">
        <v>0</v>
      </c>
      <c r="X228" t="b">
        <v>0</v>
      </c>
      <c r="Y228" t="b">
        <v>0</v>
      </c>
      <c r="Z228" t="b">
        <v>0</v>
      </c>
      <c r="AA228" t="b">
        <v>0</v>
      </c>
      <c r="AB228" t="b">
        <v>1</v>
      </c>
      <c r="AC228" t="s">
        <v>213</v>
      </c>
      <c r="AD228" t="s">
        <v>236</v>
      </c>
      <c r="AE228" t="s">
        <v>212</v>
      </c>
      <c r="AF228" t="s">
        <v>212</v>
      </c>
      <c r="AG228" t="s">
        <v>237</v>
      </c>
      <c r="AH228" t="s">
        <v>237</v>
      </c>
      <c r="AI228" t="s">
        <v>237</v>
      </c>
      <c r="AJ228" t="s">
        <v>212</v>
      </c>
      <c r="AK228" t="s">
        <v>237</v>
      </c>
      <c r="AL228" t="s">
        <v>212</v>
      </c>
      <c r="AM228" t="s">
        <v>212</v>
      </c>
      <c r="AN228" t="s">
        <v>215</v>
      </c>
      <c r="AO228" t="s">
        <v>236</v>
      </c>
      <c r="AP228" t="s">
        <v>212</v>
      </c>
      <c r="AQ228" t="s">
        <v>236</v>
      </c>
      <c r="AR228" t="s">
        <v>212</v>
      </c>
      <c r="AS228" t="s">
        <v>212</v>
      </c>
      <c r="AT228" t="s">
        <v>212</v>
      </c>
      <c r="AU228" t="s">
        <v>212</v>
      </c>
      <c r="AV228" t="s">
        <v>236</v>
      </c>
      <c r="AW228" t="s">
        <v>236</v>
      </c>
      <c r="AX228" t="s">
        <v>81</v>
      </c>
      <c r="AY228" t="s">
        <v>294</v>
      </c>
      <c r="AZ228" t="s">
        <v>215</v>
      </c>
      <c r="BA228" t="s">
        <v>215</v>
      </c>
      <c r="BB228" t="s">
        <v>215</v>
      </c>
      <c r="BC228" t="s">
        <v>215</v>
      </c>
      <c r="BD228" t="s">
        <v>215</v>
      </c>
    </row>
    <row r="229" spans="1:56" x14ac:dyDescent="0.55000000000000004">
      <c r="A229">
        <v>228</v>
      </c>
      <c r="B229" t="s">
        <v>216</v>
      </c>
      <c r="C229" t="s">
        <v>257</v>
      </c>
      <c r="D229" t="s">
        <v>285</v>
      </c>
      <c r="E229" t="s">
        <v>258</v>
      </c>
      <c r="F229" t="s">
        <v>208</v>
      </c>
      <c r="G229" t="s">
        <v>310</v>
      </c>
      <c r="H229" t="s">
        <v>210</v>
      </c>
      <c r="I229" t="s">
        <v>309</v>
      </c>
      <c r="J229" t="s">
        <v>98</v>
      </c>
      <c r="K229" t="b">
        <v>0</v>
      </c>
      <c r="L229" t="b">
        <v>0</v>
      </c>
      <c r="M229" t="b">
        <v>0</v>
      </c>
      <c r="N229" t="b">
        <v>0</v>
      </c>
      <c r="O229" t="b">
        <v>1</v>
      </c>
      <c r="P229" t="b">
        <v>0</v>
      </c>
      <c r="Q229" t="b">
        <v>0</v>
      </c>
      <c r="R229" t="b">
        <v>0</v>
      </c>
      <c r="S229" t="b">
        <v>1</v>
      </c>
      <c r="T229" t="b">
        <v>0</v>
      </c>
      <c r="U229" t="b">
        <v>0</v>
      </c>
      <c r="V229" t="b">
        <v>0</v>
      </c>
      <c r="W229" t="b">
        <v>0</v>
      </c>
      <c r="X229" t="b">
        <v>0</v>
      </c>
      <c r="Y229" t="b">
        <v>0</v>
      </c>
      <c r="Z229" t="b">
        <v>1</v>
      </c>
      <c r="AA229" t="b">
        <v>0</v>
      </c>
      <c r="AB229" t="b">
        <v>0</v>
      </c>
      <c r="AC229" t="s">
        <v>236</v>
      </c>
      <c r="AD229" t="s">
        <v>213</v>
      </c>
      <c r="AE229" t="s">
        <v>213</v>
      </c>
      <c r="AF229" t="s">
        <v>212</v>
      </c>
      <c r="AG229" t="s">
        <v>213</v>
      </c>
      <c r="AH229" t="s">
        <v>236</v>
      </c>
      <c r="AI229" t="s">
        <v>212</v>
      </c>
      <c r="AJ229" t="s">
        <v>213</v>
      </c>
      <c r="AK229" t="s">
        <v>212</v>
      </c>
      <c r="AL229" t="s">
        <v>212</v>
      </c>
      <c r="AM229" t="s">
        <v>213</v>
      </c>
      <c r="AN229" t="s">
        <v>212</v>
      </c>
      <c r="AO229" t="s">
        <v>213</v>
      </c>
      <c r="AP229" t="s">
        <v>213</v>
      </c>
      <c r="AQ229" t="s">
        <v>213</v>
      </c>
      <c r="AR229" t="s">
        <v>212</v>
      </c>
      <c r="AS229" t="s">
        <v>212</v>
      </c>
      <c r="AT229" t="s">
        <v>212</v>
      </c>
      <c r="AU229" t="s">
        <v>212</v>
      </c>
      <c r="AV229" t="s">
        <v>236</v>
      </c>
      <c r="AW229" t="s">
        <v>236</v>
      </c>
      <c r="AX229" t="s">
        <v>96</v>
      </c>
      <c r="AY229" t="s">
        <v>259</v>
      </c>
      <c r="AZ229" t="s">
        <v>215</v>
      </c>
      <c r="BA229" t="s">
        <v>215</v>
      </c>
      <c r="BB229" t="s">
        <v>215</v>
      </c>
      <c r="BC229" t="s">
        <v>215</v>
      </c>
      <c r="BD229" t="s">
        <v>215</v>
      </c>
    </row>
    <row r="230" spans="1:56" x14ac:dyDescent="0.55000000000000004">
      <c r="A230">
        <v>229</v>
      </c>
      <c r="B230" t="s">
        <v>224</v>
      </c>
      <c r="C230" t="s">
        <v>257</v>
      </c>
      <c r="D230" t="s">
        <v>239</v>
      </c>
      <c r="E230" t="s">
        <v>257</v>
      </c>
      <c r="F230" t="s">
        <v>270</v>
      </c>
      <c r="G230" t="s">
        <v>228</v>
      </c>
      <c r="H230" t="s">
        <v>235</v>
      </c>
      <c r="I230" t="s">
        <v>74</v>
      </c>
      <c r="J230" t="s">
        <v>119</v>
      </c>
      <c r="K230" t="b">
        <v>0</v>
      </c>
      <c r="L230" t="b">
        <v>0</v>
      </c>
      <c r="M230" t="b">
        <v>0</v>
      </c>
      <c r="N230" t="b">
        <v>0</v>
      </c>
      <c r="O230" t="b">
        <v>0</v>
      </c>
      <c r="P230" t="b">
        <v>0</v>
      </c>
      <c r="Q230" t="b">
        <v>0</v>
      </c>
      <c r="R230" t="b">
        <v>0</v>
      </c>
      <c r="S230" t="b">
        <v>0</v>
      </c>
      <c r="T230" t="b">
        <v>0</v>
      </c>
      <c r="U230" t="b">
        <v>1</v>
      </c>
      <c r="V230" t="b">
        <v>1</v>
      </c>
      <c r="W230" t="b">
        <v>0</v>
      </c>
      <c r="X230" t="b">
        <v>0</v>
      </c>
      <c r="Y230" t="b">
        <v>0</v>
      </c>
      <c r="Z230" t="b">
        <v>1</v>
      </c>
      <c r="AA230" t="b">
        <v>0</v>
      </c>
      <c r="AB230" t="b">
        <v>0</v>
      </c>
      <c r="AC230" t="s">
        <v>237</v>
      </c>
      <c r="AD230" t="s">
        <v>215</v>
      </c>
      <c r="AE230" t="s">
        <v>213</v>
      </c>
      <c r="AF230" t="s">
        <v>212</v>
      </c>
      <c r="AG230" t="s">
        <v>213</v>
      </c>
      <c r="AH230" t="s">
        <v>242</v>
      </c>
      <c r="AI230" t="s">
        <v>236</v>
      </c>
      <c r="AJ230" t="s">
        <v>237</v>
      </c>
      <c r="AK230" t="s">
        <v>236</v>
      </c>
      <c r="AL230" t="s">
        <v>212</v>
      </c>
      <c r="AM230" t="s">
        <v>212</v>
      </c>
      <c r="AN230" t="s">
        <v>212</v>
      </c>
      <c r="AO230" t="s">
        <v>215</v>
      </c>
      <c r="AP230" t="s">
        <v>212</v>
      </c>
      <c r="AQ230" t="s">
        <v>215</v>
      </c>
      <c r="AR230" t="s">
        <v>237</v>
      </c>
      <c r="AS230" t="s">
        <v>212</v>
      </c>
      <c r="AT230" t="s">
        <v>212</v>
      </c>
      <c r="AU230" t="s">
        <v>212</v>
      </c>
      <c r="AV230" t="s">
        <v>212</v>
      </c>
      <c r="AW230" t="s">
        <v>237</v>
      </c>
      <c r="AX230" t="s">
        <v>96</v>
      </c>
      <c r="AY230" t="s">
        <v>214</v>
      </c>
      <c r="AZ230" t="s">
        <v>215</v>
      </c>
      <c r="BA230" t="s">
        <v>215</v>
      </c>
      <c r="BB230" t="s">
        <v>215</v>
      </c>
      <c r="BC230" t="s">
        <v>215</v>
      </c>
      <c r="BD230" t="s">
        <v>215</v>
      </c>
    </row>
    <row r="231" spans="1:56" x14ac:dyDescent="0.55000000000000004">
      <c r="A231">
        <v>230</v>
      </c>
      <c r="B231" t="s">
        <v>231</v>
      </c>
      <c r="C231" t="s">
        <v>257</v>
      </c>
      <c r="D231" t="s">
        <v>258</v>
      </c>
      <c r="E231" t="s">
        <v>257</v>
      </c>
      <c r="F231" t="s">
        <v>227</v>
      </c>
      <c r="G231" t="s">
        <v>246</v>
      </c>
      <c r="H231" t="s">
        <v>247</v>
      </c>
      <c r="I231" t="s">
        <v>74</v>
      </c>
      <c r="J231" t="s">
        <v>115</v>
      </c>
      <c r="K231" t="b">
        <v>0</v>
      </c>
      <c r="L231" t="b">
        <v>0</v>
      </c>
      <c r="M231" t="b">
        <v>0</v>
      </c>
      <c r="N231" t="b">
        <v>0</v>
      </c>
      <c r="O231" t="b">
        <v>0</v>
      </c>
      <c r="P231" t="b">
        <v>0</v>
      </c>
      <c r="Q231" t="b">
        <v>0</v>
      </c>
      <c r="R231" t="b">
        <v>0</v>
      </c>
      <c r="S231" t="b">
        <v>0</v>
      </c>
      <c r="T231" t="b">
        <v>0</v>
      </c>
      <c r="U231" t="b">
        <v>1</v>
      </c>
      <c r="V231" t="b">
        <v>0</v>
      </c>
      <c r="W231" t="b">
        <v>0</v>
      </c>
      <c r="X231" t="b">
        <v>0</v>
      </c>
      <c r="Y231" t="b">
        <v>0</v>
      </c>
      <c r="Z231" t="b">
        <v>1</v>
      </c>
      <c r="AA231" t="b">
        <v>0</v>
      </c>
      <c r="AB231" t="b">
        <v>0</v>
      </c>
      <c r="AC231" t="s">
        <v>213</v>
      </c>
      <c r="AD231" t="s">
        <v>236</v>
      </c>
      <c r="AE231" t="s">
        <v>212</v>
      </c>
      <c r="AF231" t="s">
        <v>213</v>
      </c>
      <c r="AG231" t="s">
        <v>236</v>
      </c>
      <c r="AH231" t="s">
        <v>213</v>
      </c>
      <c r="AI231" t="s">
        <v>212</v>
      </c>
      <c r="AJ231" t="s">
        <v>212</v>
      </c>
      <c r="AK231" t="s">
        <v>237</v>
      </c>
      <c r="AL231" t="s">
        <v>212</v>
      </c>
      <c r="AM231" t="s">
        <v>236</v>
      </c>
      <c r="AN231" t="s">
        <v>213</v>
      </c>
      <c r="AO231" t="s">
        <v>213</v>
      </c>
      <c r="AP231" t="s">
        <v>213</v>
      </c>
      <c r="AQ231" t="s">
        <v>213</v>
      </c>
      <c r="AR231" t="s">
        <v>212</v>
      </c>
      <c r="AS231" t="s">
        <v>212</v>
      </c>
      <c r="AT231" t="s">
        <v>212</v>
      </c>
      <c r="AU231" t="s">
        <v>212</v>
      </c>
      <c r="AV231" t="s">
        <v>212</v>
      </c>
      <c r="AW231" t="s">
        <v>212</v>
      </c>
      <c r="AX231" t="s">
        <v>81</v>
      </c>
      <c r="AY231" t="s">
        <v>214</v>
      </c>
      <c r="AZ231" t="s">
        <v>215</v>
      </c>
      <c r="BA231" t="s">
        <v>215</v>
      </c>
      <c r="BB231" t="s">
        <v>215</v>
      </c>
      <c r="BC231" t="s">
        <v>215</v>
      </c>
      <c r="BD231" t="s">
        <v>215</v>
      </c>
    </row>
    <row r="232" spans="1:56" x14ac:dyDescent="0.55000000000000004">
      <c r="A232">
        <v>231</v>
      </c>
      <c r="B232" t="s">
        <v>216</v>
      </c>
      <c r="C232" t="s">
        <v>257</v>
      </c>
      <c r="D232" t="s">
        <v>268</v>
      </c>
      <c r="E232" t="s">
        <v>257</v>
      </c>
      <c r="F232" t="s">
        <v>208</v>
      </c>
      <c r="G232" t="s">
        <v>218</v>
      </c>
      <c r="H232" t="s">
        <v>251</v>
      </c>
      <c r="I232" t="s">
        <v>74</v>
      </c>
      <c r="J232" t="s">
        <v>98</v>
      </c>
      <c r="K232" t="b">
        <v>0</v>
      </c>
      <c r="L232" t="b">
        <v>0</v>
      </c>
      <c r="M232" t="b">
        <v>0</v>
      </c>
      <c r="N232" t="b">
        <v>0</v>
      </c>
      <c r="O232" t="b">
        <v>0</v>
      </c>
      <c r="P232" t="b">
        <v>0</v>
      </c>
      <c r="Q232" t="b">
        <v>0</v>
      </c>
      <c r="R232" t="b">
        <v>0</v>
      </c>
      <c r="S232" t="b">
        <v>0</v>
      </c>
      <c r="T232" t="b">
        <v>0</v>
      </c>
      <c r="U232" t="b">
        <v>0</v>
      </c>
      <c r="V232" t="b">
        <v>0</v>
      </c>
      <c r="W232" t="b">
        <v>0</v>
      </c>
      <c r="X232" t="b">
        <v>0</v>
      </c>
      <c r="Y232" t="b">
        <v>0</v>
      </c>
      <c r="Z232" t="b">
        <v>0</v>
      </c>
      <c r="AA232" t="b">
        <v>0</v>
      </c>
      <c r="AB232" t="b">
        <v>1</v>
      </c>
      <c r="AC232" t="s">
        <v>212</v>
      </c>
      <c r="AD232" t="s">
        <v>237</v>
      </c>
      <c r="AE232" t="s">
        <v>213</v>
      </c>
      <c r="AF232" t="s">
        <v>212</v>
      </c>
      <c r="AG232" t="s">
        <v>237</v>
      </c>
      <c r="AH232" t="s">
        <v>212</v>
      </c>
      <c r="AI232" t="s">
        <v>212</v>
      </c>
      <c r="AJ232" t="s">
        <v>212</v>
      </c>
      <c r="AK232" t="s">
        <v>237</v>
      </c>
      <c r="AL232" t="s">
        <v>237</v>
      </c>
      <c r="AM232" t="s">
        <v>237</v>
      </c>
      <c r="AN232" t="s">
        <v>212</v>
      </c>
      <c r="AO232" t="s">
        <v>237</v>
      </c>
      <c r="AP232" t="s">
        <v>237</v>
      </c>
      <c r="AQ232" t="s">
        <v>237</v>
      </c>
      <c r="AR232" t="s">
        <v>213</v>
      </c>
      <c r="AS232" t="s">
        <v>212</v>
      </c>
      <c r="AT232" t="s">
        <v>212</v>
      </c>
      <c r="AU232" t="s">
        <v>213</v>
      </c>
      <c r="AV232" t="s">
        <v>237</v>
      </c>
      <c r="AW232" t="s">
        <v>212</v>
      </c>
      <c r="AX232" t="s">
        <v>81</v>
      </c>
      <c r="AY232" t="s">
        <v>223</v>
      </c>
      <c r="AZ232" t="s">
        <v>215</v>
      </c>
      <c r="BA232" t="s">
        <v>215</v>
      </c>
      <c r="BB232" t="s">
        <v>215</v>
      </c>
      <c r="BC232" t="s">
        <v>215</v>
      </c>
      <c r="BD232" t="s">
        <v>215</v>
      </c>
    </row>
    <row r="233" spans="1:56" x14ac:dyDescent="0.55000000000000004">
      <c r="A233">
        <v>232</v>
      </c>
      <c r="B233" t="s">
        <v>216</v>
      </c>
      <c r="C233" t="s">
        <v>257</v>
      </c>
      <c r="D233" t="s">
        <v>232</v>
      </c>
      <c r="E233" t="s">
        <v>276</v>
      </c>
      <c r="F233" t="s">
        <v>208</v>
      </c>
      <c r="G233" t="s">
        <v>218</v>
      </c>
      <c r="H233" t="s">
        <v>251</v>
      </c>
      <c r="I233" t="s">
        <v>74</v>
      </c>
      <c r="J233" t="s">
        <v>98</v>
      </c>
      <c r="K233" t="b">
        <v>0</v>
      </c>
      <c r="L233" t="b">
        <v>0</v>
      </c>
      <c r="M233" t="b">
        <v>0</v>
      </c>
      <c r="N233" t="b">
        <v>0</v>
      </c>
      <c r="O233" t="b">
        <v>0</v>
      </c>
      <c r="P233" t="b">
        <v>0</v>
      </c>
      <c r="Q233" t="b">
        <v>0</v>
      </c>
      <c r="R233" t="b">
        <v>0</v>
      </c>
      <c r="S233" t="b">
        <v>0</v>
      </c>
      <c r="T233" t="b">
        <v>0</v>
      </c>
      <c r="U233" t="b">
        <v>0</v>
      </c>
      <c r="V233" t="b">
        <v>0</v>
      </c>
      <c r="W233" t="b">
        <v>1</v>
      </c>
      <c r="X233" t="b">
        <v>0</v>
      </c>
      <c r="Y233" t="b">
        <v>0</v>
      </c>
      <c r="Z233" t="b">
        <v>1</v>
      </c>
      <c r="AA233" t="b">
        <v>0</v>
      </c>
      <c r="AB233" t="b">
        <v>0</v>
      </c>
      <c r="AC233" t="s">
        <v>212</v>
      </c>
      <c r="AD233" t="s">
        <v>236</v>
      </c>
      <c r="AE233" t="s">
        <v>213</v>
      </c>
      <c r="AF233" t="s">
        <v>213</v>
      </c>
      <c r="AG233" t="s">
        <v>237</v>
      </c>
      <c r="AH233" t="s">
        <v>212</v>
      </c>
      <c r="AI233" t="s">
        <v>212</v>
      </c>
      <c r="AJ233" t="s">
        <v>213</v>
      </c>
      <c r="AK233" t="s">
        <v>212</v>
      </c>
      <c r="AL233" t="s">
        <v>212</v>
      </c>
      <c r="AM233" t="s">
        <v>212</v>
      </c>
      <c r="AN233" t="s">
        <v>212</v>
      </c>
      <c r="AO233" t="s">
        <v>236</v>
      </c>
      <c r="AP233" t="s">
        <v>236</v>
      </c>
      <c r="AQ233" t="s">
        <v>212</v>
      </c>
      <c r="AR233" t="s">
        <v>212</v>
      </c>
      <c r="AS233" t="s">
        <v>212</v>
      </c>
      <c r="AT233" t="s">
        <v>213</v>
      </c>
      <c r="AU233" t="s">
        <v>213</v>
      </c>
      <c r="AV233" t="s">
        <v>213</v>
      </c>
      <c r="AW233" t="s">
        <v>212</v>
      </c>
      <c r="AX233" t="s">
        <v>96</v>
      </c>
      <c r="AY233" t="s">
        <v>214</v>
      </c>
      <c r="AZ233" t="s">
        <v>215</v>
      </c>
      <c r="BA233" t="s">
        <v>215</v>
      </c>
      <c r="BB233" t="s">
        <v>215</v>
      </c>
      <c r="BC233" t="s">
        <v>215</v>
      </c>
      <c r="BD233" t="s">
        <v>215</v>
      </c>
    </row>
    <row r="234" spans="1:56" x14ac:dyDescent="0.55000000000000004">
      <c r="A234">
        <v>233</v>
      </c>
      <c r="B234" t="s">
        <v>101</v>
      </c>
      <c r="C234" t="s">
        <v>257</v>
      </c>
      <c r="D234" t="s">
        <v>293</v>
      </c>
      <c r="E234" t="s">
        <v>225</v>
      </c>
      <c r="F234" t="s">
        <v>208</v>
      </c>
      <c r="G234" t="s">
        <v>209</v>
      </c>
      <c r="H234" t="s">
        <v>210</v>
      </c>
      <c r="I234" t="s">
        <v>222</v>
      </c>
      <c r="J234" t="s">
        <v>98</v>
      </c>
      <c r="K234" t="b">
        <v>0</v>
      </c>
      <c r="L234" t="b">
        <v>0</v>
      </c>
      <c r="M234" t="b">
        <v>0</v>
      </c>
      <c r="N234" t="b">
        <v>0</v>
      </c>
      <c r="O234" t="b">
        <v>0</v>
      </c>
      <c r="P234" t="b">
        <v>0</v>
      </c>
      <c r="Q234" t="b">
        <v>0</v>
      </c>
      <c r="R234" t="b">
        <v>0</v>
      </c>
      <c r="S234" t="b">
        <v>0</v>
      </c>
      <c r="T234" t="b">
        <v>0</v>
      </c>
      <c r="U234" t="b">
        <v>0</v>
      </c>
      <c r="V234" t="b">
        <v>0</v>
      </c>
      <c r="W234" t="b">
        <v>0</v>
      </c>
      <c r="X234" t="b">
        <v>0</v>
      </c>
      <c r="Y234" t="b">
        <v>0</v>
      </c>
      <c r="Z234" t="b">
        <v>0</v>
      </c>
      <c r="AA234" t="b">
        <v>0</v>
      </c>
      <c r="AB234" t="b">
        <v>1</v>
      </c>
      <c r="AC234" t="s">
        <v>213</v>
      </c>
      <c r="AD234" t="s">
        <v>242</v>
      </c>
      <c r="AE234" t="s">
        <v>242</v>
      </c>
      <c r="AF234" t="s">
        <v>238</v>
      </c>
      <c r="AG234" t="s">
        <v>213</v>
      </c>
      <c r="AH234" t="s">
        <v>213</v>
      </c>
      <c r="AI234" t="s">
        <v>213</v>
      </c>
      <c r="AJ234" t="s">
        <v>242</v>
      </c>
      <c r="AK234" t="s">
        <v>213</v>
      </c>
      <c r="AL234" t="s">
        <v>213</v>
      </c>
      <c r="AM234" t="s">
        <v>213</v>
      </c>
      <c r="AN234" t="s">
        <v>212</v>
      </c>
      <c r="AO234" t="s">
        <v>242</v>
      </c>
      <c r="AP234" t="s">
        <v>242</v>
      </c>
      <c r="AQ234" t="s">
        <v>242</v>
      </c>
      <c r="AR234" t="s">
        <v>213</v>
      </c>
      <c r="AS234" t="s">
        <v>213</v>
      </c>
      <c r="AT234" t="s">
        <v>213</v>
      </c>
      <c r="AU234" t="s">
        <v>213</v>
      </c>
      <c r="AV234" t="s">
        <v>212</v>
      </c>
      <c r="AW234" t="s">
        <v>213</v>
      </c>
      <c r="AX234" t="s">
        <v>81</v>
      </c>
      <c r="AY234" t="s">
        <v>230</v>
      </c>
      <c r="AZ234" t="s">
        <v>314</v>
      </c>
      <c r="BA234" t="s">
        <v>215</v>
      </c>
      <c r="BB234" t="s">
        <v>215</v>
      </c>
      <c r="BC234" t="s">
        <v>215</v>
      </c>
      <c r="BD234" t="s">
        <v>215</v>
      </c>
    </row>
    <row r="235" spans="1:56" x14ac:dyDescent="0.55000000000000004">
      <c r="A235">
        <v>234</v>
      </c>
      <c r="B235" t="s">
        <v>216</v>
      </c>
      <c r="C235" t="s">
        <v>257</v>
      </c>
      <c r="D235" t="s">
        <v>287</v>
      </c>
      <c r="E235" t="s">
        <v>263</v>
      </c>
      <c r="F235" t="s">
        <v>208</v>
      </c>
      <c r="G235" t="s">
        <v>209</v>
      </c>
      <c r="H235" t="s">
        <v>229</v>
      </c>
      <c r="I235" t="s">
        <v>74</v>
      </c>
      <c r="J235" t="s">
        <v>98</v>
      </c>
      <c r="K235" t="b">
        <v>0</v>
      </c>
      <c r="L235" t="b">
        <v>0</v>
      </c>
      <c r="M235" t="b">
        <v>0</v>
      </c>
      <c r="N235" t="b">
        <v>0</v>
      </c>
      <c r="O235" t="b">
        <v>0</v>
      </c>
      <c r="P235" t="b">
        <v>0</v>
      </c>
      <c r="Q235" t="b">
        <v>0</v>
      </c>
      <c r="R235" t="b">
        <v>0</v>
      </c>
      <c r="S235" t="b">
        <v>0</v>
      </c>
      <c r="T235" t="b">
        <v>0</v>
      </c>
      <c r="U235" t="b">
        <v>0</v>
      </c>
      <c r="V235" t="b">
        <v>0</v>
      </c>
      <c r="W235" t="b">
        <v>0</v>
      </c>
      <c r="X235" t="b">
        <v>0</v>
      </c>
      <c r="Y235" t="b">
        <v>0</v>
      </c>
      <c r="Z235" t="b">
        <v>1</v>
      </c>
      <c r="AA235" t="b">
        <v>0</v>
      </c>
      <c r="AB235" t="b">
        <v>0</v>
      </c>
      <c r="AC235" t="s">
        <v>212</v>
      </c>
      <c r="AD235" t="s">
        <v>213</v>
      </c>
      <c r="AE235" t="s">
        <v>212</v>
      </c>
      <c r="AF235" t="s">
        <v>212</v>
      </c>
      <c r="AG235" t="s">
        <v>237</v>
      </c>
      <c r="AH235" t="s">
        <v>237</v>
      </c>
      <c r="AI235" t="s">
        <v>212</v>
      </c>
      <c r="AJ235" t="s">
        <v>213</v>
      </c>
      <c r="AK235" t="s">
        <v>212</v>
      </c>
      <c r="AL235" t="s">
        <v>237</v>
      </c>
      <c r="AM235" t="s">
        <v>237</v>
      </c>
      <c r="AN235" t="s">
        <v>212</v>
      </c>
      <c r="AO235" t="s">
        <v>213</v>
      </c>
      <c r="AP235" t="s">
        <v>212</v>
      </c>
      <c r="AQ235" t="s">
        <v>213</v>
      </c>
      <c r="AR235" t="s">
        <v>213</v>
      </c>
      <c r="AS235" t="s">
        <v>212</v>
      </c>
      <c r="AT235" t="s">
        <v>237</v>
      </c>
      <c r="AU235" t="s">
        <v>237</v>
      </c>
      <c r="AV235" t="s">
        <v>212</v>
      </c>
      <c r="AW235" t="s">
        <v>212</v>
      </c>
      <c r="AX235" t="s">
        <v>81</v>
      </c>
      <c r="AY235" t="s">
        <v>259</v>
      </c>
      <c r="AZ235" t="s">
        <v>215</v>
      </c>
      <c r="BA235" t="s">
        <v>215</v>
      </c>
      <c r="BB235" t="s">
        <v>215</v>
      </c>
      <c r="BC235" t="s">
        <v>215</v>
      </c>
      <c r="BD235" t="s">
        <v>215</v>
      </c>
    </row>
    <row r="236" spans="1:56" x14ac:dyDescent="0.55000000000000004">
      <c r="A236">
        <v>235</v>
      </c>
      <c r="B236" t="s">
        <v>231</v>
      </c>
      <c r="C236" t="s">
        <v>257</v>
      </c>
      <c r="D236" t="s">
        <v>265</v>
      </c>
      <c r="E236" t="s">
        <v>265</v>
      </c>
      <c r="F236" t="s">
        <v>270</v>
      </c>
      <c r="G236" t="s">
        <v>74</v>
      </c>
      <c r="H236" t="s">
        <v>210</v>
      </c>
      <c r="I236" t="s">
        <v>222</v>
      </c>
      <c r="J236" t="s">
        <v>98</v>
      </c>
      <c r="K236" t="b">
        <v>0</v>
      </c>
      <c r="L236" t="b">
        <v>0</v>
      </c>
      <c r="M236" t="b">
        <v>0</v>
      </c>
      <c r="N236" t="b">
        <v>0</v>
      </c>
      <c r="O236" t="b">
        <v>0</v>
      </c>
      <c r="P236" t="b">
        <v>0</v>
      </c>
      <c r="Q236" t="b">
        <v>0</v>
      </c>
      <c r="R236" t="b">
        <v>0</v>
      </c>
      <c r="S236" t="b">
        <v>0</v>
      </c>
      <c r="T236" t="b">
        <v>0</v>
      </c>
      <c r="U236" t="b">
        <v>0</v>
      </c>
      <c r="V236" t="b">
        <v>0</v>
      </c>
      <c r="W236" t="b">
        <v>0</v>
      </c>
      <c r="X236" t="b">
        <v>0</v>
      </c>
      <c r="Y236" t="b">
        <v>0</v>
      </c>
      <c r="Z236" t="b">
        <v>0</v>
      </c>
      <c r="AA236" t="b">
        <v>0</v>
      </c>
      <c r="AB236" t="b">
        <v>1</v>
      </c>
      <c r="AC236" t="s">
        <v>212</v>
      </c>
      <c r="AD236" t="s">
        <v>215</v>
      </c>
      <c r="AE236" t="s">
        <v>212</v>
      </c>
      <c r="AF236" t="s">
        <v>212</v>
      </c>
      <c r="AG236" t="s">
        <v>212</v>
      </c>
      <c r="AH236" t="s">
        <v>212</v>
      </c>
      <c r="AI236" t="s">
        <v>212</v>
      </c>
      <c r="AJ236" t="s">
        <v>212</v>
      </c>
      <c r="AK236" t="s">
        <v>212</v>
      </c>
      <c r="AL236" t="s">
        <v>212</v>
      </c>
      <c r="AM236" t="s">
        <v>212</v>
      </c>
      <c r="AN236" t="s">
        <v>215</v>
      </c>
      <c r="AO236" t="s">
        <v>215</v>
      </c>
      <c r="AP236" t="s">
        <v>215</v>
      </c>
      <c r="AQ236" t="s">
        <v>215</v>
      </c>
      <c r="AR236" t="s">
        <v>212</v>
      </c>
      <c r="AS236" t="s">
        <v>212</v>
      </c>
      <c r="AT236" t="s">
        <v>212</v>
      </c>
      <c r="AU236" t="s">
        <v>212</v>
      </c>
      <c r="AV236" t="s">
        <v>215</v>
      </c>
      <c r="AW236" t="s">
        <v>212</v>
      </c>
      <c r="AX236" t="s">
        <v>81</v>
      </c>
      <c r="AY236" t="s">
        <v>223</v>
      </c>
      <c r="AZ236" t="s">
        <v>215</v>
      </c>
      <c r="BA236" t="s">
        <v>215</v>
      </c>
      <c r="BB236" t="s">
        <v>215</v>
      </c>
      <c r="BC236" t="s">
        <v>215</v>
      </c>
      <c r="BD236" t="s">
        <v>215</v>
      </c>
    </row>
    <row r="237" spans="1:56" x14ac:dyDescent="0.55000000000000004">
      <c r="A237">
        <v>236</v>
      </c>
      <c r="B237" t="s">
        <v>261</v>
      </c>
      <c r="C237" t="s">
        <v>257</v>
      </c>
      <c r="D237" t="s">
        <v>253</v>
      </c>
      <c r="E237" t="s">
        <v>253</v>
      </c>
      <c r="F237" t="s">
        <v>299</v>
      </c>
      <c r="G237" t="s">
        <v>74</v>
      </c>
      <c r="H237" t="s">
        <v>229</v>
      </c>
      <c r="I237" t="s">
        <v>74</v>
      </c>
      <c r="J237" t="s">
        <v>98</v>
      </c>
      <c r="K237" t="b">
        <v>0</v>
      </c>
      <c r="L237" t="b">
        <v>0</v>
      </c>
      <c r="M237" t="b">
        <v>0</v>
      </c>
      <c r="N237" t="b">
        <v>0</v>
      </c>
      <c r="O237" t="b">
        <v>0</v>
      </c>
      <c r="P237" t="b">
        <v>0</v>
      </c>
      <c r="Q237" t="b">
        <v>0</v>
      </c>
      <c r="R237" t="b">
        <v>0</v>
      </c>
      <c r="S237" t="b">
        <v>0</v>
      </c>
      <c r="T237" t="b">
        <v>0</v>
      </c>
      <c r="U237" t="b">
        <v>0</v>
      </c>
      <c r="V237" t="b">
        <v>1</v>
      </c>
      <c r="W237" t="b">
        <v>1</v>
      </c>
      <c r="X237" t="b">
        <v>0</v>
      </c>
      <c r="Y237" t="b">
        <v>0</v>
      </c>
      <c r="Z237" t="b">
        <v>0</v>
      </c>
      <c r="AA237" t="b">
        <v>0</v>
      </c>
      <c r="AB237" t="b">
        <v>0</v>
      </c>
      <c r="AC237" t="s">
        <v>242</v>
      </c>
      <c r="AD237" t="s">
        <v>242</v>
      </c>
      <c r="AE237" t="s">
        <v>212</v>
      </c>
      <c r="AF237" t="s">
        <v>236</v>
      </c>
      <c r="AG237" t="s">
        <v>236</v>
      </c>
      <c r="AH237" t="s">
        <v>236</v>
      </c>
      <c r="AI237" t="s">
        <v>215</v>
      </c>
      <c r="AJ237" t="s">
        <v>236</v>
      </c>
      <c r="AK237" t="s">
        <v>212</v>
      </c>
      <c r="AL237" t="s">
        <v>237</v>
      </c>
      <c r="AM237" t="s">
        <v>237</v>
      </c>
      <c r="AN237" t="s">
        <v>215</v>
      </c>
      <c r="AO237" t="s">
        <v>215</v>
      </c>
      <c r="AP237" t="s">
        <v>215</v>
      </c>
      <c r="AQ237" t="s">
        <v>242</v>
      </c>
      <c r="AR237" t="s">
        <v>212</v>
      </c>
      <c r="AS237" t="s">
        <v>236</v>
      </c>
      <c r="AT237" t="s">
        <v>236</v>
      </c>
      <c r="AU237" t="s">
        <v>213</v>
      </c>
      <c r="AV237" t="s">
        <v>212</v>
      </c>
      <c r="AW237" t="s">
        <v>236</v>
      </c>
      <c r="AX237" t="s">
        <v>81</v>
      </c>
      <c r="AY237" t="s">
        <v>280</v>
      </c>
      <c r="AZ237" t="s">
        <v>215</v>
      </c>
      <c r="BA237" t="s">
        <v>215</v>
      </c>
      <c r="BB237" t="s">
        <v>215</v>
      </c>
      <c r="BC237" t="s">
        <v>215</v>
      </c>
      <c r="BD237" t="s">
        <v>215</v>
      </c>
    </row>
    <row r="238" spans="1:56" x14ac:dyDescent="0.55000000000000004">
      <c r="A238">
        <v>237</v>
      </c>
      <c r="B238" t="s">
        <v>231</v>
      </c>
      <c r="C238" t="s">
        <v>257</v>
      </c>
      <c r="D238" t="s">
        <v>293</v>
      </c>
      <c r="E238" t="s">
        <v>293</v>
      </c>
      <c r="F238" t="s">
        <v>227</v>
      </c>
      <c r="G238" t="s">
        <v>246</v>
      </c>
      <c r="H238" t="s">
        <v>217</v>
      </c>
      <c r="I238" t="s">
        <v>74</v>
      </c>
      <c r="J238" t="s">
        <v>98</v>
      </c>
      <c r="K238" t="b">
        <v>0</v>
      </c>
      <c r="L238" t="b">
        <v>0</v>
      </c>
      <c r="M238" t="b">
        <v>0</v>
      </c>
      <c r="N238" t="b">
        <v>0</v>
      </c>
      <c r="O238" t="b">
        <v>0</v>
      </c>
      <c r="P238" t="b">
        <v>0</v>
      </c>
      <c r="Q238" t="b">
        <v>0</v>
      </c>
      <c r="R238" t="b">
        <v>0</v>
      </c>
      <c r="S238" t="b">
        <v>0</v>
      </c>
      <c r="T238" t="b">
        <v>0</v>
      </c>
      <c r="U238" t="b">
        <v>0</v>
      </c>
      <c r="V238" t="b">
        <v>0</v>
      </c>
      <c r="W238" t="b">
        <v>0</v>
      </c>
      <c r="X238" t="b">
        <v>0</v>
      </c>
      <c r="Y238" t="b">
        <v>0</v>
      </c>
      <c r="Z238" t="b">
        <v>1</v>
      </c>
      <c r="AA238" t="b">
        <v>0</v>
      </c>
      <c r="AB238" t="b">
        <v>0</v>
      </c>
      <c r="AC238" t="s">
        <v>212</v>
      </c>
      <c r="AD238" t="s">
        <v>213</v>
      </c>
      <c r="AE238" t="s">
        <v>212</v>
      </c>
      <c r="AF238" t="s">
        <v>212</v>
      </c>
      <c r="AG238" t="s">
        <v>213</v>
      </c>
      <c r="AH238" t="s">
        <v>236</v>
      </c>
      <c r="AI238" t="s">
        <v>213</v>
      </c>
      <c r="AJ238" t="s">
        <v>212</v>
      </c>
      <c r="AK238" t="s">
        <v>212</v>
      </c>
      <c r="AL238" t="s">
        <v>212</v>
      </c>
      <c r="AM238" t="s">
        <v>212</v>
      </c>
      <c r="AN238" t="s">
        <v>212</v>
      </c>
      <c r="AO238" t="s">
        <v>213</v>
      </c>
      <c r="AP238" t="s">
        <v>213</v>
      </c>
      <c r="AQ238" t="s">
        <v>212</v>
      </c>
      <c r="AR238" t="s">
        <v>212</v>
      </c>
      <c r="AS238" t="s">
        <v>212</v>
      </c>
      <c r="AT238" t="s">
        <v>212</v>
      </c>
      <c r="AU238" t="s">
        <v>212</v>
      </c>
      <c r="AV238" t="s">
        <v>236</v>
      </c>
      <c r="AW238" t="s">
        <v>212</v>
      </c>
      <c r="AX238" t="s">
        <v>81</v>
      </c>
      <c r="AY238" t="s">
        <v>121</v>
      </c>
      <c r="AZ238" t="s">
        <v>215</v>
      </c>
      <c r="BA238" t="s">
        <v>215</v>
      </c>
      <c r="BB238" t="s">
        <v>215</v>
      </c>
      <c r="BC238" t="s">
        <v>215</v>
      </c>
      <c r="BD238" t="s">
        <v>215</v>
      </c>
    </row>
    <row r="239" spans="1:56" x14ac:dyDescent="0.55000000000000004">
      <c r="A239">
        <v>238</v>
      </c>
      <c r="B239" t="s">
        <v>231</v>
      </c>
      <c r="C239" t="s">
        <v>257</v>
      </c>
      <c r="D239" t="s">
        <v>239</v>
      </c>
      <c r="E239" t="s">
        <v>263</v>
      </c>
      <c r="F239" t="s">
        <v>270</v>
      </c>
      <c r="G239" t="s">
        <v>74</v>
      </c>
      <c r="H239" t="s">
        <v>235</v>
      </c>
      <c r="I239" t="s">
        <v>74</v>
      </c>
      <c r="J239" t="s">
        <v>98</v>
      </c>
      <c r="K239" t="b">
        <v>0</v>
      </c>
      <c r="L239" t="b">
        <v>0</v>
      </c>
      <c r="M239" t="b">
        <v>0</v>
      </c>
      <c r="N239" t="b">
        <v>0</v>
      </c>
      <c r="O239" t="b">
        <v>0</v>
      </c>
      <c r="P239" t="b">
        <v>0</v>
      </c>
      <c r="Q239" t="b">
        <v>0</v>
      </c>
      <c r="R239" t="b">
        <v>0</v>
      </c>
      <c r="S239" t="b">
        <v>0</v>
      </c>
      <c r="T239" t="b">
        <v>0</v>
      </c>
      <c r="U239" t="b">
        <v>0</v>
      </c>
      <c r="V239" t="b">
        <v>0</v>
      </c>
      <c r="W239" t="b">
        <v>0</v>
      </c>
      <c r="X239" t="b">
        <v>0</v>
      </c>
      <c r="Y239" t="b">
        <v>0</v>
      </c>
      <c r="Z239" t="b">
        <v>0</v>
      </c>
      <c r="AA239" t="b">
        <v>0</v>
      </c>
      <c r="AB239" t="b">
        <v>1</v>
      </c>
      <c r="AC239" t="s">
        <v>212</v>
      </c>
      <c r="AD239" t="s">
        <v>212</v>
      </c>
      <c r="AE239" t="s">
        <v>212</v>
      </c>
      <c r="AF239" t="s">
        <v>212</v>
      </c>
      <c r="AG239" t="s">
        <v>212</v>
      </c>
      <c r="AH239" t="s">
        <v>212</v>
      </c>
      <c r="AI239" t="s">
        <v>212</v>
      </c>
      <c r="AJ239" t="s">
        <v>212</v>
      </c>
      <c r="AK239" t="s">
        <v>212</v>
      </c>
      <c r="AL239" t="s">
        <v>212</v>
      </c>
      <c r="AM239" t="s">
        <v>212</v>
      </c>
      <c r="AN239" t="s">
        <v>238</v>
      </c>
      <c r="AO239" t="s">
        <v>212</v>
      </c>
      <c r="AP239" t="s">
        <v>213</v>
      </c>
      <c r="AQ239" t="s">
        <v>212</v>
      </c>
      <c r="AR239" t="s">
        <v>236</v>
      </c>
      <c r="AS239" t="s">
        <v>212</v>
      </c>
      <c r="AT239" t="s">
        <v>213</v>
      </c>
      <c r="AU239" t="s">
        <v>242</v>
      </c>
      <c r="AV239" t="s">
        <v>242</v>
      </c>
      <c r="AW239" t="s">
        <v>213</v>
      </c>
      <c r="AX239" t="s">
        <v>96</v>
      </c>
      <c r="AY239" t="s">
        <v>223</v>
      </c>
      <c r="AZ239" t="s">
        <v>215</v>
      </c>
      <c r="BA239" t="s">
        <v>215</v>
      </c>
      <c r="BB239" t="s">
        <v>215</v>
      </c>
      <c r="BC239" t="s">
        <v>215</v>
      </c>
      <c r="BD239" t="s">
        <v>215</v>
      </c>
    </row>
    <row r="240" spans="1:56" x14ac:dyDescent="0.55000000000000004">
      <c r="A240">
        <v>239</v>
      </c>
      <c r="B240" t="s">
        <v>216</v>
      </c>
      <c r="C240" t="s">
        <v>257</v>
      </c>
      <c r="D240" t="s">
        <v>286</v>
      </c>
      <c r="E240" t="s">
        <v>282</v>
      </c>
      <c r="F240" t="s">
        <v>208</v>
      </c>
      <c r="G240" t="s">
        <v>218</v>
      </c>
      <c r="H240" t="s">
        <v>251</v>
      </c>
      <c r="I240" t="s">
        <v>309</v>
      </c>
      <c r="J240" t="s">
        <v>119</v>
      </c>
      <c r="K240" t="b">
        <v>0</v>
      </c>
      <c r="L240" t="b">
        <v>1</v>
      </c>
      <c r="M240" t="b">
        <v>0</v>
      </c>
      <c r="N240" t="b">
        <v>0</v>
      </c>
      <c r="O240" t="b">
        <v>0</v>
      </c>
      <c r="P240" t="b">
        <v>0</v>
      </c>
      <c r="Q240" t="b">
        <v>0</v>
      </c>
      <c r="R240" t="b">
        <v>0</v>
      </c>
      <c r="S240" t="b">
        <v>0</v>
      </c>
      <c r="T240" t="b">
        <v>0</v>
      </c>
      <c r="U240" t="b">
        <v>0</v>
      </c>
      <c r="V240" t="b">
        <v>0</v>
      </c>
      <c r="W240" t="b">
        <v>0</v>
      </c>
      <c r="X240" t="b">
        <v>0</v>
      </c>
      <c r="Y240" t="b">
        <v>0</v>
      </c>
      <c r="Z240" t="b">
        <v>1</v>
      </c>
      <c r="AA240" t="b">
        <v>0</v>
      </c>
      <c r="AB240" t="b">
        <v>0</v>
      </c>
      <c r="AC240" t="s">
        <v>212</v>
      </c>
      <c r="AD240" t="s">
        <v>237</v>
      </c>
      <c r="AE240" t="s">
        <v>212</v>
      </c>
      <c r="AF240" t="s">
        <v>212</v>
      </c>
      <c r="AG240" t="s">
        <v>212</v>
      </c>
      <c r="AH240" t="s">
        <v>212</v>
      </c>
      <c r="AI240" t="s">
        <v>212</v>
      </c>
      <c r="AJ240" t="s">
        <v>212</v>
      </c>
      <c r="AK240" t="s">
        <v>212</v>
      </c>
      <c r="AL240" t="s">
        <v>212</v>
      </c>
      <c r="AM240" t="s">
        <v>237</v>
      </c>
      <c r="AN240" t="s">
        <v>237</v>
      </c>
      <c r="AO240" t="s">
        <v>212</v>
      </c>
      <c r="AP240" t="s">
        <v>212</v>
      </c>
      <c r="AQ240" t="s">
        <v>212</v>
      </c>
      <c r="AR240" t="s">
        <v>237</v>
      </c>
      <c r="AS240" t="s">
        <v>237</v>
      </c>
      <c r="AT240" t="s">
        <v>237</v>
      </c>
      <c r="AU240" t="s">
        <v>237</v>
      </c>
      <c r="AV240" t="s">
        <v>237</v>
      </c>
      <c r="AW240" t="s">
        <v>237</v>
      </c>
      <c r="AX240" t="s">
        <v>96</v>
      </c>
      <c r="AY240" t="s">
        <v>121</v>
      </c>
      <c r="AZ240" t="s">
        <v>215</v>
      </c>
      <c r="BA240" t="s">
        <v>215</v>
      </c>
      <c r="BB240" t="s">
        <v>215</v>
      </c>
      <c r="BC240" t="s">
        <v>215</v>
      </c>
      <c r="BD240" t="s">
        <v>215</v>
      </c>
    </row>
    <row r="241" spans="1:56" x14ac:dyDescent="0.55000000000000004">
      <c r="A241">
        <v>240</v>
      </c>
      <c r="B241" t="s">
        <v>231</v>
      </c>
      <c r="C241" t="s">
        <v>257</v>
      </c>
      <c r="D241" t="s">
        <v>232</v>
      </c>
      <c r="E241" t="s">
        <v>268</v>
      </c>
      <c r="F241" t="s">
        <v>227</v>
      </c>
      <c r="G241" t="s">
        <v>228</v>
      </c>
      <c r="H241" t="s">
        <v>266</v>
      </c>
      <c r="I241" t="s">
        <v>74</v>
      </c>
      <c r="J241" t="s">
        <v>98</v>
      </c>
      <c r="K241" t="b">
        <v>0</v>
      </c>
      <c r="L241" t="b">
        <v>0</v>
      </c>
      <c r="M241" t="b">
        <v>0</v>
      </c>
      <c r="N241" t="b">
        <v>0</v>
      </c>
      <c r="O241" t="b">
        <v>0</v>
      </c>
      <c r="P241" t="b">
        <v>0</v>
      </c>
      <c r="Q241" t="b">
        <v>0</v>
      </c>
      <c r="R241" t="b">
        <v>0</v>
      </c>
      <c r="S241" t="b">
        <v>0</v>
      </c>
      <c r="T241" t="b">
        <v>0</v>
      </c>
      <c r="U241" t="b">
        <v>0</v>
      </c>
      <c r="V241" t="b">
        <v>0</v>
      </c>
      <c r="W241" t="b">
        <v>0</v>
      </c>
      <c r="X241" t="b">
        <v>0</v>
      </c>
      <c r="Y241" t="b">
        <v>0</v>
      </c>
      <c r="Z241" t="b">
        <v>1</v>
      </c>
      <c r="AA241" t="b">
        <v>0</v>
      </c>
      <c r="AB241" t="b">
        <v>0</v>
      </c>
      <c r="AC241" t="s">
        <v>237</v>
      </c>
      <c r="AD241" t="s">
        <v>213</v>
      </c>
      <c r="AE241" t="s">
        <v>212</v>
      </c>
      <c r="AF241" t="s">
        <v>212</v>
      </c>
      <c r="AG241" t="s">
        <v>236</v>
      </c>
      <c r="AH241" t="s">
        <v>242</v>
      </c>
      <c r="AI241" t="s">
        <v>213</v>
      </c>
      <c r="AJ241" t="s">
        <v>212</v>
      </c>
      <c r="AK241" t="s">
        <v>212</v>
      </c>
      <c r="AL241" t="s">
        <v>212</v>
      </c>
      <c r="AM241" t="s">
        <v>212</v>
      </c>
      <c r="AN241" t="s">
        <v>212</v>
      </c>
      <c r="AO241" t="s">
        <v>213</v>
      </c>
      <c r="AP241" t="s">
        <v>213</v>
      </c>
      <c r="AQ241" t="s">
        <v>213</v>
      </c>
      <c r="AR241" t="s">
        <v>236</v>
      </c>
      <c r="AS241" t="s">
        <v>236</v>
      </c>
      <c r="AT241" t="s">
        <v>212</v>
      </c>
      <c r="AU241" t="s">
        <v>212</v>
      </c>
      <c r="AV241" t="s">
        <v>236</v>
      </c>
      <c r="AW241" t="s">
        <v>212</v>
      </c>
      <c r="AX241" t="s">
        <v>81</v>
      </c>
      <c r="AY241" t="s">
        <v>223</v>
      </c>
      <c r="AZ241" t="s">
        <v>215</v>
      </c>
      <c r="BA241" t="s">
        <v>215</v>
      </c>
      <c r="BB241" t="s">
        <v>215</v>
      </c>
      <c r="BC241" t="s">
        <v>215</v>
      </c>
      <c r="BD241" t="s">
        <v>215</v>
      </c>
    </row>
    <row r="242" spans="1:56" x14ac:dyDescent="0.55000000000000004">
      <c r="A242">
        <v>241</v>
      </c>
      <c r="B242" t="s">
        <v>231</v>
      </c>
      <c r="C242" t="s">
        <v>303</v>
      </c>
      <c r="D242" t="s">
        <v>232</v>
      </c>
      <c r="E242" t="s">
        <v>289</v>
      </c>
      <c r="F242" t="s">
        <v>302</v>
      </c>
      <c r="G242" t="s">
        <v>74</v>
      </c>
      <c r="H242" t="s">
        <v>210</v>
      </c>
      <c r="I242" t="s">
        <v>222</v>
      </c>
      <c r="J242" t="s">
        <v>98</v>
      </c>
      <c r="K242" t="b">
        <v>0</v>
      </c>
      <c r="L242" t="b">
        <v>0</v>
      </c>
      <c r="M242" t="b">
        <v>0</v>
      </c>
      <c r="N242" t="b">
        <v>0</v>
      </c>
      <c r="O242" t="b">
        <v>0</v>
      </c>
      <c r="P242" t="b">
        <v>0</v>
      </c>
      <c r="Q242" t="b">
        <v>0</v>
      </c>
      <c r="R242" t="b">
        <v>0</v>
      </c>
      <c r="S242" t="b">
        <v>0</v>
      </c>
      <c r="T242" t="b">
        <v>0</v>
      </c>
      <c r="U242" t="b">
        <v>0</v>
      </c>
      <c r="V242" t="b">
        <v>0</v>
      </c>
      <c r="W242" t="b">
        <v>0</v>
      </c>
      <c r="X242" t="b">
        <v>0</v>
      </c>
      <c r="Y242" t="b">
        <v>0</v>
      </c>
      <c r="Z242" t="b">
        <v>0</v>
      </c>
      <c r="AA242" t="b">
        <v>0</v>
      </c>
      <c r="AB242" t="b">
        <v>1</v>
      </c>
      <c r="AC242" t="s">
        <v>212</v>
      </c>
      <c r="AD242" t="s">
        <v>212</v>
      </c>
      <c r="AE242" t="s">
        <v>212</v>
      </c>
      <c r="AF242" t="s">
        <v>213</v>
      </c>
      <c r="AG242" t="s">
        <v>212</v>
      </c>
      <c r="AH242" t="s">
        <v>213</v>
      </c>
      <c r="AI242" t="s">
        <v>212</v>
      </c>
      <c r="AJ242" t="s">
        <v>236</v>
      </c>
      <c r="AK242" t="s">
        <v>212</v>
      </c>
      <c r="AL242" t="s">
        <v>213</v>
      </c>
      <c r="AM242" t="s">
        <v>212</v>
      </c>
      <c r="AN242" t="s">
        <v>237</v>
      </c>
      <c r="AO242" t="s">
        <v>213</v>
      </c>
      <c r="AP242" t="s">
        <v>212</v>
      </c>
      <c r="AQ242" t="s">
        <v>212</v>
      </c>
      <c r="AR242" t="s">
        <v>212</v>
      </c>
      <c r="AS242" t="s">
        <v>213</v>
      </c>
      <c r="AT242" t="s">
        <v>238</v>
      </c>
      <c r="AU242" t="s">
        <v>212</v>
      </c>
      <c r="AV242" t="s">
        <v>236</v>
      </c>
      <c r="AW242" t="s">
        <v>212</v>
      </c>
      <c r="AX242" t="s">
        <v>81</v>
      </c>
      <c r="AY242" t="s">
        <v>223</v>
      </c>
      <c r="AZ242" t="s">
        <v>215</v>
      </c>
      <c r="BA242" t="s">
        <v>215</v>
      </c>
      <c r="BB242" t="s">
        <v>215</v>
      </c>
      <c r="BC242" t="s">
        <v>215</v>
      </c>
      <c r="BD242" t="s">
        <v>215</v>
      </c>
    </row>
    <row r="243" spans="1:56" x14ac:dyDescent="0.55000000000000004">
      <c r="A243">
        <v>242</v>
      </c>
      <c r="B243" t="s">
        <v>204</v>
      </c>
      <c r="C243" t="s">
        <v>257</v>
      </c>
      <c r="D243" t="s">
        <v>290</v>
      </c>
      <c r="E243" t="s">
        <v>290</v>
      </c>
      <c r="F243" t="s">
        <v>221</v>
      </c>
      <c r="G243" t="s">
        <v>74</v>
      </c>
      <c r="H243" t="s">
        <v>235</v>
      </c>
      <c r="I243" t="s">
        <v>315</v>
      </c>
      <c r="J243" t="s">
        <v>98</v>
      </c>
      <c r="K243" t="b">
        <v>0</v>
      </c>
      <c r="L243" t="b">
        <v>0</v>
      </c>
      <c r="M243" t="b">
        <v>0</v>
      </c>
      <c r="N243" t="b">
        <v>0</v>
      </c>
      <c r="O243" t="b">
        <v>0</v>
      </c>
      <c r="P243" t="b">
        <v>0</v>
      </c>
      <c r="Q243" t="b">
        <v>0</v>
      </c>
      <c r="R243" t="b">
        <v>0</v>
      </c>
      <c r="S243" t="b">
        <v>0</v>
      </c>
      <c r="T243" t="b">
        <v>0</v>
      </c>
      <c r="U243" t="b">
        <v>0</v>
      </c>
      <c r="V243" t="b">
        <v>0</v>
      </c>
      <c r="W243" t="b">
        <v>0</v>
      </c>
      <c r="X243" t="b">
        <v>1</v>
      </c>
      <c r="Y243" t="b">
        <v>0</v>
      </c>
      <c r="Z243" t="b">
        <v>0</v>
      </c>
      <c r="AA243" t="b">
        <v>0</v>
      </c>
      <c r="AB243" t="b">
        <v>0</v>
      </c>
      <c r="AC243" t="s">
        <v>242</v>
      </c>
      <c r="AD243" t="s">
        <v>242</v>
      </c>
      <c r="AE243" t="s">
        <v>242</v>
      </c>
      <c r="AF243" t="s">
        <v>242</v>
      </c>
      <c r="AG243" t="s">
        <v>236</v>
      </c>
      <c r="AH243" t="s">
        <v>213</v>
      </c>
      <c r="AI243" t="s">
        <v>236</v>
      </c>
      <c r="AJ243" t="s">
        <v>242</v>
      </c>
      <c r="AK243" t="s">
        <v>242</v>
      </c>
      <c r="AL243" t="s">
        <v>242</v>
      </c>
      <c r="AM243" t="s">
        <v>242</v>
      </c>
      <c r="AN243" t="s">
        <v>242</v>
      </c>
      <c r="AO243" t="s">
        <v>242</v>
      </c>
      <c r="AP243" t="s">
        <v>242</v>
      </c>
      <c r="AQ243" t="s">
        <v>242</v>
      </c>
      <c r="AR243" t="s">
        <v>242</v>
      </c>
      <c r="AS243" t="s">
        <v>242</v>
      </c>
      <c r="AT243" t="s">
        <v>242</v>
      </c>
      <c r="AU243" t="s">
        <v>242</v>
      </c>
      <c r="AV243" t="s">
        <v>242</v>
      </c>
      <c r="AW243" t="s">
        <v>212</v>
      </c>
      <c r="AX243" t="s">
        <v>96</v>
      </c>
      <c r="AY243" t="s">
        <v>214</v>
      </c>
      <c r="AZ243" t="s">
        <v>215</v>
      </c>
      <c r="BA243" t="s">
        <v>215</v>
      </c>
      <c r="BB243" t="s">
        <v>215</v>
      </c>
      <c r="BC243" t="s">
        <v>78</v>
      </c>
      <c r="BD243" t="s">
        <v>215</v>
      </c>
    </row>
    <row r="244" spans="1:56" x14ac:dyDescent="0.55000000000000004">
      <c r="A244">
        <v>243</v>
      </c>
      <c r="B244" t="s">
        <v>231</v>
      </c>
      <c r="C244" t="s">
        <v>303</v>
      </c>
      <c r="D244" t="s">
        <v>272</v>
      </c>
      <c r="E244" t="s">
        <v>268</v>
      </c>
      <c r="F244" t="s">
        <v>208</v>
      </c>
      <c r="G244" t="s">
        <v>209</v>
      </c>
      <c r="H244" t="s">
        <v>266</v>
      </c>
      <c r="I244" t="s">
        <v>74</v>
      </c>
      <c r="J244" t="s">
        <v>98</v>
      </c>
      <c r="K244" t="b">
        <v>0</v>
      </c>
      <c r="L244" t="b">
        <v>0</v>
      </c>
      <c r="M244" t="b">
        <v>0</v>
      </c>
      <c r="N244" t="b">
        <v>0</v>
      </c>
      <c r="O244" t="b">
        <v>0</v>
      </c>
      <c r="P244" t="b">
        <v>0</v>
      </c>
      <c r="Q244" t="b">
        <v>0</v>
      </c>
      <c r="R244" t="b">
        <v>0</v>
      </c>
      <c r="S244" t="b">
        <v>0</v>
      </c>
      <c r="T244" t="b">
        <v>0</v>
      </c>
      <c r="U244" t="b">
        <v>0</v>
      </c>
      <c r="V244" t="b">
        <v>0</v>
      </c>
      <c r="W244" t="b">
        <v>0</v>
      </c>
      <c r="X244" t="b">
        <v>0</v>
      </c>
      <c r="Y244" t="b">
        <v>0</v>
      </c>
      <c r="Z244" t="b">
        <v>1</v>
      </c>
      <c r="AA244" t="b">
        <v>0</v>
      </c>
      <c r="AB244" t="b">
        <v>0</v>
      </c>
      <c r="AC244" t="s">
        <v>212</v>
      </c>
      <c r="AD244" t="s">
        <v>213</v>
      </c>
      <c r="AE244" t="s">
        <v>213</v>
      </c>
      <c r="AF244" t="s">
        <v>212</v>
      </c>
      <c r="AG244" t="s">
        <v>213</v>
      </c>
      <c r="AH244" t="s">
        <v>212</v>
      </c>
      <c r="AI244" t="s">
        <v>236</v>
      </c>
      <c r="AJ244" t="s">
        <v>213</v>
      </c>
      <c r="AK244" t="s">
        <v>213</v>
      </c>
      <c r="AL244" t="s">
        <v>212</v>
      </c>
      <c r="AM244" t="s">
        <v>212</v>
      </c>
      <c r="AN244" t="s">
        <v>213</v>
      </c>
      <c r="AO244" t="s">
        <v>236</v>
      </c>
      <c r="AP244" t="s">
        <v>236</v>
      </c>
      <c r="AQ244" t="s">
        <v>213</v>
      </c>
      <c r="AR244" t="s">
        <v>212</v>
      </c>
      <c r="AS244" t="s">
        <v>212</v>
      </c>
      <c r="AT244" t="s">
        <v>212</v>
      </c>
      <c r="AU244" t="s">
        <v>212</v>
      </c>
      <c r="AV244" t="s">
        <v>212</v>
      </c>
      <c r="AW244" t="s">
        <v>212</v>
      </c>
      <c r="AX244" t="s">
        <v>96</v>
      </c>
      <c r="AY244" t="s">
        <v>121</v>
      </c>
      <c r="AZ244" t="s">
        <v>215</v>
      </c>
      <c r="BA244" t="s">
        <v>215</v>
      </c>
      <c r="BB244" t="s">
        <v>215</v>
      </c>
      <c r="BC244" t="s">
        <v>215</v>
      </c>
      <c r="BD244" t="s">
        <v>215</v>
      </c>
    </row>
    <row r="245" spans="1:56" x14ac:dyDescent="0.55000000000000004">
      <c r="A245">
        <v>244</v>
      </c>
      <c r="B245" t="s">
        <v>231</v>
      </c>
      <c r="C245" t="s">
        <v>257</v>
      </c>
      <c r="D245" t="s">
        <v>275</v>
      </c>
      <c r="E245" t="s">
        <v>275</v>
      </c>
      <c r="F245" t="s">
        <v>250</v>
      </c>
      <c r="G245" t="s">
        <v>74</v>
      </c>
      <c r="H245" t="s">
        <v>229</v>
      </c>
      <c r="I245" t="s">
        <v>316</v>
      </c>
      <c r="J245" t="s">
        <v>119</v>
      </c>
      <c r="K245" t="b">
        <v>0</v>
      </c>
      <c r="L245" t="b">
        <v>0</v>
      </c>
      <c r="M245" t="b">
        <v>0</v>
      </c>
      <c r="N245" t="b">
        <v>0</v>
      </c>
      <c r="O245" t="b">
        <v>0</v>
      </c>
      <c r="P245" t="b">
        <v>0</v>
      </c>
      <c r="Q245" t="b">
        <v>0</v>
      </c>
      <c r="R245" t="b">
        <v>0</v>
      </c>
      <c r="S245" t="b">
        <v>0</v>
      </c>
      <c r="T245" t="b">
        <v>0</v>
      </c>
      <c r="U245" t="b">
        <v>0</v>
      </c>
      <c r="V245" t="b">
        <v>0</v>
      </c>
      <c r="W245" t="b">
        <v>0</v>
      </c>
      <c r="X245" t="b">
        <v>0</v>
      </c>
      <c r="Y245" t="b">
        <v>0</v>
      </c>
      <c r="Z245" t="b">
        <v>0</v>
      </c>
      <c r="AA245" t="b">
        <v>0</v>
      </c>
      <c r="AB245" t="b">
        <v>1</v>
      </c>
      <c r="AC245" t="s">
        <v>212</v>
      </c>
      <c r="AD245" t="s">
        <v>212</v>
      </c>
      <c r="AE245" t="s">
        <v>212</v>
      </c>
      <c r="AF245" t="s">
        <v>212</v>
      </c>
      <c r="AG245" t="s">
        <v>212</v>
      </c>
      <c r="AH245" t="s">
        <v>212</v>
      </c>
      <c r="AI245" t="s">
        <v>212</v>
      </c>
      <c r="AJ245" t="s">
        <v>212</v>
      </c>
      <c r="AK245" t="s">
        <v>212</v>
      </c>
      <c r="AL245" t="s">
        <v>212</v>
      </c>
      <c r="AM245" t="s">
        <v>212</v>
      </c>
      <c r="AN245" t="s">
        <v>238</v>
      </c>
      <c r="AO245" t="s">
        <v>238</v>
      </c>
      <c r="AP245" t="s">
        <v>238</v>
      </c>
      <c r="AQ245" t="s">
        <v>212</v>
      </c>
      <c r="AR245" t="s">
        <v>212</v>
      </c>
      <c r="AS245" t="s">
        <v>212</v>
      </c>
      <c r="AT245" t="s">
        <v>212</v>
      </c>
      <c r="AU245" t="s">
        <v>212</v>
      </c>
      <c r="AV245" t="s">
        <v>212</v>
      </c>
      <c r="AW245" t="s">
        <v>238</v>
      </c>
      <c r="AX245" t="s">
        <v>81</v>
      </c>
      <c r="AY245" t="s">
        <v>223</v>
      </c>
      <c r="AZ245" t="s">
        <v>215</v>
      </c>
      <c r="BA245" t="s">
        <v>215</v>
      </c>
      <c r="BB245" t="s">
        <v>215</v>
      </c>
      <c r="BC245" t="s">
        <v>215</v>
      </c>
      <c r="BD245" t="s">
        <v>215</v>
      </c>
    </row>
    <row r="246" spans="1:56" x14ac:dyDescent="0.55000000000000004">
      <c r="A246">
        <v>245</v>
      </c>
      <c r="B246" t="s">
        <v>216</v>
      </c>
      <c r="C246" t="s">
        <v>257</v>
      </c>
      <c r="D246" t="s">
        <v>264</v>
      </c>
      <c r="E246" t="s">
        <v>217</v>
      </c>
      <c r="F246" t="s">
        <v>208</v>
      </c>
      <c r="G246" t="s">
        <v>218</v>
      </c>
      <c r="H246" t="s">
        <v>251</v>
      </c>
      <c r="I246" t="s">
        <v>74</v>
      </c>
      <c r="J246" t="s">
        <v>98</v>
      </c>
      <c r="K246" t="b">
        <v>0</v>
      </c>
      <c r="L246" t="b">
        <v>0</v>
      </c>
      <c r="M246" t="b">
        <v>0</v>
      </c>
      <c r="N246" t="b">
        <v>0</v>
      </c>
      <c r="O246" t="b">
        <v>0</v>
      </c>
      <c r="P246" t="b">
        <v>0</v>
      </c>
      <c r="Q246" t="b">
        <v>0</v>
      </c>
      <c r="R246" t="b">
        <v>0</v>
      </c>
      <c r="S246" t="b">
        <v>0</v>
      </c>
      <c r="T246" t="b">
        <v>0</v>
      </c>
      <c r="U246" t="b">
        <v>0</v>
      </c>
      <c r="V246" t="b">
        <v>0</v>
      </c>
      <c r="W246" t="b">
        <v>0</v>
      </c>
      <c r="X246" t="b">
        <v>0</v>
      </c>
      <c r="Y246" t="b">
        <v>0</v>
      </c>
      <c r="Z246" t="b">
        <v>0</v>
      </c>
      <c r="AA246" t="b">
        <v>0</v>
      </c>
      <c r="AB246" t="b">
        <v>1</v>
      </c>
      <c r="AC246" t="s">
        <v>213</v>
      </c>
      <c r="AD246" t="s">
        <v>212</v>
      </c>
      <c r="AE246" t="s">
        <v>212</v>
      </c>
      <c r="AF246" t="s">
        <v>212</v>
      </c>
      <c r="AG246" t="s">
        <v>212</v>
      </c>
      <c r="AH246" t="s">
        <v>212</v>
      </c>
      <c r="AI246" t="s">
        <v>212</v>
      </c>
      <c r="AJ246" t="s">
        <v>212</v>
      </c>
      <c r="AK246" t="s">
        <v>212</v>
      </c>
      <c r="AL246" t="s">
        <v>212</v>
      </c>
      <c r="AM246" t="s">
        <v>242</v>
      </c>
      <c r="AN246" t="s">
        <v>212</v>
      </c>
      <c r="AO246" t="s">
        <v>212</v>
      </c>
      <c r="AP246" t="s">
        <v>212</v>
      </c>
      <c r="AQ246" t="s">
        <v>213</v>
      </c>
      <c r="AR246" t="s">
        <v>212</v>
      </c>
      <c r="AS246" t="s">
        <v>212</v>
      </c>
      <c r="AT246" t="s">
        <v>212</v>
      </c>
      <c r="AU246" t="s">
        <v>212</v>
      </c>
      <c r="AV246" t="s">
        <v>212</v>
      </c>
      <c r="AW246" t="s">
        <v>212</v>
      </c>
      <c r="AX246" t="s">
        <v>81</v>
      </c>
      <c r="AY246" t="s">
        <v>223</v>
      </c>
      <c r="AZ246" t="s">
        <v>215</v>
      </c>
      <c r="BA246" t="s">
        <v>215</v>
      </c>
      <c r="BB246" t="s">
        <v>215</v>
      </c>
      <c r="BC246" t="s">
        <v>215</v>
      </c>
      <c r="BD246" t="s">
        <v>215</v>
      </c>
    </row>
    <row r="247" spans="1:56" x14ac:dyDescent="0.55000000000000004">
      <c r="A247">
        <v>246</v>
      </c>
      <c r="B247" t="s">
        <v>216</v>
      </c>
      <c r="C247" t="s">
        <v>257</v>
      </c>
      <c r="D247" t="s">
        <v>249</v>
      </c>
      <c r="E247" t="s">
        <v>285</v>
      </c>
      <c r="F247" t="s">
        <v>208</v>
      </c>
      <c r="G247" t="s">
        <v>209</v>
      </c>
      <c r="H247" t="s">
        <v>229</v>
      </c>
      <c r="I247" t="s">
        <v>74</v>
      </c>
      <c r="J247" t="s">
        <v>119</v>
      </c>
      <c r="K247" t="b">
        <v>0</v>
      </c>
      <c r="L247" t="b">
        <v>0</v>
      </c>
      <c r="M247" t="b">
        <v>0</v>
      </c>
      <c r="N247" t="b">
        <v>0</v>
      </c>
      <c r="O247" t="b">
        <v>0</v>
      </c>
      <c r="P247" t="b">
        <v>0</v>
      </c>
      <c r="Q247" t="b">
        <v>0</v>
      </c>
      <c r="R247" t="b">
        <v>0</v>
      </c>
      <c r="S247" t="b">
        <v>0</v>
      </c>
      <c r="T247" t="b">
        <v>0</v>
      </c>
      <c r="U247" t="b">
        <v>0</v>
      </c>
      <c r="V247" t="b">
        <v>0</v>
      </c>
      <c r="W247" t="b">
        <v>0</v>
      </c>
      <c r="X247" t="b">
        <v>0</v>
      </c>
      <c r="Y247" t="b">
        <v>0</v>
      </c>
      <c r="Z247" t="b">
        <v>0</v>
      </c>
      <c r="AA247" t="b">
        <v>0</v>
      </c>
      <c r="AB247" t="b">
        <v>1</v>
      </c>
      <c r="AC247" t="s">
        <v>212</v>
      </c>
      <c r="AD247" t="s">
        <v>212</v>
      </c>
      <c r="AE247" t="s">
        <v>212</v>
      </c>
      <c r="AF247" t="s">
        <v>212</v>
      </c>
      <c r="AG247" t="s">
        <v>212</v>
      </c>
      <c r="AH247" t="s">
        <v>212</v>
      </c>
      <c r="AI247" t="s">
        <v>212</v>
      </c>
      <c r="AJ247" t="s">
        <v>212</v>
      </c>
      <c r="AK247" t="s">
        <v>212</v>
      </c>
      <c r="AL247" t="s">
        <v>212</v>
      </c>
      <c r="AM247" t="s">
        <v>212</v>
      </c>
      <c r="AN247" t="s">
        <v>212</v>
      </c>
      <c r="AO247" t="s">
        <v>213</v>
      </c>
      <c r="AP247" t="s">
        <v>213</v>
      </c>
      <c r="AQ247" t="s">
        <v>212</v>
      </c>
      <c r="AR247" t="s">
        <v>213</v>
      </c>
      <c r="AS247" t="s">
        <v>212</v>
      </c>
      <c r="AT247" t="s">
        <v>213</v>
      </c>
      <c r="AU247" t="s">
        <v>213</v>
      </c>
      <c r="AV247" t="s">
        <v>212</v>
      </c>
      <c r="AW247" t="s">
        <v>212</v>
      </c>
      <c r="AX247" t="s">
        <v>81</v>
      </c>
      <c r="AY247" t="s">
        <v>223</v>
      </c>
      <c r="AZ247" t="s">
        <v>215</v>
      </c>
      <c r="BA247" t="s">
        <v>215</v>
      </c>
      <c r="BB247" t="s">
        <v>215</v>
      </c>
      <c r="BC247" t="s">
        <v>215</v>
      </c>
      <c r="BD247" t="s">
        <v>215</v>
      </c>
    </row>
    <row r="248" spans="1:56" x14ac:dyDescent="0.55000000000000004">
      <c r="A248">
        <v>247</v>
      </c>
      <c r="B248" t="s">
        <v>216</v>
      </c>
      <c r="C248" t="s">
        <v>257</v>
      </c>
      <c r="D248" t="s">
        <v>281</v>
      </c>
      <c r="E248" t="s">
        <v>248</v>
      </c>
      <c r="F248" t="s">
        <v>208</v>
      </c>
      <c r="G248" t="s">
        <v>209</v>
      </c>
      <c r="H248" t="s">
        <v>235</v>
      </c>
      <c r="I248" t="s">
        <v>74</v>
      </c>
      <c r="J248" t="s">
        <v>98</v>
      </c>
      <c r="K248" t="b">
        <v>0</v>
      </c>
      <c r="L248" t="b">
        <v>0</v>
      </c>
      <c r="M248" t="b">
        <v>0</v>
      </c>
      <c r="N248" t="b">
        <v>0</v>
      </c>
      <c r="O248" t="b">
        <v>0</v>
      </c>
      <c r="P248" t="b">
        <v>0</v>
      </c>
      <c r="Q248" t="b">
        <v>0</v>
      </c>
      <c r="R248" t="b">
        <v>0</v>
      </c>
      <c r="S248" t="b">
        <v>0</v>
      </c>
      <c r="T248" t="b">
        <v>0</v>
      </c>
      <c r="U248" t="b">
        <v>0</v>
      </c>
      <c r="V248" t="b">
        <v>0</v>
      </c>
      <c r="W248" t="b">
        <v>0</v>
      </c>
      <c r="X248" t="b">
        <v>0</v>
      </c>
      <c r="Y248" t="b">
        <v>0</v>
      </c>
      <c r="Z248" t="b">
        <v>1</v>
      </c>
      <c r="AA248" t="b">
        <v>0</v>
      </c>
      <c r="AB248" t="b">
        <v>0</v>
      </c>
      <c r="AC248" t="s">
        <v>212</v>
      </c>
      <c r="AD248" t="s">
        <v>213</v>
      </c>
      <c r="AE248" t="s">
        <v>237</v>
      </c>
      <c r="AF248" t="s">
        <v>213</v>
      </c>
      <c r="AG248" t="s">
        <v>212</v>
      </c>
      <c r="AH248" t="s">
        <v>212</v>
      </c>
      <c r="AI248" t="s">
        <v>212</v>
      </c>
      <c r="AJ248" t="s">
        <v>212</v>
      </c>
      <c r="AK248" t="s">
        <v>212</v>
      </c>
      <c r="AL248" t="s">
        <v>212</v>
      </c>
      <c r="AM248" t="s">
        <v>212</v>
      </c>
      <c r="AN248" t="s">
        <v>236</v>
      </c>
      <c r="AO248" t="s">
        <v>212</v>
      </c>
      <c r="AP248" t="s">
        <v>212</v>
      </c>
      <c r="AQ248" t="s">
        <v>212</v>
      </c>
      <c r="AR248" t="s">
        <v>212</v>
      </c>
      <c r="AS248" t="s">
        <v>212</v>
      </c>
      <c r="AT248" t="s">
        <v>212</v>
      </c>
      <c r="AU248" t="s">
        <v>212</v>
      </c>
      <c r="AV248" t="s">
        <v>212</v>
      </c>
      <c r="AW248" t="s">
        <v>213</v>
      </c>
      <c r="AX248" t="s">
        <v>81</v>
      </c>
      <c r="AY248" t="s">
        <v>121</v>
      </c>
      <c r="AZ248" t="s">
        <v>215</v>
      </c>
      <c r="BA248" t="s">
        <v>215</v>
      </c>
      <c r="BB248" t="s">
        <v>215</v>
      </c>
      <c r="BC248" t="s">
        <v>215</v>
      </c>
      <c r="BD248" t="s">
        <v>78</v>
      </c>
    </row>
    <row r="249" spans="1:56" x14ac:dyDescent="0.55000000000000004">
      <c r="A249">
        <v>248</v>
      </c>
      <c r="B249" t="s">
        <v>261</v>
      </c>
      <c r="C249" t="s">
        <v>303</v>
      </c>
      <c r="D249" t="s">
        <v>245</v>
      </c>
      <c r="E249" t="s">
        <v>245</v>
      </c>
      <c r="F249" t="s">
        <v>317</v>
      </c>
      <c r="G249" t="s">
        <v>308</v>
      </c>
      <c r="H249" t="s">
        <v>235</v>
      </c>
      <c r="I249" t="s">
        <v>74</v>
      </c>
      <c r="J249" t="s">
        <v>98</v>
      </c>
      <c r="K249" t="b">
        <v>0</v>
      </c>
      <c r="L249" t="b">
        <v>0</v>
      </c>
      <c r="M249" t="b">
        <v>0</v>
      </c>
      <c r="N249" t="b">
        <v>0</v>
      </c>
      <c r="O249" t="b">
        <v>0</v>
      </c>
      <c r="P249" t="b">
        <v>0</v>
      </c>
      <c r="Q249" t="b">
        <v>0</v>
      </c>
      <c r="R249" t="b">
        <v>0</v>
      </c>
      <c r="S249" t="b">
        <v>0</v>
      </c>
      <c r="T249" t="b">
        <v>0</v>
      </c>
      <c r="U249" t="b">
        <v>0</v>
      </c>
      <c r="V249" t="b">
        <v>1</v>
      </c>
      <c r="W249" t="b">
        <v>1</v>
      </c>
      <c r="X249" t="b">
        <v>0</v>
      </c>
      <c r="Y249" t="b">
        <v>0</v>
      </c>
      <c r="Z249" t="b">
        <v>0</v>
      </c>
      <c r="AA249" t="b">
        <v>0</v>
      </c>
      <c r="AB249" t="b">
        <v>0</v>
      </c>
      <c r="AC249" t="s">
        <v>212</v>
      </c>
      <c r="AD249" t="s">
        <v>236</v>
      </c>
      <c r="AE249" t="s">
        <v>236</v>
      </c>
      <c r="AF249" t="s">
        <v>212</v>
      </c>
      <c r="AG249" t="s">
        <v>212</v>
      </c>
      <c r="AH249" t="s">
        <v>213</v>
      </c>
      <c r="AI249" t="s">
        <v>212</v>
      </c>
      <c r="AJ249" t="s">
        <v>212</v>
      </c>
      <c r="AK249" t="s">
        <v>212</v>
      </c>
      <c r="AL249" t="s">
        <v>212</v>
      </c>
      <c r="AM249" t="s">
        <v>212</v>
      </c>
      <c r="AN249" t="s">
        <v>212</v>
      </c>
      <c r="AO249" t="s">
        <v>212</v>
      </c>
      <c r="AP249" t="s">
        <v>212</v>
      </c>
      <c r="AQ249" t="s">
        <v>212</v>
      </c>
      <c r="AR249" t="s">
        <v>212</v>
      </c>
      <c r="AS249" t="s">
        <v>212</v>
      </c>
      <c r="AT249" t="s">
        <v>212</v>
      </c>
      <c r="AU249" t="s">
        <v>212</v>
      </c>
      <c r="AV249" t="s">
        <v>212</v>
      </c>
      <c r="AW249" t="s">
        <v>213</v>
      </c>
      <c r="AX249" t="s">
        <v>81</v>
      </c>
      <c r="AY249" t="s">
        <v>294</v>
      </c>
      <c r="AZ249" t="s">
        <v>215</v>
      </c>
      <c r="BA249" t="s">
        <v>215</v>
      </c>
      <c r="BB249" t="s">
        <v>215</v>
      </c>
      <c r="BC249" t="s">
        <v>215</v>
      </c>
      <c r="BD249" t="s">
        <v>215</v>
      </c>
    </row>
    <row r="250" spans="1:56" x14ac:dyDescent="0.55000000000000004">
      <c r="A250">
        <v>249</v>
      </c>
      <c r="B250" t="s">
        <v>261</v>
      </c>
      <c r="C250" t="s">
        <v>257</v>
      </c>
      <c r="D250" t="s">
        <v>220</v>
      </c>
      <c r="E250" t="s">
        <v>220</v>
      </c>
      <c r="F250" t="s">
        <v>227</v>
      </c>
      <c r="G250" t="s">
        <v>228</v>
      </c>
      <c r="H250" t="s">
        <v>262</v>
      </c>
      <c r="I250" t="s">
        <v>74</v>
      </c>
      <c r="J250" t="s">
        <v>83</v>
      </c>
      <c r="K250" t="b">
        <v>0</v>
      </c>
      <c r="L250" t="b">
        <v>0</v>
      </c>
      <c r="M250" t="b">
        <v>0</v>
      </c>
      <c r="N250" t="b">
        <v>0</v>
      </c>
      <c r="O250" t="b">
        <v>0</v>
      </c>
      <c r="P250" t="b">
        <v>0</v>
      </c>
      <c r="Q250" t="b">
        <v>0</v>
      </c>
      <c r="R250" t="b">
        <v>0</v>
      </c>
      <c r="S250" t="b">
        <v>0</v>
      </c>
      <c r="T250" t="b">
        <v>0</v>
      </c>
      <c r="U250" t="b">
        <v>0</v>
      </c>
      <c r="V250" t="b">
        <v>1</v>
      </c>
      <c r="W250" t="b">
        <v>0</v>
      </c>
      <c r="X250" t="b">
        <v>0</v>
      </c>
      <c r="Y250" t="b">
        <v>0</v>
      </c>
      <c r="Z250" t="b">
        <v>0</v>
      </c>
      <c r="AA250" t="b">
        <v>0</v>
      </c>
      <c r="AB250" t="b">
        <v>0</v>
      </c>
      <c r="AC250" t="s">
        <v>212</v>
      </c>
      <c r="AD250" t="s">
        <v>242</v>
      </c>
      <c r="AE250" t="s">
        <v>236</v>
      </c>
      <c r="AF250" t="s">
        <v>237</v>
      </c>
      <c r="AG250" t="s">
        <v>237</v>
      </c>
      <c r="AH250" t="s">
        <v>213</v>
      </c>
      <c r="AI250" t="s">
        <v>237</v>
      </c>
      <c r="AJ250" t="s">
        <v>237</v>
      </c>
      <c r="AK250" t="s">
        <v>212</v>
      </c>
      <c r="AL250" t="s">
        <v>237</v>
      </c>
      <c r="AM250" t="s">
        <v>237</v>
      </c>
      <c r="AN250" t="s">
        <v>237</v>
      </c>
      <c r="AO250" t="s">
        <v>237</v>
      </c>
      <c r="AP250" t="s">
        <v>237</v>
      </c>
      <c r="AQ250" t="s">
        <v>237</v>
      </c>
      <c r="AR250" t="s">
        <v>213</v>
      </c>
      <c r="AS250" t="s">
        <v>237</v>
      </c>
      <c r="AT250" t="s">
        <v>212</v>
      </c>
      <c r="AU250" t="s">
        <v>213</v>
      </c>
      <c r="AV250" t="s">
        <v>212</v>
      </c>
      <c r="AW250" t="s">
        <v>213</v>
      </c>
      <c r="AX250" t="s">
        <v>96</v>
      </c>
      <c r="AY250" t="s">
        <v>255</v>
      </c>
      <c r="AZ250" t="s">
        <v>215</v>
      </c>
      <c r="BA250" t="s">
        <v>215</v>
      </c>
      <c r="BB250" t="s">
        <v>215</v>
      </c>
      <c r="BC250" t="s">
        <v>215</v>
      </c>
      <c r="BD250" t="s">
        <v>215</v>
      </c>
    </row>
    <row r="251" spans="1:56" x14ac:dyDescent="0.55000000000000004">
      <c r="A251">
        <v>250</v>
      </c>
      <c r="B251" t="s">
        <v>73</v>
      </c>
      <c r="C251" t="s">
        <v>257</v>
      </c>
      <c r="D251" t="s">
        <v>220</v>
      </c>
      <c r="E251" t="s">
        <v>257</v>
      </c>
      <c r="F251" t="s">
        <v>250</v>
      </c>
      <c r="G251" t="s">
        <v>74</v>
      </c>
      <c r="H251" t="s">
        <v>229</v>
      </c>
      <c r="I251" t="s">
        <v>74</v>
      </c>
      <c r="J251" t="s">
        <v>98</v>
      </c>
      <c r="K251" t="b">
        <v>0</v>
      </c>
      <c r="L251" t="b">
        <v>0</v>
      </c>
      <c r="M251" t="b">
        <v>0</v>
      </c>
      <c r="N251" t="b">
        <v>0</v>
      </c>
      <c r="O251" t="b">
        <v>0</v>
      </c>
      <c r="P251" t="b">
        <v>0</v>
      </c>
      <c r="Q251" t="b">
        <v>0</v>
      </c>
      <c r="R251" t="b">
        <v>0</v>
      </c>
      <c r="S251" t="b">
        <v>0</v>
      </c>
      <c r="T251" t="b">
        <v>0</v>
      </c>
      <c r="U251" t="b">
        <v>0</v>
      </c>
      <c r="V251" t="b">
        <v>0</v>
      </c>
      <c r="W251" t="b">
        <v>0</v>
      </c>
      <c r="X251" t="b">
        <v>0</v>
      </c>
      <c r="Y251" t="b">
        <v>0</v>
      </c>
      <c r="Z251" t="b">
        <v>0</v>
      </c>
      <c r="AA251" t="b">
        <v>0</v>
      </c>
      <c r="AB251" t="b">
        <v>1</v>
      </c>
      <c r="AC251" t="s">
        <v>212</v>
      </c>
      <c r="AD251" t="s">
        <v>236</v>
      </c>
      <c r="AE251" t="s">
        <v>212</v>
      </c>
      <c r="AF251" t="s">
        <v>213</v>
      </c>
      <c r="AG251" t="s">
        <v>212</v>
      </c>
      <c r="AH251" t="s">
        <v>212</v>
      </c>
      <c r="AI251" t="s">
        <v>212</v>
      </c>
      <c r="AJ251" t="s">
        <v>212</v>
      </c>
      <c r="AK251" t="s">
        <v>212</v>
      </c>
      <c r="AL251" t="s">
        <v>212</v>
      </c>
      <c r="AM251" t="s">
        <v>212</v>
      </c>
      <c r="AN251" t="s">
        <v>213</v>
      </c>
      <c r="AO251" t="s">
        <v>213</v>
      </c>
      <c r="AP251" t="s">
        <v>213</v>
      </c>
      <c r="AQ251" t="s">
        <v>213</v>
      </c>
      <c r="AR251" t="s">
        <v>212</v>
      </c>
      <c r="AS251" t="s">
        <v>212</v>
      </c>
      <c r="AT251" t="s">
        <v>212</v>
      </c>
      <c r="AU251" t="s">
        <v>213</v>
      </c>
      <c r="AV251" t="s">
        <v>212</v>
      </c>
      <c r="AW251" t="s">
        <v>212</v>
      </c>
      <c r="AX251" t="s">
        <v>81</v>
      </c>
      <c r="AY251" t="s">
        <v>259</v>
      </c>
      <c r="AZ251" t="s">
        <v>78</v>
      </c>
      <c r="BA251" t="s">
        <v>215</v>
      </c>
      <c r="BB251" t="s">
        <v>215</v>
      </c>
      <c r="BC251" t="s">
        <v>215</v>
      </c>
      <c r="BD251" t="s">
        <v>215</v>
      </c>
    </row>
    <row r="252" spans="1:56" x14ac:dyDescent="0.55000000000000004">
      <c r="A252">
        <v>251</v>
      </c>
      <c r="B252" t="s">
        <v>224</v>
      </c>
      <c r="C252" t="s">
        <v>303</v>
      </c>
      <c r="D252" t="s">
        <v>226</v>
      </c>
      <c r="E252" t="s">
        <v>226</v>
      </c>
      <c r="F252" t="s">
        <v>227</v>
      </c>
      <c r="G252" t="s">
        <v>228</v>
      </c>
      <c r="H252" t="s">
        <v>217</v>
      </c>
      <c r="I252" t="s">
        <v>74</v>
      </c>
      <c r="J252" t="s">
        <v>98</v>
      </c>
      <c r="K252" t="b">
        <v>0</v>
      </c>
      <c r="L252" t="b">
        <v>0</v>
      </c>
      <c r="M252" t="b">
        <v>0</v>
      </c>
      <c r="N252" t="b">
        <v>0</v>
      </c>
      <c r="O252" t="b">
        <v>0</v>
      </c>
      <c r="P252" t="b">
        <v>0</v>
      </c>
      <c r="Q252" t="b">
        <v>0</v>
      </c>
      <c r="R252" t="b">
        <v>0</v>
      </c>
      <c r="S252" t="b">
        <v>1</v>
      </c>
      <c r="T252" t="b">
        <v>0</v>
      </c>
      <c r="U252" t="b">
        <v>0</v>
      </c>
      <c r="V252" t="b">
        <v>0</v>
      </c>
      <c r="W252" t="b">
        <v>1</v>
      </c>
      <c r="X252" t="b">
        <v>0</v>
      </c>
      <c r="Y252" t="b">
        <v>0</v>
      </c>
      <c r="Z252" t="b">
        <v>0</v>
      </c>
      <c r="AA252" t="b">
        <v>0</v>
      </c>
      <c r="AB252" t="b">
        <v>0</v>
      </c>
      <c r="AC252" t="s">
        <v>237</v>
      </c>
      <c r="AD252" t="s">
        <v>212</v>
      </c>
      <c r="AE252" t="s">
        <v>236</v>
      </c>
      <c r="AF252" t="s">
        <v>212</v>
      </c>
      <c r="AG252" t="s">
        <v>237</v>
      </c>
      <c r="AH252" t="s">
        <v>212</v>
      </c>
      <c r="AI252" t="s">
        <v>212</v>
      </c>
      <c r="AJ252" t="s">
        <v>237</v>
      </c>
      <c r="AK252" t="s">
        <v>237</v>
      </c>
      <c r="AL252" t="s">
        <v>237</v>
      </c>
      <c r="AM252" t="s">
        <v>237</v>
      </c>
      <c r="AN252" t="s">
        <v>237</v>
      </c>
      <c r="AO252" t="s">
        <v>212</v>
      </c>
      <c r="AP252" t="s">
        <v>212</v>
      </c>
      <c r="AQ252" t="s">
        <v>212</v>
      </c>
      <c r="AR252" t="s">
        <v>212</v>
      </c>
      <c r="AS252" t="s">
        <v>212</v>
      </c>
      <c r="AT252" t="s">
        <v>212</v>
      </c>
      <c r="AU252" t="s">
        <v>212</v>
      </c>
      <c r="AV252" t="s">
        <v>213</v>
      </c>
      <c r="AW252" t="s">
        <v>237</v>
      </c>
      <c r="AX252" t="s">
        <v>96</v>
      </c>
      <c r="AY252" t="s">
        <v>294</v>
      </c>
      <c r="AZ252" t="s">
        <v>215</v>
      </c>
      <c r="BA252" t="s">
        <v>215</v>
      </c>
      <c r="BB252" t="s">
        <v>215</v>
      </c>
      <c r="BC252" t="s">
        <v>215</v>
      </c>
      <c r="BD252" t="s">
        <v>215</v>
      </c>
    </row>
    <row r="253" spans="1:56" x14ac:dyDescent="0.55000000000000004">
      <c r="A253">
        <v>252</v>
      </c>
      <c r="B253" t="s">
        <v>231</v>
      </c>
      <c r="C253" t="s">
        <v>257</v>
      </c>
      <c r="D253" t="s">
        <v>233</v>
      </c>
      <c r="E253" t="s">
        <v>258</v>
      </c>
      <c r="F253" t="s">
        <v>227</v>
      </c>
      <c r="G253" t="s">
        <v>228</v>
      </c>
      <c r="H253" t="s">
        <v>254</v>
      </c>
      <c r="I253" t="s">
        <v>74</v>
      </c>
      <c r="J253" t="s">
        <v>119</v>
      </c>
      <c r="K253" t="b">
        <v>0</v>
      </c>
      <c r="L253" t="b">
        <v>0</v>
      </c>
      <c r="M253" t="b">
        <v>0</v>
      </c>
      <c r="N253" t="b">
        <v>0</v>
      </c>
      <c r="O253" t="b">
        <v>0</v>
      </c>
      <c r="P253" t="b">
        <v>0</v>
      </c>
      <c r="Q253" t="b">
        <v>0</v>
      </c>
      <c r="R253" t="b">
        <v>0</v>
      </c>
      <c r="S253" t="b">
        <v>0</v>
      </c>
      <c r="T253" t="b">
        <v>0</v>
      </c>
      <c r="U253" t="b">
        <v>0</v>
      </c>
      <c r="V253" t="b">
        <v>0</v>
      </c>
      <c r="W253" t="b">
        <v>0</v>
      </c>
      <c r="X253" t="b">
        <v>1</v>
      </c>
      <c r="Y253" t="b">
        <v>0</v>
      </c>
      <c r="Z253" t="b">
        <v>0</v>
      </c>
      <c r="AA253" t="b">
        <v>0</v>
      </c>
      <c r="AB253" t="b">
        <v>0</v>
      </c>
      <c r="AC253" t="s">
        <v>212</v>
      </c>
      <c r="AD253" t="s">
        <v>213</v>
      </c>
      <c r="AE253" t="s">
        <v>212</v>
      </c>
      <c r="AF253" t="s">
        <v>213</v>
      </c>
      <c r="AG253" t="s">
        <v>212</v>
      </c>
      <c r="AH253" t="s">
        <v>237</v>
      </c>
      <c r="AI253" t="s">
        <v>212</v>
      </c>
      <c r="AJ253" t="s">
        <v>237</v>
      </c>
      <c r="AK253" t="s">
        <v>212</v>
      </c>
      <c r="AL253" t="s">
        <v>212</v>
      </c>
      <c r="AM253" t="s">
        <v>212</v>
      </c>
      <c r="AN253" t="s">
        <v>213</v>
      </c>
      <c r="AO253" t="s">
        <v>213</v>
      </c>
      <c r="AP253" t="s">
        <v>212</v>
      </c>
      <c r="AQ253" t="s">
        <v>212</v>
      </c>
      <c r="AR253" t="s">
        <v>212</v>
      </c>
      <c r="AS253" t="s">
        <v>212</v>
      </c>
      <c r="AT253" t="s">
        <v>212</v>
      </c>
      <c r="AU253" t="s">
        <v>212</v>
      </c>
      <c r="AV253" t="s">
        <v>213</v>
      </c>
      <c r="AW253" t="s">
        <v>237</v>
      </c>
      <c r="AX253" t="s">
        <v>81</v>
      </c>
      <c r="AY253" t="s">
        <v>223</v>
      </c>
      <c r="AZ253" t="s">
        <v>215</v>
      </c>
      <c r="BA253" t="s">
        <v>215</v>
      </c>
      <c r="BB253" t="s">
        <v>215</v>
      </c>
      <c r="BC253" t="s">
        <v>215</v>
      </c>
      <c r="BD253" t="s">
        <v>78</v>
      </c>
    </row>
    <row r="254" spans="1:56" x14ac:dyDescent="0.55000000000000004">
      <c r="A254">
        <v>253</v>
      </c>
      <c r="B254" t="s">
        <v>231</v>
      </c>
      <c r="C254" t="s">
        <v>257</v>
      </c>
      <c r="D254" t="s">
        <v>220</v>
      </c>
      <c r="E254" t="s">
        <v>220</v>
      </c>
      <c r="F254" t="s">
        <v>227</v>
      </c>
      <c r="G254" t="s">
        <v>246</v>
      </c>
      <c r="H254" t="s">
        <v>262</v>
      </c>
      <c r="I254" t="s">
        <v>74</v>
      </c>
      <c r="J254" t="s">
        <v>98</v>
      </c>
      <c r="K254" t="b">
        <v>0</v>
      </c>
      <c r="L254" t="b">
        <v>0</v>
      </c>
      <c r="M254" t="b">
        <v>0</v>
      </c>
      <c r="N254" t="b">
        <v>0</v>
      </c>
      <c r="O254" t="b">
        <v>0</v>
      </c>
      <c r="P254" t="b">
        <v>0</v>
      </c>
      <c r="Q254" t="b">
        <v>0</v>
      </c>
      <c r="R254" t="b">
        <v>0</v>
      </c>
      <c r="S254" t="b">
        <v>0</v>
      </c>
      <c r="T254" t="b">
        <v>0</v>
      </c>
      <c r="U254" t="b">
        <v>0</v>
      </c>
      <c r="V254" t="b">
        <v>0</v>
      </c>
      <c r="W254" t="b">
        <v>0</v>
      </c>
      <c r="X254" t="b">
        <v>0</v>
      </c>
      <c r="Y254" t="b">
        <v>0</v>
      </c>
      <c r="Z254" t="b">
        <v>0</v>
      </c>
      <c r="AA254" t="b">
        <v>1</v>
      </c>
      <c r="AB254" t="b">
        <v>0</v>
      </c>
      <c r="AC254" t="s">
        <v>212</v>
      </c>
      <c r="AD254" t="s">
        <v>213</v>
      </c>
      <c r="AE254" t="s">
        <v>213</v>
      </c>
      <c r="AF254" t="s">
        <v>212</v>
      </c>
      <c r="AG254" t="s">
        <v>212</v>
      </c>
      <c r="AH254" t="s">
        <v>213</v>
      </c>
      <c r="AI254" t="s">
        <v>213</v>
      </c>
      <c r="AJ254" t="s">
        <v>212</v>
      </c>
      <c r="AK254" t="s">
        <v>212</v>
      </c>
      <c r="AL254" t="s">
        <v>212</v>
      </c>
      <c r="AM254" t="s">
        <v>212</v>
      </c>
      <c r="AN254" t="s">
        <v>213</v>
      </c>
      <c r="AO254" t="s">
        <v>213</v>
      </c>
      <c r="AP254" t="s">
        <v>213</v>
      </c>
      <c r="AQ254" t="s">
        <v>213</v>
      </c>
      <c r="AR254" t="s">
        <v>212</v>
      </c>
      <c r="AS254" t="s">
        <v>212</v>
      </c>
      <c r="AT254" t="s">
        <v>212</v>
      </c>
      <c r="AU254" t="s">
        <v>212</v>
      </c>
      <c r="AV254" t="s">
        <v>212</v>
      </c>
      <c r="AW254" t="s">
        <v>212</v>
      </c>
      <c r="AX254" t="s">
        <v>96</v>
      </c>
      <c r="AY254" t="s">
        <v>223</v>
      </c>
      <c r="AZ254" t="s">
        <v>215</v>
      </c>
      <c r="BA254" t="s">
        <v>215</v>
      </c>
      <c r="BB254" t="s">
        <v>215</v>
      </c>
      <c r="BC254" t="s">
        <v>215</v>
      </c>
      <c r="BD254" t="s">
        <v>215</v>
      </c>
    </row>
    <row r="255" spans="1:56" x14ac:dyDescent="0.55000000000000004">
      <c r="A255">
        <v>254</v>
      </c>
      <c r="B255" t="s">
        <v>231</v>
      </c>
      <c r="C255" t="s">
        <v>257</v>
      </c>
      <c r="D255" t="s">
        <v>269</v>
      </c>
      <c r="E255" t="s">
        <v>269</v>
      </c>
      <c r="F255" t="s">
        <v>270</v>
      </c>
      <c r="G255" t="s">
        <v>74</v>
      </c>
      <c r="H255" t="s">
        <v>251</v>
      </c>
      <c r="I255" t="s">
        <v>74</v>
      </c>
      <c r="J255" t="s">
        <v>119</v>
      </c>
      <c r="K255" t="b">
        <v>0</v>
      </c>
      <c r="L255" t="b">
        <v>0</v>
      </c>
      <c r="M255" t="b">
        <v>0</v>
      </c>
      <c r="N255" t="b">
        <v>0</v>
      </c>
      <c r="O255" t="b">
        <v>0</v>
      </c>
      <c r="P255" t="b">
        <v>1</v>
      </c>
      <c r="Q255" t="b">
        <v>0</v>
      </c>
      <c r="R255" t="b">
        <v>0</v>
      </c>
      <c r="S255" t="b">
        <v>0</v>
      </c>
      <c r="T255" t="b">
        <v>0</v>
      </c>
      <c r="U255" t="b">
        <v>0</v>
      </c>
      <c r="V255" t="b">
        <v>0</v>
      </c>
      <c r="W255" t="b">
        <v>0</v>
      </c>
      <c r="X255" t="b">
        <v>0</v>
      </c>
      <c r="Y255" t="b">
        <v>0</v>
      </c>
      <c r="Z255" t="b">
        <v>0</v>
      </c>
      <c r="AA255" t="b">
        <v>1</v>
      </c>
      <c r="AB255" t="b">
        <v>0</v>
      </c>
      <c r="AC255" t="s">
        <v>212</v>
      </c>
      <c r="AD255" t="s">
        <v>213</v>
      </c>
      <c r="AE255" t="s">
        <v>213</v>
      </c>
      <c r="AF255" t="s">
        <v>213</v>
      </c>
      <c r="AG255" t="s">
        <v>212</v>
      </c>
      <c r="AH255" t="s">
        <v>212</v>
      </c>
      <c r="AI255" t="s">
        <v>213</v>
      </c>
      <c r="AJ255" t="s">
        <v>212</v>
      </c>
      <c r="AK255" t="s">
        <v>212</v>
      </c>
      <c r="AL255" t="s">
        <v>212</v>
      </c>
      <c r="AM255" t="s">
        <v>212</v>
      </c>
      <c r="AN255" t="s">
        <v>212</v>
      </c>
      <c r="AO255" t="s">
        <v>213</v>
      </c>
      <c r="AP255" t="s">
        <v>213</v>
      </c>
      <c r="AQ255" t="s">
        <v>213</v>
      </c>
      <c r="AR255" t="s">
        <v>213</v>
      </c>
      <c r="AS255" t="s">
        <v>212</v>
      </c>
      <c r="AT255" t="s">
        <v>212</v>
      </c>
      <c r="AU255" t="s">
        <v>212</v>
      </c>
      <c r="AV255" t="s">
        <v>236</v>
      </c>
      <c r="AW255" t="s">
        <v>236</v>
      </c>
      <c r="AX255" t="s">
        <v>81</v>
      </c>
      <c r="AY255" t="s">
        <v>121</v>
      </c>
      <c r="AZ255" t="s">
        <v>215</v>
      </c>
      <c r="BA255" t="s">
        <v>215</v>
      </c>
      <c r="BB255" t="s">
        <v>215</v>
      </c>
      <c r="BC255" t="s">
        <v>215</v>
      </c>
      <c r="BD255" t="s">
        <v>215</v>
      </c>
    </row>
    <row r="256" spans="1:56" x14ac:dyDescent="0.55000000000000004">
      <c r="A256">
        <v>255</v>
      </c>
      <c r="B256" t="s">
        <v>224</v>
      </c>
      <c r="C256" t="s">
        <v>257</v>
      </c>
      <c r="D256" t="s">
        <v>265</v>
      </c>
      <c r="E256" t="s">
        <v>257</v>
      </c>
      <c r="F256" t="s">
        <v>227</v>
      </c>
      <c r="G256" t="s">
        <v>246</v>
      </c>
      <c r="H256" t="s">
        <v>229</v>
      </c>
      <c r="I256" t="s">
        <v>74</v>
      </c>
      <c r="J256" t="s">
        <v>119</v>
      </c>
      <c r="K256" t="b">
        <v>0</v>
      </c>
      <c r="L256" t="b">
        <v>1</v>
      </c>
      <c r="M256" t="b">
        <v>0</v>
      </c>
      <c r="N256" t="b">
        <v>0</v>
      </c>
      <c r="O256" t="b">
        <v>0</v>
      </c>
      <c r="P256" t="b">
        <v>0</v>
      </c>
      <c r="Q256" t="b">
        <v>0</v>
      </c>
      <c r="R256" t="b">
        <v>0</v>
      </c>
      <c r="S256" t="b">
        <v>0</v>
      </c>
      <c r="T256" t="b">
        <v>0</v>
      </c>
      <c r="U256" t="b">
        <v>1</v>
      </c>
      <c r="V256" t="b">
        <v>0</v>
      </c>
      <c r="W256" t="b">
        <v>0</v>
      </c>
      <c r="X256" t="b">
        <v>0</v>
      </c>
      <c r="Y256" t="b">
        <v>0</v>
      </c>
      <c r="Z256" t="b">
        <v>1</v>
      </c>
      <c r="AA256" t="b">
        <v>0</v>
      </c>
      <c r="AB256" t="b">
        <v>0</v>
      </c>
      <c r="AC256" t="s">
        <v>212</v>
      </c>
      <c r="AD256" t="s">
        <v>212</v>
      </c>
      <c r="AE256" t="s">
        <v>212</v>
      </c>
      <c r="AF256" t="s">
        <v>212</v>
      </c>
      <c r="AG256" t="s">
        <v>238</v>
      </c>
      <c r="AH256" t="s">
        <v>236</v>
      </c>
      <c r="AI256" t="s">
        <v>212</v>
      </c>
      <c r="AJ256" t="s">
        <v>212</v>
      </c>
      <c r="AK256" t="s">
        <v>212</v>
      </c>
      <c r="AL256" t="s">
        <v>212</v>
      </c>
      <c r="AM256" t="s">
        <v>212</v>
      </c>
      <c r="AN256" t="s">
        <v>212</v>
      </c>
      <c r="AO256" t="s">
        <v>212</v>
      </c>
      <c r="AP256" t="s">
        <v>213</v>
      </c>
      <c r="AQ256" t="s">
        <v>212</v>
      </c>
      <c r="AR256" t="s">
        <v>212</v>
      </c>
      <c r="AS256" t="s">
        <v>212</v>
      </c>
      <c r="AT256" t="s">
        <v>212</v>
      </c>
      <c r="AU256" t="s">
        <v>212</v>
      </c>
      <c r="AV256" t="s">
        <v>212</v>
      </c>
      <c r="AW256" t="s">
        <v>212</v>
      </c>
      <c r="AX256" t="s">
        <v>81</v>
      </c>
      <c r="AY256" t="s">
        <v>255</v>
      </c>
      <c r="AZ256" t="s">
        <v>215</v>
      </c>
      <c r="BA256" t="s">
        <v>215</v>
      </c>
      <c r="BB256" t="s">
        <v>215</v>
      </c>
      <c r="BC256" t="s">
        <v>215</v>
      </c>
      <c r="BD256" t="s">
        <v>215</v>
      </c>
    </row>
    <row r="257" spans="1:56" x14ac:dyDescent="0.55000000000000004">
      <c r="A257">
        <v>256</v>
      </c>
      <c r="B257" t="s">
        <v>256</v>
      </c>
      <c r="C257" t="s">
        <v>257</v>
      </c>
      <c r="D257" t="s">
        <v>258</v>
      </c>
      <c r="E257" t="s">
        <v>257</v>
      </c>
      <c r="F257" t="s">
        <v>270</v>
      </c>
      <c r="G257" t="s">
        <v>74</v>
      </c>
      <c r="H257" t="s">
        <v>235</v>
      </c>
      <c r="I257" t="s">
        <v>74</v>
      </c>
      <c r="J257" t="s">
        <v>119</v>
      </c>
      <c r="K257" t="b">
        <v>0</v>
      </c>
      <c r="L257" t="b">
        <v>1</v>
      </c>
      <c r="M257" t="b">
        <v>0</v>
      </c>
      <c r="N257" t="b">
        <v>0</v>
      </c>
      <c r="O257" t="b">
        <v>0</v>
      </c>
      <c r="P257" t="b">
        <v>0</v>
      </c>
      <c r="Q257" t="b">
        <v>0</v>
      </c>
      <c r="R257" t="b">
        <v>1</v>
      </c>
      <c r="S257" t="b">
        <v>0</v>
      </c>
      <c r="T257" t="b">
        <v>0</v>
      </c>
      <c r="U257" t="b">
        <v>0</v>
      </c>
      <c r="V257" t="b">
        <v>0</v>
      </c>
      <c r="W257" t="b">
        <v>0</v>
      </c>
      <c r="X257" t="b">
        <v>0</v>
      </c>
      <c r="Y257" t="b">
        <v>0</v>
      </c>
      <c r="Z257" t="b">
        <v>0</v>
      </c>
      <c r="AA257" t="b">
        <v>0</v>
      </c>
      <c r="AB257" t="b">
        <v>0</v>
      </c>
      <c r="AC257" t="s">
        <v>213</v>
      </c>
      <c r="AD257" t="s">
        <v>213</v>
      </c>
      <c r="AE257" t="s">
        <v>213</v>
      </c>
      <c r="AF257" t="s">
        <v>213</v>
      </c>
      <c r="AG257" t="s">
        <v>213</v>
      </c>
      <c r="AH257" t="s">
        <v>213</v>
      </c>
      <c r="AI257" t="s">
        <v>213</v>
      </c>
      <c r="AJ257" t="s">
        <v>213</v>
      </c>
      <c r="AK257" t="s">
        <v>213</v>
      </c>
      <c r="AL257" t="s">
        <v>213</v>
      </c>
      <c r="AM257" t="s">
        <v>213</v>
      </c>
      <c r="AN257" t="s">
        <v>213</v>
      </c>
      <c r="AO257" t="s">
        <v>242</v>
      </c>
      <c r="AP257" t="s">
        <v>242</v>
      </c>
      <c r="AQ257" t="s">
        <v>242</v>
      </c>
      <c r="AR257" t="s">
        <v>242</v>
      </c>
      <c r="AS257" t="s">
        <v>242</v>
      </c>
      <c r="AT257" t="s">
        <v>242</v>
      </c>
      <c r="AU257" t="s">
        <v>242</v>
      </c>
      <c r="AV257" t="s">
        <v>212</v>
      </c>
      <c r="AW257" t="s">
        <v>212</v>
      </c>
      <c r="AX257" t="s">
        <v>81</v>
      </c>
      <c r="AY257" t="s">
        <v>259</v>
      </c>
      <c r="AZ257" t="s">
        <v>215</v>
      </c>
      <c r="BA257" t="s">
        <v>215</v>
      </c>
      <c r="BB257" t="s">
        <v>215</v>
      </c>
      <c r="BC257" t="s">
        <v>215</v>
      </c>
      <c r="BD257" t="s">
        <v>215</v>
      </c>
    </row>
    <row r="258" spans="1:56" x14ac:dyDescent="0.55000000000000004">
      <c r="A258">
        <v>257</v>
      </c>
      <c r="B258" t="s">
        <v>261</v>
      </c>
      <c r="C258" t="s">
        <v>257</v>
      </c>
      <c r="D258" t="s">
        <v>225</v>
      </c>
      <c r="E258" t="s">
        <v>225</v>
      </c>
      <c r="F258" t="s">
        <v>250</v>
      </c>
      <c r="G258" t="s">
        <v>74</v>
      </c>
      <c r="H258" t="s">
        <v>217</v>
      </c>
      <c r="I258" t="s">
        <v>74</v>
      </c>
      <c r="J258" t="s">
        <v>119</v>
      </c>
      <c r="K258" t="b">
        <v>0</v>
      </c>
      <c r="L258" t="b">
        <v>0</v>
      </c>
      <c r="M258" t="b">
        <v>0</v>
      </c>
      <c r="N258" t="b">
        <v>0</v>
      </c>
      <c r="O258" t="b">
        <v>0</v>
      </c>
      <c r="P258" t="b">
        <v>0</v>
      </c>
      <c r="Q258" t="b">
        <v>0</v>
      </c>
      <c r="R258" t="b">
        <v>0</v>
      </c>
      <c r="S258" t="b">
        <v>1</v>
      </c>
      <c r="T258" t="b">
        <v>0</v>
      </c>
      <c r="U258" t="b">
        <v>0</v>
      </c>
      <c r="V258" t="b">
        <v>0</v>
      </c>
      <c r="W258" t="b">
        <v>0</v>
      </c>
      <c r="X258" t="b">
        <v>0</v>
      </c>
      <c r="Y258" t="b">
        <v>0</v>
      </c>
      <c r="Z258" t="b">
        <v>0</v>
      </c>
      <c r="AA258" t="b">
        <v>0</v>
      </c>
      <c r="AB258" t="b">
        <v>0</v>
      </c>
      <c r="AC258" t="s">
        <v>237</v>
      </c>
      <c r="AD258" t="s">
        <v>237</v>
      </c>
      <c r="AE258" t="s">
        <v>212</v>
      </c>
      <c r="AF258" t="s">
        <v>212</v>
      </c>
      <c r="AG258" t="s">
        <v>212</v>
      </c>
      <c r="AH258" t="s">
        <v>237</v>
      </c>
      <c r="AI258" t="s">
        <v>237</v>
      </c>
      <c r="AJ258" t="s">
        <v>237</v>
      </c>
      <c r="AK258" t="s">
        <v>237</v>
      </c>
      <c r="AL258" t="s">
        <v>237</v>
      </c>
      <c r="AM258" t="s">
        <v>237</v>
      </c>
      <c r="AN258" t="s">
        <v>237</v>
      </c>
      <c r="AO258" t="s">
        <v>212</v>
      </c>
      <c r="AP258" t="s">
        <v>212</v>
      </c>
      <c r="AQ258" t="s">
        <v>212</v>
      </c>
      <c r="AR258" t="s">
        <v>213</v>
      </c>
      <c r="AS258" t="s">
        <v>237</v>
      </c>
      <c r="AT258" t="s">
        <v>212</v>
      </c>
      <c r="AU258" t="s">
        <v>237</v>
      </c>
      <c r="AV258" t="s">
        <v>236</v>
      </c>
      <c r="AW258" t="s">
        <v>236</v>
      </c>
      <c r="AX258" t="s">
        <v>81</v>
      </c>
      <c r="AY258" t="s">
        <v>259</v>
      </c>
      <c r="AZ258" t="s">
        <v>215</v>
      </c>
      <c r="BA258" t="s">
        <v>215</v>
      </c>
      <c r="BB258" t="s">
        <v>215</v>
      </c>
      <c r="BC258" t="s">
        <v>215</v>
      </c>
      <c r="BD258" t="s">
        <v>215</v>
      </c>
    </row>
    <row r="259" spans="1:56" x14ac:dyDescent="0.55000000000000004">
      <c r="A259">
        <v>258</v>
      </c>
      <c r="B259" t="s">
        <v>224</v>
      </c>
      <c r="C259" t="s">
        <v>257</v>
      </c>
      <c r="D259" t="s">
        <v>257</v>
      </c>
      <c r="E259" t="s">
        <v>257</v>
      </c>
      <c r="F259" t="s">
        <v>208</v>
      </c>
      <c r="G259" t="s">
        <v>209</v>
      </c>
      <c r="H259" t="s">
        <v>247</v>
      </c>
      <c r="I259" t="s">
        <v>74</v>
      </c>
      <c r="J259" t="s">
        <v>115</v>
      </c>
      <c r="K259" t="b">
        <v>0</v>
      </c>
      <c r="L259" t="b">
        <v>0</v>
      </c>
      <c r="M259" t="b">
        <v>0</v>
      </c>
      <c r="N259" t="b">
        <v>0</v>
      </c>
      <c r="O259" t="b">
        <v>0</v>
      </c>
      <c r="P259" t="b">
        <v>0</v>
      </c>
      <c r="Q259" t="b">
        <v>0</v>
      </c>
      <c r="R259" t="b">
        <v>0</v>
      </c>
      <c r="S259" t="b">
        <v>0</v>
      </c>
      <c r="T259" t="b">
        <v>0</v>
      </c>
      <c r="U259" t="b">
        <v>0</v>
      </c>
      <c r="V259" t="b">
        <v>0</v>
      </c>
      <c r="W259" t="b">
        <v>0</v>
      </c>
      <c r="X259" t="b">
        <v>0</v>
      </c>
      <c r="Y259" t="b">
        <v>0</v>
      </c>
      <c r="Z259" t="b">
        <v>0</v>
      </c>
      <c r="AA259" t="b">
        <v>0</v>
      </c>
      <c r="AB259" t="b">
        <v>1</v>
      </c>
      <c r="AC259" t="s">
        <v>212</v>
      </c>
      <c r="AD259" t="s">
        <v>213</v>
      </c>
      <c r="AE259" t="s">
        <v>237</v>
      </c>
      <c r="AF259" t="s">
        <v>215</v>
      </c>
      <c r="AG259" t="s">
        <v>212</v>
      </c>
      <c r="AH259" t="s">
        <v>212</v>
      </c>
      <c r="AI259" t="s">
        <v>212</v>
      </c>
      <c r="AJ259" t="s">
        <v>212</v>
      </c>
      <c r="AK259" t="s">
        <v>237</v>
      </c>
      <c r="AL259" t="s">
        <v>237</v>
      </c>
      <c r="AM259" t="s">
        <v>212</v>
      </c>
      <c r="AN259" t="s">
        <v>215</v>
      </c>
      <c r="AO259" t="s">
        <v>237</v>
      </c>
      <c r="AP259" t="s">
        <v>212</v>
      </c>
      <c r="AQ259" t="s">
        <v>212</v>
      </c>
      <c r="AR259" t="s">
        <v>237</v>
      </c>
      <c r="AS259" t="s">
        <v>237</v>
      </c>
      <c r="AT259" t="s">
        <v>212</v>
      </c>
      <c r="AU259" t="s">
        <v>213</v>
      </c>
      <c r="AV259" t="s">
        <v>213</v>
      </c>
      <c r="AW259" t="s">
        <v>237</v>
      </c>
      <c r="AX259" t="s">
        <v>81</v>
      </c>
      <c r="AY259" t="s">
        <v>280</v>
      </c>
      <c r="AZ259" t="s">
        <v>215</v>
      </c>
      <c r="BA259" t="s">
        <v>215</v>
      </c>
      <c r="BB259" t="s">
        <v>215</v>
      </c>
      <c r="BC259" t="s">
        <v>215</v>
      </c>
      <c r="BD259" t="s">
        <v>215</v>
      </c>
    </row>
    <row r="260" spans="1:56" x14ac:dyDescent="0.55000000000000004">
      <c r="A260">
        <v>259</v>
      </c>
      <c r="B260" t="s">
        <v>256</v>
      </c>
      <c r="C260" t="s">
        <v>257</v>
      </c>
      <c r="D260" t="s">
        <v>245</v>
      </c>
      <c r="E260" t="s">
        <v>245</v>
      </c>
      <c r="F260" t="s">
        <v>227</v>
      </c>
      <c r="G260" t="s">
        <v>246</v>
      </c>
      <c r="H260" t="s">
        <v>210</v>
      </c>
      <c r="I260" t="s">
        <v>222</v>
      </c>
      <c r="J260" t="s">
        <v>98</v>
      </c>
      <c r="K260" t="b">
        <v>0</v>
      </c>
      <c r="L260" t="b">
        <v>1</v>
      </c>
      <c r="M260" t="b">
        <v>0</v>
      </c>
      <c r="N260" t="b">
        <v>0</v>
      </c>
      <c r="O260" t="b">
        <v>0</v>
      </c>
      <c r="P260" t="b">
        <v>0</v>
      </c>
      <c r="Q260" t="b">
        <v>1</v>
      </c>
      <c r="R260" t="b">
        <v>0</v>
      </c>
      <c r="S260" t="b">
        <v>0</v>
      </c>
      <c r="T260" t="b">
        <v>1</v>
      </c>
      <c r="U260" t="b">
        <v>0</v>
      </c>
      <c r="V260" t="b">
        <v>0</v>
      </c>
      <c r="W260" t="b">
        <v>0</v>
      </c>
      <c r="X260" t="b">
        <v>0</v>
      </c>
      <c r="Y260" t="b">
        <v>0</v>
      </c>
      <c r="Z260" t="b">
        <v>0</v>
      </c>
      <c r="AA260" t="b">
        <v>0</v>
      </c>
      <c r="AB260" t="b">
        <v>0</v>
      </c>
      <c r="AC260" t="s">
        <v>212</v>
      </c>
      <c r="AD260" t="s">
        <v>236</v>
      </c>
      <c r="AE260" t="s">
        <v>236</v>
      </c>
      <c r="AF260" t="s">
        <v>236</v>
      </c>
      <c r="AG260" t="s">
        <v>213</v>
      </c>
      <c r="AH260" t="s">
        <v>213</v>
      </c>
      <c r="AI260" t="s">
        <v>242</v>
      </c>
      <c r="AJ260" t="s">
        <v>242</v>
      </c>
      <c r="AK260" t="s">
        <v>237</v>
      </c>
      <c r="AL260" t="s">
        <v>212</v>
      </c>
      <c r="AM260" t="s">
        <v>237</v>
      </c>
      <c r="AN260" t="s">
        <v>212</v>
      </c>
      <c r="AO260" t="s">
        <v>236</v>
      </c>
      <c r="AP260" t="s">
        <v>236</v>
      </c>
      <c r="AQ260" t="s">
        <v>212</v>
      </c>
      <c r="AR260" t="s">
        <v>212</v>
      </c>
      <c r="AS260" t="s">
        <v>212</v>
      </c>
      <c r="AT260" t="s">
        <v>212</v>
      </c>
      <c r="AU260" t="s">
        <v>212</v>
      </c>
      <c r="AV260" t="s">
        <v>236</v>
      </c>
      <c r="AW260" t="s">
        <v>213</v>
      </c>
      <c r="AX260" t="s">
        <v>81</v>
      </c>
      <c r="AY260" t="s">
        <v>294</v>
      </c>
      <c r="AZ260" t="s">
        <v>215</v>
      </c>
      <c r="BA260" t="s">
        <v>215</v>
      </c>
      <c r="BB260" t="s">
        <v>215</v>
      </c>
      <c r="BC260" t="s">
        <v>215</v>
      </c>
      <c r="BD260" t="s">
        <v>215</v>
      </c>
    </row>
    <row r="261" spans="1:56" x14ac:dyDescent="0.55000000000000004">
      <c r="A261">
        <v>260</v>
      </c>
      <c r="B261" t="s">
        <v>261</v>
      </c>
      <c r="C261" t="s">
        <v>257</v>
      </c>
      <c r="D261" t="s">
        <v>258</v>
      </c>
      <c r="E261" t="s">
        <v>258</v>
      </c>
      <c r="F261" t="s">
        <v>221</v>
      </c>
      <c r="G261" t="s">
        <v>74</v>
      </c>
      <c r="H261" t="s">
        <v>266</v>
      </c>
      <c r="I261" t="s">
        <v>74</v>
      </c>
      <c r="J261" t="s">
        <v>98</v>
      </c>
      <c r="K261" t="b">
        <v>0</v>
      </c>
      <c r="L261" t="b">
        <v>0</v>
      </c>
      <c r="M261" t="b">
        <v>0</v>
      </c>
      <c r="N261" t="b">
        <v>1</v>
      </c>
      <c r="O261" t="b">
        <v>0</v>
      </c>
      <c r="P261" t="b">
        <v>0</v>
      </c>
      <c r="Q261" t="b">
        <v>1</v>
      </c>
      <c r="R261" t="b">
        <v>0</v>
      </c>
      <c r="S261" t="b">
        <v>0</v>
      </c>
      <c r="T261" t="b">
        <v>1</v>
      </c>
      <c r="U261" t="b">
        <v>0</v>
      </c>
      <c r="V261" t="b">
        <v>0</v>
      </c>
      <c r="W261" t="b">
        <v>0</v>
      </c>
      <c r="X261" t="b">
        <v>0</v>
      </c>
      <c r="Y261" t="b">
        <v>0</v>
      </c>
      <c r="Z261" t="b">
        <v>0</v>
      </c>
      <c r="AA261" t="b">
        <v>0</v>
      </c>
      <c r="AB261" t="b">
        <v>0</v>
      </c>
      <c r="AC261" t="s">
        <v>236</v>
      </c>
      <c r="AD261" t="s">
        <v>242</v>
      </c>
      <c r="AE261" t="s">
        <v>213</v>
      </c>
      <c r="AF261" t="s">
        <v>213</v>
      </c>
      <c r="AG261" t="s">
        <v>212</v>
      </c>
      <c r="AH261" t="s">
        <v>237</v>
      </c>
      <c r="AI261" t="s">
        <v>236</v>
      </c>
      <c r="AJ261" t="s">
        <v>236</v>
      </c>
      <c r="AK261" t="s">
        <v>236</v>
      </c>
      <c r="AL261" t="s">
        <v>237</v>
      </c>
      <c r="AM261" t="s">
        <v>237</v>
      </c>
      <c r="AN261" t="s">
        <v>242</v>
      </c>
      <c r="AO261" t="s">
        <v>242</v>
      </c>
      <c r="AP261" t="s">
        <v>212</v>
      </c>
      <c r="AQ261" t="s">
        <v>236</v>
      </c>
      <c r="AR261" t="s">
        <v>212</v>
      </c>
      <c r="AS261" t="s">
        <v>212</v>
      </c>
      <c r="AT261" t="s">
        <v>236</v>
      </c>
      <c r="AU261" t="s">
        <v>236</v>
      </c>
      <c r="AV261" t="s">
        <v>212</v>
      </c>
      <c r="AW261" t="s">
        <v>242</v>
      </c>
      <c r="AX261" t="s">
        <v>96</v>
      </c>
      <c r="AY261" t="s">
        <v>243</v>
      </c>
      <c r="AZ261" t="s">
        <v>215</v>
      </c>
      <c r="BA261" t="s">
        <v>215</v>
      </c>
      <c r="BB261" t="s">
        <v>215</v>
      </c>
      <c r="BC261" t="s">
        <v>215</v>
      </c>
      <c r="BD261" t="s">
        <v>215</v>
      </c>
    </row>
    <row r="262" spans="1:56" x14ac:dyDescent="0.55000000000000004">
      <c r="A262">
        <v>261</v>
      </c>
      <c r="B262" t="s">
        <v>231</v>
      </c>
      <c r="C262" t="s">
        <v>257</v>
      </c>
      <c r="D262" t="s">
        <v>269</v>
      </c>
      <c r="E262" t="s">
        <v>269</v>
      </c>
      <c r="F262" t="s">
        <v>270</v>
      </c>
      <c r="G262" t="s">
        <v>74</v>
      </c>
      <c r="H262" t="s">
        <v>235</v>
      </c>
      <c r="I262" t="s">
        <v>74</v>
      </c>
      <c r="J262" t="s">
        <v>98</v>
      </c>
      <c r="K262" t="b">
        <v>0</v>
      </c>
      <c r="L262" t="b">
        <v>0</v>
      </c>
      <c r="M262" t="b">
        <v>0</v>
      </c>
      <c r="N262" t="b">
        <v>0</v>
      </c>
      <c r="O262" t="b">
        <v>0</v>
      </c>
      <c r="P262" t="b">
        <v>0</v>
      </c>
      <c r="Q262" t="b">
        <v>0</v>
      </c>
      <c r="R262" t="b">
        <v>0</v>
      </c>
      <c r="S262" t="b">
        <v>0</v>
      </c>
      <c r="T262" t="b">
        <v>0</v>
      </c>
      <c r="U262" t="b">
        <v>0</v>
      </c>
      <c r="V262" t="b">
        <v>0</v>
      </c>
      <c r="W262" t="b">
        <v>0</v>
      </c>
      <c r="X262" t="b">
        <v>0</v>
      </c>
      <c r="Y262" t="b">
        <v>0</v>
      </c>
      <c r="Z262" t="b">
        <v>0</v>
      </c>
      <c r="AA262" t="b">
        <v>0</v>
      </c>
      <c r="AB262" t="b">
        <v>1</v>
      </c>
      <c r="AC262" t="s">
        <v>215</v>
      </c>
      <c r="AD262" t="s">
        <v>215</v>
      </c>
      <c r="AE262" t="s">
        <v>212</v>
      </c>
      <c r="AF262" t="s">
        <v>212</v>
      </c>
      <c r="AG262" t="s">
        <v>212</v>
      </c>
      <c r="AH262" t="s">
        <v>212</v>
      </c>
      <c r="AI262" t="s">
        <v>212</v>
      </c>
      <c r="AJ262" t="s">
        <v>212</v>
      </c>
      <c r="AK262" t="s">
        <v>212</v>
      </c>
      <c r="AL262" t="s">
        <v>212</v>
      </c>
      <c r="AM262" t="s">
        <v>212</v>
      </c>
      <c r="AN262" t="s">
        <v>215</v>
      </c>
      <c r="AO262" t="s">
        <v>215</v>
      </c>
      <c r="AP262" t="s">
        <v>215</v>
      </c>
      <c r="AQ262" t="s">
        <v>215</v>
      </c>
      <c r="AR262" t="s">
        <v>212</v>
      </c>
      <c r="AS262" t="s">
        <v>212</v>
      </c>
      <c r="AT262" t="s">
        <v>212</v>
      </c>
      <c r="AU262" t="s">
        <v>212</v>
      </c>
      <c r="AV262" t="s">
        <v>215</v>
      </c>
      <c r="AW262" t="s">
        <v>212</v>
      </c>
      <c r="AX262" t="s">
        <v>81</v>
      </c>
      <c r="AY262" t="s">
        <v>223</v>
      </c>
      <c r="AZ262" t="s">
        <v>215</v>
      </c>
      <c r="BA262" t="s">
        <v>215</v>
      </c>
      <c r="BB262" t="s">
        <v>215</v>
      </c>
      <c r="BC262" t="s">
        <v>215</v>
      </c>
      <c r="BD262" t="s">
        <v>215</v>
      </c>
    </row>
    <row r="263" spans="1:56" x14ac:dyDescent="0.55000000000000004">
      <c r="A263">
        <v>262</v>
      </c>
      <c r="B263" t="s">
        <v>204</v>
      </c>
      <c r="C263" t="s">
        <v>257</v>
      </c>
      <c r="D263" t="s">
        <v>220</v>
      </c>
      <c r="E263" t="s">
        <v>220</v>
      </c>
      <c r="F263" t="s">
        <v>221</v>
      </c>
      <c r="G263" t="s">
        <v>74</v>
      </c>
      <c r="H263" t="s">
        <v>229</v>
      </c>
      <c r="I263" t="s">
        <v>74</v>
      </c>
      <c r="J263" t="s">
        <v>98</v>
      </c>
      <c r="K263" t="b">
        <v>0</v>
      </c>
      <c r="L263" t="b">
        <v>0</v>
      </c>
      <c r="M263" t="b">
        <v>0</v>
      </c>
      <c r="N263" t="b">
        <v>0</v>
      </c>
      <c r="O263" t="b">
        <v>0</v>
      </c>
      <c r="P263" t="b">
        <v>0</v>
      </c>
      <c r="Q263" t="b">
        <v>0</v>
      </c>
      <c r="R263" t="b">
        <v>0</v>
      </c>
      <c r="S263" t="b">
        <v>0</v>
      </c>
      <c r="T263" t="b">
        <v>0</v>
      </c>
      <c r="U263" t="b">
        <v>0</v>
      </c>
      <c r="V263" t="b">
        <v>0</v>
      </c>
      <c r="W263" t="b">
        <v>0</v>
      </c>
      <c r="X263" t="b">
        <v>1</v>
      </c>
      <c r="Y263" t="b">
        <v>0</v>
      </c>
      <c r="Z263" t="b">
        <v>0</v>
      </c>
      <c r="AA263" t="b">
        <v>0</v>
      </c>
      <c r="AB263" t="b">
        <v>0</v>
      </c>
      <c r="AC263" t="s">
        <v>212</v>
      </c>
      <c r="AD263" t="s">
        <v>212</v>
      </c>
      <c r="AE263" t="s">
        <v>212</v>
      </c>
      <c r="AF263" t="s">
        <v>212</v>
      </c>
      <c r="AG263" t="s">
        <v>212</v>
      </c>
      <c r="AH263" t="s">
        <v>212</v>
      </c>
      <c r="AI263" t="s">
        <v>212</v>
      </c>
      <c r="AJ263" t="s">
        <v>212</v>
      </c>
      <c r="AK263" t="s">
        <v>212</v>
      </c>
      <c r="AL263" t="s">
        <v>212</v>
      </c>
      <c r="AM263" t="s">
        <v>212</v>
      </c>
      <c r="AN263" t="s">
        <v>212</v>
      </c>
      <c r="AO263" t="s">
        <v>212</v>
      </c>
      <c r="AP263" t="s">
        <v>212</v>
      </c>
      <c r="AQ263" t="s">
        <v>212</v>
      </c>
      <c r="AR263" t="s">
        <v>212</v>
      </c>
      <c r="AS263" t="s">
        <v>212</v>
      </c>
      <c r="AT263" t="s">
        <v>212</v>
      </c>
      <c r="AU263" t="s">
        <v>212</v>
      </c>
      <c r="AV263" t="s">
        <v>212</v>
      </c>
      <c r="AW263" t="s">
        <v>212</v>
      </c>
      <c r="AX263" t="s">
        <v>96</v>
      </c>
      <c r="AY263" t="s">
        <v>214</v>
      </c>
      <c r="AZ263" t="s">
        <v>215</v>
      </c>
      <c r="BA263" t="s">
        <v>215</v>
      </c>
      <c r="BB263" t="s">
        <v>215</v>
      </c>
      <c r="BC263" t="s">
        <v>215</v>
      </c>
      <c r="BD263" t="s">
        <v>215</v>
      </c>
    </row>
    <row r="264" spans="1:56" x14ac:dyDescent="0.55000000000000004">
      <c r="A264">
        <v>263</v>
      </c>
      <c r="B264" t="s">
        <v>261</v>
      </c>
      <c r="C264" t="s">
        <v>303</v>
      </c>
      <c r="D264" t="s">
        <v>220</v>
      </c>
      <c r="E264" t="s">
        <v>220</v>
      </c>
      <c r="F264" t="s">
        <v>227</v>
      </c>
      <c r="G264" t="s">
        <v>246</v>
      </c>
      <c r="H264" t="s">
        <v>235</v>
      </c>
      <c r="I264" t="s">
        <v>74</v>
      </c>
      <c r="J264" t="s">
        <v>98</v>
      </c>
      <c r="K264" t="b">
        <v>0</v>
      </c>
      <c r="L264" t="b">
        <v>1</v>
      </c>
      <c r="M264" t="b">
        <v>0</v>
      </c>
      <c r="N264" t="b">
        <v>0</v>
      </c>
      <c r="O264" t="b">
        <v>0</v>
      </c>
      <c r="P264" t="b">
        <v>0</v>
      </c>
      <c r="Q264" t="b">
        <v>0</v>
      </c>
      <c r="R264" t="b">
        <v>0</v>
      </c>
      <c r="S264" t="b">
        <v>0</v>
      </c>
      <c r="T264" t="b">
        <v>0</v>
      </c>
      <c r="U264" t="b">
        <v>0</v>
      </c>
      <c r="V264" t="b">
        <v>1</v>
      </c>
      <c r="W264" t="b">
        <v>0</v>
      </c>
      <c r="X264" t="b">
        <v>0</v>
      </c>
      <c r="Y264" t="b">
        <v>0</v>
      </c>
      <c r="Z264" t="b">
        <v>1</v>
      </c>
      <c r="AA264" t="b">
        <v>0</v>
      </c>
      <c r="AB264" t="b">
        <v>0</v>
      </c>
      <c r="AC264" t="s">
        <v>212</v>
      </c>
      <c r="AD264" t="s">
        <v>236</v>
      </c>
      <c r="AE264" t="s">
        <v>213</v>
      </c>
      <c r="AF264" t="s">
        <v>213</v>
      </c>
      <c r="AG264" t="s">
        <v>212</v>
      </c>
      <c r="AH264" t="s">
        <v>212</v>
      </c>
      <c r="AI264" t="s">
        <v>213</v>
      </c>
      <c r="AJ264" t="s">
        <v>212</v>
      </c>
      <c r="AK264" t="s">
        <v>237</v>
      </c>
      <c r="AL264" t="s">
        <v>212</v>
      </c>
      <c r="AM264" t="s">
        <v>237</v>
      </c>
      <c r="AN264" t="s">
        <v>212</v>
      </c>
      <c r="AO264" t="s">
        <v>237</v>
      </c>
      <c r="AP264" t="s">
        <v>212</v>
      </c>
      <c r="AQ264" t="s">
        <v>212</v>
      </c>
      <c r="AR264" t="s">
        <v>213</v>
      </c>
      <c r="AS264" t="s">
        <v>213</v>
      </c>
      <c r="AT264" t="s">
        <v>212</v>
      </c>
      <c r="AU264" t="s">
        <v>212</v>
      </c>
      <c r="AV264" t="s">
        <v>236</v>
      </c>
      <c r="AW264" t="s">
        <v>213</v>
      </c>
      <c r="AX264" t="s">
        <v>96</v>
      </c>
      <c r="AY264" t="s">
        <v>230</v>
      </c>
      <c r="AZ264" t="s">
        <v>215</v>
      </c>
      <c r="BA264" t="s">
        <v>215</v>
      </c>
      <c r="BB264" t="s">
        <v>215</v>
      </c>
      <c r="BC264" t="s">
        <v>215</v>
      </c>
      <c r="BD264" t="s">
        <v>215</v>
      </c>
    </row>
    <row r="265" spans="1:56" x14ac:dyDescent="0.55000000000000004">
      <c r="A265">
        <v>264</v>
      </c>
      <c r="B265" t="s">
        <v>261</v>
      </c>
      <c r="C265" t="s">
        <v>303</v>
      </c>
      <c r="D265" t="s">
        <v>253</v>
      </c>
      <c r="E265" t="s">
        <v>257</v>
      </c>
      <c r="F265" t="s">
        <v>227</v>
      </c>
      <c r="G265" t="s">
        <v>283</v>
      </c>
      <c r="H265" t="s">
        <v>254</v>
      </c>
      <c r="I265" t="s">
        <v>74</v>
      </c>
      <c r="J265" t="s">
        <v>98</v>
      </c>
      <c r="K265" t="b">
        <v>0</v>
      </c>
      <c r="L265" t="b">
        <v>0</v>
      </c>
      <c r="M265" t="b">
        <v>0</v>
      </c>
      <c r="N265" t="b">
        <v>0</v>
      </c>
      <c r="O265" t="b">
        <v>0</v>
      </c>
      <c r="P265" t="b">
        <v>0</v>
      </c>
      <c r="Q265" t="b">
        <v>0</v>
      </c>
      <c r="R265" t="b">
        <v>0</v>
      </c>
      <c r="S265" t="b">
        <v>0</v>
      </c>
      <c r="T265" t="b">
        <v>0</v>
      </c>
      <c r="U265" t="b">
        <v>0</v>
      </c>
      <c r="V265" t="b">
        <v>1</v>
      </c>
      <c r="W265" t="b">
        <v>0</v>
      </c>
      <c r="X265" t="b">
        <v>0</v>
      </c>
      <c r="Y265" t="b">
        <v>0</v>
      </c>
      <c r="Z265" t="b">
        <v>0</v>
      </c>
      <c r="AA265" t="b">
        <v>0</v>
      </c>
      <c r="AB265" t="b">
        <v>0</v>
      </c>
      <c r="AC265" t="s">
        <v>237</v>
      </c>
      <c r="AD265" t="s">
        <v>237</v>
      </c>
      <c r="AE265" t="s">
        <v>237</v>
      </c>
      <c r="AF265" t="s">
        <v>237</v>
      </c>
      <c r="AG265" t="s">
        <v>237</v>
      </c>
      <c r="AH265" t="s">
        <v>212</v>
      </c>
      <c r="AI265" t="s">
        <v>237</v>
      </c>
      <c r="AJ265" t="s">
        <v>237</v>
      </c>
      <c r="AK265" t="s">
        <v>237</v>
      </c>
      <c r="AL265" t="s">
        <v>237</v>
      </c>
      <c r="AM265" t="s">
        <v>212</v>
      </c>
      <c r="AN265" t="s">
        <v>237</v>
      </c>
      <c r="AO265" t="s">
        <v>212</v>
      </c>
      <c r="AP265" t="s">
        <v>237</v>
      </c>
      <c r="AQ265" t="s">
        <v>212</v>
      </c>
      <c r="AR265" t="s">
        <v>212</v>
      </c>
      <c r="AS265" t="s">
        <v>212</v>
      </c>
      <c r="AT265" t="s">
        <v>212</v>
      </c>
      <c r="AU265" t="s">
        <v>237</v>
      </c>
      <c r="AV265" t="s">
        <v>212</v>
      </c>
      <c r="AW265" t="s">
        <v>212</v>
      </c>
      <c r="AX265" t="s">
        <v>81</v>
      </c>
      <c r="AY265" t="s">
        <v>280</v>
      </c>
      <c r="AZ265" t="s">
        <v>215</v>
      </c>
      <c r="BA265" t="s">
        <v>215</v>
      </c>
      <c r="BB265" t="s">
        <v>215</v>
      </c>
      <c r="BC265" t="s">
        <v>215</v>
      </c>
      <c r="BD265" t="s">
        <v>215</v>
      </c>
    </row>
    <row r="266" spans="1:56" x14ac:dyDescent="0.55000000000000004">
      <c r="A266">
        <v>265</v>
      </c>
      <c r="B266" t="s">
        <v>224</v>
      </c>
      <c r="C266" t="s">
        <v>257</v>
      </c>
      <c r="D266" t="s">
        <v>220</v>
      </c>
      <c r="E266" t="s">
        <v>220</v>
      </c>
      <c r="F266" t="s">
        <v>273</v>
      </c>
      <c r="G266" t="s">
        <v>74</v>
      </c>
      <c r="H266" t="s">
        <v>247</v>
      </c>
      <c r="I266" t="s">
        <v>74</v>
      </c>
      <c r="J266" t="s">
        <v>119</v>
      </c>
      <c r="K266" t="b">
        <v>0</v>
      </c>
      <c r="L266" t="b">
        <v>0</v>
      </c>
      <c r="M266" t="b">
        <v>0</v>
      </c>
      <c r="N266" t="b">
        <v>0</v>
      </c>
      <c r="O266" t="b">
        <v>0</v>
      </c>
      <c r="P266" t="b">
        <v>0</v>
      </c>
      <c r="Q266" t="b">
        <v>0</v>
      </c>
      <c r="R266" t="b">
        <v>0</v>
      </c>
      <c r="S266" t="b">
        <v>0</v>
      </c>
      <c r="T266" t="b">
        <v>0</v>
      </c>
      <c r="U266" t="b">
        <v>1</v>
      </c>
      <c r="V266" t="b">
        <v>0</v>
      </c>
      <c r="W266" t="b">
        <v>0</v>
      </c>
      <c r="X266" t="b">
        <v>0</v>
      </c>
      <c r="Y266" t="b">
        <v>0</v>
      </c>
      <c r="Z266" t="b">
        <v>0</v>
      </c>
      <c r="AA266" t="b">
        <v>0</v>
      </c>
      <c r="AB266" t="b">
        <v>0</v>
      </c>
      <c r="AC266" t="s">
        <v>212</v>
      </c>
      <c r="AD266" t="s">
        <v>212</v>
      </c>
      <c r="AE266" t="s">
        <v>212</v>
      </c>
      <c r="AF266" t="s">
        <v>212</v>
      </c>
      <c r="AG266" t="s">
        <v>212</v>
      </c>
      <c r="AH266" t="s">
        <v>212</v>
      </c>
      <c r="AI266" t="s">
        <v>212</v>
      </c>
      <c r="AJ266" t="s">
        <v>212</v>
      </c>
      <c r="AK266" t="s">
        <v>212</v>
      </c>
      <c r="AL266" t="s">
        <v>212</v>
      </c>
      <c r="AM266" t="s">
        <v>212</v>
      </c>
      <c r="AN266" t="s">
        <v>212</v>
      </c>
      <c r="AO266" t="s">
        <v>212</v>
      </c>
      <c r="AP266" t="s">
        <v>212</v>
      </c>
      <c r="AQ266" t="s">
        <v>212</v>
      </c>
      <c r="AR266" t="s">
        <v>212</v>
      </c>
      <c r="AS266" t="s">
        <v>212</v>
      </c>
      <c r="AT266" t="s">
        <v>212</v>
      </c>
      <c r="AU266" t="s">
        <v>212</v>
      </c>
      <c r="AV266" t="s">
        <v>212</v>
      </c>
      <c r="AW266" t="s">
        <v>212</v>
      </c>
      <c r="AX266" t="s">
        <v>81</v>
      </c>
      <c r="AY266" t="s">
        <v>108</v>
      </c>
      <c r="AZ266" t="s">
        <v>78</v>
      </c>
      <c r="BA266" t="s">
        <v>215</v>
      </c>
      <c r="BB266" t="s">
        <v>215</v>
      </c>
      <c r="BC266" t="s">
        <v>215</v>
      </c>
      <c r="BD266" t="s">
        <v>215</v>
      </c>
    </row>
    <row r="267" spans="1:56" x14ac:dyDescent="0.55000000000000004">
      <c r="A267">
        <v>266</v>
      </c>
      <c r="B267" t="s">
        <v>231</v>
      </c>
      <c r="C267" t="s">
        <v>257</v>
      </c>
      <c r="D267" t="s">
        <v>245</v>
      </c>
      <c r="E267" t="s">
        <v>245</v>
      </c>
      <c r="F267" t="s">
        <v>221</v>
      </c>
      <c r="G267" t="s">
        <v>74</v>
      </c>
      <c r="H267" t="s">
        <v>217</v>
      </c>
      <c r="I267" t="s">
        <v>74</v>
      </c>
      <c r="J267" t="s">
        <v>119</v>
      </c>
      <c r="K267" t="b">
        <v>0</v>
      </c>
      <c r="L267" t="b">
        <v>0</v>
      </c>
      <c r="M267" t="b">
        <v>0</v>
      </c>
      <c r="N267" t="b">
        <v>0</v>
      </c>
      <c r="O267" t="b">
        <v>0</v>
      </c>
      <c r="P267" t="b">
        <v>0</v>
      </c>
      <c r="Q267" t="b">
        <v>0</v>
      </c>
      <c r="R267" t="b">
        <v>0</v>
      </c>
      <c r="S267" t="b">
        <v>0</v>
      </c>
      <c r="T267" t="b">
        <v>0</v>
      </c>
      <c r="U267" t="b">
        <v>0</v>
      </c>
      <c r="V267" t="b">
        <v>0</v>
      </c>
      <c r="W267" t="b">
        <v>0</v>
      </c>
      <c r="X267" t="b">
        <v>0</v>
      </c>
      <c r="Y267" t="b">
        <v>0</v>
      </c>
      <c r="Z267" t="b">
        <v>0</v>
      </c>
      <c r="AA267" t="b">
        <v>0</v>
      </c>
      <c r="AB267" t="b">
        <v>1</v>
      </c>
      <c r="AC267" t="s">
        <v>212</v>
      </c>
      <c r="AD267" t="s">
        <v>213</v>
      </c>
      <c r="AE267" t="s">
        <v>212</v>
      </c>
      <c r="AF267" t="s">
        <v>212</v>
      </c>
      <c r="AG267" t="s">
        <v>212</v>
      </c>
      <c r="AH267" t="s">
        <v>212</v>
      </c>
      <c r="AI267" t="s">
        <v>212</v>
      </c>
      <c r="AJ267" t="s">
        <v>212</v>
      </c>
      <c r="AK267" t="s">
        <v>212</v>
      </c>
      <c r="AL267" t="s">
        <v>237</v>
      </c>
      <c r="AM267" t="s">
        <v>212</v>
      </c>
      <c r="AN267" t="s">
        <v>213</v>
      </c>
      <c r="AO267" t="s">
        <v>213</v>
      </c>
      <c r="AP267" t="s">
        <v>212</v>
      </c>
      <c r="AQ267" t="s">
        <v>213</v>
      </c>
      <c r="AR267" t="s">
        <v>212</v>
      </c>
      <c r="AS267" t="s">
        <v>237</v>
      </c>
      <c r="AT267" t="s">
        <v>212</v>
      </c>
      <c r="AU267" t="s">
        <v>212</v>
      </c>
      <c r="AV267" t="s">
        <v>212</v>
      </c>
      <c r="AW267" t="s">
        <v>237</v>
      </c>
      <c r="AX267" t="s">
        <v>96</v>
      </c>
      <c r="AY267" t="s">
        <v>223</v>
      </c>
      <c r="AZ267" t="s">
        <v>215</v>
      </c>
      <c r="BA267" t="s">
        <v>215</v>
      </c>
      <c r="BB267" t="s">
        <v>215</v>
      </c>
      <c r="BC267" t="s">
        <v>215</v>
      </c>
      <c r="BD267" t="s">
        <v>215</v>
      </c>
    </row>
    <row r="268" spans="1:56" x14ac:dyDescent="0.55000000000000004">
      <c r="A268">
        <v>267</v>
      </c>
      <c r="B268" t="s">
        <v>231</v>
      </c>
      <c r="C268" t="s">
        <v>303</v>
      </c>
      <c r="D268" t="s">
        <v>233</v>
      </c>
      <c r="E268" t="s">
        <v>233</v>
      </c>
      <c r="F268" t="s">
        <v>270</v>
      </c>
      <c r="G268" t="s">
        <v>74</v>
      </c>
      <c r="H268" t="s">
        <v>217</v>
      </c>
      <c r="I268" t="s">
        <v>74</v>
      </c>
      <c r="J268" t="s">
        <v>119</v>
      </c>
      <c r="K268" t="b">
        <v>0</v>
      </c>
      <c r="L268" t="b">
        <v>0</v>
      </c>
      <c r="M268" t="b">
        <v>0</v>
      </c>
      <c r="N268" t="b">
        <v>0</v>
      </c>
      <c r="O268" t="b">
        <v>0</v>
      </c>
      <c r="P268" t="b">
        <v>0</v>
      </c>
      <c r="Q268" t="b">
        <v>0</v>
      </c>
      <c r="R268" t="b">
        <v>0</v>
      </c>
      <c r="S268" t="b">
        <v>0</v>
      </c>
      <c r="T268" t="b">
        <v>0</v>
      </c>
      <c r="U268" t="b">
        <v>0</v>
      </c>
      <c r="V268" t="b">
        <v>0</v>
      </c>
      <c r="W268" t="b">
        <v>0</v>
      </c>
      <c r="X268" t="b">
        <v>0</v>
      </c>
      <c r="Y268" t="b">
        <v>0</v>
      </c>
      <c r="Z268" t="b">
        <v>1</v>
      </c>
      <c r="AA268" t="b">
        <v>0</v>
      </c>
      <c r="AB268" t="b">
        <v>0</v>
      </c>
      <c r="AC268" t="s">
        <v>212</v>
      </c>
      <c r="AD268" t="s">
        <v>215</v>
      </c>
      <c r="AE268" t="s">
        <v>212</v>
      </c>
      <c r="AF268" t="s">
        <v>212</v>
      </c>
      <c r="AG268" t="s">
        <v>238</v>
      </c>
      <c r="AH268" t="s">
        <v>212</v>
      </c>
      <c r="AI268" t="s">
        <v>212</v>
      </c>
      <c r="AJ268" t="s">
        <v>212</v>
      </c>
      <c r="AK268" t="s">
        <v>212</v>
      </c>
      <c r="AL268" t="s">
        <v>212</v>
      </c>
      <c r="AM268" t="s">
        <v>212</v>
      </c>
      <c r="AN268" t="s">
        <v>212</v>
      </c>
      <c r="AO268" t="s">
        <v>215</v>
      </c>
      <c r="AP268" t="s">
        <v>212</v>
      </c>
      <c r="AQ268" t="s">
        <v>215</v>
      </c>
      <c r="AR268" t="s">
        <v>212</v>
      </c>
      <c r="AS268" t="s">
        <v>212</v>
      </c>
      <c r="AT268" t="s">
        <v>212</v>
      </c>
      <c r="AU268" t="s">
        <v>212</v>
      </c>
      <c r="AV268" t="s">
        <v>238</v>
      </c>
      <c r="AW268" t="s">
        <v>212</v>
      </c>
      <c r="AX268" t="s">
        <v>81</v>
      </c>
      <c r="AY268" t="s">
        <v>214</v>
      </c>
      <c r="AZ268" t="s">
        <v>215</v>
      </c>
      <c r="BA268" t="s">
        <v>215</v>
      </c>
      <c r="BB268" t="s">
        <v>215</v>
      </c>
      <c r="BC268" t="s">
        <v>215</v>
      </c>
      <c r="BD268" t="s">
        <v>215</v>
      </c>
    </row>
    <row r="269" spans="1:56" x14ac:dyDescent="0.55000000000000004">
      <c r="A269">
        <v>268</v>
      </c>
      <c r="B269" t="s">
        <v>256</v>
      </c>
      <c r="C269" t="s">
        <v>257</v>
      </c>
      <c r="D269" t="s">
        <v>220</v>
      </c>
      <c r="E269" t="s">
        <v>220</v>
      </c>
      <c r="F269" t="s">
        <v>270</v>
      </c>
      <c r="G269" t="s">
        <v>74</v>
      </c>
      <c r="H269" t="s">
        <v>247</v>
      </c>
      <c r="I269" t="s">
        <v>74</v>
      </c>
      <c r="J269" t="s">
        <v>119</v>
      </c>
      <c r="K269" t="b">
        <v>0</v>
      </c>
      <c r="L269" t="b">
        <v>0</v>
      </c>
      <c r="M269" t="b">
        <v>0</v>
      </c>
      <c r="N269" t="b">
        <v>0</v>
      </c>
      <c r="O269" t="b">
        <v>0</v>
      </c>
      <c r="P269" t="b">
        <v>0</v>
      </c>
      <c r="Q269" t="b">
        <v>0</v>
      </c>
      <c r="R269" t="b">
        <v>0</v>
      </c>
      <c r="S269" t="b">
        <v>0</v>
      </c>
      <c r="T269" t="b">
        <v>0</v>
      </c>
      <c r="U269" t="b">
        <v>1</v>
      </c>
      <c r="V269" t="b">
        <v>0</v>
      </c>
      <c r="W269" t="b">
        <v>0</v>
      </c>
      <c r="X269" t="b">
        <v>0</v>
      </c>
      <c r="Y269" t="b">
        <v>0</v>
      </c>
      <c r="Z269" t="b">
        <v>0</v>
      </c>
      <c r="AA269" t="b">
        <v>0</v>
      </c>
      <c r="AB269" t="b">
        <v>0</v>
      </c>
      <c r="AC269" t="s">
        <v>237</v>
      </c>
      <c r="AD269" t="s">
        <v>237</v>
      </c>
      <c r="AE269" t="s">
        <v>237</v>
      </c>
      <c r="AF269" t="s">
        <v>237</v>
      </c>
      <c r="AG269" t="s">
        <v>237</v>
      </c>
      <c r="AH269" t="s">
        <v>237</v>
      </c>
      <c r="AI269" t="s">
        <v>237</v>
      </c>
      <c r="AJ269" t="s">
        <v>237</v>
      </c>
      <c r="AK269" t="s">
        <v>237</v>
      </c>
      <c r="AL269" t="s">
        <v>237</v>
      </c>
      <c r="AM269" t="s">
        <v>237</v>
      </c>
      <c r="AN269" t="s">
        <v>237</v>
      </c>
      <c r="AO269" t="s">
        <v>215</v>
      </c>
      <c r="AP269" t="s">
        <v>237</v>
      </c>
      <c r="AQ269" t="s">
        <v>237</v>
      </c>
      <c r="AR269" t="s">
        <v>237</v>
      </c>
      <c r="AS269" t="s">
        <v>237</v>
      </c>
      <c r="AT269" t="s">
        <v>237</v>
      </c>
      <c r="AU269" t="s">
        <v>237</v>
      </c>
      <c r="AV269" t="s">
        <v>237</v>
      </c>
      <c r="AW269" t="s">
        <v>237</v>
      </c>
      <c r="AX269" t="s">
        <v>81</v>
      </c>
      <c r="AY269" t="s">
        <v>230</v>
      </c>
      <c r="AZ269" t="s">
        <v>215</v>
      </c>
      <c r="BA269" t="s">
        <v>215</v>
      </c>
      <c r="BB269" t="s">
        <v>215</v>
      </c>
      <c r="BC269" t="s">
        <v>215</v>
      </c>
      <c r="BD269" t="s">
        <v>215</v>
      </c>
    </row>
    <row r="270" spans="1:56" x14ac:dyDescent="0.55000000000000004">
      <c r="A270">
        <v>269</v>
      </c>
      <c r="B270" t="s">
        <v>261</v>
      </c>
      <c r="C270" t="s">
        <v>257</v>
      </c>
      <c r="D270" t="s">
        <v>220</v>
      </c>
      <c r="E270" t="s">
        <v>257</v>
      </c>
      <c r="F270" t="s">
        <v>227</v>
      </c>
      <c r="G270" t="s">
        <v>246</v>
      </c>
      <c r="H270" t="s">
        <v>229</v>
      </c>
      <c r="I270" t="s">
        <v>74</v>
      </c>
      <c r="J270" t="s">
        <v>98</v>
      </c>
      <c r="K270" t="b">
        <v>0</v>
      </c>
      <c r="L270" t="b">
        <v>0</v>
      </c>
      <c r="M270" t="b">
        <v>0</v>
      </c>
      <c r="N270" t="b">
        <v>0</v>
      </c>
      <c r="O270" t="b">
        <v>0</v>
      </c>
      <c r="P270" t="b">
        <v>0</v>
      </c>
      <c r="Q270" t="b">
        <v>0</v>
      </c>
      <c r="R270" t="b">
        <v>0</v>
      </c>
      <c r="S270" t="b">
        <v>0</v>
      </c>
      <c r="T270" t="b">
        <v>0</v>
      </c>
      <c r="U270" t="b">
        <v>1</v>
      </c>
      <c r="V270" t="b">
        <v>1</v>
      </c>
      <c r="W270" t="b">
        <v>1</v>
      </c>
      <c r="X270" t="b">
        <v>0</v>
      </c>
      <c r="Y270" t="b">
        <v>0</v>
      </c>
      <c r="Z270" t="b">
        <v>0</v>
      </c>
      <c r="AA270" t="b">
        <v>0</v>
      </c>
      <c r="AB270" t="b">
        <v>0</v>
      </c>
      <c r="AC270" t="s">
        <v>212</v>
      </c>
      <c r="AD270" t="s">
        <v>212</v>
      </c>
      <c r="AE270" t="s">
        <v>212</v>
      </c>
      <c r="AF270" t="s">
        <v>212</v>
      </c>
      <c r="AG270" t="s">
        <v>212</v>
      </c>
      <c r="AH270" t="s">
        <v>212</v>
      </c>
      <c r="AI270" t="s">
        <v>237</v>
      </c>
      <c r="AJ270" t="s">
        <v>212</v>
      </c>
      <c r="AK270" t="s">
        <v>212</v>
      </c>
      <c r="AL270" t="s">
        <v>237</v>
      </c>
      <c r="AM270" t="s">
        <v>212</v>
      </c>
      <c r="AN270" t="s">
        <v>212</v>
      </c>
      <c r="AO270" t="s">
        <v>212</v>
      </c>
      <c r="AP270" t="s">
        <v>212</v>
      </c>
      <c r="AQ270" t="s">
        <v>212</v>
      </c>
      <c r="AR270" t="s">
        <v>212</v>
      </c>
      <c r="AS270" t="s">
        <v>212</v>
      </c>
      <c r="AT270" t="s">
        <v>212</v>
      </c>
      <c r="AU270" t="s">
        <v>212</v>
      </c>
      <c r="AV270" t="s">
        <v>213</v>
      </c>
      <c r="AW270" t="s">
        <v>237</v>
      </c>
      <c r="AX270" t="s">
        <v>81</v>
      </c>
      <c r="AY270" t="s">
        <v>255</v>
      </c>
      <c r="AZ270" t="s">
        <v>215</v>
      </c>
      <c r="BA270" t="s">
        <v>215</v>
      </c>
      <c r="BB270" t="s">
        <v>215</v>
      </c>
      <c r="BC270" t="s">
        <v>215</v>
      </c>
      <c r="BD270" t="s">
        <v>215</v>
      </c>
    </row>
    <row r="271" spans="1:56" x14ac:dyDescent="0.55000000000000004">
      <c r="A271">
        <v>270</v>
      </c>
      <c r="B271" t="s">
        <v>224</v>
      </c>
      <c r="C271" t="s">
        <v>257</v>
      </c>
      <c r="D271" t="s">
        <v>267</v>
      </c>
      <c r="E271" t="s">
        <v>267</v>
      </c>
      <c r="F271" t="s">
        <v>227</v>
      </c>
      <c r="G271" t="s">
        <v>246</v>
      </c>
      <c r="H271" t="s">
        <v>229</v>
      </c>
      <c r="I271" t="s">
        <v>74</v>
      </c>
      <c r="J271" t="s">
        <v>98</v>
      </c>
      <c r="K271" t="b">
        <v>0</v>
      </c>
      <c r="L271" t="b">
        <v>0</v>
      </c>
      <c r="M271" t="b">
        <v>0</v>
      </c>
      <c r="N271" t="b">
        <v>0</v>
      </c>
      <c r="O271" t="b">
        <v>0</v>
      </c>
      <c r="P271" t="b">
        <v>0</v>
      </c>
      <c r="Q271" t="b">
        <v>0</v>
      </c>
      <c r="R271" t="b">
        <v>0</v>
      </c>
      <c r="S271" t="b">
        <v>0</v>
      </c>
      <c r="T271" t="b">
        <v>0</v>
      </c>
      <c r="U271" t="b">
        <v>0</v>
      </c>
      <c r="V271" t="b">
        <v>0</v>
      </c>
      <c r="W271" t="b">
        <v>0</v>
      </c>
      <c r="X271" t="b">
        <v>0</v>
      </c>
      <c r="Y271" t="b">
        <v>0</v>
      </c>
      <c r="Z271" t="b">
        <v>0</v>
      </c>
      <c r="AA271" t="b">
        <v>0</v>
      </c>
      <c r="AB271" t="b">
        <v>1</v>
      </c>
      <c r="AC271" t="s">
        <v>212</v>
      </c>
      <c r="AD271" t="s">
        <v>212</v>
      </c>
      <c r="AE271" t="s">
        <v>212</v>
      </c>
      <c r="AF271" t="s">
        <v>212</v>
      </c>
      <c r="AG271" t="s">
        <v>212</v>
      </c>
      <c r="AH271" t="s">
        <v>212</v>
      </c>
      <c r="AI271" t="s">
        <v>213</v>
      </c>
      <c r="AJ271" t="s">
        <v>212</v>
      </c>
      <c r="AK271" t="s">
        <v>212</v>
      </c>
      <c r="AL271" t="s">
        <v>212</v>
      </c>
      <c r="AM271" t="s">
        <v>212</v>
      </c>
      <c r="AN271" t="s">
        <v>213</v>
      </c>
      <c r="AO271" t="s">
        <v>212</v>
      </c>
      <c r="AP271" t="s">
        <v>212</v>
      </c>
      <c r="AQ271" t="s">
        <v>212</v>
      </c>
      <c r="AR271" t="s">
        <v>212</v>
      </c>
      <c r="AS271" t="s">
        <v>212</v>
      </c>
      <c r="AT271" t="s">
        <v>212</v>
      </c>
      <c r="AU271" t="s">
        <v>212</v>
      </c>
      <c r="AV271" t="s">
        <v>213</v>
      </c>
      <c r="AW271" t="s">
        <v>213</v>
      </c>
      <c r="AX271" t="s">
        <v>81</v>
      </c>
      <c r="AY271" t="s">
        <v>294</v>
      </c>
      <c r="AZ271" t="s">
        <v>215</v>
      </c>
      <c r="BA271" t="s">
        <v>215</v>
      </c>
      <c r="BB271" t="s">
        <v>215</v>
      </c>
      <c r="BC271" t="s">
        <v>215</v>
      </c>
      <c r="BD271" t="s">
        <v>215</v>
      </c>
    </row>
    <row r="272" spans="1:56" x14ac:dyDescent="0.55000000000000004">
      <c r="A272">
        <v>271</v>
      </c>
      <c r="B272" t="s">
        <v>231</v>
      </c>
      <c r="C272" t="s">
        <v>257</v>
      </c>
      <c r="D272" t="s">
        <v>275</v>
      </c>
      <c r="E272" t="s">
        <v>275</v>
      </c>
      <c r="F272" t="s">
        <v>250</v>
      </c>
      <c r="G272" t="s">
        <v>74</v>
      </c>
      <c r="H272" t="s">
        <v>266</v>
      </c>
      <c r="I272" t="s">
        <v>74</v>
      </c>
      <c r="J272" t="s">
        <v>119</v>
      </c>
      <c r="K272" t="b">
        <v>0</v>
      </c>
      <c r="L272" t="b">
        <v>0</v>
      </c>
      <c r="M272" t="b">
        <v>0</v>
      </c>
      <c r="N272" t="b">
        <v>0</v>
      </c>
      <c r="O272" t="b">
        <v>0</v>
      </c>
      <c r="P272" t="b">
        <v>0</v>
      </c>
      <c r="Q272" t="b">
        <v>0</v>
      </c>
      <c r="R272" t="b">
        <v>0</v>
      </c>
      <c r="S272" t="b">
        <v>0</v>
      </c>
      <c r="T272" t="b">
        <v>0</v>
      </c>
      <c r="U272" t="b">
        <v>0</v>
      </c>
      <c r="V272" t="b">
        <v>0</v>
      </c>
      <c r="W272" t="b">
        <v>0</v>
      </c>
      <c r="X272" t="b">
        <v>0</v>
      </c>
      <c r="Y272" t="b">
        <v>0</v>
      </c>
      <c r="Z272" t="b">
        <v>0</v>
      </c>
      <c r="AA272" t="b">
        <v>0</v>
      </c>
      <c r="AB272" t="b">
        <v>1</v>
      </c>
      <c r="AC272" t="s">
        <v>213</v>
      </c>
      <c r="AD272" t="s">
        <v>238</v>
      </c>
      <c r="AE272" t="s">
        <v>212</v>
      </c>
      <c r="AF272" t="s">
        <v>212</v>
      </c>
      <c r="AG272" t="s">
        <v>212</v>
      </c>
      <c r="AH272" t="s">
        <v>212</v>
      </c>
      <c r="AI272" t="s">
        <v>213</v>
      </c>
      <c r="AJ272" t="s">
        <v>213</v>
      </c>
      <c r="AK272" t="s">
        <v>213</v>
      </c>
      <c r="AL272" t="s">
        <v>213</v>
      </c>
      <c r="AM272" t="s">
        <v>212</v>
      </c>
      <c r="AN272" t="s">
        <v>213</v>
      </c>
      <c r="AO272" t="s">
        <v>236</v>
      </c>
      <c r="AP272" t="s">
        <v>236</v>
      </c>
      <c r="AQ272" t="s">
        <v>236</v>
      </c>
      <c r="AR272" t="s">
        <v>213</v>
      </c>
      <c r="AS272" t="s">
        <v>213</v>
      </c>
      <c r="AT272" t="s">
        <v>212</v>
      </c>
      <c r="AU272" t="s">
        <v>213</v>
      </c>
      <c r="AV272" t="s">
        <v>212</v>
      </c>
      <c r="AW272" t="s">
        <v>212</v>
      </c>
      <c r="AX272" t="s">
        <v>81</v>
      </c>
      <c r="AY272" t="s">
        <v>223</v>
      </c>
      <c r="AZ272" t="s">
        <v>215</v>
      </c>
      <c r="BA272" t="s">
        <v>215</v>
      </c>
      <c r="BB272" t="s">
        <v>215</v>
      </c>
      <c r="BC272" t="s">
        <v>215</v>
      </c>
      <c r="BD272" t="s">
        <v>215</v>
      </c>
    </row>
    <row r="273" spans="1:56" x14ac:dyDescent="0.55000000000000004">
      <c r="A273">
        <v>272</v>
      </c>
      <c r="B273" t="s">
        <v>137</v>
      </c>
      <c r="C273" t="s">
        <v>257</v>
      </c>
      <c r="D273" t="s">
        <v>232</v>
      </c>
      <c r="E273" t="s">
        <v>225</v>
      </c>
      <c r="F273" t="s">
        <v>208</v>
      </c>
      <c r="G273" t="s">
        <v>310</v>
      </c>
      <c r="H273" t="s">
        <v>210</v>
      </c>
      <c r="I273" t="s">
        <v>305</v>
      </c>
      <c r="J273" t="s">
        <v>98</v>
      </c>
      <c r="K273" t="b">
        <v>0</v>
      </c>
      <c r="L273" t="b">
        <v>0</v>
      </c>
      <c r="M273" t="b">
        <v>0</v>
      </c>
      <c r="N273" t="b">
        <v>1</v>
      </c>
      <c r="O273" t="b">
        <v>0</v>
      </c>
      <c r="P273" t="b">
        <v>0</v>
      </c>
      <c r="Q273" t="b">
        <v>1</v>
      </c>
      <c r="R273" t="b">
        <v>0</v>
      </c>
      <c r="S273" t="b">
        <v>0</v>
      </c>
      <c r="T273" t="b">
        <v>0</v>
      </c>
      <c r="U273" t="b">
        <v>0</v>
      </c>
      <c r="V273" t="b">
        <v>0</v>
      </c>
      <c r="W273" t="b">
        <v>0</v>
      </c>
      <c r="X273" t="b">
        <v>0</v>
      </c>
      <c r="Y273" t="b">
        <v>0</v>
      </c>
      <c r="Z273" t="b">
        <v>0</v>
      </c>
      <c r="AA273" t="b">
        <v>0</v>
      </c>
      <c r="AB273" t="b">
        <v>0</v>
      </c>
      <c r="AC273" t="s">
        <v>236</v>
      </c>
      <c r="AD273" t="s">
        <v>242</v>
      </c>
      <c r="AE273" t="s">
        <v>242</v>
      </c>
      <c r="AF273" t="s">
        <v>242</v>
      </c>
      <c r="AG273" t="s">
        <v>236</v>
      </c>
      <c r="AH273" t="s">
        <v>213</v>
      </c>
      <c r="AI273" t="s">
        <v>242</v>
      </c>
      <c r="AJ273" t="s">
        <v>242</v>
      </c>
      <c r="AK273" t="s">
        <v>242</v>
      </c>
      <c r="AL273" t="s">
        <v>242</v>
      </c>
      <c r="AM273" t="s">
        <v>242</v>
      </c>
      <c r="AN273" t="s">
        <v>242</v>
      </c>
      <c r="AO273" t="s">
        <v>242</v>
      </c>
      <c r="AP273" t="s">
        <v>242</v>
      </c>
      <c r="AQ273" t="s">
        <v>242</v>
      </c>
      <c r="AR273" t="s">
        <v>242</v>
      </c>
      <c r="AS273" t="s">
        <v>242</v>
      </c>
      <c r="AT273" t="s">
        <v>236</v>
      </c>
      <c r="AU273" t="s">
        <v>242</v>
      </c>
      <c r="AV273" t="s">
        <v>213</v>
      </c>
      <c r="AW273" t="s">
        <v>236</v>
      </c>
      <c r="AX273" t="s">
        <v>96</v>
      </c>
      <c r="AY273" t="s">
        <v>223</v>
      </c>
      <c r="AZ273" t="s">
        <v>215</v>
      </c>
      <c r="BA273" t="s">
        <v>215</v>
      </c>
      <c r="BB273" t="s">
        <v>215</v>
      </c>
      <c r="BC273" t="s">
        <v>215</v>
      </c>
      <c r="BD273" t="s">
        <v>215</v>
      </c>
    </row>
    <row r="274" spans="1:56" x14ac:dyDescent="0.55000000000000004">
      <c r="A274">
        <v>273</v>
      </c>
      <c r="B274" t="s">
        <v>204</v>
      </c>
      <c r="C274" t="s">
        <v>257</v>
      </c>
      <c r="D274" t="s">
        <v>244</v>
      </c>
      <c r="E274" t="s">
        <v>284</v>
      </c>
      <c r="F274" t="s">
        <v>234</v>
      </c>
      <c r="G274" t="s">
        <v>74</v>
      </c>
      <c r="H274" t="s">
        <v>266</v>
      </c>
      <c r="I274" t="s">
        <v>74</v>
      </c>
      <c r="J274" t="s">
        <v>98</v>
      </c>
      <c r="K274" t="b">
        <v>0</v>
      </c>
      <c r="L274" t="b">
        <v>0</v>
      </c>
      <c r="M274" t="b">
        <v>0</v>
      </c>
      <c r="N274" t="b">
        <v>0</v>
      </c>
      <c r="O274" t="b">
        <v>0</v>
      </c>
      <c r="P274" t="b">
        <v>0</v>
      </c>
      <c r="Q274" t="b">
        <v>0</v>
      </c>
      <c r="R274" t="b">
        <v>0</v>
      </c>
      <c r="S274" t="b">
        <v>0</v>
      </c>
      <c r="T274" t="b">
        <v>0</v>
      </c>
      <c r="U274" t="b">
        <v>0</v>
      </c>
      <c r="V274" t="b">
        <v>0</v>
      </c>
      <c r="W274" t="b">
        <v>0</v>
      </c>
      <c r="X274" t="b">
        <v>1</v>
      </c>
      <c r="Y274" t="b">
        <v>0</v>
      </c>
      <c r="Z274" t="b">
        <v>0</v>
      </c>
      <c r="AA274" t="b">
        <v>1</v>
      </c>
      <c r="AB274" t="b">
        <v>0</v>
      </c>
      <c r="AC274" t="s">
        <v>212</v>
      </c>
      <c r="AD274" t="s">
        <v>212</v>
      </c>
      <c r="AE274" t="s">
        <v>212</v>
      </c>
      <c r="AF274" t="s">
        <v>213</v>
      </c>
      <c r="AG274" t="s">
        <v>212</v>
      </c>
      <c r="AH274" t="s">
        <v>212</v>
      </c>
      <c r="AI274" t="s">
        <v>213</v>
      </c>
      <c r="AJ274" t="s">
        <v>213</v>
      </c>
      <c r="AK274" t="s">
        <v>212</v>
      </c>
      <c r="AL274" t="s">
        <v>212</v>
      </c>
      <c r="AM274" t="s">
        <v>212</v>
      </c>
      <c r="AN274" t="s">
        <v>212</v>
      </c>
      <c r="AO274" t="s">
        <v>213</v>
      </c>
      <c r="AP274" t="s">
        <v>212</v>
      </c>
      <c r="AQ274" t="s">
        <v>212</v>
      </c>
      <c r="AR274" t="s">
        <v>212</v>
      </c>
      <c r="AS274" t="s">
        <v>212</v>
      </c>
      <c r="AT274" t="s">
        <v>212</v>
      </c>
      <c r="AU274" t="s">
        <v>212</v>
      </c>
      <c r="AV274" t="s">
        <v>213</v>
      </c>
      <c r="AW274" t="s">
        <v>212</v>
      </c>
      <c r="AX274" t="s">
        <v>96</v>
      </c>
      <c r="AY274" t="s">
        <v>223</v>
      </c>
      <c r="AZ274" t="s">
        <v>215</v>
      </c>
      <c r="BA274" t="s">
        <v>215</v>
      </c>
      <c r="BB274" t="s">
        <v>215</v>
      </c>
      <c r="BC274" t="s">
        <v>215</v>
      </c>
      <c r="BD274" t="s">
        <v>215</v>
      </c>
    </row>
    <row r="275" spans="1:56" x14ac:dyDescent="0.55000000000000004">
      <c r="A275">
        <v>274</v>
      </c>
      <c r="B275" t="s">
        <v>224</v>
      </c>
      <c r="C275" t="s">
        <v>257</v>
      </c>
      <c r="D275" t="s">
        <v>288</v>
      </c>
      <c r="E275" t="s">
        <v>245</v>
      </c>
      <c r="F275" t="s">
        <v>227</v>
      </c>
      <c r="G275" t="s">
        <v>228</v>
      </c>
      <c r="H275" t="s">
        <v>229</v>
      </c>
      <c r="I275" t="s">
        <v>74</v>
      </c>
      <c r="J275" t="s">
        <v>119</v>
      </c>
      <c r="K275" t="b">
        <v>0</v>
      </c>
      <c r="L275" t="b">
        <v>0</v>
      </c>
      <c r="M275" t="b">
        <v>0</v>
      </c>
      <c r="N275" t="b">
        <v>0</v>
      </c>
      <c r="O275" t="b">
        <v>0</v>
      </c>
      <c r="P275" t="b">
        <v>0</v>
      </c>
      <c r="Q275" t="b">
        <v>0</v>
      </c>
      <c r="R275" t="b">
        <v>0</v>
      </c>
      <c r="S275" t="b">
        <v>0</v>
      </c>
      <c r="T275" t="b">
        <v>0</v>
      </c>
      <c r="U275" t="b">
        <v>0</v>
      </c>
      <c r="V275" t="b">
        <v>0</v>
      </c>
      <c r="W275" t="b">
        <v>0</v>
      </c>
      <c r="X275" t="b">
        <v>0</v>
      </c>
      <c r="Y275" t="b">
        <v>0</v>
      </c>
      <c r="Z275" t="b">
        <v>0</v>
      </c>
      <c r="AA275" t="b">
        <v>0</v>
      </c>
      <c r="AB275" t="b">
        <v>1</v>
      </c>
      <c r="AC275" t="s">
        <v>237</v>
      </c>
      <c r="AD275" t="s">
        <v>212</v>
      </c>
      <c r="AE275" t="s">
        <v>212</v>
      </c>
      <c r="AF275" t="s">
        <v>212</v>
      </c>
      <c r="AG275" t="s">
        <v>212</v>
      </c>
      <c r="AH275" t="s">
        <v>212</v>
      </c>
      <c r="AI275" t="s">
        <v>212</v>
      </c>
      <c r="AJ275" t="s">
        <v>212</v>
      </c>
      <c r="AK275" t="s">
        <v>212</v>
      </c>
      <c r="AL275" t="s">
        <v>212</v>
      </c>
      <c r="AM275" t="s">
        <v>215</v>
      </c>
      <c r="AN275" t="s">
        <v>212</v>
      </c>
      <c r="AO275" t="s">
        <v>212</v>
      </c>
      <c r="AP275" t="s">
        <v>212</v>
      </c>
      <c r="AQ275" t="s">
        <v>212</v>
      </c>
      <c r="AR275" t="s">
        <v>212</v>
      </c>
      <c r="AS275" t="s">
        <v>212</v>
      </c>
      <c r="AT275" t="s">
        <v>212</v>
      </c>
      <c r="AU275" t="s">
        <v>212</v>
      </c>
      <c r="AV275" t="s">
        <v>212</v>
      </c>
      <c r="AW275" t="s">
        <v>212</v>
      </c>
      <c r="AX275" t="s">
        <v>81</v>
      </c>
      <c r="AY275" t="s">
        <v>214</v>
      </c>
      <c r="AZ275" t="s">
        <v>215</v>
      </c>
      <c r="BA275" t="s">
        <v>215</v>
      </c>
      <c r="BB275" t="s">
        <v>215</v>
      </c>
      <c r="BC275" t="s">
        <v>215</v>
      </c>
      <c r="BD275" t="s">
        <v>215</v>
      </c>
    </row>
    <row r="276" spans="1:56" x14ac:dyDescent="0.55000000000000004">
      <c r="A276">
        <v>275</v>
      </c>
      <c r="B276" t="s">
        <v>256</v>
      </c>
      <c r="C276" t="s">
        <v>303</v>
      </c>
      <c r="D276" t="s">
        <v>220</v>
      </c>
      <c r="E276" t="s">
        <v>220</v>
      </c>
      <c r="F276" t="s">
        <v>208</v>
      </c>
      <c r="G276" t="s">
        <v>209</v>
      </c>
      <c r="H276" t="s">
        <v>217</v>
      </c>
      <c r="I276" t="s">
        <v>74</v>
      </c>
      <c r="J276" t="s">
        <v>115</v>
      </c>
      <c r="K276" t="b">
        <v>0</v>
      </c>
      <c r="L276" t="b">
        <v>1</v>
      </c>
      <c r="M276" t="b">
        <v>0</v>
      </c>
      <c r="N276" t="b">
        <v>0</v>
      </c>
      <c r="O276" t="b">
        <v>0</v>
      </c>
      <c r="P276" t="b">
        <v>0</v>
      </c>
      <c r="Q276" t="b">
        <v>0</v>
      </c>
      <c r="R276" t="b">
        <v>0</v>
      </c>
      <c r="S276" t="b">
        <v>0</v>
      </c>
      <c r="T276" t="b">
        <v>0</v>
      </c>
      <c r="U276" t="b">
        <v>0</v>
      </c>
      <c r="V276" t="b">
        <v>0</v>
      </c>
      <c r="W276" t="b">
        <v>0</v>
      </c>
      <c r="X276" t="b">
        <v>0</v>
      </c>
      <c r="Y276" t="b">
        <v>0</v>
      </c>
      <c r="Z276" t="b">
        <v>0</v>
      </c>
      <c r="AA276" t="b">
        <v>0</v>
      </c>
      <c r="AB276" t="b">
        <v>0</v>
      </c>
      <c r="AC276" t="s">
        <v>237</v>
      </c>
      <c r="AD276" t="s">
        <v>242</v>
      </c>
      <c r="AE276" t="s">
        <v>212</v>
      </c>
      <c r="AF276" t="s">
        <v>237</v>
      </c>
      <c r="AG276" t="s">
        <v>212</v>
      </c>
      <c r="AH276" t="s">
        <v>237</v>
      </c>
      <c r="AI276" t="s">
        <v>237</v>
      </c>
      <c r="AJ276" t="s">
        <v>237</v>
      </c>
      <c r="AK276" t="s">
        <v>237</v>
      </c>
      <c r="AL276" t="s">
        <v>237</v>
      </c>
      <c r="AM276" t="s">
        <v>237</v>
      </c>
      <c r="AN276" t="s">
        <v>212</v>
      </c>
      <c r="AO276" t="s">
        <v>237</v>
      </c>
      <c r="AP276" t="s">
        <v>237</v>
      </c>
      <c r="AQ276" t="s">
        <v>237</v>
      </c>
      <c r="AR276" t="s">
        <v>212</v>
      </c>
      <c r="AS276" t="s">
        <v>212</v>
      </c>
      <c r="AT276" t="s">
        <v>212</v>
      </c>
      <c r="AU276" t="s">
        <v>213</v>
      </c>
      <c r="AV276" t="s">
        <v>237</v>
      </c>
      <c r="AW276" t="s">
        <v>237</v>
      </c>
      <c r="AX276" t="s">
        <v>81</v>
      </c>
      <c r="AY276" t="s">
        <v>230</v>
      </c>
      <c r="AZ276" t="s">
        <v>215</v>
      </c>
      <c r="BA276" t="s">
        <v>215</v>
      </c>
      <c r="BB276" t="s">
        <v>215</v>
      </c>
      <c r="BC276" t="s">
        <v>215</v>
      </c>
      <c r="BD276" t="s">
        <v>215</v>
      </c>
    </row>
    <row r="277" spans="1:56" x14ac:dyDescent="0.55000000000000004">
      <c r="A277">
        <v>276</v>
      </c>
      <c r="B277" t="s">
        <v>101</v>
      </c>
      <c r="C277" t="s">
        <v>257</v>
      </c>
      <c r="D277" t="s">
        <v>289</v>
      </c>
      <c r="E277" t="s">
        <v>225</v>
      </c>
      <c r="F277" t="s">
        <v>208</v>
      </c>
      <c r="G277" t="s">
        <v>218</v>
      </c>
      <c r="H277" t="s">
        <v>210</v>
      </c>
      <c r="I277" t="s">
        <v>318</v>
      </c>
      <c r="J277" t="s">
        <v>98</v>
      </c>
      <c r="K277" t="b">
        <v>0</v>
      </c>
      <c r="L277" t="b">
        <v>0</v>
      </c>
      <c r="M277" t="b">
        <v>0</v>
      </c>
      <c r="N277" t="b">
        <v>0</v>
      </c>
      <c r="O277" t="b">
        <v>0</v>
      </c>
      <c r="P277" t="b">
        <v>0</v>
      </c>
      <c r="Q277" t="b">
        <v>0</v>
      </c>
      <c r="R277" t="b">
        <v>0</v>
      </c>
      <c r="S277" t="b">
        <v>0</v>
      </c>
      <c r="T277" t="b">
        <v>0</v>
      </c>
      <c r="U277" t="b">
        <v>0</v>
      </c>
      <c r="V277" t="b">
        <v>0</v>
      </c>
      <c r="W277" t="b">
        <v>0</v>
      </c>
      <c r="X277" t="b">
        <v>0</v>
      </c>
      <c r="Y277" t="b">
        <v>0</v>
      </c>
      <c r="Z277" t="b">
        <v>0</v>
      </c>
      <c r="AA277" t="b">
        <v>0</v>
      </c>
      <c r="AB277" t="b">
        <v>1</v>
      </c>
      <c r="AC277" t="s">
        <v>212</v>
      </c>
      <c r="AD277" t="s">
        <v>242</v>
      </c>
      <c r="AE277" t="s">
        <v>242</v>
      </c>
      <c r="AF277" t="s">
        <v>237</v>
      </c>
      <c r="AG277" t="s">
        <v>237</v>
      </c>
      <c r="AH277" t="s">
        <v>212</v>
      </c>
      <c r="AI277" t="s">
        <v>212</v>
      </c>
      <c r="AJ277" t="s">
        <v>212</v>
      </c>
      <c r="AK277" t="s">
        <v>237</v>
      </c>
      <c r="AL277" t="s">
        <v>236</v>
      </c>
      <c r="AM277" t="s">
        <v>242</v>
      </c>
      <c r="AN277" t="s">
        <v>212</v>
      </c>
      <c r="AO277" t="s">
        <v>237</v>
      </c>
      <c r="AP277" t="s">
        <v>237</v>
      </c>
      <c r="AQ277" t="s">
        <v>213</v>
      </c>
      <c r="AR277" t="s">
        <v>212</v>
      </c>
      <c r="AS277" t="s">
        <v>212</v>
      </c>
      <c r="AT277" t="s">
        <v>212</v>
      </c>
      <c r="AU277" t="s">
        <v>212</v>
      </c>
      <c r="AV277" t="s">
        <v>237</v>
      </c>
      <c r="AW277" t="s">
        <v>237</v>
      </c>
      <c r="AX277" t="s">
        <v>81</v>
      </c>
      <c r="AY277" t="s">
        <v>121</v>
      </c>
      <c r="AZ277" t="s">
        <v>215</v>
      </c>
      <c r="BA277" t="s">
        <v>215</v>
      </c>
      <c r="BB277" t="s">
        <v>215</v>
      </c>
      <c r="BC277" t="s">
        <v>215</v>
      </c>
      <c r="BD277" t="s">
        <v>78</v>
      </c>
    </row>
    <row r="278" spans="1:56" x14ac:dyDescent="0.55000000000000004">
      <c r="A278">
        <v>277</v>
      </c>
      <c r="B278" t="s">
        <v>231</v>
      </c>
      <c r="C278" t="s">
        <v>257</v>
      </c>
      <c r="D278" t="s">
        <v>304</v>
      </c>
      <c r="E278" t="s">
        <v>304</v>
      </c>
      <c r="F278" t="s">
        <v>250</v>
      </c>
      <c r="G278" t="s">
        <v>74</v>
      </c>
      <c r="H278" t="s">
        <v>210</v>
      </c>
      <c r="I278" t="s">
        <v>222</v>
      </c>
      <c r="J278" t="s">
        <v>119</v>
      </c>
      <c r="K278" t="b">
        <v>0</v>
      </c>
      <c r="L278" t="b">
        <v>0</v>
      </c>
      <c r="M278" t="b">
        <v>0</v>
      </c>
      <c r="N278" t="b">
        <v>0</v>
      </c>
      <c r="O278" t="b">
        <v>0</v>
      </c>
      <c r="P278" t="b">
        <v>0</v>
      </c>
      <c r="Q278" t="b">
        <v>0</v>
      </c>
      <c r="R278" t="b">
        <v>0</v>
      </c>
      <c r="S278" t="b">
        <v>0</v>
      </c>
      <c r="T278" t="b">
        <v>0</v>
      </c>
      <c r="U278" t="b">
        <v>0</v>
      </c>
      <c r="V278" t="b">
        <v>0</v>
      </c>
      <c r="W278" t="b">
        <v>0</v>
      </c>
      <c r="X278" t="b">
        <v>0</v>
      </c>
      <c r="Y278" t="b">
        <v>0</v>
      </c>
      <c r="Z278" t="b">
        <v>1</v>
      </c>
      <c r="AA278" t="b">
        <v>0</v>
      </c>
      <c r="AB278" t="b">
        <v>0</v>
      </c>
      <c r="AC278" t="s">
        <v>237</v>
      </c>
      <c r="AD278" t="s">
        <v>215</v>
      </c>
      <c r="AE278" t="s">
        <v>212</v>
      </c>
      <c r="AF278" t="s">
        <v>212</v>
      </c>
      <c r="AG278" t="s">
        <v>212</v>
      </c>
      <c r="AH278" t="s">
        <v>237</v>
      </c>
      <c r="AI278" t="s">
        <v>212</v>
      </c>
      <c r="AJ278" t="s">
        <v>212</v>
      </c>
      <c r="AK278" t="s">
        <v>212</v>
      </c>
      <c r="AL278" t="s">
        <v>237</v>
      </c>
      <c r="AM278" t="s">
        <v>237</v>
      </c>
      <c r="AN278" t="s">
        <v>237</v>
      </c>
      <c r="AO278" t="s">
        <v>212</v>
      </c>
      <c r="AP278" t="s">
        <v>212</v>
      </c>
      <c r="AQ278" t="s">
        <v>212</v>
      </c>
      <c r="AR278" t="s">
        <v>212</v>
      </c>
      <c r="AS278" t="s">
        <v>212</v>
      </c>
      <c r="AT278" t="s">
        <v>212</v>
      </c>
      <c r="AU278" t="s">
        <v>212</v>
      </c>
      <c r="AV278" t="s">
        <v>212</v>
      </c>
      <c r="AW278" t="s">
        <v>212</v>
      </c>
      <c r="AX278" t="s">
        <v>81</v>
      </c>
      <c r="AY278" t="s">
        <v>223</v>
      </c>
      <c r="AZ278" t="s">
        <v>215</v>
      </c>
      <c r="BA278" t="s">
        <v>215</v>
      </c>
      <c r="BB278" t="s">
        <v>215</v>
      </c>
      <c r="BC278" t="s">
        <v>215</v>
      </c>
      <c r="BD278" t="s">
        <v>215</v>
      </c>
    </row>
    <row r="279" spans="1:56" x14ac:dyDescent="0.55000000000000004">
      <c r="A279">
        <v>278</v>
      </c>
      <c r="B279" t="s">
        <v>216</v>
      </c>
      <c r="C279" t="s">
        <v>257</v>
      </c>
      <c r="D279" t="s">
        <v>285</v>
      </c>
      <c r="E279" t="s">
        <v>263</v>
      </c>
      <c r="F279" t="s">
        <v>273</v>
      </c>
      <c r="G279" t="s">
        <v>74</v>
      </c>
      <c r="H279" t="s">
        <v>247</v>
      </c>
      <c r="I279" t="s">
        <v>74</v>
      </c>
      <c r="J279" t="s">
        <v>119</v>
      </c>
      <c r="K279" t="b">
        <v>0</v>
      </c>
      <c r="L279" t="b">
        <v>0</v>
      </c>
      <c r="M279" t="b">
        <v>0</v>
      </c>
      <c r="N279" t="b">
        <v>1</v>
      </c>
      <c r="O279" t="b">
        <v>1</v>
      </c>
      <c r="P279" t="b">
        <v>0</v>
      </c>
      <c r="Q279" t="b">
        <v>0</v>
      </c>
      <c r="R279" t="b">
        <v>0</v>
      </c>
      <c r="S279" t="b">
        <v>0</v>
      </c>
      <c r="T279" t="b">
        <v>0</v>
      </c>
      <c r="U279" t="b">
        <v>0</v>
      </c>
      <c r="V279" t="b">
        <v>0</v>
      </c>
      <c r="W279" t="b">
        <v>0</v>
      </c>
      <c r="X279" t="b">
        <v>0</v>
      </c>
      <c r="Y279" t="b">
        <v>0</v>
      </c>
      <c r="Z279" t="b">
        <v>0</v>
      </c>
      <c r="AA279" t="b">
        <v>0</v>
      </c>
      <c r="AB279" t="b">
        <v>0</v>
      </c>
      <c r="AC279" t="s">
        <v>213</v>
      </c>
      <c r="AD279" t="s">
        <v>236</v>
      </c>
      <c r="AE279" t="s">
        <v>242</v>
      </c>
      <c r="AF279" t="s">
        <v>242</v>
      </c>
      <c r="AG279" t="s">
        <v>242</v>
      </c>
      <c r="AH279" t="s">
        <v>237</v>
      </c>
      <c r="AI279" t="s">
        <v>212</v>
      </c>
      <c r="AJ279" t="s">
        <v>242</v>
      </c>
      <c r="AK279" t="s">
        <v>236</v>
      </c>
      <c r="AL279" t="s">
        <v>242</v>
      </c>
      <c r="AM279" t="s">
        <v>236</v>
      </c>
      <c r="AN279" t="s">
        <v>236</v>
      </c>
      <c r="AO279" t="s">
        <v>236</v>
      </c>
      <c r="AP279" t="s">
        <v>236</v>
      </c>
      <c r="AQ279" t="s">
        <v>236</v>
      </c>
      <c r="AR279" t="s">
        <v>242</v>
      </c>
      <c r="AS279" t="s">
        <v>242</v>
      </c>
      <c r="AT279" t="s">
        <v>236</v>
      </c>
      <c r="AU279" t="s">
        <v>242</v>
      </c>
      <c r="AV279" t="s">
        <v>236</v>
      </c>
      <c r="AW279" t="s">
        <v>242</v>
      </c>
      <c r="AX279" t="s">
        <v>81</v>
      </c>
      <c r="AY279" t="s">
        <v>214</v>
      </c>
      <c r="AZ279" t="s">
        <v>215</v>
      </c>
      <c r="BA279" t="s">
        <v>215</v>
      </c>
      <c r="BB279" t="s">
        <v>215</v>
      </c>
      <c r="BC279" t="s">
        <v>215</v>
      </c>
      <c r="BD279" t="s">
        <v>215</v>
      </c>
    </row>
    <row r="280" spans="1:56" x14ac:dyDescent="0.55000000000000004">
      <c r="A280">
        <v>279</v>
      </c>
      <c r="B280" t="s">
        <v>216</v>
      </c>
      <c r="C280" t="s">
        <v>257</v>
      </c>
      <c r="D280" t="s">
        <v>253</v>
      </c>
      <c r="E280" t="s">
        <v>267</v>
      </c>
      <c r="F280" t="s">
        <v>208</v>
      </c>
      <c r="G280" t="s">
        <v>209</v>
      </c>
      <c r="H280" t="s">
        <v>251</v>
      </c>
      <c r="I280" t="s">
        <v>74</v>
      </c>
      <c r="J280" t="s">
        <v>98</v>
      </c>
      <c r="K280" t="b">
        <v>0</v>
      </c>
      <c r="L280" t="b">
        <v>0</v>
      </c>
      <c r="M280" t="b">
        <v>0</v>
      </c>
      <c r="N280" t="b">
        <v>0</v>
      </c>
      <c r="O280" t="b">
        <v>0</v>
      </c>
      <c r="P280" t="b">
        <v>0</v>
      </c>
      <c r="Q280" t="b">
        <v>0</v>
      </c>
      <c r="R280" t="b">
        <v>0</v>
      </c>
      <c r="S280" t="b">
        <v>0</v>
      </c>
      <c r="T280" t="b">
        <v>0</v>
      </c>
      <c r="U280" t="b">
        <v>0</v>
      </c>
      <c r="V280" t="b">
        <v>0</v>
      </c>
      <c r="W280" t="b">
        <v>0</v>
      </c>
      <c r="X280" t="b">
        <v>0</v>
      </c>
      <c r="Y280" t="b">
        <v>0</v>
      </c>
      <c r="Z280" t="b">
        <v>0</v>
      </c>
      <c r="AA280" t="b">
        <v>0</v>
      </c>
      <c r="AB280" t="b">
        <v>1</v>
      </c>
      <c r="AC280" t="s">
        <v>212</v>
      </c>
      <c r="AD280" t="s">
        <v>213</v>
      </c>
      <c r="AE280" t="s">
        <v>236</v>
      </c>
      <c r="AF280" t="s">
        <v>212</v>
      </c>
      <c r="AG280" t="s">
        <v>212</v>
      </c>
      <c r="AH280" t="s">
        <v>212</v>
      </c>
      <c r="AI280" t="s">
        <v>212</v>
      </c>
      <c r="AJ280" t="s">
        <v>238</v>
      </c>
      <c r="AK280" t="s">
        <v>212</v>
      </c>
      <c r="AL280" t="s">
        <v>212</v>
      </c>
      <c r="AM280" t="s">
        <v>236</v>
      </c>
      <c r="AN280" t="s">
        <v>212</v>
      </c>
      <c r="AO280" t="s">
        <v>212</v>
      </c>
      <c r="AP280" t="s">
        <v>212</v>
      </c>
      <c r="AQ280" t="s">
        <v>212</v>
      </c>
      <c r="AR280" t="s">
        <v>212</v>
      </c>
      <c r="AS280" t="s">
        <v>212</v>
      </c>
      <c r="AT280" t="s">
        <v>212</v>
      </c>
      <c r="AU280" t="s">
        <v>212</v>
      </c>
      <c r="AV280" t="s">
        <v>236</v>
      </c>
      <c r="AW280" t="s">
        <v>236</v>
      </c>
      <c r="AX280" t="s">
        <v>81</v>
      </c>
      <c r="AY280" t="s">
        <v>255</v>
      </c>
      <c r="AZ280" t="s">
        <v>215</v>
      </c>
      <c r="BA280" t="s">
        <v>215</v>
      </c>
      <c r="BB280" t="s">
        <v>215</v>
      </c>
      <c r="BC280" t="s">
        <v>215</v>
      </c>
      <c r="BD280" t="s">
        <v>215</v>
      </c>
    </row>
    <row r="281" spans="1:56" x14ac:dyDescent="0.55000000000000004">
      <c r="A281">
        <v>280</v>
      </c>
      <c r="B281" t="s">
        <v>224</v>
      </c>
      <c r="C281" t="s">
        <v>257</v>
      </c>
      <c r="D281" t="s">
        <v>285</v>
      </c>
      <c r="E281" t="s">
        <v>285</v>
      </c>
      <c r="F281" t="s">
        <v>270</v>
      </c>
      <c r="G281" t="s">
        <v>74</v>
      </c>
      <c r="H281" t="s">
        <v>217</v>
      </c>
      <c r="I281" t="s">
        <v>74</v>
      </c>
      <c r="J281" t="s">
        <v>119</v>
      </c>
      <c r="K281" t="b">
        <v>0</v>
      </c>
      <c r="L281" t="b">
        <v>0</v>
      </c>
      <c r="M281" t="b">
        <v>1</v>
      </c>
      <c r="N281" t="b">
        <v>0</v>
      </c>
      <c r="O281" t="b">
        <v>1</v>
      </c>
      <c r="P281" t="b">
        <v>0</v>
      </c>
      <c r="Q281" t="b">
        <v>0</v>
      </c>
      <c r="R281" t="b">
        <v>0</v>
      </c>
      <c r="S281" t="b">
        <v>0</v>
      </c>
      <c r="T281" t="b">
        <v>0</v>
      </c>
      <c r="U281" t="b">
        <v>0</v>
      </c>
      <c r="V281" t="b">
        <v>0</v>
      </c>
      <c r="W281" t="b">
        <v>0</v>
      </c>
      <c r="X281" t="b">
        <v>1</v>
      </c>
      <c r="Y281" t="b">
        <v>0</v>
      </c>
      <c r="Z281" t="b">
        <v>0</v>
      </c>
      <c r="AA281" t="b">
        <v>0</v>
      </c>
      <c r="AB281" t="b">
        <v>0</v>
      </c>
      <c r="AC281" t="s">
        <v>237</v>
      </c>
      <c r="AD281" t="s">
        <v>236</v>
      </c>
      <c r="AE281" t="s">
        <v>242</v>
      </c>
      <c r="AF281" t="s">
        <v>242</v>
      </c>
      <c r="AG281" t="s">
        <v>236</v>
      </c>
      <c r="AH281" t="s">
        <v>212</v>
      </c>
      <c r="AI281" t="s">
        <v>242</v>
      </c>
      <c r="AJ281" t="s">
        <v>242</v>
      </c>
      <c r="AK281" t="s">
        <v>242</v>
      </c>
      <c r="AL281" t="s">
        <v>236</v>
      </c>
      <c r="AM281" t="s">
        <v>212</v>
      </c>
      <c r="AN281" t="s">
        <v>236</v>
      </c>
      <c r="AO281" t="s">
        <v>242</v>
      </c>
      <c r="AP281" t="s">
        <v>242</v>
      </c>
      <c r="AQ281" t="s">
        <v>242</v>
      </c>
      <c r="AR281" t="s">
        <v>242</v>
      </c>
      <c r="AS281" t="s">
        <v>236</v>
      </c>
      <c r="AT281" t="s">
        <v>242</v>
      </c>
      <c r="AU281" t="s">
        <v>236</v>
      </c>
      <c r="AV281" t="s">
        <v>242</v>
      </c>
      <c r="AW281" t="s">
        <v>242</v>
      </c>
      <c r="AX281" t="s">
        <v>81</v>
      </c>
      <c r="AY281" t="s">
        <v>223</v>
      </c>
      <c r="AZ281" t="s">
        <v>215</v>
      </c>
      <c r="BA281" t="s">
        <v>215</v>
      </c>
      <c r="BB281" t="s">
        <v>215</v>
      </c>
      <c r="BC281" t="s">
        <v>215</v>
      </c>
      <c r="BD281" t="s">
        <v>215</v>
      </c>
    </row>
    <row r="282" spans="1:56" x14ac:dyDescent="0.55000000000000004">
      <c r="A282">
        <v>281</v>
      </c>
      <c r="B282" t="s">
        <v>231</v>
      </c>
      <c r="C282" t="s">
        <v>257</v>
      </c>
      <c r="D282" t="s">
        <v>240</v>
      </c>
      <c r="E282" t="s">
        <v>240</v>
      </c>
      <c r="F282" t="s">
        <v>270</v>
      </c>
      <c r="G282" t="s">
        <v>74</v>
      </c>
      <c r="H282" t="s">
        <v>251</v>
      </c>
      <c r="I282" t="s">
        <v>74</v>
      </c>
      <c r="J282" t="s">
        <v>98</v>
      </c>
      <c r="K282" t="b">
        <v>0</v>
      </c>
      <c r="L282" t="b">
        <v>0</v>
      </c>
      <c r="M282" t="b">
        <v>0</v>
      </c>
      <c r="N282" t="b">
        <v>0</v>
      </c>
      <c r="O282" t="b">
        <v>0</v>
      </c>
      <c r="P282" t="b">
        <v>0</v>
      </c>
      <c r="Q282" t="b">
        <v>0</v>
      </c>
      <c r="R282" t="b">
        <v>0</v>
      </c>
      <c r="S282" t="b">
        <v>0</v>
      </c>
      <c r="T282" t="b">
        <v>0</v>
      </c>
      <c r="U282" t="b">
        <v>0</v>
      </c>
      <c r="V282" t="b">
        <v>0</v>
      </c>
      <c r="W282" t="b">
        <v>0</v>
      </c>
      <c r="X282" t="b">
        <v>0</v>
      </c>
      <c r="Y282" t="b">
        <v>0</v>
      </c>
      <c r="Z282" t="b">
        <v>0</v>
      </c>
      <c r="AA282" t="b">
        <v>0</v>
      </c>
      <c r="AB282" t="b">
        <v>0</v>
      </c>
      <c r="AC282" t="s">
        <v>237</v>
      </c>
      <c r="AD282" t="s">
        <v>237</v>
      </c>
      <c r="AE282" t="s">
        <v>212</v>
      </c>
      <c r="AF282" t="s">
        <v>212</v>
      </c>
      <c r="AG282" t="s">
        <v>212</v>
      </c>
      <c r="AH282" t="s">
        <v>212</v>
      </c>
      <c r="AI282" t="s">
        <v>212</v>
      </c>
      <c r="AJ282" t="s">
        <v>212</v>
      </c>
      <c r="AK282" t="s">
        <v>212</v>
      </c>
      <c r="AL282" t="s">
        <v>212</v>
      </c>
      <c r="AM282" t="s">
        <v>212</v>
      </c>
      <c r="AN282" t="s">
        <v>212</v>
      </c>
      <c r="AO282" t="s">
        <v>237</v>
      </c>
      <c r="AP282" t="s">
        <v>237</v>
      </c>
      <c r="AQ282" t="s">
        <v>212</v>
      </c>
      <c r="AR282" t="s">
        <v>237</v>
      </c>
      <c r="AS282" t="s">
        <v>212</v>
      </c>
      <c r="AT282" t="s">
        <v>212</v>
      </c>
      <c r="AU282" t="s">
        <v>212</v>
      </c>
      <c r="AV282" t="s">
        <v>212</v>
      </c>
      <c r="AW282" t="s">
        <v>212</v>
      </c>
      <c r="AX282" t="s">
        <v>81</v>
      </c>
      <c r="AY282" t="s">
        <v>121</v>
      </c>
      <c r="AZ282" t="s">
        <v>215</v>
      </c>
      <c r="BA282" t="s">
        <v>215</v>
      </c>
      <c r="BB282" t="s">
        <v>215</v>
      </c>
      <c r="BC282" t="s">
        <v>215</v>
      </c>
      <c r="BD282" t="s">
        <v>215</v>
      </c>
    </row>
    <row r="283" spans="1:56" x14ac:dyDescent="0.55000000000000004">
      <c r="A283">
        <v>282</v>
      </c>
      <c r="B283" t="s">
        <v>231</v>
      </c>
      <c r="C283" t="s">
        <v>303</v>
      </c>
      <c r="D283" t="s">
        <v>284</v>
      </c>
      <c r="E283" t="s">
        <v>284</v>
      </c>
      <c r="F283" t="s">
        <v>227</v>
      </c>
      <c r="G283" t="s">
        <v>228</v>
      </c>
      <c r="H283" t="s">
        <v>266</v>
      </c>
      <c r="I283" t="s">
        <v>74</v>
      </c>
      <c r="J283" t="s">
        <v>98</v>
      </c>
      <c r="K283" t="b">
        <v>0</v>
      </c>
      <c r="L283" t="b">
        <v>0</v>
      </c>
      <c r="M283" t="b">
        <v>1</v>
      </c>
      <c r="N283" t="b">
        <v>1</v>
      </c>
      <c r="O283" t="b">
        <v>1</v>
      </c>
      <c r="P283" t="b">
        <v>0</v>
      </c>
      <c r="Q283" t="b">
        <v>0</v>
      </c>
      <c r="R283" t="b">
        <v>0</v>
      </c>
      <c r="S283" t="b">
        <v>0</v>
      </c>
      <c r="T283" t="b">
        <v>0</v>
      </c>
      <c r="U283" t="b">
        <v>0</v>
      </c>
      <c r="V283" t="b">
        <v>0</v>
      </c>
      <c r="W283" t="b">
        <v>0</v>
      </c>
      <c r="X283" t="b">
        <v>0</v>
      </c>
      <c r="Y283" t="b">
        <v>0</v>
      </c>
      <c r="Z283" t="b">
        <v>0</v>
      </c>
      <c r="AA283" t="b">
        <v>0</v>
      </c>
      <c r="AB283" t="b">
        <v>0</v>
      </c>
      <c r="AC283" t="s">
        <v>212</v>
      </c>
      <c r="AD283" t="s">
        <v>213</v>
      </c>
      <c r="AE283" t="s">
        <v>242</v>
      </c>
      <c r="AF283" t="s">
        <v>242</v>
      </c>
      <c r="AG283" t="s">
        <v>237</v>
      </c>
      <c r="AH283" t="s">
        <v>212</v>
      </c>
      <c r="AI283" t="s">
        <v>242</v>
      </c>
      <c r="AJ283" t="s">
        <v>242</v>
      </c>
      <c r="AK283" t="s">
        <v>237</v>
      </c>
      <c r="AL283" t="s">
        <v>213</v>
      </c>
      <c r="AM283" t="s">
        <v>213</v>
      </c>
      <c r="AN283" t="s">
        <v>236</v>
      </c>
      <c r="AO283" t="s">
        <v>242</v>
      </c>
      <c r="AP283" t="s">
        <v>212</v>
      </c>
      <c r="AQ283" t="s">
        <v>213</v>
      </c>
      <c r="AR283" t="s">
        <v>242</v>
      </c>
      <c r="AS283" t="s">
        <v>242</v>
      </c>
      <c r="AT283" t="s">
        <v>212</v>
      </c>
      <c r="AU283" t="s">
        <v>213</v>
      </c>
      <c r="AV283" t="s">
        <v>242</v>
      </c>
      <c r="AW283" t="s">
        <v>236</v>
      </c>
      <c r="AX283" t="s">
        <v>81</v>
      </c>
      <c r="AY283" t="s">
        <v>121</v>
      </c>
      <c r="AZ283" t="s">
        <v>215</v>
      </c>
      <c r="BA283" t="s">
        <v>215</v>
      </c>
      <c r="BB283" t="s">
        <v>215</v>
      </c>
      <c r="BC283" t="s">
        <v>215</v>
      </c>
      <c r="BD283" t="s">
        <v>215</v>
      </c>
    </row>
    <row r="284" spans="1:56" x14ac:dyDescent="0.55000000000000004">
      <c r="A284">
        <v>283</v>
      </c>
      <c r="B284" t="s">
        <v>216</v>
      </c>
      <c r="C284" t="s">
        <v>257</v>
      </c>
      <c r="D284" t="s">
        <v>282</v>
      </c>
      <c r="E284" t="s">
        <v>257</v>
      </c>
      <c r="F284" t="s">
        <v>208</v>
      </c>
      <c r="G284" t="s">
        <v>218</v>
      </c>
      <c r="H284" t="s">
        <v>210</v>
      </c>
      <c r="I284" t="s">
        <v>319</v>
      </c>
      <c r="J284" t="s">
        <v>98</v>
      </c>
      <c r="K284" t="b">
        <v>0</v>
      </c>
      <c r="L284" t="b">
        <v>1</v>
      </c>
      <c r="M284" t="b">
        <v>0</v>
      </c>
      <c r="N284" t="b">
        <v>0</v>
      </c>
      <c r="O284" t="b">
        <v>0</v>
      </c>
      <c r="P284" t="b">
        <v>0</v>
      </c>
      <c r="Q284" t="b">
        <v>0</v>
      </c>
      <c r="R284" t="b">
        <v>1</v>
      </c>
      <c r="S284" t="b">
        <v>0</v>
      </c>
      <c r="T284" t="b">
        <v>1</v>
      </c>
      <c r="U284" t="b">
        <v>0</v>
      </c>
      <c r="V284" t="b">
        <v>0</v>
      </c>
      <c r="W284" t="b">
        <v>0</v>
      </c>
      <c r="X284" t="b">
        <v>0</v>
      </c>
      <c r="Y284" t="b">
        <v>0</v>
      </c>
      <c r="Z284" t="b">
        <v>0</v>
      </c>
      <c r="AA284" t="b">
        <v>0</v>
      </c>
      <c r="AB284" t="b">
        <v>0</v>
      </c>
      <c r="AC284" t="s">
        <v>213</v>
      </c>
      <c r="AD284" t="s">
        <v>212</v>
      </c>
      <c r="AE284" t="s">
        <v>213</v>
      </c>
      <c r="AF284" t="s">
        <v>212</v>
      </c>
      <c r="AG284" t="s">
        <v>212</v>
      </c>
      <c r="AH284" t="s">
        <v>212</v>
      </c>
      <c r="AI284" t="s">
        <v>212</v>
      </c>
      <c r="AJ284" t="s">
        <v>212</v>
      </c>
      <c r="AK284" t="s">
        <v>212</v>
      </c>
      <c r="AL284" t="s">
        <v>212</v>
      </c>
      <c r="AM284" t="s">
        <v>212</v>
      </c>
      <c r="AN284" t="s">
        <v>215</v>
      </c>
      <c r="AO284" t="s">
        <v>213</v>
      </c>
      <c r="AP284" t="s">
        <v>212</v>
      </c>
      <c r="AQ284" t="s">
        <v>212</v>
      </c>
      <c r="AR284" t="s">
        <v>213</v>
      </c>
      <c r="AS284" t="s">
        <v>212</v>
      </c>
      <c r="AT284" t="s">
        <v>213</v>
      </c>
      <c r="AU284" t="s">
        <v>213</v>
      </c>
      <c r="AV284" t="s">
        <v>213</v>
      </c>
      <c r="AW284" t="s">
        <v>213</v>
      </c>
      <c r="AX284" t="s">
        <v>81</v>
      </c>
      <c r="AY284" t="s">
        <v>294</v>
      </c>
      <c r="AZ284" t="s">
        <v>215</v>
      </c>
      <c r="BA284" t="s">
        <v>215</v>
      </c>
      <c r="BB284" t="s">
        <v>215</v>
      </c>
      <c r="BC284" t="s">
        <v>215</v>
      </c>
      <c r="BD284" t="s">
        <v>215</v>
      </c>
    </row>
    <row r="285" spans="1:56" x14ac:dyDescent="0.55000000000000004">
      <c r="A285">
        <v>284</v>
      </c>
      <c r="B285" t="s">
        <v>256</v>
      </c>
      <c r="C285" t="s">
        <v>257</v>
      </c>
      <c r="D285" t="s">
        <v>245</v>
      </c>
      <c r="E285" t="s">
        <v>245</v>
      </c>
      <c r="F285" t="s">
        <v>227</v>
      </c>
      <c r="G285" t="s">
        <v>246</v>
      </c>
      <c r="H285" t="s">
        <v>251</v>
      </c>
      <c r="I285" t="s">
        <v>74</v>
      </c>
      <c r="J285" t="s">
        <v>98</v>
      </c>
      <c r="K285" t="b">
        <v>0</v>
      </c>
      <c r="L285" t="b">
        <v>1</v>
      </c>
      <c r="M285" t="b">
        <v>0</v>
      </c>
      <c r="N285" t="b">
        <v>0</v>
      </c>
      <c r="O285" t="b">
        <v>0</v>
      </c>
      <c r="P285" t="b">
        <v>0</v>
      </c>
      <c r="Q285" t="b">
        <v>0</v>
      </c>
      <c r="R285" t="b">
        <v>0</v>
      </c>
      <c r="S285" t="b">
        <v>0</v>
      </c>
      <c r="T285" t="b">
        <v>1</v>
      </c>
      <c r="U285" t="b">
        <v>0</v>
      </c>
      <c r="V285" t="b">
        <v>0</v>
      </c>
      <c r="W285" t="b">
        <v>0</v>
      </c>
      <c r="X285" t="b">
        <v>0</v>
      </c>
      <c r="Y285" t="b">
        <v>0</v>
      </c>
      <c r="Z285" t="b">
        <v>0</v>
      </c>
      <c r="AA285" t="b">
        <v>0</v>
      </c>
      <c r="AB285" t="b">
        <v>0</v>
      </c>
      <c r="AC285" t="s">
        <v>213</v>
      </c>
      <c r="AD285" t="s">
        <v>213</v>
      </c>
      <c r="AE285" t="s">
        <v>212</v>
      </c>
      <c r="AF285" t="s">
        <v>212</v>
      </c>
      <c r="AG285" t="s">
        <v>213</v>
      </c>
      <c r="AH285" t="s">
        <v>236</v>
      </c>
      <c r="AI285" t="s">
        <v>212</v>
      </c>
      <c r="AJ285" t="s">
        <v>236</v>
      </c>
      <c r="AK285" t="s">
        <v>237</v>
      </c>
      <c r="AL285" t="s">
        <v>237</v>
      </c>
      <c r="AM285" t="s">
        <v>237</v>
      </c>
      <c r="AN285" t="s">
        <v>237</v>
      </c>
      <c r="AO285" t="s">
        <v>212</v>
      </c>
      <c r="AP285" t="s">
        <v>212</v>
      </c>
      <c r="AQ285" t="s">
        <v>213</v>
      </c>
      <c r="AR285" t="s">
        <v>212</v>
      </c>
      <c r="AS285" t="s">
        <v>212</v>
      </c>
      <c r="AT285" t="s">
        <v>212</v>
      </c>
      <c r="AU285" t="s">
        <v>213</v>
      </c>
      <c r="AV285" t="s">
        <v>212</v>
      </c>
      <c r="AW285" t="s">
        <v>212</v>
      </c>
      <c r="AX285" t="s">
        <v>81</v>
      </c>
      <c r="AY285" t="s">
        <v>294</v>
      </c>
      <c r="AZ285" t="s">
        <v>215</v>
      </c>
      <c r="BA285" t="s">
        <v>215</v>
      </c>
      <c r="BB285" t="s">
        <v>215</v>
      </c>
      <c r="BC285" t="s">
        <v>215</v>
      </c>
      <c r="BD285" t="s">
        <v>215</v>
      </c>
    </row>
    <row r="286" spans="1:56" x14ac:dyDescent="0.55000000000000004">
      <c r="A286">
        <v>285</v>
      </c>
      <c r="B286" t="s">
        <v>256</v>
      </c>
      <c r="C286" t="s">
        <v>257</v>
      </c>
      <c r="D286" t="s">
        <v>245</v>
      </c>
      <c r="E286" t="s">
        <v>258</v>
      </c>
      <c r="F286" t="s">
        <v>227</v>
      </c>
      <c r="G286" t="s">
        <v>246</v>
      </c>
      <c r="H286" t="s">
        <v>251</v>
      </c>
      <c r="I286" t="s">
        <v>74</v>
      </c>
      <c r="J286" t="s">
        <v>98</v>
      </c>
      <c r="K286" t="b">
        <v>0</v>
      </c>
      <c r="L286" t="b">
        <v>1</v>
      </c>
      <c r="M286" t="b">
        <v>0</v>
      </c>
      <c r="N286" t="b">
        <v>0</v>
      </c>
      <c r="O286" t="b">
        <v>0</v>
      </c>
      <c r="P286" t="b">
        <v>0</v>
      </c>
      <c r="Q286" t="b">
        <v>0</v>
      </c>
      <c r="R286" t="b">
        <v>0</v>
      </c>
      <c r="S286" t="b">
        <v>1</v>
      </c>
      <c r="T286" t="b">
        <v>0</v>
      </c>
      <c r="U286" t="b">
        <v>0</v>
      </c>
      <c r="V286" t="b">
        <v>0</v>
      </c>
      <c r="W286" t="b">
        <v>0</v>
      </c>
      <c r="X286" t="b">
        <v>0</v>
      </c>
      <c r="Y286" t="b">
        <v>0</v>
      </c>
      <c r="Z286" t="b">
        <v>0</v>
      </c>
      <c r="AA286" t="b">
        <v>0</v>
      </c>
      <c r="AB286" t="b">
        <v>0</v>
      </c>
      <c r="AC286" t="s">
        <v>212</v>
      </c>
      <c r="AD286" t="s">
        <v>236</v>
      </c>
      <c r="AE286" t="s">
        <v>236</v>
      </c>
      <c r="AF286" t="s">
        <v>236</v>
      </c>
      <c r="AG286" t="s">
        <v>236</v>
      </c>
      <c r="AH286" t="s">
        <v>236</v>
      </c>
      <c r="AI286" t="s">
        <v>236</v>
      </c>
      <c r="AJ286" t="s">
        <v>212</v>
      </c>
      <c r="AK286" t="s">
        <v>237</v>
      </c>
      <c r="AL286" t="s">
        <v>237</v>
      </c>
      <c r="AM286" t="s">
        <v>242</v>
      </c>
      <c r="AN286" t="s">
        <v>236</v>
      </c>
      <c r="AO286" t="s">
        <v>212</v>
      </c>
      <c r="AP286" t="s">
        <v>237</v>
      </c>
      <c r="AQ286" t="s">
        <v>212</v>
      </c>
      <c r="AR286" t="s">
        <v>236</v>
      </c>
      <c r="AS286" t="s">
        <v>212</v>
      </c>
      <c r="AT286" t="s">
        <v>212</v>
      </c>
      <c r="AU286" t="s">
        <v>212</v>
      </c>
      <c r="AV286" t="s">
        <v>212</v>
      </c>
      <c r="AW286" t="s">
        <v>212</v>
      </c>
      <c r="AX286" t="s">
        <v>81</v>
      </c>
      <c r="AY286" t="s">
        <v>255</v>
      </c>
      <c r="AZ286" t="s">
        <v>215</v>
      </c>
      <c r="BA286" t="s">
        <v>215</v>
      </c>
      <c r="BB286" t="s">
        <v>215</v>
      </c>
      <c r="BC286" t="s">
        <v>215</v>
      </c>
      <c r="BD286" t="s">
        <v>215</v>
      </c>
    </row>
    <row r="287" spans="1:56" x14ac:dyDescent="0.55000000000000004">
      <c r="A287">
        <v>286</v>
      </c>
      <c r="B287" t="s">
        <v>261</v>
      </c>
      <c r="C287" t="s">
        <v>257</v>
      </c>
      <c r="D287" t="s">
        <v>257</v>
      </c>
      <c r="E287" t="s">
        <v>257</v>
      </c>
      <c r="F287" t="s">
        <v>270</v>
      </c>
      <c r="G287" t="s">
        <v>74</v>
      </c>
      <c r="H287" t="s">
        <v>217</v>
      </c>
      <c r="I287" t="s">
        <v>74</v>
      </c>
      <c r="J287" t="s">
        <v>98</v>
      </c>
      <c r="K287" t="b">
        <v>0</v>
      </c>
      <c r="L287" t="b">
        <v>0</v>
      </c>
      <c r="M287" t="b">
        <v>0</v>
      </c>
      <c r="N287" t="b">
        <v>0</v>
      </c>
      <c r="O287" t="b">
        <v>0</v>
      </c>
      <c r="P287" t="b">
        <v>0</v>
      </c>
      <c r="Q287" t="b">
        <v>0</v>
      </c>
      <c r="R287" t="b">
        <v>0</v>
      </c>
      <c r="S287" t="b">
        <v>0</v>
      </c>
      <c r="T287" t="b">
        <v>0</v>
      </c>
      <c r="U287" t="b">
        <v>0</v>
      </c>
      <c r="V287" t="b">
        <v>1</v>
      </c>
      <c r="W287" t="b">
        <v>0</v>
      </c>
      <c r="X287" t="b">
        <v>0</v>
      </c>
      <c r="Y287" t="b">
        <v>0</v>
      </c>
      <c r="Z287" t="b">
        <v>0</v>
      </c>
      <c r="AA287" t="b">
        <v>0</v>
      </c>
      <c r="AB287" t="b">
        <v>0</v>
      </c>
      <c r="AC287" t="s">
        <v>212</v>
      </c>
      <c r="AD287" t="s">
        <v>215</v>
      </c>
      <c r="AE287" t="s">
        <v>212</v>
      </c>
      <c r="AF287" t="s">
        <v>215</v>
      </c>
      <c r="AG287" t="s">
        <v>212</v>
      </c>
      <c r="AH287" t="s">
        <v>212</v>
      </c>
      <c r="AI287" t="s">
        <v>212</v>
      </c>
      <c r="AJ287" t="s">
        <v>237</v>
      </c>
      <c r="AK287" t="s">
        <v>237</v>
      </c>
      <c r="AL287" t="s">
        <v>212</v>
      </c>
      <c r="AM287" t="s">
        <v>212</v>
      </c>
      <c r="AN287" t="s">
        <v>215</v>
      </c>
      <c r="AO287" t="s">
        <v>215</v>
      </c>
      <c r="AP287" t="s">
        <v>215</v>
      </c>
      <c r="AQ287" t="s">
        <v>215</v>
      </c>
      <c r="AR287" t="s">
        <v>212</v>
      </c>
      <c r="AS287" t="s">
        <v>212</v>
      </c>
      <c r="AT287" t="s">
        <v>212</v>
      </c>
      <c r="AU287" t="s">
        <v>212</v>
      </c>
      <c r="AV287" t="s">
        <v>215</v>
      </c>
      <c r="AW287" t="s">
        <v>212</v>
      </c>
      <c r="AX287" t="s">
        <v>81</v>
      </c>
      <c r="AY287" t="s">
        <v>74</v>
      </c>
      <c r="AZ287" t="s">
        <v>215</v>
      </c>
      <c r="BA287" t="s">
        <v>215</v>
      </c>
      <c r="BB287" t="s">
        <v>215</v>
      </c>
      <c r="BC287" t="s">
        <v>215</v>
      </c>
      <c r="BD287" t="s">
        <v>215</v>
      </c>
    </row>
    <row r="288" spans="1:56" x14ac:dyDescent="0.55000000000000004">
      <c r="A288">
        <v>287</v>
      </c>
      <c r="B288" t="s">
        <v>256</v>
      </c>
      <c r="C288" t="s">
        <v>257</v>
      </c>
      <c r="D288" t="s">
        <v>257</v>
      </c>
      <c r="E288" t="s">
        <v>257</v>
      </c>
      <c r="F288" t="s">
        <v>250</v>
      </c>
      <c r="G288" t="s">
        <v>74</v>
      </c>
      <c r="H288" t="s">
        <v>217</v>
      </c>
      <c r="I288" t="s">
        <v>74</v>
      </c>
      <c r="J288" t="s">
        <v>119</v>
      </c>
      <c r="K288" t="b">
        <v>0</v>
      </c>
      <c r="L288" t="b">
        <v>1</v>
      </c>
      <c r="M288" t="b">
        <v>0</v>
      </c>
      <c r="N288" t="b">
        <v>0</v>
      </c>
      <c r="O288" t="b">
        <v>0</v>
      </c>
      <c r="P288" t="b">
        <v>0</v>
      </c>
      <c r="Q288" t="b">
        <v>0</v>
      </c>
      <c r="R288" t="b">
        <v>0</v>
      </c>
      <c r="S288" t="b">
        <v>0</v>
      </c>
      <c r="T288" t="b">
        <v>0</v>
      </c>
      <c r="U288" t="b">
        <v>0</v>
      </c>
      <c r="V288" t="b">
        <v>0</v>
      </c>
      <c r="W288" t="b">
        <v>0</v>
      </c>
      <c r="X288" t="b">
        <v>0</v>
      </c>
      <c r="Y288" t="b">
        <v>0</v>
      </c>
      <c r="Z288" t="b">
        <v>0</v>
      </c>
      <c r="AA288" t="b">
        <v>0</v>
      </c>
      <c r="AB288" t="b">
        <v>0</v>
      </c>
      <c r="AC288" t="s">
        <v>237</v>
      </c>
      <c r="AD288" t="s">
        <v>237</v>
      </c>
      <c r="AE288" t="s">
        <v>237</v>
      </c>
      <c r="AF288" t="s">
        <v>237</v>
      </c>
      <c r="AG288" t="s">
        <v>237</v>
      </c>
      <c r="AH288" t="s">
        <v>237</v>
      </c>
      <c r="AI288" t="s">
        <v>237</v>
      </c>
      <c r="AJ288" t="s">
        <v>237</v>
      </c>
      <c r="AK288" t="s">
        <v>237</v>
      </c>
      <c r="AL288" t="s">
        <v>237</v>
      </c>
      <c r="AM288" t="s">
        <v>237</v>
      </c>
      <c r="AN288" t="s">
        <v>237</v>
      </c>
      <c r="AO288" t="s">
        <v>237</v>
      </c>
      <c r="AP288" t="s">
        <v>237</v>
      </c>
      <c r="AQ288" t="s">
        <v>237</v>
      </c>
      <c r="AR288" t="s">
        <v>237</v>
      </c>
      <c r="AS288" t="s">
        <v>237</v>
      </c>
      <c r="AT288" t="s">
        <v>237</v>
      </c>
      <c r="AU288" t="s">
        <v>237</v>
      </c>
      <c r="AV288" t="s">
        <v>237</v>
      </c>
      <c r="AW288" t="s">
        <v>237</v>
      </c>
      <c r="AX288" t="s">
        <v>81</v>
      </c>
      <c r="AY288" t="s">
        <v>230</v>
      </c>
      <c r="AZ288" t="s">
        <v>215</v>
      </c>
      <c r="BA288" t="s">
        <v>215</v>
      </c>
      <c r="BB288" t="s">
        <v>215</v>
      </c>
      <c r="BC288" t="s">
        <v>215</v>
      </c>
      <c r="BD288" t="s">
        <v>215</v>
      </c>
    </row>
    <row r="289" spans="1:56" x14ac:dyDescent="0.55000000000000004">
      <c r="A289">
        <v>288</v>
      </c>
      <c r="B289" t="s">
        <v>231</v>
      </c>
      <c r="C289" t="s">
        <v>257</v>
      </c>
      <c r="D289" t="s">
        <v>282</v>
      </c>
      <c r="E289" t="s">
        <v>282</v>
      </c>
      <c r="F289" t="s">
        <v>270</v>
      </c>
      <c r="G289" t="s">
        <v>74</v>
      </c>
      <c r="H289" t="s">
        <v>235</v>
      </c>
      <c r="I289" t="s">
        <v>74</v>
      </c>
      <c r="J289" t="s">
        <v>98</v>
      </c>
      <c r="K289" t="b">
        <v>0</v>
      </c>
      <c r="L289" t="b">
        <v>0</v>
      </c>
      <c r="M289" t="b">
        <v>0</v>
      </c>
      <c r="N289" t="b">
        <v>0</v>
      </c>
      <c r="O289" t="b">
        <v>0</v>
      </c>
      <c r="P289" t="b">
        <v>0</v>
      </c>
      <c r="Q289" t="b">
        <v>0</v>
      </c>
      <c r="R289" t="b">
        <v>0</v>
      </c>
      <c r="S289" t="b">
        <v>0</v>
      </c>
      <c r="T289" t="b">
        <v>0</v>
      </c>
      <c r="U289" t="b">
        <v>0</v>
      </c>
      <c r="V289" t="b">
        <v>0</v>
      </c>
      <c r="W289" t="b">
        <v>0</v>
      </c>
      <c r="X289" t="b">
        <v>0</v>
      </c>
      <c r="Y289" t="b">
        <v>0</v>
      </c>
      <c r="Z289" t="b">
        <v>0</v>
      </c>
      <c r="AA289" t="b">
        <v>0</v>
      </c>
      <c r="AB289" t="b">
        <v>1</v>
      </c>
      <c r="AC289" t="s">
        <v>215</v>
      </c>
      <c r="AD289" t="s">
        <v>215</v>
      </c>
      <c r="AE289" t="s">
        <v>212</v>
      </c>
      <c r="AF289" t="s">
        <v>212</v>
      </c>
      <c r="AG289" t="s">
        <v>212</v>
      </c>
      <c r="AH289" t="s">
        <v>212</v>
      </c>
      <c r="AI289" t="s">
        <v>212</v>
      </c>
      <c r="AJ289" t="s">
        <v>212</v>
      </c>
      <c r="AK289" t="s">
        <v>212</v>
      </c>
      <c r="AL289" t="s">
        <v>212</v>
      </c>
      <c r="AM289" t="s">
        <v>212</v>
      </c>
      <c r="AN289" t="s">
        <v>215</v>
      </c>
      <c r="AO289" t="s">
        <v>215</v>
      </c>
      <c r="AP289" t="s">
        <v>215</v>
      </c>
      <c r="AQ289" t="s">
        <v>215</v>
      </c>
      <c r="AR289" t="s">
        <v>212</v>
      </c>
      <c r="AS289" t="s">
        <v>212</v>
      </c>
      <c r="AT289" t="s">
        <v>212</v>
      </c>
      <c r="AU289" t="s">
        <v>212</v>
      </c>
      <c r="AV289" t="s">
        <v>215</v>
      </c>
      <c r="AW289" t="s">
        <v>212</v>
      </c>
      <c r="AX289" t="s">
        <v>96</v>
      </c>
      <c r="AY289" t="s">
        <v>223</v>
      </c>
      <c r="AZ289" t="s">
        <v>215</v>
      </c>
      <c r="BA289" t="s">
        <v>215</v>
      </c>
      <c r="BB289" t="s">
        <v>215</v>
      </c>
      <c r="BC289" t="s">
        <v>215</v>
      </c>
      <c r="BD289" t="s">
        <v>215</v>
      </c>
    </row>
    <row r="290" spans="1:56" x14ac:dyDescent="0.55000000000000004">
      <c r="A290">
        <v>289</v>
      </c>
      <c r="B290" t="s">
        <v>261</v>
      </c>
      <c r="C290" t="s">
        <v>303</v>
      </c>
      <c r="D290" t="s">
        <v>217</v>
      </c>
      <c r="E290" t="s">
        <v>217</v>
      </c>
      <c r="F290" t="s">
        <v>208</v>
      </c>
      <c r="G290" t="s">
        <v>218</v>
      </c>
      <c r="H290" t="s">
        <v>210</v>
      </c>
      <c r="I290" t="s">
        <v>222</v>
      </c>
      <c r="J290" t="s">
        <v>98</v>
      </c>
      <c r="K290" t="b">
        <v>0</v>
      </c>
      <c r="L290" t="b">
        <v>0</v>
      </c>
      <c r="M290" t="b">
        <v>0</v>
      </c>
      <c r="N290" t="b">
        <v>1</v>
      </c>
      <c r="O290" t="b">
        <v>0</v>
      </c>
      <c r="P290" t="b">
        <v>0</v>
      </c>
      <c r="Q290" t="b">
        <v>1</v>
      </c>
      <c r="R290" t="b">
        <v>0</v>
      </c>
      <c r="S290" t="b">
        <v>0</v>
      </c>
      <c r="T290" t="b">
        <v>0</v>
      </c>
      <c r="U290" t="b">
        <v>0</v>
      </c>
      <c r="V290" t="b">
        <v>0</v>
      </c>
      <c r="W290" t="b">
        <v>1</v>
      </c>
      <c r="X290" t="b">
        <v>0</v>
      </c>
      <c r="Y290" t="b">
        <v>0</v>
      </c>
      <c r="Z290" t="b">
        <v>0</v>
      </c>
      <c r="AA290" t="b">
        <v>1</v>
      </c>
      <c r="AB290" t="b">
        <v>0</v>
      </c>
      <c r="AC290" t="s">
        <v>236</v>
      </c>
      <c r="AD290" t="s">
        <v>213</v>
      </c>
      <c r="AE290" t="s">
        <v>236</v>
      </c>
      <c r="AF290" t="s">
        <v>213</v>
      </c>
      <c r="AG290" t="s">
        <v>213</v>
      </c>
      <c r="AH290" t="s">
        <v>213</v>
      </c>
      <c r="AI290" t="s">
        <v>242</v>
      </c>
      <c r="AJ290" t="s">
        <v>213</v>
      </c>
      <c r="AK290" t="s">
        <v>213</v>
      </c>
      <c r="AL290" t="s">
        <v>212</v>
      </c>
      <c r="AM290" t="s">
        <v>213</v>
      </c>
      <c r="AN290" t="s">
        <v>212</v>
      </c>
      <c r="AO290" t="s">
        <v>213</v>
      </c>
      <c r="AP290" t="s">
        <v>213</v>
      </c>
      <c r="AQ290" t="s">
        <v>236</v>
      </c>
      <c r="AR290" t="s">
        <v>236</v>
      </c>
      <c r="AS290" t="s">
        <v>213</v>
      </c>
      <c r="AT290" t="s">
        <v>236</v>
      </c>
      <c r="AU290" t="s">
        <v>213</v>
      </c>
      <c r="AV290" t="s">
        <v>213</v>
      </c>
      <c r="AW290" t="s">
        <v>213</v>
      </c>
      <c r="AX290" t="s">
        <v>81</v>
      </c>
      <c r="AY290" t="s">
        <v>294</v>
      </c>
      <c r="AZ290" t="s">
        <v>215</v>
      </c>
      <c r="BA290" t="s">
        <v>215</v>
      </c>
      <c r="BB290" t="s">
        <v>215</v>
      </c>
      <c r="BC290" t="s">
        <v>215</v>
      </c>
      <c r="BD290" t="s">
        <v>215</v>
      </c>
    </row>
    <row r="291" spans="1:56" x14ac:dyDescent="0.55000000000000004">
      <c r="A291">
        <v>290</v>
      </c>
      <c r="B291" t="s">
        <v>231</v>
      </c>
      <c r="C291" t="s">
        <v>257</v>
      </c>
      <c r="D291" t="s">
        <v>277</v>
      </c>
      <c r="E291" t="s">
        <v>233</v>
      </c>
      <c r="F291" t="s">
        <v>227</v>
      </c>
      <c r="G291" t="s">
        <v>228</v>
      </c>
      <c r="H291" t="s">
        <v>254</v>
      </c>
      <c r="I291" t="s">
        <v>74</v>
      </c>
      <c r="J291" t="s">
        <v>119</v>
      </c>
      <c r="K291" t="b">
        <v>0</v>
      </c>
      <c r="L291" t="b">
        <v>0</v>
      </c>
      <c r="M291" t="b">
        <v>0</v>
      </c>
      <c r="N291" t="b">
        <v>0</v>
      </c>
      <c r="O291" t="b">
        <v>0</v>
      </c>
      <c r="P291" t="b">
        <v>0</v>
      </c>
      <c r="Q291" t="b">
        <v>0</v>
      </c>
      <c r="R291" t="b">
        <v>0</v>
      </c>
      <c r="S291" t="b">
        <v>0</v>
      </c>
      <c r="T291" t="b">
        <v>0</v>
      </c>
      <c r="U291" t="b">
        <v>0</v>
      </c>
      <c r="V291" t="b">
        <v>0</v>
      </c>
      <c r="W291" t="b">
        <v>0</v>
      </c>
      <c r="X291" t="b">
        <v>0</v>
      </c>
      <c r="Y291" t="b">
        <v>0</v>
      </c>
      <c r="Z291" t="b">
        <v>1</v>
      </c>
      <c r="AA291" t="b">
        <v>1</v>
      </c>
      <c r="AB291" t="b">
        <v>0</v>
      </c>
      <c r="AC291" t="s">
        <v>212</v>
      </c>
      <c r="AD291" t="s">
        <v>213</v>
      </c>
      <c r="AE291" t="s">
        <v>212</v>
      </c>
      <c r="AF291" t="s">
        <v>212</v>
      </c>
      <c r="AG291" t="s">
        <v>212</v>
      </c>
      <c r="AH291" t="s">
        <v>213</v>
      </c>
      <c r="AI291" t="s">
        <v>213</v>
      </c>
      <c r="AJ291" t="s">
        <v>213</v>
      </c>
      <c r="AK291" t="s">
        <v>212</v>
      </c>
      <c r="AL291" t="s">
        <v>212</v>
      </c>
      <c r="AM291" t="s">
        <v>212</v>
      </c>
      <c r="AN291" t="s">
        <v>212</v>
      </c>
      <c r="AO291" t="s">
        <v>212</v>
      </c>
      <c r="AP291" t="s">
        <v>212</v>
      </c>
      <c r="AQ291" t="s">
        <v>213</v>
      </c>
      <c r="AR291" t="s">
        <v>212</v>
      </c>
      <c r="AS291" t="s">
        <v>212</v>
      </c>
      <c r="AT291" t="s">
        <v>212</v>
      </c>
      <c r="AU291" t="s">
        <v>212</v>
      </c>
      <c r="AV291" t="s">
        <v>213</v>
      </c>
      <c r="AW291" t="s">
        <v>213</v>
      </c>
      <c r="AX291" t="s">
        <v>81</v>
      </c>
      <c r="AY291" t="s">
        <v>223</v>
      </c>
      <c r="AZ291" t="s">
        <v>215</v>
      </c>
      <c r="BA291" t="s">
        <v>215</v>
      </c>
      <c r="BB291" t="s">
        <v>215</v>
      </c>
      <c r="BC291" t="s">
        <v>215</v>
      </c>
      <c r="BD291" t="s">
        <v>215</v>
      </c>
    </row>
    <row r="292" spans="1:56" x14ac:dyDescent="0.55000000000000004">
      <c r="A292">
        <v>291</v>
      </c>
      <c r="B292" t="s">
        <v>231</v>
      </c>
      <c r="C292" t="s">
        <v>303</v>
      </c>
      <c r="D292" t="s">
        <v>239</v>
      </c>
      <c r="E292" t="s">
        <v>269</v>
      </c>
      <c r="F292" t="s">
        <v>270</v>
      </c>
      <c r="G292" t="s">
        <v>74</v>
      </c>
      <c r="H292" t="s">
        <v>266</v>
      </c>
      <c r="I292" t="s">
        <v>74</v>
      </c>
      <c r="J292" t="s">
        <v>119</v>
      </c>
      <c r="K292" t="b">
        <v>0</v>
      </c>
      <c r="L292" t="b">
        <v>0</v>
      </c>
      <c r="M292" t="b">
        <v>0</v>
      </c>
      <c r="N292" t="b">
        <v>0</v>
      </c>
      <c r="O292" t="b">
        <v>0</v>
      </c>
      <c r="P292" t="b">
        <v>0</v>
      </c>
      <c r="Q292" t="b">
        <v>0</v>
      </c>
      <c r="R292" t="b">
        <v>0</v>
      </c>
      <c r="S292" t="b">
        <v>0</v>
      </c>
      <c r="T292" t="b">
        <v>0</v>
      </c>
      <c r="U292" t="b">
        <v>0</v>
      </c>
      <c r="V292" t="b">
        <v>0</v>
      </c>
      <c r="W292" t="b">
        <v>0</v>
      </c>
      <c r="X292" t="b">
        <v>0</v>
      </c>
      <c r="Y292" t="b">
        <v>0</v>
      </c>
      <c r="Z292" t="b">
        <v>1</v>
      </c>
      <c r="AA292" t="b">
        <v>0</v>
      </c>
      <c r="AB292" t="b">
        <v>0</v>
      </c>
      <c r="AC292" t="s">
        <v>212</v>
      </c>
      <c r="AD292" t="s">
        <v>212</v>
      </c>
      <c r="AE292" t="s">
        <v>236</v>
      </c>
      <c r="AF292" t="s">
        <v>213</v>
      </c>
      <c r="AG292" t="s">
        <v>212</v>
      </c>
      <c r="AH292" t="s">
        <v>212</v>
      </c>
      <c r="AI292" t="s">
        <v>212</v>
      </c>
      <c r="AJ292" t="s">
        <v>213</v>
      </c>
      <c r="AK292" t="s">
        <v>213</v>
      </c>
      <c r="AL292" t="s">
        <v>213</v>
      </c>
      <c r="AM292" t="s">
        <v>212</v>
      </c>
      <c r="AN292" t="s">
        <v>213</v>
      </c>
      <c r="AO292" t="s">
        <v>213</v>
      </c>
      <c r="AP292" t="s">
        <v>213</v>
      </c>
      <c r="AQ292" t="s">
        <v>213</v>
      </c>
      <c r="AR292" t="s">
        <v>236</v>
      </c>
      <c r="AS292" t="s">
        <v>212</v>
      </c>
      <c r="AT292" t="s">
        <v>212</v>
      </c>
      <c r="AU292" t="s">
        <v>212</v>
      </c>
      <c r="AV292" t="s">
        <v>213</v>
      </c>
      <c r="AW292" t="s">
        <v>212</v>
      </c>
      <c r="AX292" t="s">
        <v>96</v>
      </c>
      <c r="AY292" t="s">
        <v>223</v>
      </c>
      <c r="AZ292" t="s">
        <v>215</v>
      </c>
      <c r="BA292" t="s">
        <v>215</v>
      </c>
      <c r="BB292" t="s">
        <v>215</v>
      </c>
      <c r="BC292" t="s">
        <v>215</v>
      </c>
      <c r="BD292" t="s">
        <v>215</v>
      </c>
    </row>
    <row r="293" spans="1:56" x14ac:dyDescent="0.55000000000000004">
      <c r="A293">
        <v>292</v>
      </c>
      <c r="B293" t="s">
        <v>256</v>
      </c>
      <c r="C293" t="s">
        <v>303</v>
      </c>
      <c r="D293" t="s">
        <v>217</v>
      </c>
      <c r="E293" t="s">
        <v>217</v>
      </c>
      <c r="F293" t="s">
        <v>250</v>
      </c>
      <c r="G293" t="s">
        <v>74</v>
      </c>
      <c r="H293" t="s">
        <v>217</v>
      </c>
      <c r="I293" t="s">
        <v>74</v>
      </c>
      <c r="J293" t="s">
        <v>119</v>
      </c>
      <c r="K293" t="b">
        <v>0</v>
      </c>
      <c r="L293" t="b">
        <v>1</v>
      </c>
      <c r="M293" t="b">
        <v>0</v>
      </c>
      <c r="N293" t="b">
        <v>0</v>
      </c>
      <c r="O293" t="b">
        <v>0</v>
      </c>
      <c r="P293" t="b">
        <v>0</v>
      </c>
      <c r="Q293" t="b">
        <v>0</v>
      </c>
      <c r="R293" t="b">
        <v>0</v>
      </c>
      <c r="S293" t="b">
        <v>0</v>
      </c>
      <c r="T293" t="b">
        <v>0</v>
      </c>
      <c r="U293" t="b">
        <v>0</v>
      </c>
      <c r="V293" t="b">
        <v>0</v>
      </c>
      <c r="W293" t="b">
        <v>0</v>
      </c>
      <c r="X293" t="b">
        <v>0</v>
      </c>
      <c r="Y293" t="b">
        <v>0</v>
      </c>
      <c r="Z293" t="b">
        <v>0</v>
      </c>
      <c r="AA293" t="b">
        <v>0</v>
      </c>
      <c r="AB293" t="b">
        <v>0</v>
      </c>
      <c r="AC293" t="s">
        <v>212</v>
      </c>
      <c r="AD293" t="s">
        <v>215</v>
      </c>
      <c r="AE293" t="s">
        <v>212</v>
      </c>
      <c r="AF293" t="s">
        <v>212</v>
      </c>
      <c r="AG293" t="s">
        <v>212</v>
      </c>
      <c r="AH293" t="s">
        <v>212</v>
      </c>
      <c r="AI293" t="s">
        <v>212</v>
      </c>
      <c r="AJ293" t="s">
        <v>212</v>
      </c>
      <c r="AK293" t="s">
        <v>212</v>
      </c>
      <c r="AL293" t="s">
        <v>212</v>
      </c>
      <c r="AM293" t="s">
        <v>212</v>
      </c>
      <c r="AN293" t="s">
        <v>212</v>
      </c>
      <c r="AO293" t="s">
        <v>215</v>
      </c>
      <c r="AP293" t="s">
        <v>212</v>
      </c>
      <c r="AQ293" t="s">
        <v>212</v>
      </c>
      <c r="AR293" t="s">
        <v>213</v>
      </c>
      <c r="AS293" t="s">
        <v>212</v>
      </c>
      <c r="AT293" t="s">
        <v>213</v>
      </c>
      <c r="AU293" t="s">
        <v>212</v>
      </c>
      <c r="AV293" t="s">
        <v>215</v>
      </c>
      <c r="AW293" t="s">
        <v>237</v>
      </c>
      <c r="AX293" t="s">
        <v>81</v>
      </c>
      <c r="AY293" t="s">
        <v>214</v>
      </c>
      <c r="AZ293" t="s">
        <v>215</v>
      </c>
      <c r="BA293" t="s">
        <v>215</v>
      </c>
      <c r="BB293" t="s">
        <v>215</v>
      </c>
      <c r="BC293" t="s">
        <v>215</v>
      </c>
      <c r="BD293" t="s">
        <v>215</v>
      </c>
    </row>
    <row r="294" spans="1:56" x14ac:dyDescent="0.55000000000000004">
      <c r="A294">
        <v>293</v>
      </c>
      <c r="B294" t="s">
        <v>231</v>
      </c>
      <c r="C294" t="s">
        <v>303</v>
      </c>
      <c r="D294" t="s">
        <v>292</v>
      </c>
      <c r="E294" t="s">
        <v>292</v>
      </c>
      <c r="F294" t="s">
        <v>227</v>
      </c>
      <c r="G294" t="s">
        <v>228</v>
      </c>
      <c r="H294" t="s">
        <v>217</v>
      </c>
      <c r="I294" t="s">
        <v>74</v>
      </c>
      <c r="J294" t="s">
        <v>98</v>
      </c>
      <c r="K294" t="b">
        <v>0</v>
      </c>
      <c r="L294" t="b">
        <v>0</v>
      </c>
      <c r="M294" t="b">
        <v>0</v>
      </c>
      <c r="N294" t="b">
        <v>0</v>
      </c>
      <c r="O294" t="b">
        <v>0</v>
      </c>
      <c r="P294" t="b">
        <v>0</v>
      </c>
      <c r="Q294" t="b">
        <v>0</v>
      </c>
      <c r="R294" t="b">
        <v>0</v>
      </c>
      <c r="S294" t="b">
        <v>0</v>
      </c>
      <c r="T294" t="b">
        <v>0</v>
      </c>
      <c r="U294" t="b">
        <v>0</v>
      </c>
      <c r="V294" t="b">
        <v>0</v>
      </c>
      <c r="W294" t="b">
        <v>0</v>
      </c>
      <c r="X294" t="b">
        <v>0</v>
      </c>
      <c r="Y294" t="b">
        <v>0</v>
      </c>
      <c r="Z294" t="b">
        <v>0</v>
      </c>
      <c r="AA294" t="b">
        <v>0</v>
      </c>
      <c r="AB294" t="b">
        <v>1</v>
      </c>
      <c r="AC294" t="s">
        <v>212</v>
      </c>
      <c r="AD294" t="s">
        <v>212</v>
      </c>
      <c r="AE294" t="s">
        <v>212</v>
      </c>
      <c r="AF294" t="s">
        <v>212</v>
      </c>
      <c r="AG294" t="s">
        <v>212</v>
      </c>
      <c r="AH294" t="s">
        <v>212</v>
      </c>
      <c r="AI294" t="s">
        <v>213</v>
      </c>
      <c r="AJ294" t="s">
        <v>212</v>
      </c>
      <c r="AK294" t="s">
        <v>213</v>
      </c>
      <c r="AL294" t="s">
        <v>213</v>
      </c>
      <c r="AM294" t="s">
        <v>213</v>
      </c>
      <c r="AN294" t="s">
        <v>213</v>
      </c>
      <c r="AO294" t="s">
        <v>213</v>
      </c>
      <c r="AP294" t="s">
        <v>213</v>
      </c>
      <c r="AQ294" t="s">
        <v>213</v>
      </c>
      <c r="AR294" t="s">
        <v>213</v>
      </c>
      <c r="AS294" t="s">
        <v>213</v>
      </c>
      <c r="AT294" t="s">
        <v>213</v>
      </c>
      <c r="AU294" t="s">
        <v>213</v>
      </c>
      <c r="AV294" t="s">
        <v>213</v>
      </c>
      <c r="AW294" t="s">
        <v>213</v>
      </c>
      <c r="AX294" t="s">
        <v>74</v>
      </c>
      <c r="AY294" t="s">
        <v>214</v>
      </c>
      <c r="AZ294" t="s">
        <v>215</v>
      </c>
      <c r="BA294" t="s">
        <v>215</v>
      </c>
      <c r="BB294" t="s">
        <v>215</v>
      </c>
      <c r="BC294" t="s">
        <v>215</v>
      </c>
      <c r="BD294" t="s">
        <v>215</v>
      </c>
    </row>
    <row r="295" spans="1:56" x14ac:dyDescent="0.55000000000000004">
      <c r="A295">
        <v>294</v>
      </c>
      <c r="B295" t="s">
        <v>261</v>
      </c>
      <c r="C295" t="s">
        <v>257</v>
      </c>
      <c r="D295" t="s">
        <v>217</v>
      </c>
      <c r="E295" t="s">
        <v>217</v>
      </c>
      <c r="F295" t="s">
        <v>221</v>
      </c>
      <c r="G295" t="s">
        <v>74</v>
      </c>
      <c r="H295" t="s">
        <v>235</v>
      </c>
      <c r="I295" t="s">
        <v>74</v>
      </c>
      <c r="J295" t="s">
        <v>119</v>
      </c>
      <c r="K295" t="b">
        <v>0</v>
      </c>
      <c r="L295" t="b">
        <v>0</v>
      </c>
      <c r="M295" t="b">
        <v>0</v>
      </c>
      <c r="N295" t="b">
        <v>0</v>
      </c>
      <c r="O295" t="b">
        <v>0</v>
      </c>
      <c r="P295" t="b">
        <v>0</v>
      </c>
      <c r="Q295" t="b">
        <v>0</v>
      </c>
      <c r="R295" t="b">
        <v>0</v>
      </c>
      <c r="S295" t="b">
        <v>0</v>
      </c>
      <c r="T295" t="b">
        <v>0</v>
      </c>
      <c r="U295" t="b">
        <v>1</v>
      </c>
      <c r="V295" t="b">
        <v>1</v>
      </c>
      <c r="W295" t="b">
        <v>1</v>
      </c>
      <c r="X295" t="b">
        <v>0</v>
      </c>
      <c r="Y295" t="b">
        <v>0</v>
      </c>
      <c r="Z295" t="b">
        <v>0</v>
      </c>
      <c r="AA295" t="b">
        <v>0</v>
      </c>
      <c r="AB295" t="b">
        <v>0</v>
      </c>
      <c r="AC295" t="s">
        <v>212</v>
      </c>
      <c r="AD295" t="s">
        <v>237</v>
      </c>
      <c r="AE295" t="s">
        <v>237</v>
      </c>
      <c r="AF295" t="s">
        <v>237</v>
      </c>
      <c r="AG295" t="s">
        <v>237</v>
      </c>
      <c r="AH295" t="s">
        <v>237</v>
      </c>
      <c r="AI295" t="s">
        <v>237</v>
      </c>
      <c r="AJ295" t="s">
        <v>237</v>
      </c>
      <c r="AK295" t="s">
        <v>237</v>
      </c>
      <c r="AL295" t="s">
        <v>237</v>
      </c>
      <c r="AM295" t="s">
        <v>237</v>
      </c>
      <c r="AN295" t="s">
        <v>237</v>
      </c>
      <c r="AO295" t="s">
        <v>238</v>
      </c>
      <c r="AP295" t="s">
        <v>237</v>
      </c>
      <c r="AQ295" t="s">
        <v>238</v>
      </c>
      <c r="AR295" t="s">
        <v>237</v>
      </c>
      <c r="AS295" t="s">
        <v>237</v>
      </c>
      <c r="AT295" t="s">
        <v>237</v>
      </c>
      <c r="AU295" t="s">
        <v>237</v>
      </c>
      <c r="AV295" t="s">
        <v>237</v>
      </c>
      <c r="AW295" t="s">
        <v>237</v>
      </c>
      <c r="AX295" t="s">
        <v>74</v>
      </c>
      <c r="AY295" t="s">
        <v>223</v>
      </c>
      <c r="AZ295" t="s">
        <v>215</v>
      </c>
      <c r="BA295" t="s">
        <v>215</v>
      </c>
      <c r="BB295" t="s">
        <v>215</v>
      </c>
      <c r="BC295" t="s">
        <v>215</v>
      </c>
      <c r="BD295" t="s">
        <v>215</v>
      </c>
    </row>
    <row r="296" spans="1:56" x14ac:dyDescent="0.55000000000000004">
      <c r="A296">
        <v>295</v>
      </c>
      <c r="B296" t="s">
        <v>216</v>
      </c>
      <c r="C296" t="s">
        <v>303</v>
      </c>
      <c r="D296" t="s">
        <v>285</v>
      </c>
      <c r="E296" t="s">
        <v>285</v>
      </c>
      <c r="F296" t="s">
        <v>307</v>
      </c>
      <c r="G296" t="s">
        <v>308</v>
      </c>
      <c r="H296" t="s">
        <v>235</v>
      </c>
      <c r="I296" t="s">
        <v>74</v>
      </c>
      <c r="J296" t="s">
        <v>98</v>
      </c>
      <c r="K296" t="b">
        <v>0</v>
      </c>
      <c r="L296" t="b">
        <v>0</v>
      </c>
      <c r="M296" t="b">
        <v>0</v>
      </c>
      <c r="N296" t="b">
        <v>0</v>
      </c>
      <c r="O296" t="b">
        <v>0</v>
      </c>
      <c r="P296" t="b">
        <v>0</v>
      </c>
      <c r="Q296" t="b">
        <v>0</v>
      </c>
      <c r="R296" t="b">
        <v>0</v>
      </c>
      <c r="S296" t="b">
        <v>0</v>
      </c>
      <c r="T296" t="b">
        <v>0</v>
      </c>
      <c r="U296" t="b">
        <v>0</v>
      </c>
      <c r="V296" t="b">
        <v>0</v>
      </c>
      <c r="W296" t="b">
        <v>0</v>
      </c>
      <c r="X296" t="b">
        <v>0</v>
      </c>
      <c r="Y296" t="b">
        <v>0</v>
      </c>
      <c r="Z296" t="b">
        <v>0</v>
      </c>
      <c r="AA296" t="b">
        <v>0</v>
      </c>
      <c r="AB296" t="b">
        <v>1</v>
      </c>
      <c r="AC296" t="s">
        <v>212</v>
      </c>
      <c r="AD296" t="s">
        <v>242</v>
      </c>
      <c r="AE296" t="s">
        <v>212</v>
      </c>
      <c r="AF296" t="s">
        <v>213</v>
      </c>
      <c r="AG296" t="s">
        <v>237</v>
      </c>
      <c r="AH296" t="s">
        <v>237</v>
      </c>
      <c r="AI296" t="s">
        <v>236</v>
      </c>
      <c r="AJ296" t="s">
        <v>212</v>
      </c>
      <c r="AK296" t="s">
        <v>212</v>
      </c>
      <c r="AL296" t="s">
        <v>237</v>
      </c>
      <c r="AM296" t="s">
        <v>212</v>
      </c>
      <c r="AN296" t="s">
        <v>212</v>
      </c>
      <c r="AO296" t="s">
        <v>242</v>
      </c>
      <c r="AP296" t="s">
        <v>213</v>
      </c>
      <c r="AQ296" t="s">
        <v>213</v>
      </c>
      <c r="AR296" t="s">
        <v>212</v>
      </c>
      <c r="AS296" t="s">
        <v>236</v>
      </c>
      <c r="AT296" t="s">
        <v>213</v>
      </c>
      <c r="AU296" t="s">
        <v>213</v>
      </c>
      <c r="AV296" t="s">
        <v>236</v>
      </c>
      <c r="AW296" t="s">
        <v>242</v>
      </c>
      <c r="AX296" t="s">
        <v>96</v>
      </c>
      <c r="AY296" t="s">
        <v>214</v>
      </c>
      <c r="AZ296" t="s">
        <v>215</v>
      </c>
      <c r="BA296" t="s">
        <v>215</v>
      </c>
      <c r="BB296" t="s">
        <v>215</v>
      </c>
      <c r="BC296" t="s">
        <v>215</v>
      </c>
      <c r="BD296" t="s">
        <v>215</v>
      </c>
    </row>
    <row r="297" spans="1:56" x14ac:dyDescent="0.55000000000000004">
      <c r="A297">
        <v>296</v>
      </c>
      <c r="B297" t="s">
        <v>261</v>
      </c>
      <c r="C297" t="s">
        <v>257</v>
      </c>
      <c r="D297" t="s">
        <v>272</v>
      </c>
      <c r="E297" t="s">
        <v>282</v>
      </c>
      <c r="F297" t="s">
        <v>227</v>
      </c>
      <c r="G297" t="s">
        <v>283</v>
      </c>
      <c r="H297" t="s">
        <v>210</v>
      </c>
      <c r="I297" t="s">
        <v>74</v>
      </c>
      <c r="J297" t="s">
        <v>98</v>
      </c>
      <c r="K297" t="b">
        <v>0</v>
      </c>
      <c r="L297" t="b">
        <v>0</v>
      </c>
      <c r="M297" t="b">
        <v>0</v>
      </c>
      <c r="N297" t="b">
        <v>0</v>
      </c>
      <c r="O297" t="b">
        <v>0</v>
      </c>
      <c r="P297" t="b">
        <v>0</v>
      </c>
      <c r="Q297" t="b">
        <v>0</v>
      </c>
      <c r="R297" t="b">
        <v>0</v>
      </c>
      <c r="S297" t="b">
        <v>0</v>
      </c>
      <c r="T297" t="b">
        <v>0</v>
      </c>
      <c r="U297" t="b">
        <v>0</v>
      </c>
      <c r="V297" t="b">
        <v>0</v>
      </c>
      <c r="W297" t="b">
        <v>1</v>
      </c>
      <c r="X297" t="b">
        <v>0</v>
      </c>
      <c r="Y297" t="b">
        <v>0</v>
      </c>
      <c r="Z297" t="b">
        <v>1</v>
      </c>
      <c r="AA297" t="b">
        <v>0</v>
      </c>
      <c r="AB297" t="b">
        <v>0</v>
      </c>
      <c r="AC297" t="s">
        <v>212</v>
      </c>
      <c r="AD297" t="s">
        <v>213</v>
      </c>
      <c r="AE297" t="s">
        <v>212</v>
      </c>
      <c r="AF297" t="s">
        <v>212</v>
      </c>
      <c r="AG297" t="s">
        <v>212</v>
      </c>
      <c r="AH297" t="s">
        <v>212</v>
      </c>
      <c r="AI297" t="s">
        <v>212</v>
      </c>
      <c r="AJ297" t="s">
        <v>212</v>
      </c>
      <c r="AK297" t="s">
        <v>212</v>
      </c>
      <c r="AL297" t="s">
        <v>213</v>
      </c>
      <c r="AM297" t="s">
        <v>213</v>
      </c>
      <c r="AN297" t="s">
        <v>213</v>
      </c>
      <c r="AO297" t="s">
        <v>236</v>
      </c>
      <c r="AP297" t="s">
        <v>236</v>
      </c>
      <c r="AQ297" t="s">
        <v>236</v>
      </c>
      <c r="AR297" t="s">
        <v>213</v>
      </c>
      <c r="AS297" t="s">
        <v>213</v>
      </c>
      <c r="AT297" t="s">
        <v>213</v>
      </c>
      <c r="AU297" t="s">
        <v>213</v>
      </c>
      <c r="AV297" t="s">
        <v>213</v>
      </c>
      <c r="AW297" t="s">
        <v>213</v>
      </c>
      <c r="AX297" t="s">
        <v>81</v>
      </c>
      <c r="AY297" t="s">
        <v>121</v>
      </c>
      <c r="AZ297" t="s">
        <v>215</v>
      </c>
      <c r="BA297" t="s">
        <v>215</v>
      </c>
      <c r="BB297" t="s">
        <v>215</v>
      </c>
      <c r="BC297" t="s">
        <v>215</v>
      </c>
      <c r="BD297" t="s">
        <v>215</v>
      </c>
    </row>
    <row r="298" spans="1:56" x14ac:dyDescent="0.55000000000000004">
      <c r="A298">
        <v>297</v>
      </c>
      <c r="B298" t="s">
        <v>256</v>
      </c>
      <c r="C298" t="s">
        <v>257</v>
      </c>
      <c r="D298" t="s">
        <v>226</v>
      </c>
      <c r="E298" t="s">
        <v>253</v>
      </c>
      <c r="F298" t="s">
        <v>299</v>
      </c>
      <c r="G298" t="s">
        <v>74</v>
      </c>
      <c r="H298" t="s">
        <v>251</v>
      </c>
      <c r="I298" t="s">
        <v>74</v>
      </c>
      <c r="J298" t="s">
        <v>119</v>
      </c>
      <c r="K298" t="b">
        <v>0</v>
      </c>
      <c r="L298" t="b">
        <v>1</v>
      </c>
      <c r="M298" t="b">
        <v>0</v>
      </c>
      <c r="N298" t="b">
        <v>0</v>
      </c>
      <c r="O298" t="b">
        <v>0</v>
      </c>
      <c r="P298" t="b">
        <v>0</v>
      </c>
      <c r="Q298" t="b">
        <v>0</v>
      </c>
      <c r="R298" t="b">
        <v>0</v>
      </c>
      <c r="S298" t="b">
        <v>0</v>
      </c>
      <c r="T298" t="b">
        <v>0</v>
      </c>
      <c r="U298" t="b">
        <v>0</v>
      </c>
      <c r="V298" t="b">
        <v>0</v>
      </c>
      <c r="W298" t="b">
        <v>0</v>
      </c>
      <c r="X298" t="b">
        <v>0</v>
      </c>
      <c r="Y298" t="b">
        <v>0</v>
      </c>
      <c r="Z298" t="b">
        <v>0</v>
      </c>
      <c r="AA298" t="b">
        <v>0</v>
      </c>
      <c r="AB298" t="b">
        <v>0</v>
      </c>
      <c r="AC298" t="s">
        <v>212</v>
      </c>
      <c r="AD298" t="s">
        <v>236</v>
      </c>
      <c r="AE298" t="s">
        <v>212</v>
      </c>
      <c r="AF298" t="s">
        <v>212</v>
      </c>
      <c r="AG298" t="s">
        <v>212</v>
      </c>
      <c r="AH298" t="s">
        <v>237</v>
      </c>
      <c r="AI298" t="s">
        <v>212</v>
      </c>
      <c r="AJ298" t="s">
        <v>237</v>
      </c>
      <c r="AK298" t="s">
        <v>212</v>
      </c>
      <c r="AL298" t="s">
        <v>212</v>
      </c>
      <c r="AM298" t="s">
        <v>213</v>
      </c>
      <c r="AN298" t="s">
        <v>212</v>
      </c>
      <c r="AO298" t="s">
        <v>212</v>
      </c>
      <c r="AP298" t="s">
        <v>212</v>
      </c>
      <c r="AQ298" t="s">
        <v>212</v>
      </c>
      <c r="AR298" t="s">
        <v>212</v>
      </c>
      <c r="AS298" t="s">
        <v>212</v>
      </c>
      <c r="AT298" t="s">
        <v>212</v>
      </c>
      <c r="AU298" t="s">
        <v>212</v>
      </c>
      <c r="AV298" t="s">
        <v>212</v>
      </c>
      <c r="AW298" t="s">
        <v>212</v>
      </c>
      <c r="AX298" t="s">
        <v>96</v>
      </c>
      <c r="AY298" t="s">
        <v>243</v>
      </c>
      <c r="AZ298" t="s">
        <v>215</v>
      </c>
      <c r="BA298" t="s">
        <v>215</v>
      </c>
      <c r="BB298" t="s">
        <v>215</v>
      </c>
      <c r="BC298" t="s">
        <v>215</v>
      </c>
      <c r="BD298" t="s">
        <v>215</v>
      </c>
    </row>
    <row r="299" spans="1:56" x14ac:dyDescent="0.55000000000000004">
      <c r="A299">
        <v>298</v>
      </c>
      <c r="B299" t="s">
        <v>231</v>
      </c>
      <c r="C299" t="s">
        <v>257</v>
      </c>
      <c r="D299" t="s">
        <v>240</v>
      </c>
      <c r="E299" t="s">
        <v>240</v>
      </c>
      <c r="F299" t="s">
        <v>250</v>
      </c>
      <c r="G299" t="s">
        <v>74</v>
      </c>
      <c r="H299" t="s">
        <v>247</v>
      </c>
      <c r="I299" t="s">
        <v>74</v>
      </c>
      <c r="J299" t="s">
        <v>98</v>
      </c>
      <c r="K299" t="b">
        <v>0</v>
      </c>
      <c r="L299" t="b">
        <v>0</v>
      </c>
      <c r="M299" t="b">
        <v>0</v>
      </c>
      <c r="N299" t="b">
        <v>0</v>
      </c>
      <c r="O299" t="b">
        <v>0</v>
      </c>
      <c r="P299" t="b">
        <v>0</v>
      </c>
      <c r="Q299" t="b">
        <v>0</v>
      </c>
      <c r="R299" t="b">
        <v>0</v>
      </c>
      <c r="S299" t="b">
        <v>0</v>
      </c>
      <c r="T299" t="b">
        <v>0</v>
      </c>
      <c r="U299" t="b">
        <v>0</v>
      </c>
      <c r="V299" t="b">
        <v>0</v>
      </c>
      <c r="W299" t="b">
        <v>1</v>
      </c>
      <c r="X299" t="b">
        <v>0</v>
      </c>
      <c r="Y299" t="b">
        <v>0</v>
      </c>
      <c r="Z299" t="b">
        <v>0</v>
      </c>
      <c r="AA299" t="b">
        <v>0</v>
      </c>
      <c r="AB299" t="b">
        <v>0</v>
      </c>
      <c r="AC299" t="s">
        <v>212</v>
      </c>
      <c r="AD299" t="s">
        <v>242</v>
      </c>
      <c r="AE299" t="s">
        <v>213</v>
      </c>
      <c r="AF299" t="s">
        <v>212</v>
      </c>
      <c r="AG299" t="s">
        <v>212</v>
      </c>
      <c r="AH299" t="s">
        <v>212</v>
      </c>
      <c r="AI299" t="s">
        <v>212</v>
      </c>
      <c r="AJ299" t="s">
        <v>212</v>
      </c>
      <c r="AK299" t="s">
        <v>212</v>
      </c>
      <c r="AL299" t="s">
        <v>212</v>
      </c>
      <c r="AM299" t="s">
        <v>213</v>
      </c>
      <c r="AN299" t="s">
        <v>236</v>
      </c>
      <c r="AO299" t="s">
        <v>213</v>
      </c>
      <c r="AP299" t="s">
        <v>213</v>
      </c>
      <c r="AQ299" t="s">
        <v>212</v>
      </c>
      <c r="AR299" t="s">
        <v>212</v>
      </c>
      <c r="AS299" t="s">
        <v>212</v>
      </c>
      <c r="AT299" t="s">
        <v>212</v>
      </c>
      <c r="AU299" t="s">
        <v>212</v>
      </c>
      <c r="AV299" t="s">
        <v>212</v>
      </c>
      <c r="AW299" t="s">
        <v>212</v>
      </c>
      <c r="AX299" t="s">
        <v>81</v>
      </c>
      <c r="AY299" t="s">
        <v>223</v>
      </c>
      <c r="AZ299" t="s">
        <v>215</v>
      </c>
      <c r="BA299" t="s">
        <v>215</v>
      </c>
      <c r="BB299" t="s">
        <v>215</v>
      </c>
      <c r="BC299" t="s">
        <v>215</v>
      </c>
      <c r="BD299" t="s">
        <v>215</v>
      </c>
    </row>
    <row r="300" spans="1:56" x14ac:dyDescent="0.55000000000000004">
      <c r="A300">
        <v>299</v>
      </c>
      <c r="B300" t="s">
        <v>101</v>
      </c>
      <c r="C300" t="s">
        <v>303</v>
      </c>
      <c r="D300" t="s">
        <v>257</v>
      </c>
      <c r="E300" t="s">
        <v>257</v>
      </c>
      <c r="F300" t="s">
        <v>227</v>
      </c>
      <c r="G300" t="s">
        <v>228</v>
      </c>
      <c r="H300" t="s">
        <v>229</v>
      </c>
      <c r="I300" t="s">
        <v>74</v>
      </c>
      <c r="J300" t="s">
        <v>98</v>
      </c>
      <c r="K300" t="b">
        <v>0</v>
      </c>
      <c r="L300" t="b">
        <v>0</v>
      </c>
      <c r="M300" t="b">
        <v>0</v>
      </c>
      <c r="N300" t="b">
        <v>0</v>
      </c>
      <c r="O300" t="b">
        <v>0</v>
      </c>
      <c r="P300" t="b">
        <v>0</v>
      </c>
      <c r="Q300" t="b">
        <v>0</v>
      </c>
      <c r="R300" t="b">
        <v>0</v>
      </c>
      <c r="S300" t="b">
        <v>0</v>
      </c>
      <c r="T300" t="b">
        <v>0</v>
      </c>
      <c r="U300" t="b">
        <v>0</v>
      </c>
      <c r="V300" t="b">
        <v>0</v>
      </c>
      <c r="W300" t="b">
        <v>0</v>
      </c>
      <c r="X300" t="b">
        <v>1</v>
      </c>
      <c r="Y300" t="b">
        <v>1</v>
      </c>
      <c r="Z300" t="b">
        <v>0</v>
      </c>
      <c r="AA300" t="b">
        <v>0</v>
      </c>
      <c r="AB300" t="b">
        <v>0</v>
      </c>
      <c r="AC300" t="s">
        <v>237</v>
      </c>
      <c r="AD300" t="s">
        <v>237</v>
      </c>
      <c r="AE300" t="s">
        <v>237</v>
      </c>
      <c r="AF300" t="s">
        <v>237</v>
      </c>
      <c r="AG300" t="s">
        <v>237</v>
      </c>
      <c r="AH300" t="s">
        <v>237</v>
      </c>
      <c r="AI300" t="s">
        <v>237</v>
      </c>
      <c r="AJ300" t="s">
        <v>237</v>
      </c>
      <c r="AK300" t="s">
        <v>237</v>
      </c>
      <c r="AL300" t="s">
        <v>237</v>
      </c>
      <c r="AM300" t="s">
        <v>237</v>
      </c>
      <c r="AN300" t="s">
        <v>237</v>
      </c>
      <c r="AO300" t="s">
        <v>237</v>
      </c>
      <c r="AP300" t="s">
        <v>237</v>
      </c>
      <c r="AQ300" t="s">
        <v>237</v>
      </c>
      <c r="AR300" t="s">
        <v>237</v>
      </c>
      <c r="AS300" t="s">
        <v>237</v>
      </c>
      <c r="AT300" t="s">
        <v>237</v>
      </c>
      <c r="AU300" t="s">
        <v>237</v>
      </c>
      <c r="AV300" t="s">
        <v>237</v>
      </c>
      <c r="AW300" t="s">
        <v>237</v>
      </c>
      <c r="AX300" t="s">
        <v>81</v>
      </c>
      <c r="AY300" t="s">
        <v>280</v>
      </c>
      <c r="AZ300" t="s">
        <v>215</v>
      </c>
      <c r="BA300" t="s">
        <v>215</v>
      </c>
      <c r="BB300" t="s">
        <v>215</v>
      </c>
      <c r="BC300" t="s">
        <v>215</v>
      </c>
      <c r="BD300" t="s">
        <v>215</v>
      </c>
    </row>
    <row r="301" spans="1:56" x14ac:dyDescent="0.55000000000000004">
      <c r="A301">
        <v>300</v>
      </c>
      <c r="B301" t="s">
        <v>231</v>
      </c>
      <c r="C301" t="s">
        <v>257</v>
      </c>
      <c r="D301" t="s">
        <v>249</v>
      </c>
      <c r="E301" t="s">
        <v>240</v>
      </c>
      <c r="F301" t="s">
        <v>208</v>
      </c>
      <c r="G301" t="s">
        <v>209</v>
      </c>
      <c r="H301" t="s">
        <v>229</v>
      </c>
      <c r="I301" t="s">
        <v>74</v>
      </c>
      <c r="J301" t="s">
        <v>98</v>
      </c>
      <c r="K301" t="b">
        <v>0</v>
      </c>
      <c r="L301" t="b">
        <v>0</v>
      </c>
      <c r="M301" t="b">
        <v>0</v>
      </c>
      <c r="N301" t="b">
        <v>0</v>
      </c>
      <c r="O301" t="b">
        <v>0</v>
      </c>
      <c r="P301" t="b">
        <v>0</v>
      </c>
      <c r="Q301" t="b">
        <v>0</v>
      </c>
      <c r="R301" t="b">
        <v>0</v>
      </c>
      <c r="S301" t="b">
        <v>0</v>
      </c>
      <c r="T301" t="b">
        <v>0</v>
      </c>
      <c r="U301" t="b">
        <v>0</v>
      </c>
      <c r="V301" t="b">
        <v>0</v>
      </c>
      <c r="W301" t="b">
        <v>0</v>
      </c>
      <c r="X301" t="b">
        <v>0</v>
      </c>
      <c r="Y301" t="b">
        <v>0</v>
      </c>
      <c r="Z301" t="b">
        <v>0</v>
      </c>
      <c r="AA301" t="b">
        <v>0</v>
      </c>
      <c r="AB301" t="b">
        <v>1</v>
      </c>
      <c r="AC301" t="s">
        <v>237</v>
      </c>
      <c r="AD301" t="s">
        <v>237</v>
      </c>
      <c r="AE301" t="s">
        <v>212</v>
      </c>
      <c r="AF301" t="s">
        <v>212</v>
      </c>
      <c r="AG301" t="s">
        <v>212</v>
      </c>
      <c r="AH301" t="s">
        <v>212</v>
      </c>
      <c r="AI301" t="s">
        <v>212</v>
      </c>
      <c r="AJ301" t="s">
        <v>212</v>
      </c>
      <c r="AK301" t="s">
        <v>212</v>
      </c>
      <c r="AL301" t="s">
        <v>237</v>
      </c>
      <c r="AM301" t="s">
        <v>237</v>
      </c>
      <c r="AN301" t="s">
        <v>237</v>
      </c>
      <c r="AO301" t="s">
        <v>212</v>
      </c>
      <c r="AP301" t="s">
        <v>212</v>
      </c>
      <c r="AQ301" t="s">
        <v>212</v>
      </c>
      <c r="AR301" t="s">
        <v>212</v>
      </c>
      <c r="AS301" t="s">
        <v>212</v>
      </c>
      <c r="AT301" t="s">
        <v>212</v>
      </c>
      <c r="AU301" t="s">
        <v>212</v>
      </c>
      <c r="AV301" t="s">
        <v>213</v>
      </c>
      <c r="AW301" t="s">
        <v>212</v>
      </c>
      <c r="AX301" t="s">
        <v>81</v>
      </c>
      <c r="AY301" t="s">
        <v>214</v>
      </c>
      <c r="AZ301" t="s">
        <v>215</v>
      </c>
      <c r="BA301" t="s">
        <v>215</v>
      </c>
      <c r="BB301" t="s">
        <v>215</v>
      </c>
      <c r="BC301" t="s">
        <v>215</v>
      </c>
      <c r="BD301" t="s">
        <v>215</v>
      </c>
    </row>
    <row r="302" spans="1:56" x14ac:dyDescent="0.55000000000000004">
      <c r="A302">
        <v>301</v>
      </c>
      <c r="B302" t="s">
        <v>261</v>
      </c>
      <c r="C302" t="s">
        <v>257</v>
      </c>
      <c r="D302" t="s">
        <v>269</v>
      </c>
      <c r="E302" t="s">
        <v>269</v>
      </c>
      <c r="F302" t="s">
        <v>227</v>
      </c>
      <c r="G302" t="s">
        <v>228</v>
      </c>
      <c r="H302" t="s">
        <v>247</v>
      </c>
      <c r="I302" t="s">
        <v>74</v>
      </c>
      <c r="J302" t="s">
        <v>119</v>
      </c>
      <c r="K302" t="b">
        <v>0</v>
      </c>
      <c r="L302" t="b">
        <v>1</v>
      </c>
      <c r="M302" t="b">
        <v>0</v>
      </c>
      <c r="N302" t="b">
        <v>0</v>
      </c>
      <c r="O302" t="b">
        <v>0</v>
      </c>
      <c r="P302" t="b">
        <v>0</v>
      </c>
      <c r="Q302" t="b">
        <v>0</v>
      </c>
      <c r="R302" t="b">
        <v>0</v>
      </c>
      <c r="S302" t="b">
        <v>0</v>
      </c>
      <c r="T302" t="b">
        <v>1</v>
      </c>
      <c r="U302" t="b">
        <v>0</v>
      </c>
      <c r="V302" t="b">
        <v>0</v>
      </c>
      <c r="W302" t="b">
        <v>1</v>
      </c>
      <c r="X302" t="b">
        <v>0</v>
      </c>
      <c r="Y302" t="b">
        <v>0</v>
      </c>
      <c r="Z302" t="b">
        <v>1</v>
      </c>
      <c r="AA302" t="b">
        <v>0</v>
      </c>
      <c r="AB302" t="b">
        <v>0</v>
      </c>
      <c r="AC302" t="s">
        <v>213</v>
      </c>
      <c r="AD302" t="s">
        <v>236</v>
      </c>
      <c r="AE302" t="s">
        <v>236</v>
      </c>
      <c r="AF302" t="s">
        <v>213</v>
      </c>
      <c r="AG302" t="s">
        <v>236</v>
      </c>
      <c r="AH302" t="s">
        <v>212</v>
      </c>
      <c r="AI302" t="s">
        <v>236</v>
      </c>
      <c r="AJ302" t="s">
        <v>236</v>
      </c>
      <c r="AK302" t="s">
        <v>212</v>
      </c>
      <c r="AL302" t="s">
        <v>213</v>
      </c>
      <c r="AM302" t="s">
        <v>242</v>
      </c>
      <c r="AN302" t="s">
        <v>212</v>
      </c>
      <c r="AO302" t="s">
        <v>212</v>
      </c>
      <c r="AP302" t="s">
        <v>212</v>
      </c>
      <c r="AQ302" t="s">
        <v>237</v>
      </c>
      <c r="AR302" t="s">
        <v>236</v>
      </c>
      <c r="AS302" t="s">
        <v>213</v>
      </c>
      <c r="AT302" t="s">
        <v>212</v>
      </c>
      <c r="AU302" t="s">
        <v>212</v>
      </c>
      <c r="AV302" t="s">
        <v>236</v>
      </c>
      <c r="AW302" t="s">
        <v>212</v>
      </c>
      <c r="AX302" t="s">
        <v>81</v>
      </c>
      <c r="AY302" t="s">
        <v>121</v>
      </c>
      <c r="AZ302" t="s">
        <v>215</v>
      </c>
      <c r="BA302" t="s">
        <v>215</v>
      </c>
      <c r="BB302" t="s">
        <v>215</v>
      </c>
      <c r="BC302" t="s">
        <v>215</v>
      </c>
      <c r="BD302" t="s">
        <v>215</v>
      </c>
    </row>
    <row r="303" spans="1:56" x14ac:dyDescent="0.55000000000000004">
      <c r="A303">
        <v>302</v>
      </c>
      <c r="B303" t="s">
        <v>256</v>
      </c>
      <c r="C303" t="s">
        <v>257</v>
      </c>
      <c r="D303" t="s">
        <v>217</v>
      </c>
      <c r="E303" t="s">
        <v>217</v>
      </c>
      <c r="F303" t="s">
        <v>273</v>
      </c>
      <c r="G303" t="s">
        <v>74</v>
      </c>
      <c r="H303" t="s">
        <v>217</v>
      </c>
      <c r="I303" t="s">
        <v>74</v>
      </c>
      <c r="J303" t="s">
        <v>119</v>
      </c>
      <c r="K303" t="b">
        <v>0</v>
      </c>
      <c r="L303" t="b">
        <v>1</v>
      </c>
      <c r="M303" t="b">
        <v>0</v>
      </c>
      <c r="N303" t="b">
        <v>0</v>
      </c>
      <c r="O303" t="b">
        <v>0</v>
      </c>
      <c r="P303" t="b">
        <v>0</v>
      </c>
      <c r="Q303" t="b">
        <v>0</v>
      </c>
      <c r="R303" t="b">
        <v>0</v>
      </c>
      <c r="S303" t="b">
        <v>0</v>
      </c>
      <c r="T303" t="b">
        <v>0</v>
      </c>
      <c r="U303" t="b">
        <v>0</v>
      </c>
      <c r="V303" t="b">
        <v>0</v>
      </c>
      <c r="W303" t="b">
        <v>0</v>
      </c>
      <c r="X303" t="b">
        <v>0</v>
      </c>
      <c r="Y303" t="b">
        <v>0</v>
      </c>
      <c r="Z303" t="b">
        <v>0</v>
      </c>
      <c r="AA303" t="b">
        <v>0</v>
      </c>
      <c r="AB303" t="b">
        <v>0</v>
      </c>
      <c r="AC303" t="s">
        <v>213</v>
      </c>
      <c r="AD303" t="s">
        <v>213</v>
      </c>
      <c r="AE303" t="s">
        <v>236</v>
      </c>
      <c r="AF303" t="s">
        <v>212</v>
      </c>
      <c r="AG303" t="s">
        <v>212</v>
      </c>
      <c r="AH303" t="s">
        <v>237</v>
      </c>
      <c r="AI303" t="s">
        <v>213</v>
      </c>
      <c r="AJ303" t="s">
        <v>212</v>
      </c>
      <c r="AK303" t="s">
        <v>212</v>
      </c>
      <c r="AL303" t="s">
        <v>237</v>
      </c>
      <c r="AM303" t="s">
        <v>237</v>
      </c>
      <c r="AN303" t="s">
        <v>212</v>
      </c>
      <c r="AO303" t="s">
        <v>212</v>
      </c>
      <c r="AP303" t="s">
        <v>212</v>
      </c>
      <c r="AQ303" t="s">
        <v>212</v>
      </c>
      <c r="AR303" t="s">
        <v>212</v>
      </c>
      <c r="AS303" t="s">
        <v>237</v>
      </c>
      <c r="AT303" t="s">
        <v>212</v>
      </c>
      <c r="AU303" t="s">
        <v>212</v>
      </c>
      <c r="AV303" t="s">
        <v>212</v>
      </c>
      <c r="AW303" t="s">
        <v>212</v>
      </c>
      <c r="AX303" t="s">
        <v>81</v>
      </c>
      <c r="AY303" t="s">
        <v>259</v>
      </c>
      <c r="AZ303" t="s">
        <v>215</v>
      </c>
      <c r="BA303" t="s">
        <v>215</v>
      </c>
      <c r="BB303" t="s">
        <v>215</v>
      </c>
      <c r="BC303" t="s">
        <v>215</v>
      </c>
      <c r="BD303" t="s">
        <v>215</v>
      </c>
    </row>
    <row r="304" spans="1:56" x14ac:dyDescent="0.55000000000000004">
      <c r="A304">
        <v>303</v>
      </c>
      <c r="B304" t="s">
        <v>231</v>
      </c>
      <c r="C304" t="s">
        <v>303</v>
      </c>
      <c r="D304" t="s">
        <v>248</v>
      </c>
      <c r="E304" t="s">
        <v>248</v>
      </c>
      <c r="F304" t="s">
        <v>270</v>
      </c>
      <c r="G304" t="s">
        <v>74</v>
      </c>
      <c r="H304" t="s">
        <v>229</v>
      </c>
      <c r="I304" t="s">
        <v>74</v>
      </c>
      <c r="J304" t="s">
        <v>98</v>
      </c>
      <c r="K304" t="b">
        <v>0</v>
      </c>
      <c r="L304" t="b">
        <v>0</v>
      </c>
      <c r="M304" t="b">
        <v>0</v>
      </c>
      <c r="N304" t="b">
        <v>0</v>
      </c>
      <c r="O304" t="b">
        <v>0</v>
      </c>
      <c r="P304" t="b">
        <v>0</v>
      </c>
      <c r="Q304" t="b">
        <v>0</v>
      </c>
      <c r="R304" t="b">
        <v>0</v>
      </c>
      <c r="S304" t="b">
        <v>0</v>
      </c>
      <c r="T304" t="b">
        <v>0</v>
      </c>
      <c r="U304" t="b">
        <v>0</v>
      </c>
      <c r="V304" t="b">
        <v>0</v>
      </c>
      <c r="W304" t="b">
        <v>0</v>
      </c>
      <c r="X304" t="b">
        <v>0</v>
      </c>
      <c r="Y304" t="b">
        <v>0</v>
      </c>
      <c r="Z304" t="b">
        <v>1</v>
      </c>
      <c r="AA304" t="b">
        <v>0</v>
      </c>
      <c r="AB304" t="b">
        <v>0</v>
      </c>
      <c r="AC304" t="s">
        <v>212</v>
      </c>
      <c r="AD304" t="s">
        <v>212</v>
      </c>
      <c r="AE304" t="s">
        <v>212</v>
      </c>
      <c r="AF304" t="s">
        <v>212</v>
      </c>
      <c r="AG304" t="s">
        <v>212</v>
      </c>
      <c r="AH304" t="s">
        <v>237</v>
      </c>
      <c r="AI304" t="s">
        <v>212</v>
      </c>
      <c r="AJ304" t="s">
        <v>212</v>
      </c>
      <c r="AK304" t="s">
        <v>212</v>
      </c>
      <c r="AL304" t="s">
        <v>212</v>
      </c>
      <c r="AM304" t="s">
        <v>212</v>
      </c>
      <c r="AN304" t="s">
        <v>212</v>
      </c>
      <c r="AO304" t="s">
        <v>213</v>
      </c>
      <c r="AP304" t="s">
        <v>213</v>
      </c>
      <c r="AQ304" t="s">
        <v>213</v>
      </c>
      <c r="AR304" t="s">
        <v>212</v>
      </c>
      <c r="AS304" t="s">
        <v>212</v>
      </c>
      <c r="AT304" t="s">
        <v>212</v>
      </c>
      <c r="AU304" t="s">
        <v>212</v>
      </c>
      <c r="AV304" t="s">
        <v>212</v>
      </c>
      <c r="AW304" t="s">
        <v>236</v>
      </c>
      <c r="AX304" t="s">
        <v>81</v>
      </c>
      <c r="AY304" t="s">
        <v>214</v>
      </c>
      <c r="AZ304" t="s">
        <v>215</v>
      </c>
      <c r="BA304" t="s">
        <v>215</v>
      </c>
      <c r="BB304" t="s">
        <v>215</v>
      </c>
      <c r="BC304" t="s">
        <v>215</v>
      </c>
      <c r="BD304" t="s">
        <v>215</v>
      </c>
    </row>
    <row r="305" spans="1:56" x14ac:dyDescent="0.55000000000000004">
      <c r="A305">
        <v>304</v>
      </c>
      <c r="B305" t="s">
        <v>224</v>
      </c>
      <c r="C305" t="s">
        <v>257</v>
      </c>
      <c r="D305" t="s">
        <v>225</v>
      </c>
      <c r="E305" t="s">
        <v>220</v>
      </c>
      <c r="F305" t="s">
        <v>270</v>
      </c>
      <c r="G305" t="s">
        <v>74</v>
      </c>
      <c r="H305" t="s">
        <v>235</v>
      </c>
      <c r="I305" t="s">
        <v>74</v>
      </c>
      <c r="J305" t="s">
        <v>119</v>
      </c>
      <c r="K305" t="b">
        <v>0</v>
      </c>
      <c r="L305" t="b">
        <v>0</v>
      </c>
      <c r="M305" t="b">
        <v>0</v>
      </c>
      <c r="N305" t="b">
        <v>1</v>
      </c>
      <c r="O305" t="b">
        <v>0</v>
      </c>
      <c r="P305" t="b">
        <v>0</v>
      </c>
      <c r="Q305" t="b">
        <v>1</v>
      </c>
      <c r="R305" t="b">
        <v>0</v>
      </c>
      <c r="S305" t="b">
        <v>0</v>
      </c>
      <c r="T305" t="b">
        <v>0</v>
      </c>
      <c r="U305" t="b">
        <v>0</v>
      </c>
      <c r="V305" t="b">
        <v>0</v>
      </c>
      <c r="W305" t="b">
        <v>0</v>
      </c>
      <c r="X305" t="b">
        <v>0</v>
      </c>
      <c r="Y305" t="b">
        <v>0</v>
      </c>
      <c r="Z305" t="b">
        <v>0</v>
      </c>
      <c r="AA305" t="b">
        <v>0</v>
      </c>
      <c r="AB305" t="b">
        <v>0</v>
      </c>
      <c r="AC305" t="s">
        <v>213</v>
      </c>
      <c r="AD305" t="s">
        <v>242</v>
      </c>
      <c r="AE305" t="s">
        <v>242</v>
      </c>
      <c r="AF305" t="s">
        <v>242</v>
      </c>
      <c r="AG305" t="s">
        <v>236</v>
      </c>
      <c r="AH305" t="s">
        <v>213</v>
      </c>
      <c r="AI305" t="s">
        <v>242</v>
      </c>
      <c r="AJ305" t="s">
        <v>242</v>
      </c>
      <c r="AK305" t="s">
        <v>242</v>
      </c>
      <c r="AL305" t="s">
        <v>242</v>
      </c>
      <c r="AM305" t="s">
        <v>236</v>
      </c>
      <c r="AN305" t="s">
        <v>242</v>
      </c>
      <c r="AO305" t="s">
        <v>242</v>
      </c>
      <c r="AP305" t="s">
        <v>242</v>
      </c>
      <c r="AQ305" t="s">
        <v>242</v>
      </c>
      <c r="AR305" t="s">
        <v>242</v>
      </c>
      <c r="AS305" t="s">
        <v>242</v>
      </c>
      <c r="AT305" t="s">
        <v>236</v>
      </c>
      <c r="AU305" t="s">
        <v>242</v>
      </c>
      <c r="AV305" t="s">
        <v>242</v>
      </c>
      <c r="AW305" t="s">
        <v>242</v>
      </c>
      <c r="AX305" t="s">
        <v>96</v>
      </c>
      <c r="AY305" t="s">
        <v>121</v>
      </c>
      <c r="AZ305" t="s">
        <v>215</v>
      </c>
      <c r="BA305" t="s">
        <v>215</v>
      </c>
      <c r="BB305" t="s">
        <v>215</v>
      </c>
      <c r="BC305" t="s">
        <v>215</v>
      </c>
      <c r="BD305" t="s">
        <v>215</v>
      </c>
    </row>
    <row r="306" spans="1:56" x14ac:dyDescent="0.55000000000000004">
      <c r="A306">
        <v>305</v>
      </c>
      <c r="B306" t="s">
        <v>256</v>
      </c>
      <c r="C306" t="s">
        <v>303</v>
      </c>
      <c r="D306" t="s">
        <v>253</v>
      </c>
      <c r="E306" t="s">
        <v>253</v>
      </c>
      <c r="F306" t="s">
        <v>227</v>
      </c>
      <c r="G306" t="s">
        <v>246</v>
      </c>
      <c r="H306" t="s">
        <v>229</v>
      </c>
      <c r="I306" t="s">
        <v>74</v>
      </c>
      <c r="J306" t="s">
        <v>98</v>
      </c>
      <c r="K306" t="b">
        <v>0</v>
      </c>
      <c r="L306" t="b">
        <v>0</v>
      </c>
      <c r="M306" t="b">
        <v>0</v>
      </c>
      <c r="N306" t="b">
        <v>0</v>
      </c>
      <c r="O306" t="b">
        <v>0</v>
      </c>
      <c r="P306" t="b">
        <v>0</v>
      </c>
      <c r="Q306" t="b">
        <v>0</v>
      </c>
      <c r="R306" t="b">
        <v>0</v>
      </c>
      <c r="S306" t="b">
        <v>0</v>
      </c>
      <c r="T306" t="b">
        <v>0</v>
      </c>
      <c r="U306" t="b">
        <v>0</v>
      </c>
      <c r="V306" t="b">
        <v>1</v>
      </c>
      <c r="W306" t="b">
        <v>0</v>
      </c>
      <c r="X306" t="b">
        <v>0</v>
      </c>
      <c r="Y306" t="b">
        <v>0</v>
      </c>
      <c r="Z306" t="b">
        <v>0</v>
      </c>
      <c r="AA306" t="b">
        <v>0</v>
      </c>
      <c r="AB306" t="b">
        <v>0</v>
      </c>
      <c r="AC306" t="s">
        <v>212</v>
      </c>
      <c r="AD306" t="s">
        <v>212</v>
      </c>
      <c r="AE306" t="s">
        <v>237</v>
      </c>
      <c r="AF306" t="s">
        <v>212</v>
      </c>
      <c r="AG306" t="s">
        <v>212</v>
      </c>
      <c r="AH306" t="s">
        <v>213</v>
      </c>
      <c r="AI306" t="s">
        <v>212</v>
      </c>
      <c r="AJ306" t="s">
        <v>237</v>
      </c>
      <c r="AK306" t="s">
        <v>212</v>
      </c>
      <c r="AL306" t="s">
        <v>212</v>
      </c>
      <c r="AM306" t="s">
        <v>212</v>
      </c>
      <c r="AN306" t="s">
        <v>212</v>
      </c>
      <c r="AO306" t="s">
        <v>212</v>
      </c>
      <c r="AP306" t="s">
        <v>212</v>
      </c>
      <c r="AQ306" t="s">
        <v>212</v>
      </c>
      <c r="AR306" t="s">
        <v>212</v>
      </c>
      <c r="AS306" t="s">
        <v>212</v>
      </c>
      <c r="AT306" t="s">
        <v>212</v>
      </c>
      <c r="AU306" t="s">
        <v>212</v>
      </c>
      <c r="AV306" t="s">
        <v>212</v>
      </c>
      <c r="AW306" t="s">
        <v>212</v>
      </c>
      <c r="AX306" t="s">
        <v>96</v>
      </c>
      <c r="AY306" t="s">
        <v>259</v>
      </c>
      <c r="AZ306" t="s">
        <v>215</v>
      </c>
      <c r="BA306" t="s">
        <v>215</v>
      </c>
      <c r="BB306" t="s">
        <v>215</v>
      </c>
      <c r="BC306" t="s">
        <v>215</v>
      </c>
      <c r="BD306" t="s">
        <v>215</v>
      </c>
    </row>
    <row r="307" spans="1:56" x14ac:dyDescent="0.55000000000000004">
      <c r="A307">
        <v>306</v>
      </c>
      <c r="B307" t="s">
        <v>73</v>
      </c>
      <c r="C307" t="s">
        <v>257</v>
      </c>
      <c r="D307" t="s">
        <v>220</v>
      </c>
      <c r="E307" t="s">
        <v>220</v>
      </c>
      <c r="F307" t="s">
        <v>208</v>
      </c>
      <c r="G307" t="s">
        <v>218</v>
      </c>
      <c r="H307" t="s">
        <v>210</v>
      </c>
      <c r="I307" t="s">
        <v>279</v>
      </c>
      <c r="J307" t="s">
        <v>83</v>
      </c>
      <c r="K307" t="b">
        <v>0</v>
      </c>
      <c r="L307" t="b">
        <v>0</v>
      </c>
      <c r="M307" t="b">
        <v>0</v>
      </c>
      <c r="N307" t="b">
        <v>0</v>
      </c>
      <c r="O307" t="b">
        <v>0</v>
      </c>
      <c r="P307" t="b">
        <v>0</v>
      </c>
      <c r="Q307" t="b">
        <v>0</v>
      </c>
      <c r="R307" t="b">
        <v>0</v>
      </c>
      <c r="S307" t="b">
        <v>0</v>
      </c>
      <c r="T307" t="b">
        <v>0</v>
      </c>
      <c r="U307" t="b">
        <v>0</v>
      </c>
      <c r="V307" t="b">
        <v>0</v>
      </c>
      <c r="W307" t="b">
        <v>0</v>
      </c>
      <c r="X307" t="b">
        <v>0</v>
      </c>
      <c r="Y307" t="b">
        <v>0</v>
      </c>
      <c r="Z307" t="b">
        <v>0</v>
      </c>
      <c r="AA307" t="b">
        <v>0</v>
      </c>
      <c r="AB307" t="b">
        <v>1</v>
      </c>
      <c r="AC307" t="s">
        <v>212</v>
      </c>
      <c r="AD307" t="s">
        <v>236</v>
      </c>
      <c r="AE307" t="s">
        <v>213</v>
      </c>
      <c r="AF307" t="s">
        <v>215</v>
      </c>
      <c r="AG307" t="s">
        <v>212</v>
      </c>
      <c r="AH307" t="s">
        <v>237</v>
      </c>
      <c r="AI307" t="s">
        <v>212</v>
      </c>
      <c r="AJ307" t="s">
        <v>213</v>
      </c>
      <c r="AK307" t="s">
        <v>237</v>
      </c>
      <c r="AL307" t="s">
        <v>237</v>
      </c>
      <c r="AM307" t="s">
        <v>212</v>
      </c>
      <c r="AN307" t="s">
        <v>212</v>
      </c>
      <c r="AO307" t="s">
        <v>212</v>
      </c>
      <c r="AP307" t="s">
        <v>212</v>
      </c>
      <c r="AQ307" t="s">
        <v>237</v>
      </c>
      <c r="AR307" t="s">
        <v>212</v>
      </c>
      <c r="AS307" t="s">
        <v>212</v>
      </c>
      <c r="AT307" t="s">
        <v>237</v>
      </c>
      <c r="AU307" t="s">
        <v>237</v>
      </c>
      <c r="AV307" t="s">
        <v>212</v>
      </c>
      <c r="AW307" t="s">
        <v>242</v>
      </c>
      <c r="AX307" t="s">
        <v>96</v>
      </c>
      <c r="AY307" t="s">
        <v>243</v>
      </c>
      <c r="AZ307" t="s">
        <v>215</v>
      </c>
      <c r="BA307" t="s">
        <v>215</v>
      </c>
      <c r="BB307" t="s">
        <v>215</v>
      </c>
      <c r="BC307" t="s">
        <v>215</v>
      </c>
      <c r="BD307" t="s">
        <v>215</v>
      </c>
    </row>
    <row r="308" spans="1:56" x14ac:dyDescent="0.55000000000000004">
      <c r="A308">
        <v>307</v>
      </c>
      <c r="B308" t="s">
        <v>73</v>
      </c>
      <c r="C308" t="s">
        <v>257</v>
      </c>
      <c r="D308" t="s">
        <v>220</v>
      </c>
      <c r="E308" t="s">
        <v>220</v>
      </c>
      <c r="F308" t="s">
        <v>208</v>
      </c>
      <c r="G308" t="s">
        <v>209</v>
      </c>
      <c r="H308" t="s">
        <v>210</v>
      </c>
      <c r="I308" t="s">
        <v>279</v>
      </c>
      <c r="J308" t="s">
        <v>320</v>
      </c>
      <c r="K308" t="b">
        <v>0</v>
      </c>
      <c r="L308" t="b">
        <v>0</v>
      </c>
      <c r="M308" t="b">
        <v>0</v>
      </c>
      <c r="N308" t="b">
        <v>0</v>
      </c>
      <c r="O308" t="b">
        <v>0</v>
      </c>
      <c r="P308" t="b">
        <v>0</v>
      </c>
      <c r="Q308" t="b">
        <v>0</v>
      </c>
      <c r="R308" t="b">
        <v>0</v>
      </c>
      <c r="S308" t="b">
        <v>0</v>
      </c>
      <c r="T308" t="b">
        <v>0</v>
      </c>
      <c r="U308" t="b">
        <v>0</v>
      </c>
      <c r="V308" t="b">
        <v>0</v>
      </c>
      <c r="W308" t="b">
        <v>0</v>
      </c>
      <c r="X308" t="b">
        <v>0</v>
      </c>
      <c r="Y308" t="b">
        <v>0</v>
      </c>
      <c r="Z308" t="b">
        <v>0</v>
      </c>
      <c r="AA308" t="b">
        <v>0</v>
      </c>
      <c r="AB308" t="b">
        <v>1</v>
      </c>
      <c r="AC308" t="s">
        <v>212</v>
      </c>
      <c r="AD308" t="s">
        <v>213</v>
      </c>
      <c r="AE308" t="s">
        <v>212</v>
      </c>
      <c r="AF308" t="s">
        <v>212</v>
      </c>
      <c r="AG308" t="s">
        <v>212</v>
      </c>
      <c r="AH308" t="s">
        <v>212</v>
      </c>
      <c r="AI308" t="s">
        <v>212</v>
      </c>
      <c r="AJ308" t="s">
        <v>212</v>
      </c>
      <c r="AK308" t="s">
        <v>212</v>
      </c>
      <c r="AL308" t="s">
        <v>212</v>
      </c>
      <c r="AM308" t="s">
        <v>212</v>
      </c>
      <c r="AN308" t="s">
        <v>212</v>
      </c>
      <c r="AO308" t="s">
        <v>213</v>
      </c>
      <c r="AP308" t="s">
        <v>212</v>
      </c>
      <c r="AQ308" t="s">
        <v>212</v>
      </c>
      <c r="AR308" t="s">
        <v>212</v>
      </c>
      <c r="AS308" t="s">
        <v>212</v>
      </c>
      <c r="AT308" t="s">
        <v>212</v>
      </c>
      <c r="AU308" t="s">
        <v>212</v>
      </c>
      <c r="AV308" t="s">
        <v>213</v>
      </c>
      <c r="AW308" t="s">
        <v>213</v>
      </c>
      <c r="AX308" t="s">
        <v>96</v>
      </c>
      <c r="AY308" t="s">
        <v>280</v>
      </c>
      <c r="AZ308" t="s">
        <v>215</v>
      </c>
      <c r="BA308" t="s">
        <v>215</v>
      </c>
      <c r="BB308" t="s">
        <v>215</v>
      </c>
      <c r="BC308" t="s">
        <v>215</v>
      </c>
      <c r="BD308" t="s">
        <v>215</v>
      </c>
    </row>
    <row r="309" spans="1:56" x14ac:dyDescent="0.55000000000000004">
      <c r="A309">
        <v>308</v>
      </c>
      <c r="B309" t="s">
        <v>231</v>
      </c>
      <c r="C309" t="s">
        <v>257</v>
      </c>
      <c r="D309" t="s">
        <v>245</v>
      </c>
      <c r="E309" t="s">
        <v>245</v>
      </c>
      <c r="F309" t="s">
        <v>270</v>
      </c>
      <c r="G309" t="s">
        <v>74</v>
      </c>
      <c r="H309" t="s">
        <v>262</v>
      </c>
      <c r="I309" t="s">
        <v>74</v>
      </c>
      <c r="J309" t="s">
        <v>98</v>
      </c>
      <c r="K309" t="b">
        <v>0</v>
      </c>
      <c r="L309" t="b">
        <v>0</v>
      </c>
      <c r="M309" t="b">
        <v>0</v>
      </c>
      <c r="N309" t="b">
        <v>0</v>
      </c>
      <c r="O309" t="b">
        <v>0</v>
      </c>
      <c r="P309" t="b">
        <v>0</v>
      </c>
      <c r="Q309" t="b">
        <v>0</v>
      </c>
      <c r="R309" t="b">
        <v>0</v>
      </c>
      <c r="S309" t="b">
        <v>0</v>
      </c>
      <c r="T309" t="b">
        <v>0</v>
      </c>
      <c r="U309" t="b">
        <v>0</v>
      </c>
      <c r="V309" t="b">
        <v>0</v>
      </c>
      <c r="W309" t="b">
        <v>0</v>
      </c>
      <c r="X309" t="b">
        <v>0</v>
      </c>
      <c r="Y309" t="b">
        <v>0</v>
      </c>
      <c r="Z309" t="b">
        <v>0</v>
      </c>
      <c r="AA309" t="b">
        <v>0</v>
      </c>
      <c r="AB309" t="b">
        <v>1</v>
      </c>
      <c r="AC309" t="s">
        <v>237</v>
      </c>
      <c r="AD309" t="s">
        <v>212</v>
      </c>
      <c r="AE309" t="s">
        <v>237</v>
      </c>
      <c r="AF309" t="s">
        <v>237</v>
      </c>
      <c r="AG309" t="s">
        <v>237</v>
      </c>
      <c r="AH309" t="s">
        <v>237</v>
      </c>
      <c r="AI309" t="s">
        <v>237</v>
      </c>
      <c r="AJ309" t="s">
        <v>237</v>
      </c>
      <c r="AK309" t="s">
        <v>237</v>
      </c>
      <c r="AL309" t="s">
        <v>212</v>
      </c>
      <c r="AM309" t="s">
        <v>212</v>
      </c>
      <c r="AN309" t="s">
        <v>212</v>
      </c>
      <c r="AO309" t="s">
        <v>237</v>
      </c>
      <c r="AP309" t="s">
        <v>212</v>
      </c>
      <c r="AQ309" t="s">
        <v>237</v>
      </c>
      <c r="AR309" t="s">
        <v>237</v>
      </c>
      <c r="AS309" t="s">
        <v>212</v>
      </c>
      <c r="AT309" t="s">
        <v>237</v>
      </c>
      <c r="AU309" t="s">
        <v>237</v>
      </c>
      <c r="AV309" t="s">
        <v>212</v>
      </c>
      <c r="AW309" t="s">
        <v>212</v>
      </c>
      <c r="AX309" t="s">
        <v>81</v>
      </c>
      <c r="AY309" t="s">
        <v>223</v>
      </c>
      <c r="AZ309" t="s">
        <v>215</v>
      </c>
      <c r="BA309" t="s">
        <v>215</v>
      </c>
      <c r="BB309" t="s">
        <v>215</v>
      </c>
      <c r="BC309" t="s">
        <v>215</v>
      </c>
      <c r="BD309" t="s">
        <v>215</v>
      </c>
    </row>
    <row r="310" spans="1:56" x14ac:dyDescent="0.55000000000000004">
      <c r="A310">
        <v>309</v>
      </c>
      <c r="B310" t="s">
        <v>231</v>
      </c>
      <c r="C310" t="s">
        <v>303</v>
      </c>
      <c r="D310" t="s">
        <v>248</v>
      </c>
      <c r="E310" t="s">
        <v>248</v>
      </c>
      <c r="F310" t="s">
        <v>227</v>
      </c>
      <c r="G310" t="s">
        <v>246</v>
      </c>
      <c r="H310" t="s">
        <v>217</v>
      </c>
      <c r="I310" t="s">
        <v>74</v>
      </c>
      <c r="J310" t="s">
        <v>98</v>
      </c>
      <c r="K310" t="b">
        <v>0</v>
      </c>
      <c r="L310" t="b">
        <v>0</v>
      </c>
      <c r="M310" t="b">
        <v>0</v>
      </c>
      <c r="N310" t="b">
        <v>0</v>
      </c>
      <c r="O310" t="b">
        <v>0</v>
      </c>
      <c r="P310" t="b">
        <v>0</v>
      </c>
      <c r="Q310" t="b">
        <v>1</v>
      </c>
      <c r="R310" t="b">
        <v>1</v>
      </c>
      <c r="S310" t="b">
        <v>0</v>
      </c>
      <c r="T310" t="b">
        <v>0</v>
      </c>
      <c r="U310" t="b">
        <v>0</v>
      </c>
      <c r="V310" t="b">
        <v>0</v>
      </c>
      <c r="W310" t="b">
        <v>0</v>
      </c>
      <c r="X310" t="b">
        <v>0</v>
      </c>
      <c r="Y310" t="b">
        <v>0</v>
      </c>
      <c r="Z310" t="b">
        <v>0</v>
      </c>
      <c r="AA310" t="b">
        <v>1</v>
      </c>
      <c r="AB310" t="b">
        <v>0</v>
      </c>
      <c r="AC310" t="s">
        <v>236</v>
      </c>
      <c r="AD310" t="s">
        <v>236</v>
      </c>
      <c r="AE310" t="s">
        <v>212</v>
      </c>
      <c r="AF310" t="s">
        <v>236</v>
      </c>
      <c r="AG310" t="s">
        <v>212</v>
      </c>
      <c r="AH310" t="s">
        <v>212</v>
      </c>
      <c r="AI310" t="s">
        <v>242</v>
      </c>
      <c r="AJ310" t="s">
        <v>242</v>
      </c>
      <c r="AK310" t="s">
        <v>242</v>
      </c>
      <c r="AL310" t="s">
        <v>236</v>
      </c>
      <c r="AM310" t="s">
        <v>236</v>
      </c>
      <c r="AN310" t="s">
        <v>212</v>
      </c>
      <c r="AO310" t="s">
        <v>236</v>
      </c>
      <c r="AP310" t="s">
        <v>212</v>
      </c>
      <c r="AQ310" t="s">
        <v>242</v>
      </c>
      <c r="AR310" t="s">
        <v>236</v>
      </c>
      <c r="AS310" t="s">
        <v>242</v>
      </c>
      <c r="AT310" t="s">
        <v>236</v>
      </c>
      <c r="AU310" t="s">
        <v>236</v>
      </c>
      <c r="AV310" t="s">
        <v>212</v>
      </c>
      <c r="AW310" t="s">
        <v>212</v>
      </c>
      <c r="AX310" t="s">
        <v>96</v>
      </c>
      <c r="AY310" t="s">
        <v>121</v>
      </c>
      <c r="AZ310" t="s">
        <v>215</v>
      </c>
      <c r="BA310" t="s">
        <v>215</v>
      </c>
      <c r="BB310" t="s">
        <v>215</v>
      </c>
      <c r="BC310" t="s">
        <v>215</v>
      </c>
      <c r="BD310" t="s">
        <v>215</v>
      </c>
    </row>
    <row r="311" spans="1:56" x14ac:dyDescent="0.55000000000000004">
      <c r="A311">
        <v>310</v>
      </c>
      <c r="B311" t="s">
        <v>231</v>
      </c>
      <c r="C311" t="s">
        <v>257</v>
      </c>
      <c r="D311" t="s">
        <v>248</v>
      </c>
      <c r="E311" t="s">
        <v>258</v>
      </c>
      <c r="F311" t="s">
        <v>227</v>
      </c>
      <c r="G311" t="s">
        <v>283</v>
      </c>
      <c r="H311" t="s">
        <v>235</v>
      </c>
      <c r="I311" t="s">
        <v>74</v>
      </c>
      <c r="J311" t="s">
        <v>98</v>
      </c>
      <c r="K311" t="b">
        <v>0</v>
      </c>
      <c r="L311" t="b">
        <v>0</v>
      </c>
      <c r="M311" t="b">
        <v>1</v>
      </c>
      <c r="N311" t="b">
        <v>0</v>
      </c>
      <c r="O311" t="b">
        <v>0</v>
      </c>
      <c r="P311" t="b">
        <v>0</v>
      </c>
      <c r="Q311" t="b">
        <v>0</v>
      </c>
      <c r="R311" t="b">
        <v>0</v>
      </c>
      <c r="S311" t="b">
        <v>0</v>
      </c>
      <c r="T311" t="b">
        <v>0</v>
      </c>
      <c r="U311" t="b">
        <v>0</v>
      </c>
      <c r="V311" t="b">
        <v>0</v>
      </c>
      <c r="W311" t="b">
        <v>0</v>
      </c>
      <c r="X311" t="b">
        <v>0</v>
      </c>
      <c r="Y311" t="b">
        <v>0</v>
      </c>
      <c r="Z311" t="b">
        <v>1</v>
      </c>
      <c r="AA311" t="b">
        <v>1</v>
      </c>
      <c r="AB311" t="b">
        <v>0</v>
      </c>
      <c r="AC311" t="s">
        <v>237</v>
      </c>
      <c r="AD311" t="s">
        <v>237</v>
      </c>
      <c r="AE311" t="s">
        <v>237</v>
      </c>
      <c r="AF311" t="s">
        <v>237</v>
      </c>
      <c r="AG311" t="s">
        <v>237</v>
      </c>
      <c r="AH311" t="s">
        <v>237</v>
      </c>
      <c r="AI311" t="s">
        <v>237</v>
      </c>
      <c r="AJ311" t="s">
        <v>237</v>
      </c>
      <c r="AK311" t="s">
        <v>237</v>
      </c>
      <c r="AL311" t="s">
        <v>237</v>
      </c>
      <c r="AM311" t="s">
        <v>237</v>
      </c>
      <c r="AN311" t="s">
        <v>237</v>
      </c>
      <c r="AO311" t="s">
        <v>237</v>
      </c>
      <c r="AP311" t="s">
        <v>237</v>
      </c>
      <c r="AQ311" t="s">
        <v>237</v>
      </c>
      <c r="AR311" t="s">
        <v>237</v>
      </c>
      <c r="AS311" t="s">
        <v>237</v>
      </c>
      <c r="AT311" t="s">
        <v>237</v>
      </c>
      <c r="AU311" t="s">
        <v>237</v>
      </c>
      <c r="AV311" t="s">
        <v>237</v>
      </c>
      <c r="AW311" t="s">
        <v>237</v>
      </c>
      <c r="AX311" t="s">
        <v>81</v>
      </c>
      <c r="AY311" t="s">
        <v>121</v>
      </c>
      <c r="AZ311" t="s">
        <v>215</v>
      </c>
      <c r="BA311" t="s">
        <v>215</v>
      </c>
      <c r="BB311" t="s">
        <v>215</v>
      </c>
      <c r="BC311" t="s">
        <v>215</v>
      </c>
      <c r="BD311" t="s">
        <v>215</v>
      </c>
    </row>
    <row r="312" spans="1:56" x14ac:dyDescent="0.55000000000000004">
      <c r="A312">
        <v>311</v>
      </c>
      <c r="B312" t="s">
        <v>231</v>
      </c>
      <c r="C312" t="s">
        <v>303</v>
      </c>
      <c r="D312" t="s">
        <v>244</v>
      </c>
      <c r="E312" t="s">
        <v>233</v>
      </c>
      <c r="F312" t="s">
        <v>241</v>
      </c>
      <c r="G312" t="s">
        <v>74</v>
      </c>
      <c r="H312" t="s">
        <v>251</v>
      </c>
      <c r="I312" t="s">
        <v>74</v>
      </c>
      <c r="J312" t="s">
        <v>98</v>
      </c>
      <c r="K312" t="b">
        <v>0</v>
      </c>
      <c r="L312" t="b">
        <v>0</v>
      </c>
      <c r="M312" t="b">
        <v>0</v>
      </c>
      <c r="N312" t="b">
        <v>0</v>
      </c>
      <c r="O312" t="b">
        <v>0</v>
      </c>
      <c r="P312" t="b">
        <v>0</v>
      </c>
      <c r="Q312" t="b">
        <v>0</v>
      </c>
      <c r="R312" t="b">
        <v>0</v>
      </c>
      <c r="S312" t="b">
        <v>0</v>
      </c>
      <c r="T312" t="b">
        <v>0</v>
      </c>
      <c r="U312" t="b">
        <v>0</v>
      </c>
      <c r="V312" t="b">
        <v>0</v>
      </c>
      <c r="W312" t="b">
        <v>0</v>
      </c>
      <c r="X312" t="b">
        <v>0</v>
      </c>
      <c r="Y312" t="b">
        <v>0</v>
      </c>
      <c r="Z312" t="b">
        <v>0</v>
      </c>
      <c r="AA312" t="b">
        <v>0</v>
      </c>
      <c r="AB312" t="b">
        <v>1</v>
      </c>
      <c r="AC312" t="s">
        <v>212</v>
      </c>
      <c r="AD312" t="s">
        <v>212</v>
      </c>
      <c r="AE312" t="s">
        <v>242</v>
      </c>
      <c r="AF312" t="s">
        <v>236</v>
      </c>
      <c r="AG312" t="s">
        <v>236</v>
      </c>
      <c r="AH312" t="s">
        <v>236</v>
      </c>
      <c r="AI312" t="s">
        <v>242</v>
      </c>
      <c r="AJ312" t="s">
        <v>242</v>
      </c>
      <c r="AK312" t="s">
        <v>212</v>
      </c>
      <c r="AL312" t="s">
        <v>213</v>
      </c>
      <c r="AM312" t="s">
        <v>213</v>
      </c>
      <c r="AN312" t="s">
        <v>213</v>
      </c>
      <c r="AO312" t="s">
        <v>236</v>
      </c>
      <c r="AP312" t="s">
        <v>242</v>
      </c>
      <c r="AQ312" t="s">
        <v>236</v>
      </c>
      <c r="AR312" t="s">
        <v>242</v>
      </c>
      <c r="AS312" t="s">
        <v>236</v>
      </c>
      <c r="AT312" t="s">
        <v>213</v>
      </c>
      <c r="AU312" t="s">
        <v>213</v>
      </c>
      <c r="AV312" t="s">
        <v>236</v>
      </c>
      <c r="AW312" t="s">
        <v>236</v>
      </c>
      <c r="AX312" t="s">
        <v>96</v>
      </c>
      <c r="AY312" t="s">
        <v>223</v>
      </c>
      <c r="AZ312" t="s">
        <v>215</v>
      </c>
      <c r="BA312" t="s">
        <v>215</v>
      </c>
      <c r="BB312" t="s">
        <v>215</v>
      </c>
      <c r="BC312" t="s">
        <v>215</v>
      </c>
      <c r="BD312" t="s">
        <v>215</v>
      </c>
    </row>
    <row r="313" spans="1:56" x14ac:dyDescent="0.55000000000000004">
      <c r="A313">
        <v>312</v>
      </c>
      <c r="B313" t="s">
        <v>256</v>
      </c>
      <c r="C313" t="s">
        <v>303</v>
      </c>
      <c r="D313" t="s">
        <v>289</v>
      </c>
      <c r="E313" t="s">
        <v>245</v>
      </c>
      <c r="F313" t="s">
        <v>227</v>
      </c>
      <c r="G313" t="s">
        <v>246</v>
      </c>
      <c r="H313" t="s">
        <v>254</v>
      </c>
      <c r="I313" t="s">
        <v>74</v>
      </c>
      <c r="J313" t="s">
        <v>98</v>
      </c>
      <c r="K313" t="b">
        <v>0</v>
      </c>
      <c r="L313" t="b">
        <v>0</v>
      </c>
      <c r="M313" t="b">
        <v>0</v>
      </c>
      <c r="N313" t="b">
        <v>1</v>
      </c>
      <c r="O313" t="b">
        <v>1</v>
      </c>
      <c r="P313" t="b">
        <v>0</v>
      </c>
      <c r="Q313" t="b">
        <v>0</v>
      </c>
      <c r="R313" t="b">
        <v>0</v>
      </c>
      <c r="S313" t="b">
        <v>0</v>
      </c>
      <c r="T313" t="b">
        <v>0</v>
      </c>
      <c r="U313" t="b">
        <v>0</v>
      </c>
      <c r="V313" t="b">
        <v>0</v>
      </c>
      <c r="W313" t="b">
        <v>0</v>
      </c>
      <c r="X313" t="b">
        <v>0</v>
      </c>
      <c r="Y313" t="b">
        <v>0</v>
      </c>
      <c r="Z313" t="b">
        <v>0</v>
      </c>
      <c r="AA313" t="b">
        <v>0</v>
      </c>
      <c r="AB313" t="b">
        <v>0</v>
      </c>
      <c r="AC313" t="s">
        <v>212</v>
      </c>
      <c r="AD313" t="s">
        <v>213</v>
      </c>
      <c r="AE313" t="s">
        <v>236</v>
      </c>
      <c r="AF313" t="s">
        <v>213</v>
      </c>
      <c r="AG313" t="s">
        <v>212</v>
      </c>
      <c r="AH313" t="s">
        <v>213</v>
      </c>
      <c r="AI313" t="s">
        <v>213</v>
      </c>
      <c r="AJ313" t="s">
        <v>242</v>
      </c>
      <c r="AK313" t="s">
        <v>212</v>
      </c>
      <c r="AL313" t="s">
        <v>213</v>
      </c>
      <c r="AM313" t="s">
        <v>236</v>
      </c>
      <c r="AN313" t="s">
        <v>213</v>
      </c>
      <c r="AO313" t="s">
        <v>213</v>
      </c>
      <c r="AP313" t="s">
        <v>213</v>
      </c>
      <c r="AQ313" t="s">
        <v>213</v>
      </c>
      <c r="AR313" t="s">
        <v>213</v>
      </c>
      <c r="AS313" t="s">
        <v>213</v>
      </c>
      <c r="AT313" t="s">
        <v>212</v>
      </c>
      <c r="AU313" t="s">
        <v>213</v>
      </c>
      <c r="AV313" t="s">
        <v>213</v>
      </c>
      <c r="AW313" t="s">
        <v>213</v>
      </c>
      <c r="AX313" t="s">
        <v>96</v>
      </c>
      <c r="AY313" t="s">
        <v>230</v>
      </c>
      <c r="AZ313" t="s">
        <v>215</v>
      </c>
      <c r="BA313" t="s">
        <v>215</v>
      </c>
      <c r="BB313" t="s">
        <v>215</v>
      </c>
      <c r="BC313" t="s">
        <v>215</v>
      </c>
      <c r="BD313" t="s">
        <v>215</v>
      </c>
    </row>
    <row r="314" spans="1:56" x14ac:dyDescent="0.55000000000000004">
      <c r="A314">
        <v>313</v>
      </c>
      <c r="B314" t="s">
        <v>224</v>
      </c>
      <c r="C314" t="s">
        <v>303</v>
      </c>
      <c r="D314" t="s">
        <v>260</v>
      </c>
      <c r="E314" t="s">
        <v>257</v>
      </c>
      <c r="F314" t="s">
        <v>227</v>
      </c>
      <c r="G314" t="s">
        <v>228</v>
      </c>
      <c r="H314" t="s">
        <v>251</v>
      </c>
      <c r="I314" t="s">
        <v>74</v>
      </c>
      <c r="J314" t="s">
        <v>119</v>
      </c>
      <c r="K314" t="b">
        <v>0</v>
      </c>
      <c r="L314" t="b">
        <v>0</v>
      </c>
      <c r="M314" t="b">
        <v>0</v>
      </c>
      <c r="N314" t="b">
        <v>0</v>
      </c>
      <c r="O314" t="b">
        <v>0</v>
      </c>
      <c r="P314" t="b">
        <v>1</v>
      </c>
      <c r="Q314" t="b">
        <v>0</v>
      </c>
      <c r="R314" t="b">
        <v>0</v>
      </c>
      <c r="S314" t="b">
        <v>0</v>
      </c>
      <c r="T314" t="b">
        <v>0</v>
      </c>
      <c r="U314" t="b">
        <v>1</v>
      </c>
      <c r="V314" t="b">
        <v>0</v>
      </c>
      <c r="W314" t="b">
        <v>0</v>
      </c>
      <c r="X314" t="b">
        <v>0</v>
      </c>
      <c r="Y314" t="b">
        <v>0</v>
      </c>
      <c r="Z314" t="b">
        <v>0</v>
      </c>
      <c r="AA314" t="b">
        <v>1</v>
      </c>
      <c r="AB314" t="b">
        <v>0</v>
      </c>
      <c r="AC314" t="s">
        <v>236</v>
      </c>
      <c r="AD314" t="s">
        <v>213</v>
      </c>
      <c r="AE314" t="s">
        <v>236</v>
      </c>
      <c r="AF314" t="s">
        <v>236</v>
      </c>
      <c r="AG314" t="s">
        <v>212</v>
      </c>
      <c r="AH314" t="s">
        <v>236</v>
      </c>
      <c r="AI314" t="s">
        <v>242</v>
      </c>
      <c r="AJ314" t="s">
        <v>236</v>
      </c>
      <c r="AK314" t="s">
        <v>236</v>
      </c>
      <c r="AL314" t="s">
        <v>213</v>
      </c>
      <c r="AM314" t="s">
        <v>236</v>
      </c>
      <c r="AN314" t="s">
        <v>236</v>
      </c>
      <c r="AO314" t="s">
        <v>215</v>
      </c>
      <c r="AP314" t="s">
        <v>215</v>
      </c>
      <c r="AQ314" t="s">
        <v>215</v>
      </c>
      <c r="AR314" t="s">
        <v>236</v>
      </c>
      <c r="AS314" t="s">
        <v>236</v>
      </c>
      <c r="AT314" t="s">
        <v>242</v>
      </c>
      <c r="AU314" t="s">
        <v>213</v>
      </c>
      <c r="AV314" t="s">
        <v>242</v>
      </c>
      <c r="AW314" t="s">
        <v>242</v>
      </c>
      <c r="AX314" t="s">
        <v>81</v>
      </c>
      <c r="AY314" t="s">
        <v>230</v>
      </c>
      <c r="AZ314" t="s">
        <v>215</v>
      </c>
      <c r="BA314" t="s">
        <v>215</v>
      </c>
      <c r="BB314" t="s">
        <v>215</v>
      </c>
      <c r="BC314" t="s">
        <v>215</v>
      </c>
      <c r="BD314" t="s">
        <v>215</v>
      </c>
    </row>
    <row r="315" spans="1:56" x14ac:dyDescent="0.55000000000000004">
      <c r="A315">
        <v>314</v>
      </c>
      <c r="B315" t="s">
        <v>231</v>
      </c>
      <c r="C315" t="s">
        <v>303</v>
      </c>
      <c r="D315" t="s">
        <v>296</v>
      </c>
      <c r="E315" t="s">
        <v>268</v>
      </c>
      <c r="F315" t="s">
        <v>241</v>
      </c>
      <c r="G315" t="s">
        <v>74</v>
      </c>
      <c r="H315" t="s">
        <v>266</v>
      </c>
      <c r="I315" t="s">
        <v>74</v>
      </c>
      <c r="J315" t="s">
        <v>119</v>
      </c>
      <c r="K315" t="b">
        <v>0</v>
      </c>
      <c r="L315" t="b">
        <v>0</v>
      </c>
      <c r="M315" t="b">
        <v>0</v>
      </c>
      <c r="N315" t="b">
        <v>0</v>
      </c>
      <c r="O315" t="b">
        <v>0</v>
      </c>
      <c r="P315" t="b">
        <v>0</v>
      </c>
      <c r="Q315" t="b">
        <v>0</v>
      </c>
      <c r="R315" t="b">
        <v>0</v>
      </c>
      <c r="S315" t="b">
        <v>0</v>
      </c>
      <c r="T315" t="b">
        <v>0</v>
      </c>
      <c r="U315" t="b">
        <v>0</v>
      </c>
      <c r="V315" t="b">
        <v>0</v>
      </c>
      <c r="W315" t="b">
        <v>0</v>
      </c>
      <c r="X315" t="b">
        <v>0</v>
      </c>
      <c r="Y315" t="b">
        <v>0</v>
      </c>
      <c r="Z315" t="b">
        <v>0</v>
      </c>
      <c r="AA315" t="b">
        <v>0</v>
      </c>
      <c r="AB315" t="b">
        <v>1</v>
      </c>
      <c r="AC315" t="s">
        <v>212</v>
      </c>
      <c r="AD315" t="s">
        <v>213</v>
      </c>
      <c r="AE315" t="s">
        <v>212</v>
      </c>
      <c r="AF315" t="s">
        <v>213</v>
      </c>
      <c r="AG315" t="s">
        <v>237</v>
      </c>
      <c r="AH315" t="s">
        <v>212</v>
      </c>
      <c r="AI315" t="s">
        <v>213</v>
      </c>
      <c r="AJ315" t="s">
        <v>212</v>
      </c>
      <c r="AK315" t="s">
        <v>212</v>
      </c>
      <c r="AL315" t="s">
        <v>212</v>
      </c>
      <c r="AM315" t="s">
        <v>212</v>
      </c>
      <c r="AN315" t="s">
        <v>213</v>
      </c>
      <c r="AO315" t="s">
        <v>213</v>
      </c>
      <c r="AP315" t="s">
        <v>212</v>
      </c>
      <c r="AQ315" t="s">
        <v>212</v>
      </c>
      <c r="AR315" t="s">
        <v>212</v>
      </c>
      <c r="AS315" t="s">
        <v>212</v>
      </c>
      <c r="AT315" t="s">
        <v>212</v>
      </c>
      <c r="AU315" t="s">
        <v>212</v>
      </c>
      <c r="AV315" t="s">
        <v>213</v>
      </c>
      <c r="AW315" t="s">
        <v>212</v>
      </c>
      <c r="AX315" t="s">
        <v>81</v>
      </c>
      <c r="AY315" t="s">
        <v>223</v>
      </c>
      <c r="AZ315" t="s">
        <v>215</v>
      </c>
      <c r="BA315" t="s">
        <v>215</v>
      </c>
      <c r="BB315" t="s">
        <v>215</v>
      </c>
      <c r="BC315" t="s">
        <v>215</v>
      </c>
      <c r="BD315" t="s">
        <v>215</v>
      </c>
    </row>
    <row r="316" spans="1:56" x14ac:dyDescent="0.55000000000000004">
      <c r="A316">
        <v>315</v>
      </c>
      <c r="B316" t="s">
        <v>256</v>
      </c>
      <c r="C316" t="s">
        <v>303</v>
      </c>
      <c r="D316" t="s">
        <v>289</v>
      </c>
      <c r="E316" t="s">
        <v>226</v>
      </c>
      <c r="F316" t="s">
        <v>227</v>
      </c>
      <c r="G316" t="s">
        <v>228</v>
      </c>
      <c r="H316" t="s">
        <v>217</v>
      </c>
      <c r="I316" t="s">
        <v>74</v>
      </c>
      <c r="J316" t="s">
        <v>98</v>
      </c>
      <c r="K316" t="b">
        <v>0</v>
      </c>
      <c r="L316" t="b">
        <v>1</v>
      </c>
      <c r="M316" t="b">
        <v>0</v>
      </c>
      <c r="N316" t="b">
        <v>0</v>
      </c>
      <c r="O316" t="b">
        <v>0</v>
      </c>
      <c r="P316" t="b">
        <v>0</v>
      </c>
      <c r="Q316" t="b">
        <v>0</v>
      </c>
      <c r="R316" t="b">
        <v>0</v>
      </c>
      <c r="S316" t="b">
        <v>0</v>
      </c>
      <c r="T316" t="b">
        <v>0</v>
      </c>
      <c r="U316" t="b">
        <v>0</v>
      </c>
      <c r="V316" t="b">
        <v>0</v>
      </c>
      <c r="W316" t="b">
        <v>0</v>
      </c>
      <c r="X316" t="b">
        <v>0</v>
      </c>
      <c r="Y316" t="b">
        <v>0</v>
      </c>
      <c r="Z316" t="b">
        <v>0</v>
      </c>
      <c r="AA316" t="b">
        <v>0</v>
      </c>
      <c r="AB316" t="b">
        <v>0</v>
      </c>
      <c r="AC316" t="s">
        <v>212</v>
      </c>
      <c r="AD316" t="s">
        <v>213</v>
      </c>
      <c r="AE316" t="s">
        <v>213</v>
      </c>
      <c r="AF316" t="s">
        <v>213</v>
      </c>
      <c r="AG316" t="s">
        <v>236</v>
      </c>
      <c r="AH316" t="s">
        <v>237</v>
      </c>
      <c r="AI316" t="s">
        <v>212</v>
      </c>
      <c r="AJ316" t="s">
        <v>213</v>
      </c>
      <c r="AK316" t="s">
        <v>212</v>
      </c>
      <c r="AL316" t="s">
        <v>212</v>
      </c>
      <c r="AM316" t="s">
        <v>212</v>
      </c>
      <c r="AN316" t="s">
        <v>237</v>
      </c>
      <c r="AO316" t="s">
        <v>236</v>
      </c>
      <c r="AP316" t="s">
        <v>236</v>
      </c>
      <c r="AQ316" t="s">
        <v>236</v>
      </c>
      <c r="AR316" t="s">
        <v>213</v>
      </c>
      <c r="AS316" t="s">
        <v>212</v>
      </c>
      <c r="AT316" t="s">
        <v>212</v>
      </c>
      <c r="AU316" t="s">
        <v>212</v>
      </c>
      <c r="AV316" t="s">
        <v>213</v>
      </c>
      <c r="AW316" t="s">
        <v>212</v>
      </c>
      <c r="AX316" t="s">
        <v>81</v>
      </c>
      <c r="AY316" t="s">
        <v>230</v>
      </c>
      <c r="AZ316" t="s">
        <v>215</v>
      </c>
      <c r="BA316" t="s">
        <v>215</v>
      </c>
      <c r="BB316" t="s">
        <v>215</v>
      </c>
      <c r="BC316" t="s">
        <v>215</v>
      </c>
      <c r="BD316" t="s">
        <v>215</v>
      </c>
    </row>
    <row r="317" spans="1:56" x14ac:dyDescent="0.55000000000000004">
      <c r="A317">
        <v>316</v>
      </c>
      <c r="B317" t="s">
        <v>101</v>
      </c>
      <c r="C317" t="s">
        <v>257</v>
      </c>
      <c r="D317" t="s">
        <v>217</v>
      </c>
      <c r="E317" t="s">
        <v>217</v>
      </c>
      <c r="F317" t="s">
        <v>270</v>
      </c>
      <c r="G317" t="s">
        <v>74</v>
      </c>
      <c r="H317" t="s">
        <v>235</v>
      </c>
      <c r="I317" t="s">
        <v>74</v>
      </c>
      <c r="J317" t="s">
        <v>98</v>
      </c>
      <c r="K317" t="b">
        <v>0</v>
      </c>
      <c r="L317" t="b">
        <v>0</v>
      </c>
      <c r="M317" t="b">
        <v>0</v>
      </c>
      <c r="N317" t="b">
        <v>0</v>
      </c>
      <c r="O317" t="b">
        <v>0</v>
      </c>
      <c r="P317" t="b">
        <v>0</v>
      </c>
      <c r="Q317" t="b">
        <v>0</v>
      </c>
      <c r="R317" t="b">
        <v>0</v>
      </c>
      <c r="S317" t="b">
        <v>0</v>
      </c>
      <c r="T317" t="b">
        <v>0</v>
      </c>
      <c r="U317" t="b">
        <v>0</v>
      </c>
      <c r="V317" t="b">
        <v>1</v>
      </c>
      <c r="W317" t="b">
        <v>0</v>
      </c>
      <c r="X317" t="b">
        <v>0</v>
      </c>
      <c r="Y317" t="b">
        <v>0</v>
      </c>
      <c r="Z317" t="b">
        <v>0</v>
      </c>
      <c r="AA317" t="b">
        <v>0</v>
      </c>
      <c r="AB317" t="b">
        <v>0</v>
      </c>
      <c r="AC317" t="s">
        <v>212</v>
      </c>
      <c r="AD317" t="s">
        <v>213</v>
      </c>
      <c r="AE317" t="s">
        <v>213</v>
      </c>
      <c r="AF317" t="s">
        <v>212</v>
      </c>
      <c r="AG317" t="s">
        <v>212</v>
      </c>
      <c r="AH317" t="s">
        <v>212</v>
      </c>
      <c r="AI317" t="s">
        <v>212</v>
      </c>
      <c r="AJ317" t="s">
        <v>212</v>
      </c>
      <c r="AK317" t="s">
        <v>212</v>
      </c>
      <c r="AL317" t="s">
        <v>212</v>
      </c>
      <c r="AM317" t="s">
        <v>212</v>
      </c>
      <c r="AN317" t="s">
        <v>212</v>
      </c>
      <c r="AO317" t="s">
        <v>212</v>
      </c>
      <c r="AP317" t="s">
        <v>212</v>
      </c>
      <c r="AQ317" t="s">
        <v>212</v>
      </c>
      <c r="AR317" t="s">
        <v>212</v>
      </c>
      <c r="AS317" t="s">
        <v>212</v>
      </c>
      <c r="AT317" t="s">
        <v>212</v>
      </c>
      <c r="AU317" t="s">
        <v>212</v>
      </c>
      <c r="AV317" t="s">
        <v>236</v>
      </c>
      <c r="AW317" t="s">
        <v>238</v>
      </c>
      <c r="AX317" t="s">
        <v>81</v>
      </c>
      <c r="AY317" t="s">
        <v>223</v>
      </c>
      <c r="AZ317" t="s">
        <v>215</v>
      </c>
      <c r="BA317" t="s">
        <v>215</v>
      </c>
      <c r="BB317" t="s">
        <v>215</v>
      </c>
      <c r="BC317" t="s">
        <v>215</v>
      </c>
      <c r="BD317" t="s">
        <v>215</v>
      </c>
    </row>
    <row r="318" spans="1:56" x14ac:dyDescent="0.55000000000000004">
      <c r="A318">
        <v>317</v>
      </c>
      <c r="B318" t="s">
        <v>231</v>
      </c>
      <c r="C318" t="s">
        <v>257</v>
      </c>
      <c r="D318" t="s">
        <v>217</v>
      </c>
      <c r="E318" t="s">
        <v>217</v>
      </c>
      <c r="F318" t="s">
        <v>270</v>
      </c>
      <c r="G318" t="s">
        <v>74</v>
      </c>
      <c r="H318" t="s">
        <v>235</v>
      </c>
      <c r="I318" t="s">
        <v>74</v>
      </c>
      <c r="J318" t="s">
        <v>119</v>
      </c>
      <c r="K318" t="b">
        <v>0</v>
      </c>
      <c r="L318" t="b">
        <v>0</v>
      </c>
      <c r="M318" t="b">
        <v>0</v>
      </c>
      <c r="N318" t="b">
        <v>0</v>
      </c>
      <c r="O318" t="b">
        <v>0</v>
      </c>
      <c r="P318" t="b">
        <v>0</v>
      </c>
      <c r="Q318" t="b">
        <v>0</v>
      </c>
      <c r="R318" t="b">
        <v>0</v>
      </c>
      <c r="S318" t="b">
        <v>0</v>
      </c>
      <c r="T318" t="b">
        <v>0</v>
      </c>
      <c r="U318" t="b">
        <v>0</v>
      </c>
      <c r="V318" t="b">
        <v>0</v>
      </c>
      <c r="W318" t="b">
        <v>0</v>
      </c>
      <c r="X318" t="b">
        <v>0</v>
      </c>
      <c r="Y318" t="b">
        <v>0</v>
      </c>
      <c r="Z318" t="b">
        <v>0</v>
      </c>
      <c r="AA318" t="b">
        <v>0</v>
      </c>
      <c r="AB318" t="b">
        <v>1</v>
      </c>
      <c r="AC318" t="s">
        <v>212</v>
      </c>
      <c r="AD318" t="s">
        <v>215</v>
      </c>
      <c r="AE318" t="s">
        <v>213</v>
      </c>
      <c r="AF318" t="s">
        <v>212</v>
      </c>
      <c r="AG318" t="s">
        <v>212</v>
      </c>
      <c r="AH318" t="s">
        <v>212</v>
      </c>
      <c r="AI318" t="s">
        <v>212</v>
      </c>
      <c r="AJ318" t="s">
        <v>212</v>
      </c>
      <c r="AK318" t="s">
        <v>212</v>
      </c>
      <c r="AL318" t="s">
        <v>212</v>
      </c>
      <c r="AM318" t="s">
        <v>212</v>
      </c>
      <c r="AN318" t="s">
        <v>215</v>
      </c>
      <c r="AO318" t="s">
        <v>215</v>
      </c>
      <c r="AP318" t="s">
        <v>212</v>
      </c>
      <c r="AQ318" t="s">
        <v>215</v>
      </c>
      <c r="AR318" t="s">
        <v>212</v>
      </c>
      <c r="AS318" t="s">
        <v>212</v>
      </c>
      <c r="AT318" t="s">
        <v>212</v>
      </c>
      <c r="AU318" t="s">
        <v>212</v>
      </c>
      <c r="AV318" t="s">
        <v>215</v>
      </c>
      <c r="AW318" t="s">
        <v>212</v>
      </c>
      <c r="AX318" t="s">
        <v>81</v>
      </c>
      <c r="AY318" t="s">
        <v>223</v>
      </c>
      <c r="AZ318" t="s">
        <v>215</v>
      </c>
      <c r="BA318" t="s">
        <v>215</v>
      </c>
      <c r="BB318" t="s">
        <v>215</v>
      </c>
      <c r="BC318" t="s">
        <v>215</v>
      </c>
      <c r="BD318" t="s">
        <v>215</v>
      </c>
    </row>
    <row r="319" spans="1:56" x14ac:dyDescent="0.55000000000000004">
      <c r="A319">
        <v>318</v>
      </c>
      <c r="B319" t="s">
        <v>256</v>
      </c>
      <c r="C319" t="s">
        <v>257</v>
      </c>
      <c r="D319" t="s">
        <v>233</v>
      </c>
      <c r="E319" t="s">
        <v>233</v>
      </c>
      <c r="F319" t="s">
        <v>227</v>
      </c>
      <c r="G319" t="s">
        <v>74</v>
      </c>
      <c r="H319" t="s">
        <v>266</v>
      </c>
      <c r="I319" t="s">
        <v>74</v>
      </c>
      <c r="J319" t="s">
        <v>98</v>
      </c>
      <c r="K319" t="b">
        <v>0</v>
      </c>
      <c r="L319" t="b">
        <v>1</v>
      </c>
      <c r="M319" t="b">
        <v>1</v>
      </c>
      <c r="N319" t="b">
        <v>0</v>
      </c>
      <c r="O319" t="b">
        <v>0</v>
      </c>
      <c r="P319" t="b">
        <v>0</v>
      </c>
      <c r="Q319" t="b">
        <v>0</v>
      </c>
      <c r="R319" t="b">
        <v>0</v>
      </c>
      <c r="S319" t="b">
        <v>0</v>
      </c>
      <c r="T319" t="b">
        <v>0</v>
      </c>
      <c r="U319" t="b">
        <v>0</v>
      </c>
      <c r="V319" t="b">
        <v>0</v>
      </c>
      <c r="W319" t="b">
        <v>0</v>
      </c>
      <c r="X319" t="b">
        <v>0</v>
      </c>
      <c r="Y319" t="b">
        <v>0</v>
      </c>
      <c r="Z319" t="b">
        <v>0</v>
      </c>
      <c r="AA319" t="b">
        <v>0</v>
      </c>
      <c r="AB319" t="b">
        <v>0</v>
      </c>
      <c r="AC319" t="s">
        <v>212</v>
      </c>
      <c r="AD319" t="s">
        <v>236</v>
      </c>
      <c r="AE319" t="s">
        <v>213</v>
      </c>
      <c r="AF319" t="s">
        <v>213</v>
      </c>
      <c r="AG319" t="s">
        <v>212</v>
      </c>
      <c r="AH319" t="s">
        <v>213</v>
      </c>
      <c r="AI319" t="s">
        <v>213</v>
      </c>
      <c r="AJ319" t="s">
        <v>236</v>
      </c>
      <c r="AK319" t="s">
        <v>212</v>
      </c>
      <c r="AL319" t="s">
        <v>212</v>
      </c>
      <c r="AM319" t="s">
        <v>237</v>
      </c>
      <c r="AN319" t="s">
        <v>237</v>
      </c>
      <c r="AO319" t="s">
        <v>236</v>
      </c>
      <c r="AP319" t="s">
        <v>236</v>
      </c>
      <c r="AQ319" t="s">
        <v>212</v>
      </c>
      <c r="AR319" t="s">
        <v>236</v>
      </c>
      <c r="AS319" t="s">
        <v>242</v>
      </c>
      <c r="AT319" t="s">
        <v>213</v>
      </c>
      <c r="AU319" t="s">
        <v>242</v>
      </c>
      <c r="AV319" t="s">
        <v>212</v>
      </c>
      <c r="AW319" t="s">
        <v>212</v>
      </c>
      <c r="AX319" t="s">
        <v>96</v>
      </c>
      <c r="AY319" t="s">
        <v>243</v>
      </c>
      <c r="AZ319" t="s">
        <v>215</v>
      </c>
      <c r="BA319" t="s">
        <v>215</v>
      </c>
      <c r="BB319" t="s">
        <v>215</v>
      </c>
      <c r="BC319" t="s">
        <v>215</v>
      </c>
      <c r="BD319" t="s">
        <v>215</v>
      </c>
    </row>
    <row r="320" spans="1:56" x14ac:dyDescent="0.55000000000000004">
      <c r="A320">
        <v>319</v>
      </c>
      <c r="B320" t="s">
        <v>224</v>
      </c>
      <c r="C320" t="s">
        <v>257</v>
      </c>
      <c r="D320" t="s">
        <v>257</v>
      </c>
      <c r="E320" t="s">
        <v>257</v>
      </c>
      <c r="F320" t="s">
        <v>273</v>
      </c>
      <c r="G320" t="s">
        <v>74</v>
      </c>
      <c r="H320" t="s">
        <v>254</v>
      </c>
      <c r="I320" t="s">
        <v>74</v>
      </c>
      <c r="J320" t="s">
        <v>119</v>
      </c>
      <c r="K320" t="b">
        <v>0</v>
      </c>
      <c r="L320" t="b">
        <v>0</v>
      </c>
      <c r="M320" t="b">
        <v>0</v>
      </c>
      <c r="N320" t="b">
        <v>1</v>
      </c>
      <c r="O320" t="b">
        <v>0</v>
      </c>
      <c r="P320" t="b">
        <v>0</v>
      </c>
      <c r="Q320" t="b">
        <v>0</v>
      </c>
      <c r="R320" t="b">
        <v>0</v>
      </c>
      <c r="S320" t="b">
        <v>0</v>
      </c>
      <c r="T320" t="b">
        <v>0</v>
      </c>
      <c r="U320" t="b">
        <v>0</v>
      </c>
      <c r="V320" t="b">
        <v>0</v>
      </c>
      <c r="W320" t="b">
        <v>0</v>
      </c>
      <c r="X320" t="b">
        <v>0</v>
      </c>
      <c r="Y320" t="b">
        <v>0</v>
      </c>
      <c r="Z320" t="b">
        <v>1</v>
      </c>
      <c r="AA320" t="b">
        <v>1</v>
      </c>
      <c r="AB320" t="b">
        <v>0</v>
      </c>
      <c r="AC320" t="s">
        <v>236</v>
      </c>
      <c r="AD320" t="s">
        <v>215</v>
      </c>
      <c r="AE320" t="s">
        <v>242</v>
      </c>
      <c r="AF320" t="s">
        <v>236</v>
      </c>
      <c r="AG320" t="s">
        <v>236</v>
      </c>
      <c r="AH320" t="s">
        <v>242</v>
      </c>
      <c r="AI320" t="s">
        <v>242</v>
      </c>
      <c r="AJ320" t="s">
        <v>213</v>
      </c>
      <c r="AK320" t="s">
        <v>242</v>
      </c>
      <c r="AL320" t="s">
        <v>213</v>
      </c>
      <c r="AM320" t="s">
        <v>242</v>
      </c>
      <c r="AN320" t="s">
        <v>215</v>
      </c>
      <c r="AO320" t="s">
        <v>236</v>
      </c>
      <c r="AP320" t="s">
        <v>212</v>
      </c>
      <c r="AQ320" t="s">
        <v>236</v>
      </c>
      <c r="AR320" t="s">
        <v>212</v>
      </c>
      <c r="AS320" t="s">
        <v>213</v>
      </c>
      <c r="AT320" t="s">
        <v>242</v>
      </c>
      <c r="AU320" t="s">
        <v>213</v>
      </c>
      <c r="AV320" t="s">
        <v>236</v>
      </c>
      <c r="AW320" t="s">
        <v>236</v>
      </c>
      <c r="AX320" t="s">
        <v>81</v>
      </c>
      <c r="AY320" t="s">
        <v>259</v>
      </c>
      <c r="AZ320" t="s">
        <v>215</v>
      </c>
      <c r="BA320" t="s">
        <v>215</v>
      </c>
      <c r="BB320" t="s">
        <v>215</v>
      </c>
      <c r="BC320" t="s">
        <v>215</v>
      </c>
      <c r="BD320" t="s">
        <v>215</v>
      </c>
    </row>
    <row r="321" spans="1:56" x14ac:dyDescent="0.55000000000000004">
      <c r="A321">
        <v>320</v>
      </c>
      <c r="B321" t="s">
        <v>231</v>
      </c>
      <c r="C321" t="s">
        <v>303</v>
      </c>
      <c r="D321" t="s">
        <v>293</v>
      </c>
      <c r="E321" t="s">
        <v>285</v>
      </c>
      <c r="F321" t="s">
        <v>227</v>
      </c>
      <c r="G321" t="s">
        <v>246</v>
      </c>
      <c r="H321" t="s">
        <v>266</v>
      </c>
      <c r="I321" t="s">
        <v>74</v>
      </c>
      <c r="J321" t="s">
        <v>98</v>
      </c>
      <c r="K321" t="b">
        <v>0</v>
      </c>
      <c r="L321" t="b">
        <v>0</v>
      </c>
      <c r="M321" t="b">
        <v>0</v>
      </c>
      <c r="N321" t="b">
        <v>0</v>
      </c>
      <c r="O321" t="b">
        <v>0</v>
      </c>
      <c r="P321" t="b">
        <v>0</v>
      </c>
      <c r="Q321" t="b">
        <v>0</v>
      </c>
      <c r="R321" t="b">
        <v>0</v>
      </c>
      <c r="S321" t="b">
        <v>0</v>
      </c>
      <c r="T321" t="b">
        <v>0</v>
      </c>
      <c r="U321" t="b">
        <v>0</v>
      </c>
      <c r="V321" t="b">
        <v>0</v>
      </c>
      <c r="W321" t="b">
        <v>0</v>
      </c>
      <c r="X321" t="b">
        <v>0</v>
      </c>
      <c r="Y321" t="b">
        <v>0</v>
      </c>
      <c r="Z321" t="b">
        <v>1</v>
      </c>
      <c r="AA321" t="b">
        <v>0</v>
      </c>
      <c r="AB321" t="b">
        <v>0</v>
      </c>
      <c r="AC321" t="s">
        <v>212</v>
      </c>
      <c r="AD321" t="s">
        <v>212</v>
      </c>
      <c r="AE321" t="s">
        <v>236</v>
      </c>
      <c r="AF321" t="s">
        <v>213</v>
      </c>
      <c r="AG321" t="s">
        <v>212</v>
      </c>
      <c r="AH321" t="s">
        <v>213</v>
      </c>
      <c r="AI321" t="s">
        <v>236</v>
      </c>
      <c r="AJ321" t="s">
        <v>212</v>
      </c>
      <c r="AK321" t="s">
        <v>212</v>
      </c>
      <c r="AL321" t="s">
        <v>212</v>
      </c>
      <c r="AM321" t="s">
        <v>212</v>
      </c>
      <c r="AN321" t="s">
        <v>212</v>
      </c>
      <c r="AO321" t="s">
        <v>212</v>
      </c>
      <c r="AP321" t="s">
        <v>212</v>
      </c>
      <c r="AQ321" t="s">
        <v>212</v>
      </c>
      <c r="AR321" t="s">
        <v>212</v>
      </c>
      <c r="AS321" t="s">
        <v>212</v>
      </c>
      <c r="AT321" t="s">
        <v>212</v>
      </c>
      <c r="AU321" t="s">
        <v>212</v>
      </c>
      <c r="AV321" t="s">
        <v>212</v>
      </c>
      <c r="AW321" t="s">
        <v>212</v>
      </c>
      <c r="AX321" t="s">
        <v>96</v>
      </c>
      <c r="AY321" t="s">
        <v>223</v>
      </c>
      <c r="AZ321" t="s">
        <v>215</v>
      </c>
      <c r="BA321" t="s">
        <v>215</v>
      </c>
      <c r="BB321" t="s">
        <v>215</v>
      </c>
      <c r="BC321" t="s">
        <v>215</v>
      </c>
      <c r="BD321" t="s">
        <v>215</v>
      </c>
    </row>
    <row r="322" spans="1:56" x14ac:dyDescent="0.55000000000000004">
      <c r="A322">
        <v>321</v>
      </c>
      <c r="B322" t="s">
        <v>224</v>
      </c>
      <c r="C322" t="s">
        <v>257</v>
      </c>
      <c r="D322" t="s">
        <v>220</v>
      </c>
      <c r="E322" t="s">
        <v>220</v>
      </c>
      <c r="F322" t="s">
        <v>270</v>
      </c>
      <c r="G322" t="s">
        <v>74</v>
      </c>
      <c r="H322" t="s">
        <v>266</v>
      </c>
      <c r="I322" t="s">
        <v>74</v>
      </c>
      <c r="J322" t="s">
        <v>119</v>
      </c>
      <c r="K322" t="b">
        <v>0</v>
      </c>
      <c r="L322" t="b">
        <v>0</v>
      </c>
      <c r="M322" t="b">
        <v>0</v>
      </c>
      <c r="N322" t="b">
        <v>0</v>
      </c>
      <c r="O322" t="b">
        <v>0</v>
      </c>
      <c r="P322" t="b">
        <v>0</v>
      </c>
      <c r="Q322" t="b">
        <v>0</v>
      </c>
      <c r="R322" t="b">
        <v>0</v>
      </c>
      <c r="S322" t="b">
        <v>0</v>
      </c>
      <c r="T322" t="b">
        <v>0</v>
      </c>
      <c r="U322" t="b">
        <v>0</v>
      </c>
      <c r="V322" t="b">
        <v>0</v>
      </c>
      <c r="W322" t="b">
        <v>0</v>
      </c>
      <c r="X322" t="b">
        <v>0</v>
      </c>
      <c r="Y322" t="b">
        <v>0</v>
      </c>
      <c r="Z322" t="b">
        <v>1</v>
      </c>
      <c r="AA322" t="b">
        <v>0</v>
      </c>
      <c r="AB322" t="b">
        <v>0</v>
      </c>
      <c r="AC322" t="s">
        <v>212</v>
      </c>
      <c r="AD322" t="s">
        <v>212</v>
      </c>
      <c r="AE322" t="s">
        <v>242</v>
      </c>
      <c r="AF322" t="s">
        <v>213</v>
      </c>
      <c r="AG322" t="s">
        <v>237</v>
      </c>
      <c r="AH322" t="s">
        <v>236</v>
      </c>
      <c r="AI322" t="s">
        <v>236</v>
      </c>
      <c r="AJ322" t="s">
        <v>237</v>
      </c>
      <c r="AK322" t="s">
        <v>236</v>
      </c>
      <c r="AL322" t="s">
        <v>212</v>
      </c>
      <c r="AM322" t="s">
        <v>236</v>
      </c>
      <c r="AN322" t="s">
        <v>236</v>
      </c>
      <c r="AO322" t="s">
        <v>237</v>
      </c>
      <c r="AP322" t="s">
        <v>213</v>
      </c>
      <c r="AQ322" t="s">
        <v>213</v>
      </c>
      <c r="AR322" t="s">
        <v>236</v>
      </c>
      <c r="AS322" t="s">
        <v>213</v>
      </c>
      <c r="AT322" t="s">
        <v>212</v>
      </c>
      <c r="AU322" t="s">
        <v>212</v>
      </c>
      <c r="AV322" t="s">
        <v>213</v>
      </c>
      <c r="AW322" t="s">
        <v>238</v>
      </c>
      <c r="AX322" t="s">
        <v>81</v>
      </c>
      <c r="AY322" t="s">
        <v>294</v>
      </c>
      <c r="AZ322" t="s">
        <v>215</v>
      </c>
      <c r="BA322" t="s">
        <v>215</v>
      </c>
      <c r="BB322" t="s">
        <v>215</v>
      </c>
      <c r="BC322" t="s">
        <v>215</v>
      </c>
      <c r="BD322" t="s">
        <v>215</v>
      </c>
    </row>
    <row r="323" spans="1:56" x14ac:dyDescent="0.55000000000000004">
      <c r="A323">
        <v>322</v>
      </c>
      <c r="B323" t="s">
        <v>231</v>
      </c>
      <c r="C323" t="s">
        <v>303</v>
      </c>
      <c r="D323" t="s">
        <v>295</v>
      </c>
      <c r="E323" t="s">
        <v>295</v>
      </c>
      <c r="F323" t="s">
        <v>227</v>
      </c>
      <c r="G323" t="s">
        <v>228</v>
      </c>
      <c r="H323" t="s">
        <v>251</v>
      </c>
      <c r="I323" t="s">
        <v>74</v>
      </c>
      <c r="J323" t="s">
        <v>98</v>
      </c>
      <c r="K323" t="b">
        <v>0</v>
      </c>
      <c r="L323" t="b">
        <v>0</v>
      </c>
      <c r="M323" t="b">
        <v>0</v>
      </c>
      <c r="N323" t="b">
        <v>0</v>
      </c>
      <c r="O323" t="b">
        <v>0</v>
      </c>
      <c r="P323" t="b">
        <v>0</v>
      </c>
      <c r="Q323" t="b">
        <v>0</v>
      </c>
      <c r="R323" t="b">
        <v>0</v>
      </c>
      <c r="S323" t="b">
        <v>0</v>
      </c>
      <c r="T323" t="b">
        <v>0</v>
      </c>
      <c r="U323" t="b">
        <v>0</v>
      </c>
      <c r="V323" t="b">
        <v>0</v>
      </c>
      <c r="W323" t="b">
        <v>0</v>
      </c>
      <c r="X323" t="b">
        <v>0</v>
      </c>
      <c r="Y323" t="b">
        <v>0</v>
      </c>
      <c r="Z323" t="b">
        <v>0</v>
      </c>
      <c r="AA323" t="b">
        <v>0</v>
      </c>
      <c r="AB323" t="b">
        <v>1</v>
      </c>
      <c r="AC323" t="s">
        <v>212</v>
      </c>
      <c r="AD323" t="s">
        <v>212</v>
      </c>
      <c r="AE323" t="s">
        <v>212</v>
      </c>
      <c r="AF323" t="s">
        <v>212</v>
      </c>
      <c r="AG323" t="s">
        <v>212</v>
      </c>
      <c r="AH323" t="s">
        <v>212</v>
      </c>
      <c r="AI323" t="s">
        <v>212</v>
      </c>
      <c r="AJ323" t="s">
        <v>212</v>
      </c>
      <c r="AK323" t="s">
        <v>212</v>
      </c>
      <c r="AL323" t="s">
        <v>212</v>
      </c>
      <c r="AM323" t="s">
        <v>212</v>
      </c>
      <c r="AN323" t="s">
        <v>212</v>
      </c>
      <c r="AO323" t="s">
        <v>212</v>
      </c>
      <c r="AP323" t="s">
        <v>236</v>
      </c>
      <c r="AQ323" t="s">
        <v>212</v>
      </c>
      <c r="AR323" t="s">
        <v>212</v>
      </c>
      <c r="AS323" t="s">
        <v>212</v>
      </c>
      <c r="AT323" t="s">
        <v>212</v>
      </c>
      <c r="AU323" t="s">
        <v>212</v>
      </c>
      <c r="AV323" t="s">
        <v>236</v>
      </c>
      <c r="AW323" t="s">
        <v>212</v>
      </c>
      <c r="AX323" t="s">
        <v>81</v>
      </c>
      <c r="AY323" t="s">
        <v>223</v>
      </c>
      <c r="AZ323" t="s">
        <v>215</v>
      </c>
      <c r="BA323" t="s">
        <v>215</v>
      </c>
      <c r="BB323" t="s">
        <v>215</v>
      </c>
      <c r="BC323" t="s">
        <v>215</v>
      </c>
      <c r="BD323" t="s">
        <v>215</v>
      </c>
    </row>
    <row r="324" spans="1:56" x14ac:dyDescent="0.55000000000000004">
      <c r="A324">
        <v>323</v>
      </c>
      <c r="B324" t="s">
        <v>256</v>
      </c>
      <c r="C324" t="s">
        <v>303</v>
      </c>
      <c r="D324" t="s">
        <v>245</v>
      </c>
      <c r="E324" t="s">
        <v>245</v>
      </c>
      <c r="F324" t="s">
        <v>227</v>
      </c>
      <c r="G324" t="s">
        <v>321</v>
      </c>
      <c r="H324" t="s">
        <v>266</v>
      </c>
      <c r="I324" t="s">
        <v>74</v>
      </c>
      <c r="J324" t="s">
        <v>98</v>
      </c>
      <c r="K324" t="b">
        <v>0</v>
      </c>
      <c r="L324" t="b">
        <v>1</v>
      </c>
      <c r="M324" t="b">
        <v>0</v>
      </c>
      <c r="N324" t="b">
        <v>0</v>
      </c>
      <c r="O324" t="b">
        <v>1</v>
      </c>
      <c r="P324" t="b">
        <v>0</v>
      </c>
      <c r="Q324" t="b">
        <v>0</v>
      </c>
      <c r="R324" t="b">
        <v>0</v>
      </c>
      <c r="S324" t="b">
        <v>1</v>
      </c>
      <c r="T324" t="b">
        <v>0</v>
      </c>
      <c r="U324" t="b">
        <v>0</v>
      </c>
      <c r="V324" t="b">
        <v>0</v>
      </c>
      <c r="W324" t="b">
        <v>0</v>
      </c>
      <c r="X324" t="b">
        <v>0</v>
      </c>
      <c r="Y324" t="b">
        <v>0</v>
      </c>
      <c r="Z324" t="b">
        <v>0</v>
      </c>
      <c r="AA324" t="b">
        <v>0</v>
      </c>
      <c r="AB324" t="b">
        <v>0</v>
      </c>
      <c r="AC324" t="s">
        <v>212</v>
      </c>
      <c r="AD324" t="s">
        <v>212</v>
      </c>
      <c r="AE324" t="s">
        <v>236</v>
      </c>
      <c r="AF324" t="s">
        <v>212</v>
      </c>
      <c r="AG324" t="s">
        <v>212</v>
      </c>
      <c r="AH324" t="s">
        <v>212</v>
      </c>
      <c r="AI324" t="s">
        <v>212</v>
      </c>
      <c r="AJ324" t="s">
        <v>212</v>
      </c>
      <c r="AK324" t="s">
        <v>212</v>
      </c>
      <c r="AL324" t="s">
        <v>212</v>
      </c>
      <c r="AM324" t="s">
        <v>212</v>
      </c>
      <c r="AN324" t="s">
        <v>212</v>
      </c>
      <c r="AO324" t="s">
        <v>236</v>
      </c>
      <c r="AP324" t="s">
        <v>212</v>
      </c>
      <c r="AQ324" t="s">
        <v>212</v>
      </c>
      <c r="AR324" t="s">
        <v>212</v>
      </c>
      <c r="AS324" t="s">
        <v>236</v>
      </c>
      <c r="AT324" t="s">
        <v>212</v>
      </c>
      <c r="AU324" t="s">
        <v>236</v>
      </c>
      <c r="AV324" t="s">
        <v>242</v>
      </c>
      <c r="AW324" t="s">
        <v>212</v>
      </c>
      <c r="AX324" t="s">
        <v>96</v>
      </c>
      <c r="AY324" t="s">
        <v>294</v>
      </c>
      <c r="AZ324" t="s">
        <v>215</v>
      </c>
      <c r="BA324" t="s">
        <v>215</v>
      </c>
      <c r="BB324" t="s">
        <v>215</v>
      </c>
      <c r="BC324" t="s">
        <v>215</v>
      </c>
      <c r="BD324" t="s">
        <v>215</v>
      </c>
    </row>
    <row r="325" spans="1:56" x14ac:dyDescent="0.55000000000000004">
      <c r="A325">
        <v>324</v>
      </c>
      <c r="B325" t="s">
        <v>216</v>
      </c>
      <c r="C325" t="s">
        <v>257</v>
      </c>
      <c r="D325" t="s">
        <v>265</v>
      </c>
      <c r="E325" t="s">
        <v>265</v>
      </c>
      <c r="F325" t="s">
        <v>270</v>
      </c>
      <c r="G325" t="s">
        <v>74</v>
      </c>
      <c r="H325" t="s">
        <v>247</v>
      </c>
      <c r="I325" t="s">
        <v>74</v>
      </c>
      <c r="J325" t="s">
        <v>119</v>
      </c>
      <c r="K325" t="b">
        <v>0</v>
      </c>
      <c r="L325" t="b">
        <v>0</v>
      </c>
      <c r="M325" t="b">
        <v>0</v>
      </c>
      <c r="N325" t="b">
        <v>0</v>
      </c>
      <c r="O325" t="b">
        <v>0</v>
      </c>
      <c r="P325" t="b">
        <v>0</v>
      </c>
      <c r="Q325" t="b">
        <v>0</v>
      </c>
      <c r="R325" t="b">
        <v>0</v>
      </c>
      <c r="S325" t="b">
        <v>0</v>
      </c>
      <c r="T325" t="b">
        <v>0</v>
      </c>
      <c r="U325" t="b">
        <v>0</v>
      </c>
      <c r="V325" t="b">
        <v>0</v>
      </c>
      <c r="W325" t="b">
        <v>0</v>
      </c>
      <c r="X325" t="b">
        <v>0</v>
      </c>
      <c r="Y325" t="b">
        <v>0</v>
      </c>
      <c r="Z325" t="b">
        <v>0</v>
      </c>
      <c r="AA325" t="b">
        <v>0</v>
      </c>
      <c r="AB325" t="b">
        <v>1</v>
      </c>
      <c r="AC325" t="s">
        <v>212</v>
      </c>
      <c r="AD325" t="s">
        <v>215</v>
      </c>
      <c r="AE325" t="s">
        <v>212</v>
      </c>
      <c r="AF325" t="s">
        <v>212</v>
      </c>
      <c r="AG325" t="s">
        <v>212</v>
      </c>
      <c r="AH325" t="s">
        <v>212</v>
      </c>
      <c r="AI325" t="s">
        <v>212</v>
      </c>
      <c r="AJ325" t="s">
        <v>212</v>
      </c>
      <c r="AK325" t="s">
        <v>212</v>
      </c>
      <c r="AL325" t="s">
        <v>212</v>
      </c>
      <c r="AM325" t="s">
        <v>212</v>
      </c>
      <c r="AN325" t="s">
        <v>212</v>
      </c>
      <c r="AO325" t="s">
        <v>212</v>
      </c>
      <c r="AP325" t="s">
        <v>212</v>
      </c>
      <c r="AQ325" t="s">
        <v>215</v>
      </c>
      <c r="AR325" t="s">
        <v>212</v>
      </c>
      <c r="AS325" t="s">
        <v>212</v>
      </c>
      <c r="AT325" t="s">
        <v>212</v>
      </c>
      <c r="AU325" t="s">
        <v>212</v>
      </c>
      <c r="AV325" t="s">
        <v>212</v>
      </c>
      <c r="AW325" t="s">
        <v>212</v>
      </c>
      <c r="AX325" t="s">
        <v>96</v>
      </c>
      <c r="AY325" t="s">
        <v>223</v>
      </c>
      <c r="AZ325" t="s">
        <v>215</v>
      </c>
      <c r="BA325" t="s">
        <v>215</v>
      </c>
      <c r="BB325" t="s">
        <v>215</v>
      </c>
      <c r="BC325" t="s">
        <v>215</v>
      </c>
      <c r="BD325" t="s">
        <v>215</v>
      </c>
    </row>
    <row r="326" spans="1:56" x14ac:dyDescent="0.55000000000000004">
      <c r="A326">
        <v>325</v>
      </c>
      <c r="B326" t="s">
        <v>224</v>
      </c>
      <c r="C326" t="s">
        <v>257</v>
      </c>
      <c r="D326" t="s">
        <v>220</v>
      </c>
      <c r="E326" t="s">
        <v>220</v>
      </c>
      <c r="F326" t="s">
        <v>250</v>
      </c>
      <c r="G326" t="s">
        <v>74</v>
      </c>
      <c r="H326" t="s">
        <v>235</v>
      </c>
      <c r="I326" t="s">
        <v>74</v>
      </c>
      <c r="J326" t="s">
        <v>119</v>
      </c>
      <c r="K326" t="b">
        <v>0</v>
      </c>
      <c r="L326" t="b">
        <v>0</v>
      </c>
      <c r="M326" t="b">
        <v>0</v>
      </c>
      <c r="N326" t="b">
        <v>0</v>
      </c>
      <c r="O326" t="b">
        <v>0</v>
      </c>
      <c r="P326" t="b">
        <v>0</v>
      </c>
      <c r="Q326" t="b">
        <v>0</v>
      </c>
      <c r="R326" t="b">
        <v>0</v>
      </c>
      <c r="S326" t="b">
        <v>0</v>
      </c>
      <c r="T326" t="b">
        <v>0</v>
      </c>
      <c r="U326" t="b">
        <v>0</v>
      </c>
      <c r="V326" t="b">
        <v>0</v>
      </c>
      <c r="W326" t="b">
        <v>1</v>
      </c>
      <c r="X326" t="b">
        <v>0</v>
      </c>
      <c r="Y326" t="b">
        <v>0</v>
      </c>
      <c r="Z326" t="b">
        <v>0</v>
      </c>
      <c r="AA326" t="b">
        <v>0</v>
      </c>
      <c r="AB326" t="b">
        <v>0</v>
      </c>
      <c r="AC326" t="s">
        <v>212</v>
      </c>
      <c r="AD326" t="s">
        <v>242</v>
      </c>
      <c r="AE326" t="s">
        <v>212</v>
      </c>
      <c r="AF326" t="s">
        <v>212</v>
      </c>
      <c r="AG326" t="s">
        <v>242</v>
      </c>
      <c r="AH326" t="s">
        <v>237</v>
      </c>
      <c r="AI326" t="s">
        <v>212</v>
      </c>
      <c r="AJ326" t="s">
        <v>212</v>
      </c>
      <c r="AK326" t="s">
        <v>212</v>
      </c>
      <c r="AL326" t="s">
        <v>237</v>
      </c>
      <c r="AM326" t="s">
        <v>212</v>
      </c>
      <c r="AN326" t="s">
        <v>236</v>
      </c>
      <c r="AO326" t="s">
        <v>212</v>
      </c>
      <c r="AP326" t="s">
        <v>212</v>
      </c>
      <c r="AQ326" t="s">
        <v>212</v>
      </c>
      <c r="AR326" t="s">
        <v>212</v>
      </c>
      <c r="AS326" t="s">
        <v>237</v>
      </c>
      <c r="AT326" t="s">
        <v>212</v>
      </c>
      <c r="AU326" t="s">
        <v>236</v>
      </c>
      <c r="AV326" t="s">
        <v>212</v>
      </c>
      <c r="AW326" t="s">
        <v>237</v>
      </c>
      <c r="AX326" t="s">
        <v>81</v>
      </c>
      <c r="AY326" t="s">
        <v>280</v>
      </c>
      <c r="AZ326" t="s">
        <v>215</v>
      </c>
      <c r="BA326" t="s">
        <v>215</v>
      </c>
      <c r="BB326" t="s">
        <v>215</v>
      </c>
      <c r="BC326" t="s">
        <v>215</v>
      </c>
      <c r="BD326" t="s">
        <v>215</v>
      </c>
    </row>
    <row r="327" spans="1:56" x14ac:dyDescent="0.55000000000000004">
      <c r="A327">
        <v>326</v>
      </c>
      <c r="B327" t="s">
        <v>256</v>
      </c>
      <c r="C327" t="s">
        <v>257</v>
      </c>
      <c r="D327" t="s">
        <v>265</v>
      </c>
      <c r="E327" t="s">
        <v>207</v>
      </c>
      <c r="F327" t="s">
        <v>250</v>
      </c>
      <c r="G327" t="s">
        <v>74</v>
      </c>
      <c r="H327" t="s">
        <v>247</v>
      </c>
      <c r="I327" t="s">
        <v>74</v>
      </c>
      <c r="J327" t="s">
        <v>119</v>
      </c>
      <c r="K327" t="b">
        <v>0</v>
      </c>
      <c r="L327" t="b">
        <v>0</v>
      </c>
      <c r="M327" t="b">
        <v>0</v>
      </c>
      <c r="N327" t="b">
        <v>0</v>
      </c>
      <c r="O327" t="b">
        <v>0</v>
      </c>
      <c r="P327" t="b">
        <v>0</v>
      </c>
      <c r="Q327" t="b">
        <v>0</v>
      </c>
      <c r="R327" t="b">
        <v>0</v>
      </c>
      <c r="S327" t="b">
        <v>0</v>
      </c>
      <c r="T327" t="b">
        <v>0</v>
      </c>
      <c r="U327" t="b">
        <v>0</v>
      </c>
      <c r="V327" t="b">
        <v>0</v>
      </c>
      <c r="W327" t="b">
        <v>0</v>
      </c>
      <c r="X327" t="b">
        <v>0</v>
      </c>
      <c r="Y327" t="b">
        <v>0</v>
      </c>
      <c r="Z327" t="b">
        <v>0</v>
      </c>
      <c r="AA327" t="b">
        <v>0</v>
      </c>
      <c r="AB327" t="b">
        <v>1</v>
      </c>
      <c r="AC327" t="s">
        <v>212</v>
      </c>
      <c r="AD327" t="s">
        <v>215</v>
      </c>
      <c r="AE327" t="s">
        <v>212</v>
      </c>
      <c r="AF327" t="s">
        <v>212</v>
      </c>
      <c r="AG327" t="s">
        <v>212</v>
      </c>
      <c r="AH327" t="s">
        <v>212</v>
      </c>
      <c r="AI327" t="s">
        <v>212</v>
      </c>
      <c r="AJ327" t="s">
        <v>212</v>
      </c>
      <c r="AK327" t="s">
        <v>212</v>
      </c>
      <c r="AL327" t="s">
        <v>212</v>
      </c>
      <c r="AM327" t="s">
        <v>212</v>
      </c>
      <c r="AN327" t="s">
        <v>215</v>
      </c>
      <c r="AO327" t="s">
        <v>215</v>
      </c>
      <c r="AP327" t="s">
        <v>212</v>
      </c>
      <c r="AQ327" t="s">
        <v>212</v>
      </c>
      <c r="AR327" t="s">
        <v>212</v>
      </c>
      <c r="AS327" t="s">
        <v>212</v>
      </c>
      <c r="AT327" t="s">
        <v>212</v>
      </c>
      <c r="AU327" t="s">
        <v>212</v>
      </c>
      <c r="AV327" t="s">
        <v>212</v>
      </c>
      <c r="AW327" t="s">
        <v>212</v>
      </c>
      <c r="AX327" t="s">
        <v>81</v>
      </c>
      <c r="AY327" t="s">
        <v>259</v>
      </c>
      <c r="AZ327" t="s">
        <v>215</v>
      </c>
      <c r="BA327" t="s">
        <v>215</v>
      </c>
      <c r="BB327" t="s">
        <v>215</v>
      </c>
      <c r="BC327" t="s">
        <v>215</v>
      </c>
      <c r="BD327" t="s">
        <v>215</v>
      </c>
    </row>
    <row r="328" spans="1:56" x14ac:dyDescent="0.55000000000000004">
      <c r="A328">
        <v>327</v>
      </c>
      <c r="B328" t="s">
        <v>224</v>
      </c>
      <c r="C328" t="s">
        <v>257</v>
      </c>
      <c r="D328" t="s">
        <v>258</v>
      </c>
      <c r="E328" t="s">
        <v>258</v>
      </c>
      <c r="F328" t="s">
        <v>270</v>
      </c>
      <c r="G328" t="s">
        <v>74</v>
      </c>
      <c r="H328" t="s">
        <v>254</v>
      </c>
      <c r="I328" t="s">
        <v>74</v>
      </c>
      <c r="J328" t="s">
        <v>98</v>
      </c>
      <c r="K328" t="b">
        <v>0</v>
      </c>
      <c r="L328" t="b">
        <v>0</v>
      </c>
      <c r="M328" t="b">
        <v>0</v>
      </c>
      <c r="N328" t="b">
        <v>0</v>
      </c>
      <c r="O328" t="b">
        <v>0</v>
      </c>
      <c r="P328" t="b">
        <v>0</v>
      </c>
      <c r="Q328" t="b">
        <v>0</v>
      </c>
      <c r="R328" t="b">
        <v>0</v>
      </c>
      <c r="S328" t="b">
        <v>0</v>
      </c>
      <c r="T328" t="b">
        <v>0</v>
      </c>
      <c r="U328" t="b">
        <v>0</v>
      </c>
      <c r="V328" t="b">
        <v>0</v>
      </c>
      <c r="W328" t="b">
        <v>0</v>
      </c>
      <c r="X328" t="b">
        <v>0</v>
      </c>
      <c r="Y328" t="b">
        <v>0</v>
      </c>
      <c r="Z328" t="b">
        <v>0</v>
      </c>
      <c r="AA328" t="b">
        <v>0</v>
      </c>
      <c r="AB328" t="b">
        <v>1</v>
      </c>
      <c r="AC328" t="s">
        <v>212</v>
      </c>
      <c r="AD328" t="s">
        <v>212</v>
      </c>
      <c r="AE328" t="s">
        <v>212</v>
      </c>
      <c r="AF328" t="s">
        <v>212</v>
      </c>
      <c r="AG328" t="s">
        <v>212</v>
      </c>
      <c r="AH328" t="s">
        <v>212</v>
      </c>
      <c r="AI328" t="s">
        <v>212</v>
      </c>
      <c r="AJ328" t="s">
        <v>212</v>
      </c>
      <c r="AK328" t="s">
        <v>212</v>
      </c>
      <c r="AL328" t="s">
        <v>212</v>
      </c>
      <c r="AM328" t="s">
        <v>212</v>
      </c>
      <c r="AN328" t="s">
        <v>212</v>
      </c>
      <c r="AO328" t="s">
        <v>237</v>
      </c>
      <c r="AP328" t="s">
        <v>237</v>
      </c>
      <c r="AQ328" t="s">
        <v>212</v>
      </c>
      <c r="AR328" t="s">
        <v>212</v>
      </c>
      <c r="AS328" t="s">
        <v>212</v>
      </c>
      <c r="AT328" t="s">
        <v>212</v>
      </c>
      <c r="AU328" t="s">
        <v>237</v>
      </c>
      <c r="AV328" t="s">
        <v>237</v>
      </c>
      <c r="AW328" t="s">
        <v>237</v>
      </c>
      <c r="AX328" t="s">
        <v>81</v>
      </c>
      <c r="AY328" t="s">
        <v>230</v>
      </c>
      <c r="AZ328" t="s">
        <v>215</v>
      </c>
      <c r="BA328" t="s">
        <v>215</v>
      </c>
      <c r="BB328" t="s">
        <v>215</v>
      </c>
      <c r="BC328" t="s">
        <v>215</v>
      </c>
      <c r="BD328" t="s">
        <v>78</v>
      </c>
    </row>
    <row r="329" spans="1:56" x14ac:dyDescent="0.55000000000000004">
      <c r="A329">
        <v>328</v>
      </c>
      <c r="B329" t="s">
        <v>231</v>
      </c>
      <c r="C329" t="s">
        <v>257</v>
      </c>
      <c r="D329" t="s">
        <v>281</v>
      </c>
      <c r="E329" t="s">
        <v>281</v>
      </c>
      <c r="F329" t="s">
        <v>250</v>
      </c>
      <c r="G329" t="s">
        <v>74</v>
      </c>
      <c r="H329" t="s">
        <v>235</v>
      </c>
      <c r="I329" t="s">
        <v>74</v>
      </c>
      <c r="J329" t="s">
        <v>119</v>
      </c>
      <c r="K329" t="b">
        <v>0</v>
      </c>
      <c r="L329" t="b">
        <v>0</v>
      </c>
      <c r="M329" t="b">
        <v>0</v>
      </c>
      <c r="N329" t="b">
        <v>0</v>
      </c>
      <c r="O329" t="b">
        <v>0</v>
      </c>
      <c r="P329" t="b">
        <v>0</v>
      </c>
      <c r="Q329" t="b">
        <v>0</v>
      </c>
      <c r="R329" t="b">
        <v>0</v>
      </c>
      <c r="S329" t="b">
        <v>0</v>
      </c>
      <c r="T329" t="b">
        <v>0</v>
      </c>
      <c r="U329" t="b">
        <v>0</v>
      </c>
      <c r="V329" t="b">
        <v>0</v>
      </c>
      <c r="W329" t="b">
        <v>0</v>
      </c>
      <c r="X329" t="b">
        <v>0</v>
      </c>
      <c r="Y329" t="b">
        <v>0</v>
      </c>
      <c r="Z329" t="b">
        <v>0</v>
      </c>
      <c r="AA329" t="b">
        <v>0</v>
      </c>
      <c r="AB329" t="b">
        <v>1</v>
      </c>
      <c r="AC329" t="s">
        <v>236</v>
      </c>
      <c r="AD329" t="s">
        <v>236</v>
      </c>
      <c r="AE329" t="s">
        <v>212</v>
      </c>
      <c r="AF329" t="s">
        <v>213</v>
      </c>
      <c r="AG329" t="s">
        <v>212</v>
      </c>
      <c r="AH329" t="s">
        <v>212</v>
      </c>
      <c r="AI329" t="s">
        <v>212</v>
      </c>
      <c r="AJ329" t="s">
        <v>236</v>
      </c>
      <c r="AK329" t="s">
        <v>212</v>
      </c>
      <c r="AL329" t="s">
        <v>212</v>
      </c>
      <c r="AM329" t="s">
        <v>213</v>
      </c>
      <c r="AN329" t="s">
        <v>236</v>
      </c>
      <c r="AO329" t="s">
        <v>236</v>
      </c>
      <c r="AP329" t="s">
        <v>213</v>
      </c>
      <c r="AQ329" t="s">
        <v>236</v>
      </c>
      <c r="AR329" t="s">
        <v>212</v>
      </c>
      <c r="AS329" t="s">
        <v>212</v>
      </c>
      <c r="AT329" t="s">
        <v>236</v>
      </c>
      <c r="AU329" t="s">
        <v>213</v>
      </c>
      <c r="AV329" t="s">
        <v>213</v>
      </c>
      <c r="AW329" t="s">
        <v>213</v>
      </c>
      <c r="AX329" t="s">
        <v>81</v>
      </c>
      <c r="AY329" t="s">
        <v>223</v>
      </c>
      <c r="AZ329" t="s">
        <v>215</v>
      </c>
      <c r="BA329" t="s">
        <v>215</v>
      </c>
      <c r="BB329" t="s">
        <v>215</v>
      </c>
      <c r="BC329" t="s">
        <v>215</v>
      </c>
      <c r="BD329" t="s">
        <v>215</v>
      </c>
    </row>
    <row r="330" spans="1:56" x14ac:dyDescent="0.55000000000000004">
      <c r="A330">
        <v>329</v>
      </c>
      <c r="B330" t="s">
        <v>231</v>
      </c>
      <c r="C330" t="s">
        <v>303</v>
      </c>
      <c r="D330" t="s">
        <v>274</v>
      </c>
      <c r="E330" t="s">
        <v>253</v>
      </c>
      <c r="F330" t="s">
        <v>227</v>
      </c>
      <c r="G330" t="s">
        <v>283</v>
      </c>
      <c r="H330" t="s">
        <v>235</v>
      </c>
      <c r="I330" t="s">
        <v>74</v>
      </c>
      <c r="J330" t="s">
        <v>98</v>
      </c>
      <c r="K330" t="b">
        <v>0</v>
      </c>
      <c r="L330" t="b">
        <v>0</v>
      </c>
      <c r="M330" t="b">
        <v>0</v>
      </c>
      <c r="N330" t="b">
        <v>0</v>
      </c>
      <c r="O330" t="b">
        <v>0</v>
      </c>
      <c r="P330" t="b">
        <v>0</v>
      </c>
      <c r="Q330" t="b">
        <v>0</v>
      </c>
      <c r="R330" t="b">
        <v>0</v>
      </c>
      <c r="S330" t="b">
        <v>0</v>
      </c>
      <c r="T330" t="b">
        <v>0</v>
      </c>
      <c r="U330" t="b">
        <v>1</v>
      </c>
      <c r="V330" t="b">
        <v>1</v>
      </c>
      <c r="W330" t="b">
        <v>0</v>
      </c>
      <c r="X330" t="b">
        <v>0</v>
      </c>
      <c r="Y330" t="b">
        <v>0</v>
      </c>
      <c r="Z330" t="b">
        <v>0</v>
      </c>
      <c r="AA330" t="b">
        <v>0</v>
      </c>
      <c r="AB330" t="b">
        <v>0</v>
      </c>
      <c r="AC330" t="s">
        <v>212</v>
      </c>
      <c r="AD330" t="s">
        <v>236</v>
      </c>
      <c r="AE330" t="s">
        <v>237</v>
      </c>
      <c r="AF330" t="s">
        <v>213</v>
      </c>
      <c r="AG330" t="s">
        <v>212</v>
      </c>
      <c r="AH330" t="s">
        <v>212</v>
      </c>
      <c r="AI330" t="s">
        <v>236</v>
      </c>
      <c r="AJ330" t="s">
        <v>236</v>
      </c>
      <c r="AK330" t="s">
        <v>237</v>
      </c>
      <c r="AL330" t="s">
        <v>212</v>
      </c>
      <c r="AM330" t="s">
        <v>212</v>
      </c>
      <c r="AN330" t="s">
        <v>236</v>
      </c>
      <c r="AO330" t="s">
        <v>213</v>
      </c>
      <c r="AP330" t="s">
        <v>236</v>
      </c>
      <c r="AQ330" t="s">
        <v>236</v>
      </c>
      <c r="AR330" t="s">
        <v>236</v>
      </c>
      <c r="AS330" t="s">
        <v>212</v>
      </c>
      <c r="AT330" t="s">
        <v>236</v>
      </c>
      <c r="AU330" t="s">
        <v>236</v>
      </c>
      <c r="AV330" t="s">
        <v>242</v>
      </c>
      <c r="AW330" t="s">
        <v>212</v>
      </c>
      <c r="AX330" t="s">
        <v>81</v>
      </c>
      <c r="AY330" t="s">
        <v>214</v>
      </c>
      <c r="AZ330" t="s">
        <v>215</v>
      </c>
      <c r="BA330" t="s">
        <v>215</v>
      </c>
      <c r="BB330" t="s">
        <v>215</v>
      </c>
      <c r="BC330" t="s">
        <v>215</v>
      </c>
      <c r="BD330" t="s">
        <v>215</v>
      </c>
    </row>
    <row r="331" spans="1:56" x14ac:dyDescent="0.55000000000000004">
      <c r="A331">
        <v>330</v>
      </c>
      <c r="B331" t="s">
        <v>216</v>
      </c>
      <c r="C331" t="s">
        <v>303</v>
      </c>
      <c r="D331" t="s">
        <v>301</v>
      </c>
      <c r="E331" t="s">
        <v>217</v>
      </c>
      <c r="F331" t="s">
        <v>227</v>
      </c>
      <c r="G331" t="s">
        <v>246</v>
      </c>
      <c r="H331" t="s">
        <v>266</v>
      </c>
      <c r="I331" t="s">
        <v>74</v>
      </c>
      <c r="J331" t="s">
        <v>98</v>
      </c>
      <c r="K331" t="b">
        <v>0</v>
      </c>
      <c r="L331" t="b">
        <v>0</v>
      </c>
      <c r="M331" t="b">
        <v>0</v>
      </c>
      <c r="N331" t="b">
        <v>0</v>
      </c>
      <c r="O331" t="b">
        <v>0</v>
      </c>
      <c r="P331" t="b">
        <v>0</v>
      </c>
      <c r="Q331" t="b">
        <v>0</v>
      </c>
      <c r="R331" t="b">
        <v>0</v>
      </c>
      <c r="S331" t="b">
        <v>0</v>
      </c>
      <c r="T331" t="b">
        <v>0</v>
      </c>
      <c r="U331" t="b">
        <v>0</v>
      </c>
      <c r="V331" t="b">
        <v>0</v>
      </c>
      <c r="W331" t="b">
        <v>0</v>
      </c>
      <c r="X331" t="b">
        <v>0</v>
      </c>
      <c r="Y331" t="b">
        <v>0</v>
      </c>
      <c r="Z331" t="b">
        <v>0</v>
      </c>
      <c r="AA331" t="b">
        <v>0</v>
      </c>
      <c r="AB331" t="b">
        <v>1</v>
      </c>
      <c r="AC331" t="s">
        <v>238</v>
      </c>
      <c r="AD331" t="s">
        <v>238</v>
      </c>
      <c r="AE331" t="s">
        <v>238</v>
      </c>
      <c r="AF331" t="s">
        <v>238</v>
      </c>
      <c r="AG331" t="s">
        <v>238</v>
      </c>
      <c r="AH331" t="s">
        <v>238</v>
      </c>
      <c r="AI331" t="s">
        <v>238</v>
      </c>
      <c r="AJ331" t="s">
        <v>238</v>
      </c>
      <c r="AK331" t="s">
        <v>238</v>
      </c>
      <c r="AL331" t="s">
        <v>238</v>
      </c>
      <c r="AM331" t="s">
        <v>238</v>
      </c>
      <c r="AN331" t="s">
        <v>238</v>
      </c>
      <c r="AO331" t="s">
        <v>238</v>
      </c>
      <c r="AP331" t="s">
        <v>238</v>
      </c>
      <c r="AQ331" t="s">
        <v>238</v>
      </c>
      <c r="AR331" t="s">
        <v>238</v>
      </c>
      <c r="AS331" t="s">
        <v>238</v>
      </c>
      <c r="AT331" t="s">
        <v>238</v>
      </c>
      <c r="AU331" t="s">
        <v>238</v>
      </c>
      <c r="AV331" t="s">
        <v>238</v>
      </c>
      <c r="AW331" t="s">
        <v>238</v>
      </c>
      <c r="AX331" t="s">
        <v>74</v>
      </c>
      <c r="AY331" t="s">
        <v>74</v>
      </c>
      <c r="AZ331" t="s">
        <v>74</v>
      </c>
      <c r="BA331" t="s">
        <v>74</v>
      </c>
      <c r="BB331" t="s">
        <v>74</v>
      </c>
      <c r="BC331" t="s">
        <v>74</v>
      </c>
      <c r="BD331" t="s">
        <v>74</v>
      </c>
    </row>
    <row r="332" spans="1:56" x14ac:dyDescent="0.55000000000000004">
      <c r="A332">
        <v>331</v>
      </c>
      <c r="B332" t="s">
        <v>231</v>
      </c>
      <c r="C332" t="s">
        <v>257</v>
      </c>
      <c r="D332" t="s">
        <v>274</v>
      </c>
      <c r="E332" t="s">
        <v>304</v>
      </c>
      <c r="F332" t="s">
        <v>227</v>
      </c>
      <c r="G332" t="s">
        <v>246</v>
      </c>
      <c r="H332" t="s">
        <v>229</v>
      </c>
      <c r="I332" t="s">
        <v>74</v>
      </c>
      <c r="J332" t="s">
        <v>98</v>
      </c>
      <c r="K332" t="b">
        <v>0</v>
      </c>
      <c r="L332" t="b">
        <v>0</v>
      </c>
      <c r="M332" t="b">
        <v>0</v>
      </c>
      <c r="N332" t="b">
        <v>0</v>
      </c>
      <c r="O332" t="b">
        <v>0</v>
      </c>
      <c r="P332" t="b">
        <v>0</v>
      </c>
      <c r="Q332" t="b">
        <v>0</v>
      </c>
      <c r="R332" t="b">
        <v>0</v>
      </c>
      <c r="S332" t="b">
        <v>0</v>
      </c>
      <c r="T332" t="b">
        <v>0</v>
      </c>
      <c r="U332" t="b">
        <v>0</v>
      </c>
      <c r="V332" t="b">
        <v>0</v>
      </c>
      <c r="W332" t="b">
        <v>0</v>
      </c>
      <c r="X332" t="b">
        <v>0</v>
      </c>
      <c r="Y332" t="b">
        <v>0</v>
      </c>
      <c r="Z332" t="b">
        <v>0</v>
      </c>
      <c r="AA332" t="b">
        <v>0</v>
      </c>
      <c r="AB332" t="b">
        <v>1</v>
      </c>
      <c r="AC332" t="s">
        <v>237</v>
      </c>
      <c r="AD332" t="s">
        <v>215</v>
      </c>
      <c r="AE332" t="s">
        <v>212</v>
      </c>
      <c r="AF332" t="s">
        <v>213</v>
      </c>
      <c r="AG332" t="s">
        <v>237</v>
      </c>
      <c r="AH332" t="s">
        <v>212</v>
      </c>
      <c r="AI332" t="s">
        <v>212</v>
      </c>
      <c r="AJ332" t="s">
        <v>212</v>
      </c>
      <c r="AK332" t="s">
        <v>212</v>
      </c>
      <c r="AL332" t="s">
        <v>237</v>
      </c>
      <c r="AM332" t="s">
        <v>212</v>
      </c>
      <c r="AN332" t="s">
        <v>212</v>
      </c>
      <c r="AO332" t="s">
        <v>215</v>
      </c>
      <c r="AP332" t="s">
        <v>237</v>
      </c>
      <c r="AQ332" t="s">
        <v>237</v>
      </c>
      <c r="AR332" t="s">
        <v>212</v>
      </c>
      <c r="AS332" t="s">
        <v>212</v>
      </c>
      <c r="AT332" t="s">
        <v>212</v>
      </c>
      <c r="AU332" t="s">
        <v>212</v>
      </c>
      <c r="AV332" t="s">
        <v>212</v>
      </c>
      <c r="AW332" t="s">
        <v>237</v>
      </c>
      <c r="AX332" t="s">
        <v>81</v>
      </c>
      <c r="AY332" t="s">
        <v>223</v>
      </c>
      <c r="AZ332" t="s">
        <v>215</v>
      </c>
      <c r="BA332" t="s">
        <v>215</v>
      </c>
      <c r="BB332" t="s">
        <v>215</v>
      </c>
      <c r="BC332" t="s">
        <v>215</v>
      </c>
      <c r="BD332" t="s">
        <v>215</v>
      </c>
    </row>
    <row r="333" spans="1:56" x14ac:dyDescent="0.55000000000000004">
      <c r="A333">
        <v>332</v>
      </c>
      <c r="B333" t="s">
        <v>231</v>
      </c>
      <c r="C333" t="s">
        <v>257</v>
      </c>
      <c r="D333" t="s">
        <v>268</v>
      </c>
      <c r="E333" t="s">
        <v>260</v>
      </c>
      <c r="F333" t="s">
        <v>302</v>
      </c>
      <c r="G333" t="s">
        <v>74</v>
      </c>
      <c r="H333" t="s">
        <v>217</v>
      </c>
      <c r="I333" t="s">
        <v>74</v>
      </c>
      <c r="J333" t="s">
        <v>98</v>
      </c>
      <c r="K333" t="b">
        <v>0</v>
      </c>
      <c r="L333" t="b">
        <v>0</v>
      </c>
      <c r="M333" t="b">
        <v>0</v>
      </c>
      <c r="N333" t="b">
        <v>0</v>
      </c>
      <c r="O333" t="b">
        <v>0</v>
      </c>
      <c r="P333" t="b">
        <v>0</v>
      </c>
      <c r="Q333" t="b">
        <v>0</v>
      </c>
      <c r="R333" t="b">
        <v>0</v>
      </c>
      <c r="S333" t="b">
        <v>1</v>
      </c>
      <c r="T333" t="b">
        <v>0</v>
      </c>
      <c r="U333" t="b">
        <v>0</v>
      </c>
      <c r="V333" t="b">
        <v>0</v>
      </c>
      <c r="W333" t="b">
        <v>0</v>
      </c>
      <c r="X333" t="b">
        <v>0</v>
      </c>
      <c r="Y333" t="b">
        <v>0</v>
      </c>
      <c r="Z333" t="b">
        <v>1</v>
      </c>
      <c r="AA333" t="b">
        <v>1</v>
      </c>
      <c r="AB333" t="b">
        <v>0</v>
      </c>
      <c r="AC333" t="s">
        <v>212</v>
      </c>
      <c r="AD333" t="s">
        <v>212</v>
      </c>
      <c r="AE333" t="s">
        <v>236</v>
      </c>
      <c r="AF333" t="s">
        <v>215</v>
      </c>
      <c r="AG333" t="s">
        <v>212</v>
      </c>
      <c r="AH333" t="s">
        <v>236</v>
      </c>
      <c r="AI333" t="s">
        <v>212</v>
      </c>
      <c r="AJ333" t="s">
        <v>215</v>
      </c>
      <c r="AK333" t="s">
        <v>237</v>
      </c>
      <c r="AL333" t="s">
        <v>237</v>
      </c>
      <c r="AM333" t="s">
        <v>237</v>
      </c>
      <c r="AN333" t="s">
        <v>237</v>
      </c>
      <c r="AO333" t="s">
        <v>215</v>
      </c>
      <c r="AP333" t="s">
        <v>236</v>
      </c>
      <c r="AQ333" t="s">
        <v>213</v>
      </c>
      <c r="AR333" t="s">
        <v>237</v>
      </c>
      <c r="AS333" t="s">
        <v>212</v>
      </c>
      <c r="AT333" t="s">
        <v>236</v>
      </c>
      <c r="AU333" t="s">
        <v>212</v>
      </c>
      <c r="AV333" t="s">
        <v>212</v>
      </c>
      <c r="AW333" t="s">
        <v>237</v>
      </c>
      <c r="AX333" t="s">
        <v>81</v>
      </c>
      <c r="AY333" t="s">
        <v>223</v>
      </c>
      <c r="AZ333" t="s">
        <v>215</v>
      </c>
      <c r="BA333" t="s">
        <v>215</v>
      </c>
      <c r="BB333" t="s">
        <v>215</v>
      </c>
      <c r="BC333" t="s">
        <v>215</v>
      </c>
      <c r="BD333" t="s">
        <v>215</v>
      </c>
    </row>
    <row r="334" spans="1:56" x14ac:dyDescent="0.55000000000000004">
      <c r="A334">
        <v>333</v>
      </c>
      <c r="B334" t="s">
        <v>224</v>
      </c>
      <c r="C334" t="s">
        <v>257</v>
      </c>
      <c r="D334" t="s">
        <v>220</v>
      </c>
      <c r="E334" t="s">
        <v>220</v>
      </c>
      <c r="F334" t="s">
        <v>270</v>
      </c>
      <c r="G334" t="s">
        <v>74</v>
      </c>
      <c r="H334" t="s">
        <v>217</v>
      </c>
      <c r="I334" t="s">
        <v>74</v>
      </c>
      <c r="J334" t="s">
        <v>98</v>
      </c>
      <c r="K334" t="b">
        <v>0</v>
      </c>
      <c r="L334" t="b">
        <v>0</v>
      </c>
      <c r="M334" t="b">
        <v>1</v>
      </c>
      <c r="N334" t="b">
        <v>0</v>
      </c>
      <c r="O334" t="b">
        <v>0</v>
      </c>
      <c r="P334" t="b">
        <v>0</v>
      </c>
      <c r="Q334" t="b">
        <v>0</v>
      </c>
      <c r="R334" t="b">
        <v>0</v>
      </c>
      <c r="S334" t="b">
        <v>0</v>
      </c>
      <c r="T334" t="b">
        <v>0</v>
      </c>
      <c r="U334" t="b">
        <v>0</v>
      </c>
      <c r="V334" t="b">
        <v>1</v>
      </c>
      <c r="W334" t="b">
        <v>0</v>
      </c>
      <c r="X334" t="b">
        <v>0</v>
      </c>
      <c r="Y334" t="b">
        <v>0</v>
      </c>
      <c r="Z334" t="b">
        <v>1</v>
      </c>
      <c r="AA334" t="b">
        <v>0</v>
      </c>
      <c r="AB334" t="b">
        <v>0</v>
      </c>
      <c r="AC334" t="s">
        <v>237</v>
      </c>
      <c r="AD334" t="s">
        <v>238</v>
      </c>
      <c r="AE334" t="s">
        <v>213</v>
      </c>
      <c r="AF334" t="s">
        <v>213</v>
      </c>
      <c r="AG334" t="s">
        <v>237</v>
      </c>
      <c r="AH334" t="s">
        <v>213</v>
      </c>
      <c r="AI334" t="s">
        <v>213</v>
      </c>
      <c r="AJ334" t="s">
        <v>213</v>
      </c>
      <c r="AK334" t="s">
        <v>213</v>
      </c>
      <c r="AL334" t="s">
        <v>237</v>
      </c>
      <c r="AM334" t="s">
        <v>237</v>
      </c>
      <c r="AN334" t="s">
        <v>213</v>
      </c>
      <c r="AO334" t="s">
        <v>212</v>
      </c>
      <c r="AP334" t="s">
        <v>238</v>
      </c>
      <c r="AQ334" t="s">
        <v>212</v>
      </c>
      <c r="AR334" t="s">
        <v>236</v>
      </c>
      <c r="AS334" t="s">
        <v>213</v>
      </c>
      <c r="AT334" t="s">
        <v>237</v>
      </c>
      <c r="AU334" t="s">
        <v>212</v>
      </c>
      <c r="AV334" t="s">
        <v>213</v>
      </c>
      <c r="AW334" t="s">
        <v>237</v>
      </c>
      <c r="AX334" t="s">
        <v>81</v>
      </c>
      <c r="AY334" t="s">
        <v>280</v>
      </c>
      <c r="AZ334" t="s">
        <v>215</v>
      </c>
      <c r="BA334" t="s">
        <v>215</v>
      </c>
      <c r="BB334" t="s">
        <v>215</v>
      </c>
      <c r="BC334" t="s">
        <v>215</v>
      </c>
      <c r="BD334" t="s">
        <v>215</v>
      </c>
    </row>
    <row r="335" spans="1:56" x14ac:dyDescent="0.55000000000000004">
      <c r="A335">
        <v>334</v>
      </c>
      <c r="B335" t="s">
        <v>256</v>
      </c>
      <c r="C335" t="s">
        <v>257</v>
      </c>
      <c r="D335" t="s">
        <v>257</v>
      </c>
      <c r="E335" t="s">
        <v>257</v>
      </c>
      <c r="F335" t="s">
        <v>273</v>
      </c>
      <c r="G335" t="s">
        <v>74</v>
      </c>
      <c r="H335" t="s">
        <v>235</v>
      </c>
      <c r="I335" t="s">
        <v>74</v>
      </c>
      <c r="J335" t="s">
        <v>115</v>
      </c>
      <c r="K335" t="b">
        <v>0</v>
      </c>
      <c r="L335" t="b">
        <v>0</v>
      </c>
      <c r="M335" t="b">
        <v>0</v>
      </c>
      <c r="N335" t="b">
        <v>0</v>
      </c>
      <c r="O335" t="b">
        <v>0</v>
      </c>
      <c r="P335" t="b">
        <v>0</v>
      </c>
      <c r="Q335" t="b">
        <v>0</v>
      </c>
      <c r="R335" t="b">
        <v>1</v>
      </c>
      <c r="S335" t="b">
        <v>0</v>
      </c>
      <c r="T335" t="b">
        <v>0</v>
      </c>
      <c r="U335" t="b">
        <v>0</v>
      </c>
      <c r="V335" t="b">
        <v>0</v>
      </c>
      <c r="W335" t="b">
        <v>0</v>
      </c>
      <c r="X335" t="b">
        <v>0</v>
      </c>
      <c r="Y335" t="b">
        <v>0</v>
      </c>
      <c r="Z335" t="b">
        <v>0</v>
      </c>
      <c r="AA335" t="b">
        <v>0</v>
      </c>
      <c r="AB335" t="b">
        <v>0</v>
      </c>
      <c r="AC335" t="s">
        <v>215</v>
      </c>
      <c r="AD335" t="s">
        <v>215</v>
      </c>
      <c r="AE335" t="s">
        <v>237</v>
      </c>
      <c r="AF335" t="s">
        <v>237</v>
      </c>
      <c r="AG335" t="s">
        <v>237</v>
      </c>
      <c r="AH335" t="s">
        <v>237</v>
      </c>
      <c r="AI335" t="s">
        <v>237</v>
      </c>
      <c r="AJ335" t="s">
        <v>237</v>
      </c>
      <c r="AK335" t="s">
        <v>237</v>
      </c>
      <c r="AL335" t="s">
        <v>237</v>
      </c>
      <c r="AM335" t="s">
        <v>237</v>
      </c>
      <c r="AN335" t="s">
        <v>215</v>
      </c>
      <c r="AO335" t="s">
        <v>215</v>
      </c>
      <c r="AP335" t="s">
        <v>237</v>
      </c>
      <c r="AQ335" t="s">
        <v>215</v>
      </c>
      <c r="AR335" t="s">
        <v>237</v>
      </c>
      <c r="AS335" t="s">
        <v>237</v>
      </c>
      <c r="AT335" t="s">
        <v>237</v>
      </c>
      <c r="AU335" t="s">
        <v>237</v>
      </c>
      <c r="AV335" t="s">
        <v>215</v>
      </c>
      <c r="AW335" t="s">
        <v>237</v>
      </c>
      <c r="AX335" t="s">
        <v>81</v>
      </c>
      <c r="AY335" t="s">
        <v>121</v>
      </c>
      <c r="AZ335" t="s">
        <v>215</v>
      </c>
      <c r="BA335" t="s">
        <v>215</v>
      </c>
      <c r="BB335" t="s">
        <v>215</v>
      </c>
      <c r="BC335" t="s">
        <v>215</v>
      </c>
      <c r="BD335" t="s">
        <v>215</v>
      </c>
    </row>
    <row r="336" spans="1:56" x14ac:dyDescent="0.55000000000000004">
      <c r="A336">
        <v>335</v>
      </c>
      <c r="B336" t="s">
        <v>231</v>
      </c>
      <c r="C336" t="s">
        <v>303</v>
      </c>
      <c r="D336" t="s">
        <v>293</v>
      </c>
      <c r="E336" t="s">
        <v>217</v>
      </c>
      <c r="F336" t="s">
        <v>227</v>
      </c>
      <c r="G336" t="s">
        <v>246</v>
      </c>
      <c r="H336" t="s">
        <v>251</v>
      </c>
      <c r="I336" t="s">
        <v>74</v>
      </c>
      <c r="J336" t="s">
        <v>98</v>
      </c>
      <c r="K336" t="b">
        <v>0</v>
      </c>
      <c r="L336" t="b">
        <v>0</v>
      </c>
      <c r="M336" t="b">
        <v>0</v>
      </c>
      <c r="N336" t="b">
        <v>1</v>
      </c>
      <c r="O336" t="b">
        <v>0</v>
      </c>
      <c r="P336" t="b">
        <v>0</v>
      </c>
      <c r="Q336" t="b">
        <v>0</v>
      </c>
      <c r="R336" t="b">
        <v>0</v>
      </c>
      <c r="S336" t="b">
        <v>0</v>
      </c>
      <c r="T336" t="b">
        <v>1</v>
      </c>
      <c r="U336" t="b">
        <v>0</v>
      </c>
      <c r="V336" t="b">
        <v>0</v>
      </c>
      <c r="W336" t="b">
        <v>0</v>
      </c>
      <c r="X336" t="b">
        <v>0</v>
      </c>
      <c r="Y336" t="b">
        <v>0</v>
      </c>
      <c r="Z336" t="b">
        <v>1</v>
      </c>
      <c r="AA336" t="b">
        <v>0</v>
      </c>
      <c r="AB336" t="b">
        <v>0</v>
      </c>
      <c r="AC336" t="s">
        <v>212</v>
      </c>
      <c r="AD336" t="s">
        <v>212</v>
      </c>
      <c r="AE336" t="s">
        <v>236</v>
      </c>
      <c r="AF336" t="s">
        <v>213</v>
      </c>
      <c r="AG336" t="s">
        <v>212</v>
      </c>
      <c r="AH336" t="s">
        <v>213</v>
      </c>
      <c r="AI336" t="s">
        <v>242</v>
      </c>
      <c r="AJ336" t="s">
        <v>242</v>
      </c>
      <c r="AK336" t="s">
        <v>212</v>
      </c>
      <c r="AL336" t="s">
        <v>213</v>
      </c>
      <c r="AM336" t="s">
        <v>212</v>
      </c>
      <c r="AN336" t="s">
        <v>212</v>
      </c>
      <c r="AO336" t="s">
        <v>212</v>
      </c>
      <c r="AP336" t="s">
        <v>213</v>
      </c>
      <c r="AQ336" t="s">
        <v>236</v>
      </c>
      <c r="AR336" t="s">
        <v>212</v>
      </c>
      <c r="AS336" t="s">
        <v>212</v>
      </c>
      <c r="AT336" t="s">
        <v>236</v>
      </c>
      <c r="AU336" t="s">
        <v>242</v>
      </c>
      <c r="AV336" t="s">
        <v>212</v>
      </c>
      <c r="AW336" t="s">
        <v>212</v>
      </c>
      <c r="AX336" t="s">
        <v>96</v>
      </c>
      <c r="AY336" t="s">
        <v>121</v>
      </c>
      <c r="AZ336" t="s">
        <v>215</v>
      </c>
      <c r="BA336" t="s">
        <v>215</v>
      </c>
      <c r="BB336" t="s">
        <v>215</v>
      </c>
      <c r="BC336" t="s">
        <v>215</v>
      </c>
      <c r="BD336" t="s">
        <v>215</v>
      </c>
    </row>
    <row r="337" spans="1:56" x14ac:dyDescent="0.55000000000000004">
      <c r="A337">
        <v>336</v>
      </c>
      <c r="B337" t="s">
        <v>73</v>
      </c>
      <c r="C337" t="s">
        <v>257</v>
      </c>
      <c r="D337" t="s">
        <v>257</v>
      </c>
      <c r="E337" t="s">
        <v>257</v>
      </c>
      <c r="F337" t="s">
        <v>227</v>
      </c>
      <c r="G337" t="s">
        <v>228</v>
      </c>
      <c r="H337" t="s">
        <v>262</v>
      </c>
      <c r="I337" t="s">
        <v>74</v>
      </c>
      <c r="J337" t="s">
        <v>83</v>
      </c>
      <c r="K337" t="b">
        <v>0</v>
      </c>
      <c r="L337" t="b">
        <v>0</v>
      </c>
      <c r="M337" t="b">
        <v>0</v>
      </c>
      <c r="N337" t="b">
        <v>0</v>
      </c>
      <c r="O337" t="b">
        <v>0</v>
      </c>
      <c r="P337" t="b">
        <v>0</v>
      </c>
      <c r="Q337" t="b">
        <v>0</v>
      </c>
      <c r="R337" t="b">
        <v>0</v>
      </c>
      <c r="S337" t="b">
        <v>0</v>
      </c>
      <c r="T337" t="b">
        <v>0</v>
      </c>
      <c r="U337" t="b">
        <v>0</v>
      </c>
      <c r="V337" t="b">
        <v>0</v>
      </c>
      <c r="W337" t="b">
        <v>0</v>
      </c>
      <c r="X337" t="b">
        <v>0</v>
      </c>
      <c r="Y337" t="b">
        <v>0</v>
      </c>
      <c r="Z337" t="b">
        <v>0</v>
      </c>
      <c r="AA337" t="b">
        <v>0</v>
      </c>
      <c r="AB337" t="b">
        <v>1</v>
      </c>
      <c r="AC337" t="s">
        <v>212</v>
      </c>
      <c r="AD337" t="s">
        <v>213</v>
      </c>
      <c r="AE337" t="s">
        <v>237</v>
      </c>
      <c r="AF337" t="s">
        <v>213</v>
      </c>
      <c r="AG337" t="s">
        <v>212</v>
      </c>
      <c r="AH337" t="s">
        <v>236</v>
      </c>
      <c r="AI337" t="s">
        <v>213</v>
      </c>
      <c r="AJ337" t="s">
        <v>213</v>
      </c>
      <c r="AK337" t="s">
        <v>237</v>
      </c>
      <c r="AL337" t="s">
        <v>213</v>
      </c>
      <c r="AM337" t="s">
        <v>212</v>
      </c>
      <c r="AN337" t="s">
        <v>215</v>
      </c>
      <c r="AO337" t="s">
        <v>213</v>
      </c>
      <c r="AP337" t="s">
        <v>213</v>
      </c>
      <c r="AQ337" t="s">
        <v>213</v>
      </c>
      <c r="AR337" t="s">
        <v>237</v>
      </c>
      <c r="AS337" t="s">
        <v>212</v>
      </c>
      <c r="AT337" t="s">
        <v>212</v>
      </c>
      <c r="AU337" t="s">
        <v>212</v>
      </c>
      <c r="AV337" t="s">
        <v>213</v>
      </c>
      <c r="AW337" t="s">
        <v>213</v>
      </c>
      <c r="AX337" t="s">
        <v>81</v>
      </c>
      <c r="AY337" t="s">
        <v>280</v>
      </c>
      <c r="AZ337" t="s">
        <v>215</v>
      </c>
      <c r="BA337" t="s">
        <v>215</v>
      </c>
      <c r="BB337" t="s">
        <v>215</v>
      </c>
      <c r="BC337" t="s">
        <v>215</v>
      </c>
      <c r="BD337" t="s">
        <v>215</v>
      </c>
    </row>
    <row r="338" spans="1:56" x14ac:dyDescent="0.55000000000000004">
      <c r="A338">
        <v>337</v>
      </c>
      <c r="B338" t="s">
        <v>101</v>
      </c>
      <c r="C338" t="s">
        <v>257</v>
      </c>
      <c r="D338" t="s">
        <v>217</v>
      </c>
      <c r="E338" t="s">
        <v>217</v>
      </c>
      <c r="F338" t="s">
        <v>273</v>
      </c>
      <c r="G338" t="s">
        <v>74</v>
      </c>
      <c r="H338" t="s">
        <v>217</v>
      </c>
      <c r="I338" t="s">
        <v>74</v>
      </c>
      <c r="J338" t="s">
        <v>119</v>
      </c>
      <c r="K338" t="b">
        <v>0</v>
      </c>
      <c r="L338" t="b">
        <v>0</v>
      </c>
      <c r="M338" t="b">
        <v>0</v>
      </c>
      <c r="N338" t="b">
        <v>0</v>
      </c>
      <c r="O338" t="b">
        <v>0</v>
      </c>
      <c r="P338" t="b">
        <v>0</v>
      </c>
      <c r="Q338" t="b">
        <v>0</v>
      </c>
      <c r="R338" t="b">
        <v>0</v>
      </c>
      <c r="S338" t="b">
        <v>0</v>
      </c>
      <c r="T338" t="b">
        <v>0</v>
      </c>
      <c r="U338" t="b">
        <v>0</v>
      </c>
      <c r="V338" t="b">
        <v>0</v>
      </c>
      <c r="W338" t="b">
        <v>0</v>
      </c>
      <c r="X338" t="b">
        <v>0</v>
      </c>
      <c r="Y338" t="b">
        <v>0</v>
      </c>
      <c r="Z338" t="b">
        <v>1</v>
      </c>
      <c r="AA338" t="b">
        <v>0</v>
      </c>
      <c r="AB338" t="b">
        <v>0</v>
      </c>
      <c r="AC338" t="s">
        <v>212</v>
      </c>
      <c r="AD338" t="s">
        <v>215</v>
      </c>
      <c r="AE338" t="s">
        <v>213</v>
      </c>
      <c r="AF338" t="s">
        <v>212</v>
      </c>
      <c r="AG338" t="s">
        <v>212</v>
      </c>
      <c r="AH338" t="s">
        <v>213</v>
      </c>
      <c r="AI338" t="s">
        <v>212</v>
      </c>
      <c r="AJ338" t="s">
        <v>212</v>
      </c>
      <c r="AK338" t="s">
        <v>212</v>
      </c>
      <c r="AL338" t="s">
        <v>212</v>
      </c>
      <c r="AM338" t="s">
        <v>212</v>
      </c>
      <c r="AN338" t="s">
        <v>212</v>
      </c>
      <c r="AO338" t="s">
        <v>237</v>
      </c>
      <c r="AP338" t="s">
        <v>237</v>
      </c>
      <c r="AQ338" t="s">
        <v>237</v>
      </c>
      <c r="AR338" t="s">
        <v>212</v>
      </c>
      <c r="AS338" t="s">
        <v>212</v>
      </c>
      <c r="AT338" t="s">
        <v>212</v>
      </c>
      <c r="AU338" t="s">
        <v>212</v>
      </c>
      <c r="AV338" t="s">
        <v>238</v>
      </c>
      <c r="AW338" t="s">
        <v>238</v>
      </c>
      <c r="AX338" t="s">
        <v>74</v>
      </c>
      <c r="AY338" t="s">
        <v>74</v>
      </c>
      <c r="AZ338" t="s">
        <v>74</v>
      </c>
      <c r="BA338" t="s">
        <v>74</v>
      </c>
      <c r="BB338" t="s">
        <v>74</v>
      </c>
      <c r="BC338" t="s">
        <v>74</v>
      </c>
      <c r="BD338" t="s">
        <v>74</v>
      </c>
    </row>
    <row r="339" spans="1:56" x14ac:dyDescent="0.55000000000000004">
      <c r="A339">
        <v>338</v>
      </c>
      <c r="B339" t="s">
        <v>231</v>
      </c>
      <c r="C339" t="s">
        <v>303</v>
      </c>
      <c r="D339" t="s">
        <v>248</v>
      </c>
      <c r="E339" t="s">
        <v>289</v>
      </c>
      <c r="F339" t="s">
        <v>227</v>
      </c>
      <c r="G339" t="s">
        <v>246</v>
      </c>
      <c r="H339" t="s">
        <v>266</v>
      </c>
      <c r="I339" t="s">
        <v>74</v>
      </c>
      <c r="J339" t="s">
        <v>98</v>
      </c>
      <c r="K339" t="b">
        <v>0</v>
      </c>
      <c r="L339" t="b">
        <v>0</v>
      </c>
      <c r="M339" t="b">
        <v>0</v>
      </c>
      <c r="N339" t="b">
        <v>0</v>
      </c>
      <c r="O339" t="b">
        <v>0</v>
      </c>
      <c r="P339" t="b">
        <v>0</v>
      </c>
      <c r="Q339" t="b">
        <v>0</v>
      </c>
      <c r="R339" t="b">
        <v>0</v>
      </c>
      <c r="S339" t="b">
        <v>0</v>
      </c>
      <c r="T339" t="b">
        <v>0</v>
      </c>
      <c r="U339" t="b">
        <v>0</v>
      </c>
      <c r="V339" t="b">
        <v>0</v>
      </c>
      <c r="W339" t="b">
        <v>0</v>
      </c>
      <c r="X339" t="b">
        <v>0</v>
      </c>
      <c r="Y339" t="b">
        <v>0</v>
      </c>
      <c r="Z339" t="b">
        <v>0</v>
      </c>
      <c r="AA339" t="b">
        <v>0</v>
      </c>
      <c r="AB339" t="b">
        <v>1</v>
      </c>
      <c r="AC339" t="s">
        <v>212</v>
      </c>
      <c r="AD339" t="s">
        <v>212</v>
      </c>
      <c r="AE339" t="s">
        <v>212</v>
      </c>
      <c r="AF339" t="s">
        <v>212</v>
      </c>
      <c r="AG339" t="s">
        <v>212</v>
      </c>
      <c r="AH339" t="s">
        <v>212</v>
      </c>
      <c r="AI339" t="s">
        <v>212</v>
      </c>
      <c r="AJ339" t="s">
        <v>212</v>
      </c>
      <c r="AK339" t="s">
        <v>237</v>
      </c>
      <c r="AL339" t="s">
        <v>237</v>
      </c>
      <c r="AM339" t="s">
        <v>237</v>
      </c>
      <c r="AN339" t="s">
        <v>237</v>
      </c>
      <c r="AO339" t="s">
        <v>212</v>
      </c>
      <c r="AP339" t="s">
        <v>212</v>
      </c>
      <c r="AQ339" t="s">
        <v>212</v>
      </c>
      <c r="AR339" t="s">
        <v>213</v>
      </c>
      <c r="AS339" t="s">
        <v>212</v>
      </c>
      <c r="AT339" t="s">
        <v>212</v>
      </c>
      <c r="AU339" t="s">
        <v>212</v>
      </c>
      <c r="AV339" t="s">
        <v>237</v>
      </c>
      <c r="AW339" t="s">
        <v>212</v>
      </c>
      <c r="AX339" t="s">
        <v>96</v>
      </c>
      <c r="AY339" t="s">
        <v>121</v>
      </c>
      <c r="AZ339" t="s">
        <v>215</v>
      </c>
      <c r="BA339" t="s">
        <v>215</v>
      </c>
      <c r="BB339" t="s">
        <v>215</v>
      </c>
      <c r="BC339" t="s">
        <v>215</v>
      </c>
      <c r="BD339" t="s">
        <v>78</v>
      </c>
    </row>
    <row r="340" spans="1:56" x14ac:dyDescent="0.55000000000000004">
      <c r="A340">
        <v>339</v>
      </c>
      <c r="B340" t="s">
        <v>231</v>
      </c>
      <c r="C340" t="s">
        <v>257</v>
      </c>
      <c r="D340" t="s">
        <v>206</v>
      </c>
      <c r="E340" t="s">
        <v>287</v>
      </c>
      <c r="F340" t="s">
        <v>250</v>
      </c>
      <c r="G340" t="s">
        <v>74</v>
      </c>
      <c r="H340" t="s">
        <v>217</v>
      </c>
      <c r="I340" t="s">
        <v>74</v>
      </c>
      <c r="J340" t="s">
        <v>119</v>
      </c>
      <c r="K340" t="b">
        <v>0</v>
      </c>
      <c r="L340" t="b">
        <v>0</v>
      </c>
      <c r="M340" t="b">
        <v>0</v>
      </c>
      <c r="N340" t="b">
        <v>0</v>
      </c>
      <c r="O340" t="b">
        <v>0</v>
      </c>
      <c r="P340" t="b">
        <v>0</v>
      </c>
      <c r="Q340" t="b">
        <v>0</v>
      </c>
      <c r="R340" t="b">
        <v>0</v>
      </c>
      <c r="S340" t="b">
        <v>0</v>
      </c>
      <c r="T340" t="b">
        <v>0</v>
      </c>
      <c r="U340" t="b">
        <v>0</v>
      </c>
      <c r="V340" t="b">
        <v>0</v>
      </c>
      <c r="W340" t="b">
        <v>0</v>
      </c>
      <c r="X340" t="b">
        <v>0</v>
      </c>
      <c r="Y340" t="b">
        <v>0</v>
      </c>
      <c r="Z340" t="b">
        <v>0</v>
      </c>
      <c r="AA340" t="b">
        <v>0</v>
      </c>
      <c r="AB340" t="b">
        <v>1</v>
      </c>
      <c r="AC340" t="s">
        <v>213</v>
      </c>
      <c r="AD340" t="s">
        <v>236</v>
      </c>
      <c r="AE340" t="s">
        <v>212</v>
      </c>
      <c r="AF340" t="s">
        <v>212</v>
      </c>
      <c r="AG340" t="s">
        <v>212</v>
      </c>
      <c r="AH340" t="s">
        <v>212</v>
      </c>
      <c r="AI340" t="s">
        <v>212</v>
      </c>
      <c r="AJ340" t="s">
        <v>212</v>
      </c>
      <c r="AK340" t="s">
        <v>212</v>
      </c>
      <c r="AL340" t="s">
        <v>212</v>
      </c>
      <c r="AM340" t="s">
        <v>212</v>
      </c>
      <c r="AN340" t="s">
        <v>212</v>
      </c>
      <c r="AO340" t="s">
        <v>236</v>
      </c>
      <c r="AP340" t="s">
        <v>213</v>
      </c>
      <c r="AQ340" t="s">
        <v>236</v>
      </c>
      <c r="AR340" t="s">
        <v>212</v>
      </c>
      <c r="AS340" t="s">
        <v>212</v>
      </c>
      <c r="AT340" t="s">
        <v>212</v>
      </c>
      <c r="AU340" t="s">
        <v>212</v>
      </c>
      <c r="AV340" t="s">
        <v>213</v>
      </c>
      <c r="AW340" t="s">
        <v>212</v>
      </c>
      <c r="AX340" t="s">
        <v>81</v>
      </c>
      <c r="AY340" t="s">
        <v>223</v>
      </c>
      <c r="AZ340" t="s">
        <v>215</v>
      </c>
      <c r="BA340" t="s">
        <v>215</v>
      </c>
      <c r="BB340" t="s">
        <v>215</v>
      </c>
      <c r="BC340" t="s">
        <v>215</v>
      </c>
      <c r="BD340" t="s">
        <v>215</v>
      </c>
    </row>
    <row r="341" spans="1:56" x14ac:dyDescent="0.55000000000000004">
      <c r="A341">
        <v>340</v>
      </c>
      <c r="B341" t="s">
        <v>231</v>
      </c>
      <c r="C341" t="s">
        <v>303</v>
      </c>
      <c r="D341" t="s">
        <v>217</v>
      </c>
      <c r="E341" t="s">
        <v>217</v>
      </c>
      <c r="F341" t="s">
        <v>234</v>
      </c>
      <c r="G341" t="s">
        <v>74</v>
      </c>
      <c r="H341" t="s">
        <v>251</v>
      </c>
      <c r="I341" t="s">
        <v>74</v>
      </c>
      <c r="J341" t="s">
        <v>98</v>
      </c>
      <c r="K341" t="b">
        <v>0</v>
      </c>
      <c r="L341" t="b">
        <v>0</v>
      </c>
      <c r="M341" t="b">
        <v>0</v>
      </c>
      <c r="N341" t="b">
        <v>0</v>
      </c>
      <c r="O341" t="b">
        <v>0</v>
      </c>
      <c r="P341" t="b">
        <v>0</v>
      </c>
      <c r="Q341" t="b">
        <v>0</v>
      </c>
      <c r="R341" t="b">
        <v>0</v>
      </c>
      <c r="S341" t="b">
        <v>0</v>
      </c>
      <c r="T341" t="b">
        <v>0</v>
      </c>
      <c r="U341" t="b">
        <v>1</v>
      </c>
      <c r="V341" t="b">
        <v>0</v>
      </c>
      <c r="W341" t="b">
        <v>0</v>
      </c>
      <c r="X341" t="b">
        <v>0</v>
      </c>
      <c r="Y341" t="b">
        <v>0</v>
      </c>
      <c r="Z341" t="b">
        <v>1</v>
      </c>
      <c r="AA341" t="b">
        <v>1</v>
      </c>
      <c r="AB341" t="b">
        <v>0</v>
      </c>
      <c r="AC341" t="s">
        <v>212</v>
      </c>
      <c r="AD341" t="s">
        <v>212</v>
      </c>
      <c r="AE341" t="s">
        <v>236</v>
      </c>
      <c r="AF341" t="s">
        <v>212</v>
      </c>
      <c r="AG341" t="s">
        <v>212</v>
      </c>
      <c r="AH341" t="s">
        <v>242</v>
      </c>
      <c r="AI341" t="s">
        <v>237</v>
      </c>
      <c r="AJ341" t="s">
        <v>213</v>
      </c>
      <c r="AK341" t="s">
        <v>212</v>
      </c>
      <c r="AL341" t="s">
        <v>212</v>
      </c>
      <c r="AM341" t="s">
        <v>212</v>
      </c>
      <c r="AN341" t="s">
        <v>212</v>
      </c>
      <c r="AO341" t="s">
        <v>213</v>
      </c>
      <c r="AP341" t="s">
        <v>212</v>
      </c>
      <c r="AQ341" t="s">
        <v>213</v>
      </c>
      <c r="AR341" t="s">
        <v>236</v>
      </c>
      <c r="AS341" t="s">
        <v>236</v>
      </c>
      <c r="AT341" t="s">
        <v>213</v>
      </c>
      <c r="AU341" t="s">
        <v>236</v>
      </c>
      <c r="AV341" t="s">
        <v>212</v>
      </c>
      <c r="AW341" t="s">
        <v>212</v>
      </c>
      <c r="AX341" t="s">
        <v>96</v>
      </c>
      <c r="AY341" t="s">
        <v>214</v>
      </c>
      <c r="AZ341" t="s">
        <v>215</v>
      </c>
      <c r="BA341" t="s">
        <v>215</v>
      </c>
      <c r="BB341" t="s">
        <v>215</v>
      </c>
      <c r="BC341" t="s">
        <v>215</v>
      </c>
      <c r="BD341" t="s">
        <v>215</v>
      </c>
    </row>
    <row r="342" spans="1:56" x14ac:dyDescent="0.55000000000000004">
      <c r="A342">
        <v>341</v>
      </c>
      <c r="B342" t="s">
        <v>224</v>
      </c>
      <c r="C342" t="s">
        <v>303</v>
      </c>
      <c r="D342" t="s">
        <v>225</v>
      </c>
      <c r="E342" t="s">
        <v>257</v>
      </c>
      <c r="F342" t="s">
        <v>227</v>
      </c>
      <c r="G342" t="s">
        <v>228</v>
      </c>
      <c r="H342" t="s">
        <v>251</v>
      </c>
      <c r="I342" t="s">
        <v>74</v>
      </c>
      <c r="J342" t="s">
        <v>98</v>
      </c>
      <c r="K342" t="b">
        <v>0</v>
      </c>
      <c r="L342" t="b">
        <v>0</v>
      </c>
      <c r="M342" t="b">
        <v>0</v>
      </c>
      <c r="N342" t="b">
        <v>0</v>
      </c>
      <c r="O342" t="b">
        <v>0</v>
      </c>
      <c r="P342" t="b">
        <v>0</v>
      </c>
      <c r="Q342" t="b">
        <v>0</v>
      </c>
      <c r="R342" t="b">
        <v>0</v>
      </c>
      <c r="S342" t="b">
        <v>1</v>
      </c>
      <c r="T342" t="b">
        <v>0</v>
      </c>
      <c r="U342" t="b">
        <v>1</v>
      </c>
      <c r="V342" t="b">
        <v>0</v>
      </c>
      <c r="W342" t="b">
        <v>0</v>
      </c>
      <c r="X342" t="b">
        <v>0</v>
      </c>
      <c r="Y342" t="b">
        <v>0</v>
      </c>
      <c r="Z342" t="b">
        <v>1</v>
      </c>
      <c r="AA342" t="b">
        <v>0</v>
      </c>
      <c r="AB342" t="b">
        <v>0</v>
      </c>
      <c r="AC342" t="s">
        <v>237</v>
      </c>
      <c r="AD342" t="s">
        <v>237</v>
      </c>
      <c r="AE342" t="s">
        <v>213</v>
      </c>
      <c r="AF342" t="s">
        <v>237</v>
      </c>
      <c r="AG342" t="s">
        <v>236</v>
      </c>
      <c r="AH342" t="s">
        <v>236</v>
      </c>
      <c r="AI342" t="s">
        <v>212</v>
      </c>
      <c r="AJ342" t="s">
        <v>212</v>
      </c>
      <c r="AK342" t="s">
        <v>212</v>
      </c>
      <c r="AL342" t="s">
        <v>237</v>
      </c>
      <c r="AM342" t="s">
        <v>212</v>
      </c>
      <c r="AN342" t="s">
        <v>212</v>
      </c>
      <c r="AO342" t="s">
        <v>237</v>
      </c>
      <c r="AP342" t="s">
        <v>212</v>
      </c>
      <c r="AQ342" t="s">
        <v>237</v>
      </c>
      <c r="AR342" t="s">
        <v>212</v>
      </c>
      <c r="AS342" t="s">
        <v>212</v>
      </c>
      <c r="AT342" t="s">
        <v>212</v>
      </c>
      <c r="AU342" t="s">
        <v>212</v>
      </c>
      <c r="AV342" t="s">
        <v>213</v>
      </c>
      <c r="AW342" t="s">
        <v>212</v>
      </c>
      <c r="AX342" t="s">
        <v>96</v>
      </c>
      <c r="AY342" t="s">
        <v>294</v>
      </c>
      <c r="AZ342" t="s">
        <v>215</v>
      </c>
      <c r="BA342" t="s">
        <v>215</v>
      </c>
      <c r="BB342" t="s">
        <v>215</v>
      </c>
      <c r="BC342" t="s">
        <v>215</v>
      </c>
      <c r="BD342" t="s">
        <v>215</v>
      </c>
    </row>
    <row r="343" spans="1:56" x14ac:dyDescent="0.55000000000000004">
      <c r="A343">
        <v>342</v>
      </c>
      <c r="B343" t="s">
        <v>216</v>
      </c>
      <c r="C343" t="s">
        <v>303</v>
      </c>
      <c r="D343" t="s">
        <v>244</v>
      </c>
      <c r="E343" t="s">
        <v>269</v>
      </c>
      <c r="F343" t="s">
        <v>227</v>
      </c>
      <c r="G343" t="s">
        <v>228</v>
      </c>
      <c r="H343" t="s">
        <v>262</v>
      </c>
      <c r="I343" t="s">
        <v>74</v>
      </c>
      <c r="J343" t="s">
        <v>98</v>
      </c>
      <c r="K343" t="b">
        <v>0</v>
      </c>
      <c r="L343" t="b">
        <v>0</v>
      </c>
      <c r="M343" t="b">
        <v>0</v>
      </c>
      <c r="N343" t="b">
        <v>0</v>
      </c>
      <c r="O343" t="b">
        <v>0</v>
      </c>
      <c r="P343" t="b">
        <v>0</v>
      </c>
      <c r="Q343" t="b">
        <v>0</v>
      </c>
      <c r="R343" t="b">
        <v>0</v>
      </c>
      <c r="S343" t="b">
        <v>0</v>
      </c>
      <c r="T343" t="b">
        <v>0</v>
      </c>
      <c r="U343" t="b">
        <v>0</v>
      </c>
      <c r="V343" t="b">
        <v>0</v>
      </c>
      <c r="W343" t="b">
        <v>0</v>
      </c>
      <c r="X343" t="b">
        <v>0</v>
      </c>
      <c r="Y343" t="b">
        <v>0</v>
      </c>
      <c r="Z343" t="b">
        <v>0</v>
      </c>
      <c r="AA343" t="b">
        <v>0</v>
      </c>
      <c r="AB343" t="b">
        <v>1</v>
      </c>
      <c r="AC343" t="s">
        <v>237</v>
      </c>
      <c r="AD343" t="s">
        <v>237</v>
      </c>
      <c r="AE343" t="s">
        <v>237</v>
      </c>
      <c r="AF343" t="s">
        <v>237</v>
      </c>
      <c r="AG343" t="s">
        <v>237</v>
      </c>
      <c r="AH343" t="s">
        <v>237</v>
      </c>
      <c r="AI343" t="s">
        <v>237</v>
      </c>
      <c r="AJ343" t="s">
        <v>237</v>
      </c>
      <c r="AK343" t="s">
        <v>237</v>
      </c>
      <c r="AL343" t="s">
        <v>237</v>
      </c>
      <c r="AM343" t="s">
        <v>237</v>
      </c>
      <c r="AN343" t="s">
        <v>237</v>
      </c>
      <c r="AO343" t="s">
        <v>237</v>
      </c>
      <c r="AP343" t="s">
        <v>237</v>
      </c>
      <c r="AQ343" t="s">
        <v>237</v>
      </c>
      <c r="AR343" t="s">
        <v>237</v>
      </c>
      <c r="AS343" t="s">
        <v>237</v>
      </c>
      <c r="AT343" t="s">
        <v>237</v>
      </c>
      <c r="AU343" t="s">
        <v>237</v>
      </c>
      <c r="AV343" t="s">
        <v>237</v>
      </c>
      <c r="AW343" t="s">
        <v>237</v>
      </c>
      <c r="AX343" t="s">
        <v>81</v>
      </c>
      <c r="AY343" t="s">
        <v>223</v>
      </c>
      <c r="AZ343" t="s">
        <v>215</v>
      </c>
      <c r="BA343" t="s">
        <v>215</v>
      </c>
      <c r="BB343" t="s">
        <v>215</v>
      </c>
      <c r="BC343" t="s">
        <v>215</v>
      </c>
      <c r="BD343" t="s">
        <v>215</v>
      </c>
    </row>
    <row r="344" spans="1:56" x14ac:dyDescent="0.55000000000000004">
      <c r="A344">
        <v>343</v>
      </c>
      <c r="B344" t="s">
        <v>231</v>
      </c>
      <c r="C344" t="s">
        <v>257</v>
      </c>
      <c r="D344" t="s">
        <v>260</v>
      </c>
      <c r="E344" t="s">
        <v>257</v>
      </c>
      <c r="F344" t="s">
        <v>250</v>
      </c>
      <c r="G344" t="s">
        <v>74</v>
      </c>
      <c r="H344" t="s">
        <v>229</v>
      </c>
      <c r="I344" t="s">
        <v>74</v>
      </c>
      <c r="J344" t="s">
        <v>119</v>
      </c>
      <c r="K344" t="b">
        <v>0</v>
      </c>
      <c r="L344" t="b">
        <v>0</v>
      </c>
      <c r="M344" t="b">
        <v>0</v>
      </c>
      <c r="N344" t="b">
        <v>0</v>
      </c>
      <c r="O344" t="b">
        <v>0</v>
      </c>
      <c r="P344" t="b">
        <v>0</v>
      </c>
      <c r="Q344" t="b">
        <v>0</v>
      </c>
      <c r="R344" t="b">
        <v>0</v>
      </c>
      <c r="S344" t="b">
        <v>0</v>
      </c>
      <c r="T344" t="b">
        <v>0</v>
      </c>
      <c r="U344" t="b">
        <v>0</v>
      </c>
      <c r="V344" t="b">
        <v>0</v>
      </c>
      <c r="W344" t="b">
        <v>0</v>
      </c>
      <c r="X344" t="b">
        <v>0</v>
      </c>
      <c r="Y344" t="b">
        <v>0</v>
      </c>
      <c r="Z344" t="b">
        <v>0</v>
      </c>
      <c r="AA344" t="b">
        <v>0</v>
      </c>
      <c r="AB344" t="b">
        <v>1</v>
      </c>
      <c r="AC344" t="s">
        <v>237</v>
      </c>
      <c r="AD344" t="s">
        <v>237</v>
      </c>
      <c r="AE344" t="s">
        <v>237</v>
      </c>
      <c r="AF344" t="s">
        <v>237</v>
      </c>
      <c r="AG344" t="s">
        <v>237</v>
      </c>
      <c r="AH344" t="s">
        <v>237</v>
      </c>
      <c r="AI344" t="s">
        <v>237</v>
      </c>
      <c r="AJ344" t="s">
        <v>237</v>
      </c>
      <c r="AK344" t="s">
        <v>237</v>
      </c>
      <c r="AL344" t="s">
        <v>237</v>
      </c>
      <c r="AM344" t="s">
        <v>237</v>
      </c>
      <c r="AN344" t="s">
        <v>237</v>
      </c>
      <c r="AO344" t="s">
        <v>237</v>
      </c>
      <c r="AP344" t="s">
        <v>237</v>
      </c>
      <c r="AQ344" t="s">
        <v>237</v>
      </c>
      <c r="AR344" t="s">
        <v>237</v>
      </c>
      <c r="AS344" t="s">
        <v>237</v>
      </c>
      <c r="AT344" t="s">
        <v>237</v>
      </c>
      <c r="AU344" t="s">
        <v>237</v>
      </c>
      <c r="AV344" t="s">
        <v>237</v>
      </c>
      <c r="AW344" t="s">
        <v>237</v>
      </c>
      <c r="AX344" t="s">
        <v>81</v>
      </c>
      <c r="AY344" t="s">
        <v>214</v>
      </c>
      <c r="AZ344" t="s">
        <v>215</v>
      </c>
      <c r="BA344" t="s">
        <v>215</v>
      </c>
      <c r="BB344" t="s">
        <v>215</v>
      </c>
      <c r="BC344" t="s">
        <v>215</v>
      </c>
      <c r="BD344" t="s">
        <v>215</v>
      </c>
    </row>
    <row r="345" spans="1:56" x14ac:dyDescent="0.55000000000000004">
      <c r="A345">
        <v>344</v>
      </c>
      <c r="B345" t="s">
        <v>256</v>
      </c>
      <c r="C345" t="s">
        <v>257</v>
      </c>
      <c r="D345" t="s">
        <v>217</v>
      </c>
      <c r="E345" t="s">
        <v>217</v>
      </c>
      <c r="F345" t="s">
        <v>273</v>
      </c>
      <c r="G345" t="s">
        <v>74</v>
      </c>
      <c r="H345" t="s">
        <v>266</v>
      </c>
      <c r="I345" t="s">
        <v>74</v>
      </c>
      <c r="J345" t="s">
        <v>119</v>
      </c>
      <c r="K345" t="b">
        <v>0</v>
      </c>
      <c r="L345" t="b">
        <v>0</v>
      </c>
      <c r="M345" t="b">
        <v>0</v>
      </c>
      <c r="N345" t="b">
        <v>0</v>
      </c>
      <c r="O345" t="b">
        <v>0</v>
      </c>
      <c r="P345" t="b">
        <v>0</v>
      </c>
      <c r="Q345" t="b">
        <v>0</v>
      </c>
      <c r="R345" t="b">
        <v>0</v>
      </c>
      <c r="S345" t="b">
        <v>0</v>
      </c>
      <c r="T345" t="b">
        <v>0</v>
      </c>
      <c r="U345" t="b">
        <v>0</v>
      </c>
      <c r="V345" t="b">
        <v>0</v>
      </c>
      <c r="W345" t="b">
        <v>0</v>
      </c>
      <c r="X345" t="b">
        <v>0</v>
      </c>
      <c r="Y345" t="b">
        <v>0</v>
      </c>
      <c r="Z345" t="b">
        <v>0</v>
      </c>
      <c r="AA345" t="b">
        <v>0</v>
      </c>
      <c r="AB345" t="b">
        <v>1</v>
      </c>
      <c r="AC345" t="s">
        <v>213</v>
      </c>
      <c r="AD345" t="s">
        <v>236</v>
      </c>
      <c r="AE345" t="s">
        <v>212</v>
      </c>
      <c r="AF345" t="s">
        <v>212</v>
      </c>
      <c r="AG345" t="s">
        <v>212</v>
      </c>
      <c r="AH345" t="s">
        <v>212</v>
      </c>
      <c r="AI345" t="s">
        <v>213</v>
      </c>
      <c r="AJ345" t="s">
        <v>212</v>
      </c>
      <c r="AK345" t="s">
        <v>212</v>
      </c>
      <c r="AL345" t="s">
        <v>237</v>
      </c>
      <c r="AM345" t="s">
        <v>237</v>
      </c>
      <c r="AN345" t="s">
        <v>212</v>
      </c>
      <c r="AO345" t="s">
        <v>213</v>
      </c>
      <c r="AP345" t="s">
        <v>213</v>
      </c>
      <c r="AQ345" t="s">
        <v>213</v>
      </c>
      <c r="AR345" t="s">
        <v>213</v>
      </c>
      <c r="AS345" t="s">
        <v>212</v>
      </c>
      <c r="AT345" t="s">
        <v>212</v>
      </c>
      <c r="AU345" t="s">
        <v>212</v>
      </c>
      <c r="AV345" t="s">
        <v>212</v>
      </c>
      <c r="AW345" t="s">
        <v>212</v>
      </c>
      <c r="AX345" t="s">
        <v>81</v>
      </c>
      <c r="AY345" t="s">
        <v>243</v>
      </c>
      <c r="AZ345" t="s">
        <v>215</v>
      </c>
      <c r="BA345" t="s">
        <v>215</v>
      </c>
      <c r="BB345" t="s">
        <v>215</v>
      </c>
      <c r="BC345" t="s">
        <v>215</v>
      </c>
      <c r="BD345" t="s">
        <v>78</v>
      </c>
    </row>
    <row r="346" spans="1:56" x14ac:dyDescent="0.55000000000000004">
      <c r="A346">
        <v>345</v>
      </c>
      <c r="B346" t="s">
        <v>231</v>
      </c>
      <c r="C346" t="s">
        <v>303</v>
      </c>
      <c r="D346" t="s">
        <v>275</v>
      </c>
      <c r="E346" t="s">
        <v>269</v>
      </c>
      <c r="F346" t="s">
        <v>250</v>
      </c>
      <c r="G346" t="s">
        <v>74</v>
      </c>
      <c r="H346" t="s">
        <v>235</v>
      </c>
      <c r="I346" t="s">
        <v>74</v>
      </c>
      <c r="J346" t="s">
        <v>119</v>
      </c>
      <c r="K346" t="b">
        <v>0</v>
      </c>
      <c r="L346" t="b">
        <v>0</v>
      </c>
      <c r="M346" t="b">
        <v>0</v>
      </c>
      <c r="N346" t="b">
        <v>0</v>
      </c>
      <c r="O346" t="b">
        <v>0</v>
      </c>
      <c r="P346" t="b">
        <v>0</v>
      </c>
      <c r="Q346" t="b">
        <v>0</v>
      </c>
      <c r="R346" t="b">
        <v>0</v>
      </c>
      <c r="S346" t="b">
        <v>0</v>
      </c>
      <c r="T346" t="b">
        <v>0</v>
      </c>
      <c r="U346" t="b">
        <v>0</v>
      </c>
      <c r="V346" t="b">
        <v>0</v>
      </c>
      <c r="W346" t="b">
        <v>0</v>
      </c>
      <c r="X346" t="b">
        <v>0</v>
      </c>
      <c r="Y346" t="b">
        <v>0</v>
      </c>
      <c r="Z346" t="b">
        <v>0</v>
      </c>
      <c r="AA346" t="b">
        <v>0</v>
      </c>
      <c r="AB346" t="b">
        <v>1</v>
      </c>
      <c r="AC346" t="s">
        <v>215</v>
      </c>
      <c r="AD346" t="s">
        <v>215</v>
      </c>
      <c r="AE346" t="s">
        <v>212</v>
      </c>
      <c r="AF346" t="s">
        <v>237</v>
      </c>
      <c r="AG346" t="s">
        <v>212</v>
      </c>
      <c r="AH346" t="s">
        <v>237</v>
      </c>
      <c r="AI346" t="s">
        <v>237</v>
      </c>
      <c r="AJ346" t="s">
        <v>236</v>
      </c>
      <c r="AK346" t="s">
        <v>212</v>
      </c>
      <c r="AL346" t="s">
        <v>212</v>
      </c>
      <c r="AM346" t="s">
        <v>237</v>
      </c>
      <c r="AN346" t="s">
        <v>237</v>
      </c>
      <c r="AO346" t="s">
        <v>212</v>
      </c>
      <c r="AP346" t="s">
        <v>212</v>
      </c>
      <c r="AQ346" t="s">
        <v>215</v>
      </c>
      <c r="AR346" t="s">
        <v>212</v>
      </c>
      <c r="AS346" t="s">
        <v>237</v>
      </c>
      <c r="AT346" t="s">
        <v>237</v>
      </c>
      <c r="AU346" t="s">
        <v>237</v>
      </c>
      <c r="AV346" t="s">
        <v>215</v>
      </c>
      <c r="AW346" t="s">
        <v>213</v>
      </c>
      <c r="AX346" t="s">
        <v>81</v>
      </c>
      <c r="AY346" t="s">
        <v>223</v>
      </c>
      <c r="AZ346" t="s">
        <v>215</v>
      </c>
      <c r="BA346" t="s">
        <v>215</v>
      </c>
      <c r="BB346" t="s">
        <v>215</v>
      </c>
      <c r="BC346" t="s">
        <v>215</v>
      </c>
      <c r="BD346" t="s">
        <v>215</v>
      </c>
    </row>
    <row r="347" spans="1:56" x14ac:dyDescent="0.55000000000000004">
      <c r="A347">
        <v>346</v>
      </c>
      <c r="B347" t="s">
        <v>256</v>
      </c>
      <c r="C347" t="s">
        <v>257</v>
      </c>
      <c r="D347" t="s">
        <v>248</v>
      </c>
      <c r="E347" t="s">
        <v>248</v>
      </c>
      <c r="F347" t="s">
        <v>227</v>
      </c>
      <c r="G347" t="s">
        <v>228</v>
      </c>
      <c r="H347" t="s">
        <v>266</v>
      </c>
      <c r="I347" t="s">
        <v>74</v>
      </c>
      <c r="J347" t="s">
        <v>98</v>
      </c>
      <c r="K347" t="b">
        <v>0</v>
      </c>
      <c r="L347" t="b">
        <v>0</v>
      </c>
      <c r="M347" t="b">
        <v>0</v>
      </c>
      <c r="N347" t="b">
        <v>0</v>
      </c>
      <c r="O347" t="b">
        <v>0</v>
      </c>
      <c r="P347" t="b">
        <v>0</v>
      </c>
      <c r="Q347" t="b">
        <v>0</v>
      </c>
      <c r="R347" t="b">
        <v>0</v>
      </c>
      <c r="S347" t="b">
        <v>0</v>
      </c>
      <c r="T347" t="b">
        <v>0</v>
      </c>
      <c r="U347" t="b">
        <v>0</v>
      </c>
      <c r="V347" t="b">
        <v>0</v>
      </c>
      <c r="W347" t="b">
        <v>0</v>
      </c>
      <c r="X347" t="b">
        <v>0</v>
      </c>
      <c r="Y347" t="b">
        <v>0</v>
      </c>
      <c r="Z347" t="b">
        <v>1</v>
      </c>
      <c r="AA347" t="b">
        <v>0</v>
      </c>
      <c r="AB347" t="b">
        <v>0</v>
      </c>
      <c r="AC347" t="s">
        <v>212</v>
      </c>
      <c r="AD347" t="s">
        <v>212</v>
      </c>
      <c r="AE347" t="s">
        <v>212</v>
      </c>
      <c r="AF347" t="s">
        <v>212</v>
      </c>
      <c r="AG347" t="s">
        <v>212</v>
      </c>
      <c r="AH347" t="s">
        <v>212</v>
      </c>
      <c r="AI347" t="s">
        <v>212</v>
      </c>
      <c r="AJ347" t="s">
        <v>212</v>
      </c>
      <c r="AK347" t="s">
        <v>212</v>
      </c>
      <c r="AL347" t="s">
        <v>212</v>
      </c>
      <c r="AM347" t="s">
        <v>212</v>
      </c>
      <c r="AN347" t="s">
        <v>212</v>
      </c>
      <c r="AO347" t="s">
        <v>212</v>
      </c>
      <c r="AP347" t="s">
        <v>212</v>
      </c>
      <c r="AQ347" t="s">
        <v>212</v>
      </c>
      <c r="AR347" t="s">
        <v>212</v>
      </c>
      <c r="AS347" t="s">
        <v>212</v>
      </c>
      <c r="AT347" t="s">
        <v>212</v>
      </c>
      <c r="AU347" t="s">
        <v>212</v>
      </c>
      <c r="AV347" t="s">
        <v>212</v>
      </c>
      <c r="AW347" t="s">
        <v>212</v>
      </c>
      <c r="AX347" t="s">
        <v>81</v>
      </c>
      <c r="AY347" t="s">
        <v>243</v>
      </c>
      <c r="AZ347" t="s">
        <v>215</v>
      </c>
      <c r="BA347" t="s">
        <v>215</v>
      </c>
      <c r="BB347" t="s">
        <v>215</v>
      </c>
      <c r="BC347" t="s">
        <v>215</v>
      </c>
      <c r="BD347" t="s">
        <v>215</v>
      </c>
    </row>
    <row r="348" spans="1:56" x14ac:dyDescent="0.55000000000000004">
      <c r="A348">
        <v>347</v>
      </c>
      <c r="B348" t="s">
        <v>231</v>
      </c>
      <c r="C348" t="s">
        <v>303</v>
      </c>
      <c r="D348" t="s">
        <v>217</v>
      </c>
      <c r="E348" t="s">
        <v>217</v>
      </c>
      <c r="F348" t="s">
        <v>227</v>
      </c>
      <c r="G348" t="s">
        <v>228</v>
      </c>
      <c r="H348" t="s">
        <v>217</v>
      </c>
      <c r="I348" t="s">
        <v>74</v>
      </c>
      <c r="J348" t="s">
        <v>98</v>
      </c>
      <c r="K348" t="b">
        <v>0</v>
      </c>
      <c r="L348" t="b">
        <v>0</v>
      </c>
      <c r="M348" t="b">
        <v>0</v>
      </c>
      <c r="N348" t="b">
        <v>0</v>
      </c>
      <c r="O348" t="b">
        <v>0</v>
      </c>
      <c r="P348" t="b">
        <v>0</v>
      </c>
      <c r="Q348" t="b">
        <v>0</v>
      </c>
      <c r="R348" t="b">
        <v>0</v>
      </c>
      <c r="S348" t="b">
        <v>0</v>
      </c>
      <c r="T348" t="b">
        <v>0</v>
      </c>
      <c r="U348" t="b">
        <v>0</v>
      </c>
      <c r="V348" t="b">
        <v>0</v>
      </c>
      <c r="W348" t="b">
        <v>0</v>
      </c>
      <c r="X348" t="b">
        <v>0</v>
      </c>
      <c r="Y348" t="b">
        <v>0</v>
      </c>
      <c r="Z348" t="b">
        <v>0</v>
      </c>
      <c r="AA348" t="b">
        <v>0</v>
      </c>
      <c r="AB348" t="b">
        <v>1</v>
      </c>
      <c r="AC348" t="s">
        <v>213</v>
      </c>
      <c r="AD348" t="s">
        <v>213</v>
      </c>
      <c r="AE348" t="s">
        <v>213</v>
      </c>
      <c r="AF348" t="s">
        <v>213</v>
      </c>
      <c r="AG348" t="s">
        <v>213</v>
      </c>
      <c r="AH348" t="s">
        <v>212</v>
      </c>
      <c r="AI348" t="s">
        <v>213</v>
      </c>
      <c r="AJ348" t="s">
        <v>213</v>
      </c>
      <c r="AK348" t="s">
        <v>213</v>
      </c>
      <c r="AL348" t="s">
        <v>212</v>
      </c>
      <c r="AM348" t="s">
        <v>213</v>
      </c>
      <c r="AN348" t="s">
        <v>212</v>
      </c>
      <c r="AO348" t="s">
        <v>212</v>
      </c>
      <c r="AP348" t="s">
        <v>213</v>
      </c>
      <c r="AQ348" t="s">
        <v>212</v>
      </c>
      <c r="AR348" t="s">
        <v>213</v>
      </c>
      <c r="AS348" t="s">
        <v>213</v>
      </c>
      <c r="AT348" t="s">
        <v>212</v>
      </c>
      <c r="AU348" t="s">
        <v>213</v>
      </c>
      <c r="AV348" t="s">
        <v>213</v>
      </c>
      <c r="AW348" t="s">
        <v>212</v>
      </c>
      <c r="AX348" t="s">
        <v>81</v>
      </c>
      <c r="AY348" t="s">
        <v>214</v>
      </c>
      <c r="AZ348" t="s">
        <v>215</v>
      </c>
      <c r="BA348" t="s">
        <v>215</v>
      </c>
      <c r="BB348" t="s">
        <v>215</v>
      </c>
      <c r="BC348" t="s">
        <v>215</v>
      </c>
      <c r="BD348" t="s">
        <v>215</v>
      </c>
    </row>
    <row r="349" spans="1:56" x14ac:dyDescent="0.55000000000000004">
      <c r="A349">
        <v>348</v>
      </c>
      <c r="B349" t="s">
        <v>256</v>
      </c>
      <c r="C349" t="s">
        <v>257</v>
      </c>
      <c r="D349" t="s">
        <v>258</v>
      </c>
      <c r="E349" t="s">
        <v>258</v>
      </c>
      <c r="F349" t="s">
        <v>234</v>
      </c>
      <c r="G349" t="s">
        <v>74</v>
      </c>
      <c r="H349" t="s">
        <v>254</v>
      </c>
      <c r="I349" t="s">
        <v>74</v>
      </c>
      <c r="J349" t="s">
        <v>98</v>
      </c>
      <c r="K349" t="b">
        <v>0</v>
      </c>
      <c r="L349" t="b">
        <v>1</v>
      </c>
      <c r="M349" t="b">
        <v>0</v>
      </c>
      <c r="N349" t="b">
        <v>0</v>
      </c>
      <c r="O349" t="b">
        <v>0</v>
      </c>
      <c r="P349" t="b">
        <v>0</v>
      </c>
      <c r="Q349" t="b">
        <v>0</v>
      </c>
      <c r="R349" t="b">
        <v>0</v>
      </c>
      <c r="S349" t="b">
        <v>0</v>
      </c>
      <c r="T349" t="b">
        <v>0</v>
      </c>
      <c r="U349" t="b">
        <v>0</v>
      </c>
      <c r="V349" t="b">
        <v>0</v>
      </c>
      <c r="W349" t="b">
        <v>0</v>
      </c>
      <c r="X349" t="b">
        <v>0</v>
      </c>
      <c r="Y349" t="b">
        <v>0</v>
      </c>
      <c r="Z349" t="b">
        <v>0</v>
      </c>
      <c r="AA349" t="b">
        <v>0</v>
      </c>
      <c r="AB349" t="b">
        <v>0</v>
      </c>
      <c r="AC349" t="s">
        <v>212</v>
      </c>
      <c r="AD349" t="s">
        <v>212</v>
      </c>
      <c r="AE349" t="s">
        <v>212</v>
      </c>
      <c r="AF349" t="s">
        <v>212</v>
      </c>
      <c r="AG349" t="s">
        <v>212</v>
      </c>
      <c r="AH349" t="s">
        <v>212</v>
      </c>
      <c r="AI349" t="s">
        <v>212</v>
      </c>
      <c r="AJ349" t="s">
        <v>212</v>
      </c>
      <c r="AK349" t="s">
        <v>212</v>
      </c>
      <c r="AL349" t="s">
        <v>212</v>
      </c>
      <c r="AM349" t="s">
        <v>212</v>
      </c>
      <c r="AN349" t="s">
        <v>212</v>
      </c>
      <c r="AO349" t="s">
        <v>212</v>
      </c>
      <c r="AP349" t="s">
        <v>212</v>
      </c>
      <c r="AQ349" t="s">
        <v>212</v>
      </c>
      <c r="AR349" t="s">
        <v>212</v>
      </c>
      <c r="AS349" t="s">
        <v>212</v>
      </c>
      <c r="AT349" t="s">
        <v>212</v>
      </c>
      <c r="AU349" t="s">
        <v>212</v>
      </c>
      <c r="AV349" t="s">
        <v>212</v>
      </c>
      <c r="AW349" t="s">
        <v>212</v>
      </c>
      <c r="AX349" t="s">
        <v>81</v>
      </c>
      <c r="AY349" t="s">
        <v>230</v>
      </c>
      <c r="AZ349" t="s">
        <v>215</v>
      </c>
      <c r="BA349" t="s">
        <v>215</v>
      </c>
      <c r="BB349" t="s">
        <v>215</v>
      </c>
      <c r="BC349" t="s">
        <v>215</v>
      </c>
      <c r="BD349" t="s">
        <v>78</v>
      </c>
    </row>
    <row r="350" spans="1:56" x14ac:dyDescent="0.55000000000000004">
      <c r="A350">
        <v>349</v>
      </c>
      <c r="B350" t="s">
        <v>224</v>
      </c>
      <c r="C350" t="s">
        <v>303</v>
      </c>
      <c r="D350" t="s">
        <v>272</v>
      </c>
      <c r="E350" t="s">
        <v>260</v>
      </c>
      <c r="F350" t="s">
        <v>227</v>
      </c>
      <c r="G350" t="s">
        <v>246</v>
      </c>
      <c r="H350" t="s">
        <v>217</v>
      </c>
      <c r="I350" t="s">
        <v>74</v>
      </c>
      <c r="J350" t="s">
        <v>119</v>
      </c>
      <c r="K350" t="b">
        <v>0</v>
      </c>
      <c r="L350" t="b">
        <v>0</v>
      </c>
      <c r="M350" t="b">
        <v>0</v>
      </c>
      <c r="N350" t="b">
        <v>0</v>
      </c>
      <c r="O350" t="b">
        <v>0</v>
      </c>
      <c r="P350" t="b">
        <v>0</v>
      </c>
      <c r="Q350" t="b">
        <v>0</v>
      </c>
      <c r="R350" t="b">
        <v>0</v>
      </c>
      <c r="S350" t="b">
        <v>0</v>
      </c>
      <c r="T350" t="b">
        <v>0</v>
      </c>
      <c r="U350" t="b">
        <v>0</v>
      </c>
      <c r="V350" t="b">
        <v>0</v>
      </c>
      <c r="W350" t="b">
        <v>0</v>
      </c>
      <c r="X350" t="b">
        <v>0</v>
      </c>
      <c r="Y350" t="b">
        <v>0</v>
      </c>
      <c r="Z350" t="b">
        <v>1</v>
      </c>
      <c r="AA350" t="b">
        <v>1</v>
      </c>
      <c r="AB350" t="b">
        <v>0</v>
      </c>
      <c r="AC350" t="s">
        <v>212</v>
      </c>
      <c r="AD350" t="s">
        <v>215</v>
      </c>
      <c r="AE350" t="s">
        <v>236</v>
      </c>
      <c r="AF350" t="s">
        <v>212</v>
      </c>
      <c r="AG350" t="s">
        <v>212</v>
      </c>
      <c r="AH350" t="s">
        <v>236</v>
      </c>
      <c r="AI350" t="s">
        <v>236</v>
      </c>
      <c r="AJ350" t="s">
        <v>213</v>
      </c>
      <c r="AK350" t="s">
        <v>212</v>
      </c>
      <c r="AL350" t="s">
        <v>212</v>
      </c>
      <c r="AM350" t="s">
        <v>212</v>
      </c>
      <c r="AN350" t="s">
        <v>236</v>
      </c>
      <c r="AO350" t="s">
        <v>212</v>
      </c>
      <c r="AP350" t="s">
        <v>212</v>
      </c>
      <c r="AQ350" t="s">
        <v>212</v>
      </c>
      <c r="AR350" t="s">
        <v>212</v>
      </c>
      <c r="AS350" t="s">
        <v>213</v>
      </c>
      <c r="AT350" t="s">
        <v>212</v>
      </c>
      <c r="AU350" t="s">
        <v>212</v>
      </c>
      <c r="AV350" t="s">
        <v>236</v>
      </c>
      <c r="AW350" t="s">
        <v>212</v>
      </c>
      <c r="AX350" t="s">
        <v>96</v>
      </c>
      <c r="AY350" t="s">
        <v>214</v>
      </c>
      <c r="AZ350" t="s">
        <v>215</v>
      </c>
      <c r="BA350" t="s">
        <v>215</v>
      </c>
      <c r="BB350" t="s">
        <v>215</v>
      </c>
      <c r="BC350" t="s">
        <v>215</v>
      </c>
      <c r="BD350" t="s">
        <v>215</v>
      </c>
    </row>
    <row r="351" spans="1:56" x14ac:dyDescent="0.55000000000000004">
      <c r="A351">
        <v>350</v>
      </c>
      <c r="B351" t="s">
        <v>231</v>
      </c>
      <c r="C351" t="s">
        <v>303</v>
      </c>
      <c r="D351" t="s">
        <v>217</v>
      </c>
      <c r="E351" t="s">
        <v>217</v>
      </c>
      <c r="F351" t="s">
        <v>227</v>
      </c>
      <c r="G351" t="s">
        <v>228</v>
      </c>
      <c r="H351" t="s">
        <v>247</v>
      </c>
      <c r="I351" t="s">
        <v>74</v>
      </c>
      <c r="J351" t="s">
        <v>98</v>
      </c>
      <c r="K351" t="b">
        <v>0</v>
      </c>
      <c r="L351" t="b">
        <v>0</v>
      </c>
      <c r="M351" t="b">
        <v>0</v>
      </c>
      <c r="N351" t="b">
        <v>0</v>
      </c>
      <c r="O351" t="b">
        <v>0</v>
      </c>
      <c r="P351" t="b">
        <v>0</v>
      </c>
      <c r="Q351" t="b">
        <v>0</v>
      </c>
      <c r="R351" t="b">
        <v>0</v>
      </c>
      <c r="S351" t="b">
        <v>0</v>
      </c>
      <c r="T351" t="b">
        <v>0</v>
      </c>
      <c r="U351" t="b">
        <v>0</v>
      </c>
      <c r="V351" t="b">
        <v>0</v>
      </c>
      <c r="W351" t="b">
        <v>0</v>
      </c>
      <c r="X351" t="b">
        <v>0</v>
      </c>
      <c r="Y351" t="b">
        <v>0</v>
      </c>
      <c r="Z351" t="b">
        <v>1</v>
      </c>
      <c r="AA351" t="b">
        <v>1</v>
      </c>
      <c r="AB351" t="b">
        <v>0</v>
      </c>
      <c r="AC351" t="s">
        <v>212</v>
      </c>
      <c r="AD351" t="s">
        <v>212</v>
      </c>
      <c r="AE351" t="s">
        <v>237</v>
      </c>
      <c r="AF351" t="s">
        <v>212</v>
      </c>
      <c r="AG351" t="s">
        <v>212</v>
      </c>
      <c r="AH351" t="s">
        <v>236</v>
      </c>
      <c r="AI351" t="s">
        <v>212</v>
      </c>
      <c r="AJ351" t="s">
        <v>237</v>
      </c>
      <c r="AK351" t="s">
        <v>237</v>
      </c>
      <c r="AL351" t="s">
        <v>237</v>
      </c>
      <c r="AM351" t="s">
        <v>237</v>
      </c>
      <c r="AN351" t="s">
        <v>212</v>
      </c>
      <c r="AO351" t="s">
        <v>237</v>
      </c>
      <c r="AP351" t="s">
        <v>237</v>
      </c>
      <c r="AQ351" t="s">
        <v>237</v>
      </c>
      <c r="AR351" t="s">
        <v>237</v>
      </c>
      <c r="AS351" t="s">
        <v>237</v>
      </c>
      <c r="AT351" t="s">
        <v>237</v>
      </c>
      <c r="AU351" t="s">
        <v>237</v>
      </c>
      <c r="AV351" t="s">
        <v>213</v>
      </c>
      <c r="AW351" t="s">
        <v>212</v>
      </c>
      <c r="AX351" t="s">
        <v>81</v>
      </c>
      <c r="AY351" t="s">
        <v>121</v>
      </c>
      <c r="AZ351" t="s">
        <v>215</v>
      </c>
      <c r="BA351" t="s">
        <v>215</v>
      </c>
      <c r="BB351" t="s">
        <v>215</v>
      </c>
      <c r="BC351" t="s">
        <v>215</v>
      </c>
      <c r="BD351" t="s">
        <v>215</v>
      </c>
    </row>
    <row r="352" spans="1:56" x14ac:dyDescent="0.55000000000000004">
      <c r="A352">
        <v>351</v>
      </c>
      <c r="B352" t="s">
        <v>231</v>
      </c>
      <c r="C352" t="s">
        <v>303</v>
      </c>
      <c r="D352" t="s">
        <v>277</v>
      </c>
      <c r="E352" t="s">
        <v>292</v>
      </c>
      <c r="F352" t="s">
        <v>227</v>
      </c>
      <c r="G352" t="s">
        <v>228</v>
      </c>
      <c r="H352" t="s">
        <v>247</v>
      </c>
      <c r="I352" t="s">
        <v>74</v>
      </c>
      <c r="J352" t="s">
        <v>119</v>
      </c>
      <c r="K352" t="b">
        <v>0</v>
      </c>
      <c r="L352" t="b">
        <v>0</v>
      </c>
      <c r="M352" t="b">
        <v>0</v>
      </c>
      <c r="N352" t="b">
        <v>0</v>
      </c>
      <c r="O352" t="b">
        <v>0</v>
      </c>
      <c r="P352" t="b">
        <v>0</v>
      </c>
      <c r="Q352" t="b">
        <v>0</v>
      </c>
      <c r="R352" t="b">
        <v>0</v>
      </c>
      <c r="S352" t="b">
        <v>0</v>
      </c>
      <c r="T352" t="b">
        <v>0</v>
      </c>
      <c r="U352" t="b">
        <v>0</v>
      </c>
      <c r="V352" t="b">
        <v>0</v>
      </c>
      <c r="W352" t="b">
        <v>0</v>
      </c>
      <c r="X352" t="b">
        <v>0</v>
      </c>
      <c r="Y352" t="b">
        <v>0</v>
      </c>
      <c r="Z352" t="b">
        <v>1</v>
      </c>
      <c r="AA352" t="b">
        <v>1</v>
      </c>
      <c r="AB352" t="b">
        <v>0</v>
      </c>
      <c r="AC352" t="s">
        <v>212</v>
      </c>
      <c r="AD352" t="s">
        <v>212</v>
      </c>
      <c r="AE352" t="s">
        <v>213</v>
      </c>
      <c r="AF352" t="s">
        <v>212</v>
      </c>
      <c r="AG352" t="s">
        <v>212</v>
      </c>
      <c r="AH352" t="s">
        <v>242</v>
      </c>
      <c r="AI352" t="s">
        <v>213</v>
      </c>
      <c r="AJ352" t="s">
        <v>212</v>
      </c>
      <c r="AK352" t="s">
        <v>212</v>
      </c>
      <c r="AL352" t="s">
        <v>212</v>
      </c>
      <c r="AM352" t="s">
        <v>212</v>
      </c>
      <c r="AN352" t="s">
        <v>212</v>
      </c>
      <c r="AO352" t="s">
        <v>212</v>
      </c>
      <c r="AP352" t="s">
        <v>212</v>
      </c>
      <c r="AQ352" t="s">
        <v>212</v>
      </c>
      <c r="AR352" t="s">
        <v>212</v>
      </c>
      <c r="AS352" t="s">
        <v>212</v>
      </c>
      <c r="AT352" t="s">
        <v>212</v>
      </c>
      <c r="AU352" t="s">
        <v>212</v>
      </c>
      <c r="AV352" t="s">
        <v>213</v>
      </c>
      <c r="AW352" t="s">
        <v>212</v>
      </c>
      <c r="AX352" t="s">
        <v>81</v>
      </c>
      <c r="AY352" t="s">
        <v>214</v>
      </c>
      <c r="AZ352" t="s">
        <v>215</v>
      </c>
      <c r="BA352" t="s">
        <v>215</v>
      </c>
      <c r="BB352" t="s">
        <v>215</v>
      </c>
      <c r="BC352" t="s">
        <v>215</v>
      </c>
      <c r="BD352" t="s">
        <v>215</v>
      </c>
    </row>
    <row r="353" spans="1:56" x14ac:dyDescent="0.55000000000000004">
      <c r="A353">
        <v>352</v>
      </c>
      <c r="B353" t="s">
        <v>231</v>
      </c>
      <c r="C353" t="s">
        <v>257</v>
      </c>
      <c r="D353" t="s">
        <v>304</v>
      </c>
      <c r="E353" t="s">
        <v>304</v>
      </c>
      <c r="F353" t="s">
        <v>250</v>
      </c>
      <c r="G353" t="s">
        <v>74</v>
      </c>
      <c r="H353" t="s">
        <v>217</v>
      </c>
      <c r="I353" t="s">
        <v>74</v>
      </c>
      <c r="J353" t="s">
        <v>119</v>
      </c>
      <c r="K353" t="b">
        <v>0</v>
      </c>
      <c r="L353" t="b">
        <v>0</v>
      </c>
      <c r="M353" t="b">
        <v>0</v>
      </c>
      <c r="N353" t="b">
        <v>0</v>
      </c>
      <c r="O353" t="b">
        <v>0</v>
      </c>
      <c r="P353" t="b">
        <v>0</v>
      </c>
      <c r="Q353" t="b">
        <v>0</v>
      </c>
      <c r="R353" t="b">
        <v>0</v>
      </c>
      <c r="S353" t="b">
        <v>0</v>
      </c>
      <c r="T353" t="b">
        <v>0</v>
      </c>
      <c r="U353" t="b">
        <v>0</v>
      </c>
      <c r="V353" t="b">
        <v>0</v>
      </c>
      <c r="W353" t="b">
        <v>0</v>
      </c>
      <c r="X353" t="b">
        <v>0</v>
      </c>
      <c r="Y353" t="b">
        <v>0</v>
      </c>
      <c r="Z353" t="b">
        <v>0</v>
      </c>
      <c r="AA353" t="b">
        <v>0</v>
      </c>
      <c r="AB353" t="b">
        <v>1</v>
      </c>
      <c r="AC353" t="s">
        <v>212</v>
      </c>
      <c r="AD353" t="s">
        <v>215</v>
      </c>
      <c r="AE353" t="s">
        <v>212</v>
      </c>
      <c r="AF353" t="s">
        <v>215</v>
      </c>
      <c r="AG353" t="s">
        <v>212</v>
      </c>
      <c r="AH353" t="s">
        <v>212</v>
      </c>
      <c r="AI353" t="s">
        <v>212</v>
      </c>
      <c r="AJ353" t="s">
        <v>212</v>
      </c>
      <c r="AK353" t="s">
        <v>212</v>
      </c>
      <c r="AL353" t="s">
        <v>237</v>
      </c>
      <c r="AM353" t="s">
        <v>212</v>
      </c>
      <c r="AN353" t="s">
        <v>212</v>
      </c>
      <c r="AO353" t="s">
        <v>215</v>
      </c>
      <c r="AP353" t="s">
        <v>212</v>
      </c>
      <c r="AQ353" t="s">
        <v>215</v>
      </c>
      <c r="AR353" t="s">
        <v>212</v>
      </c>
      <c r="AS353" t="s">
        <v>212</v>
      </c>
      <c r="AT353" t="s">
        <v>212</v>
      </c>
      <c r="AU353" t="s">
        <v>212</v>
      </c>
      <c r="AV353" t="s">
        <v>213</v>
      </c>
      <c r="AW353" t="s">
        <v>212</v>
      </c>
      <c r="AX353" t="s">
        <v>81</v>
      </c>
      <c r="AY353" t="s">
        <v>223</v>
      </c>
      <c r="AZ353" t="s">
        <v>215</v>
      </c>
      <c r="BA353" t="s">
        <v>215</v>
      </c>
      <c r="BB353" t="s">
        <v>215</v>
      </c>
      <c r="BC353" t="s">
        <v>215</v>
      </c>
      <c r="BD353" t="s">
        <v>215</v>
      </c>
    </row>
    <row r="354" spans="1:56" x14ac:dyDescent="0.55000000000000004">
      <c r="A354">
        <v>353</v>
      </c>
      <c r="B354" t="s">
        <v>231</v>
      </c>
      <c r="C354" t="s">
        <v>303</v>
      </c>
      <c r="D354" t="s">
        <v>217</v>
      </c>
      <c r="E354" t="s">
        <v>217</v>
      </c>
      <c r="F354" t="s">
        <v>227</v>
      </c>
      <c r="G354" t="s">
        <v>228</v>
      </c>
      <c r="H354" t="s">
        <v>217</v>
      </c>
      <c r="I354" t="s">
        <v>74</v>
      </c>
      <c r="J354" t="s">
        <v>98</v>
      </c>
      <c r="K354" t="b">
        <v>0</v>
      </c>
      <c r="L354" t="b">
        <v>0</v>
      </c>
      <c r="M354" t="b">
        <v>0</v>
      </c>
      <c r="N354" t="b">
        <v>0</v>
      </c>
      <c r="O354" t="b">
        <v>0</v>
      </c>
      <c r="P354" t="b">
        <v>0</v>
      </c>
      <c r="Q354" t="b">
        <v>0</v>
      </c>
      <c r="R354" t="b">
        <v>0</v>
      </c>
      <c r="S354" t="b">
        <v>0</v>
      </c>
      <c r="T354" t="b">
        <v>0</v>
      </c>
      <c r="U354" t="b">
        <v>0</v>
      </c>
      <c r="V354" t="b">
        <v>0</v>
      </c>
      <c r="W354" t="b">
        <v>0</v>
      </c>
      <c r="X354" t="b">
        <v>0</v>
      </c>
      <c r="Y354" t="b">
        <v>0</v>
      </c>
      <c r="Z354" t="b">
        <v>0</v>
      </c>
      <c r="AA354" t="b">
        <v>0</v>
      </c>
      <c r="AB354" t="b">
        <v>1</v>
      </c>
      <c r="AC354" t="s">
        <v>213</v>
      </c>
      <c r="AD354" t="s">
        <v>213</v>
      </c>
      <c r="AE354" t="s">
        <v>213</v>
      </c>
      <c r="AF354" t="s">
        <v>213</v>
      </c>
      <c r="AG354" t="s">
        <v>213</v>
      </c>
      <c r="AH354" t="s">
        <v>212</v>
      </c>
      <c r="AI354" t="s">
        <v>213</v>
      </c>
      <c r="AJ354" t="s">
        <v>213</v>
      </c>
      <c r="AK354" t="s">
        <v>213</v>
      </c>
      <c r="AL354" t="s">
        <v>212</v>
      </c>
      <c r="AM354" t="s">
        <v>213</v>
      </c>
      <c r="AN354" t="s">
        <v>212</v>
      </c>
      <c r="AO354" t="s">
        <v>212</v>
      </c>
      <c r="AP354" t="s">
        <v>213</v>
      </c>
      <c r="AQ354" t="s">
        <v>212</v>
      </c>
      <c r="AR354" t="s">
        <v>213</v>
      </c>
      <c r="AS354" t="s">
        <v>213</v>
      </c>
      <c r="AT354" t="s">
        <v>212</v>
      </c>
      <c r="AU354" t="s">
        <v>213</v>
      </c>
      <c r="AV354" t="s">
        <v>213</v>
      </c>
      <c r="AW354" t="s">
        <v>212</v>
      </c>
      <c r="AX354" t="s">
        <v>81</v>
      </c>
      <c r="AY354" t="s">
        <v>214</v>
      </c>
      <c r="AZ354" t="s">
        <v>215</v>
      </c>
      <c r="BA354" t="s">
        <v>215</v>
      </c>
      <c r="BB354" t="s">
        <v>215</v>
      </c>
      <c r="BC354" t="s">
        <v>215</v>
      </c>
      <c r="BD354" t="s">
        <v>215</v>
      </c>
    </row>
    <row r="355" spans="1:56" x14ac:dyDescent="0.55000000000000004">
      <c r="A355">
        <v>354</v>
      </c>
      <c r="B355" t="s">
        <v>101</v>
      </c>
      <c r="C355" t="s">
        <v>257</v>
      </c>
      <c r="D355" t="s">
        <v>207</v>
      </c>
      <c r="E355" t="s">
        <v>220</v>
      </c>
      <c r="F355" t="s">
        <v>250</v>
      </c>
      <c r="G355" t="s">
        <v>74</v>
      </c>
      <c r="H355" t="s">
        <v>217</v>
      </c>
      <c r="I355" t="s">
        <v>74</v>
      </c>
      <c r="J355" t="s">
        <v>119</v>
      </c>
      <c r="K355" t="b">
        <v>0</v>
      </c>
      <c r="L355" t="b">
        <v>0</v>
      </c>
      <c r="M355" t="b">
        <v>0</v>
      </c>
      <c r="N355" t="b">
        <v>0</v>
      </c>
      <c r="O355" t="b">
        <v>0</v>
      </c>
      <c r="P355" t="b">
        <v>0</v>
      </c>
      <c r="Q355" t="b">
        <v>0</v>
      </c>
      <c r="R355" t="b">
        <v>0</v>
      </c>
      <c r="S355" t="b">
        <v>0</v>
      </c>
      <c r="T355" t="b">
        <v>0</v>
      </c>
      <c r="U355" t="b">
        <v>0</v>
      </c>
      <c r="V355" t="b">
        <v>0</v>
      </c>
      <c r="W355" t="b">
        <v>0</v>
      </c>
      <c r="X355" t="b">
        <v>0</v>
      </c>
      <c r="Y355" t="b">
        <v>0</v>
      </c>
      <c r="Z355" t="b">
        <v>0</v>
      </c>
      <c r="AA355" t="b">
        <v>0</v>
      </c>
      <c r="AB355" t="b">
        <v>1</v>
      </c>
      <c r="AC355" t="s">
        <v>237</v>
      </c>
      <c r="AD355" t="s">
        <v>212</v>
      </c>
      <c r="AE355" t="s">
        <v>212</v>
      </c>
      <c r="AF355" t="s">
        <v>212</v>
      </c>
      <c r="AG355" t="s">
        <v>212</v>
      </c>
      <c r="AH355" t="s">
        <v>212</v>
      </c>
      <c r="AI355" t="s">
        <v>212</v>
      </c>
      <c r="AJ355" t="s">
        <v>237</v>
      </c>
      <c r="AK355" t="s">
        <v>212</v>
      </c>
      <c r="AL355" t="s">
        <v>212</v>
      </c>
      <c r="AM355" t="s">
        <v>212</v>
      </c>
      <c r="AN355" t="s">
        <v>215</v>
      </c>
      <c r="AO355" t="s">
        <v>237</v>
      </c>
      <c r="AP355" t="s">
        <v>237</v>
      </c>
      <c r="AQ355" t="s">
        <v>237</v>
      </c>
      <c r="AR355" t="s">
        <v>212</v>
      </c>
      <c r="AS355" t="s">
        <v>212</v>
      </c>
      <c r="AT355" t="s">
        <v>212</v>
      </c>
      <c r="AU355" t="s">
        <v>212</v>
      </c>
      <c r="AV355" t="s">
        <v>213</v>
      </c>
      <c r="AW355" t="s">
        <v>213</v>
      </c>
      <c r="AX355" t="s">
        <v>81</v>
      </c>
      <c r="AY355" t="s">
        <v>214</v>
      </c>
      <c r="AZ355" t="s">
        <v>215</v>
      </c>
      <c r="BA355" t="s">
        <v>215</v>
      </c>
      <c r="BB355" t="s">
        <v>215</v>
      </c>
      <c r="BC355" t="s">
        <v>215</v>
      </c>
      <c r="BD355" t="s">
        <v>215</v>
      </c>
    </row>
    <row r="356" spans="1:56" x14ac:dyDescent="0.55000000000000004">
      <c r="A356">
        <v>355</v>
      </c>
      <c r="B356" t="s">
        <v>256</v>
      </c>
      <c r="C356" t="s">
        <v>303</v>
      </c>
      <c r="D356" t="s">
        <v>245</v>
      </c>
      <c r="E356" t="s">
        <v>245</v>
      </c>
      <c r="F356" t="s">
        <v>227</v>
      </c>
      <c r="G356" t="s">
        <v>246</v>
      </c>
      <c r="H356" t="s">
        <v>266</v>
      </c>
      <c r="I356" t="s">
        <v>74</v>
      </c>
      <c r="J356" t="s">
        <v>98</v>
      </c>
      <c r="K356" t="b">
        <v>0</v>
      </c>
      <c r="L356" t="b">
        <v>1</v>
      </c>
      <c r="M356" t="b">
        <v>0</v>
      </c>
      <c r="N356" t="b">
        <v>0</v>
      </c>
      <c r="O356" t="b">
        <v>0</v>
      </c>
      <c r="P356" t="b">
        <v>0</v>
      </c>
      <c r="Q356" t="b">
        <v>0</v>
      </c>
      <c r="R356" t="b">
        <v>0</v>
      </c>
      <c r="S356" t="b">
        <v>0</v>
      </c>
      <c r="T356" t="b">
        <v>0</v>
      </c>
      <c r="U356" t="b">
        <v>0</v>
      </c>
      <c r="V356" t="b">
        <v>1</v>
      </c>
      <c r="W356" t="b">
        <v>0</v>
      </c>
      <c r="X356" t="b">
        <v>0</v>
      </c>
      <c r="Y356" t="b">
        <v>0</v>
      </c>
      <c r="Z356" t="b">
        <v>0</v>
      </c>
      <c r="AA356" t="b">
        <v>1</v>
      </c>
      <c r="AB356" t="b">
        <v>0</v>
      </c>
      <c r="AC356" t="s">
        <v>212</v>
      </c>
      <c r="AD356" t="s">
        <v>212</v>
      </c>
      <c r="AE356" t="s">
        <v>213</v>
      </c>
      <c r="AF356" t="s">
        <v>212</v>
      </c>
      <c r="AG356" t="s">
        <v>212</v>
      </c>
      <c r="AH356" t="s">
        <v>212</v>
      </c>
      <c r="AI356" t="s">
        <v>212</v>
      </c>
      <c r="AJ356" t="s">
        <v>213</v>
      </c>
      <c r="AK356" t="s">
        <v>237</v>
      </c>
      <c r="AL356" t="s">
        <v>237</v>
      </c>
      <c r="AM356" t="s">
        <v>212</v>
      </c>
      <c r="AN356" t="s">
        <v>237</v>
      </c>
      <c r="AO356" t="s">
        <v>213</v>
      </c>
      <c r="AP356" t="s">
        <v>213</v>
      </c>
      <c r="AQ356" t="s">
        <v>213</v>
      </c>
      <c r="AR356" t="s">
        <v>212</v>
      </c>
      <c r="AS356" t="s">
        <v>212</v>
      </c>
      <c r="AT356" t="s">
        <v>212</v>
      </c>
      <c r="AU356" t="s">
        <v>212</v>
      </c>
      <c r="AV356" t="s">
        <v>212</v>
      </c>
      <c r="AW356" t="s">
        <v>212</v>
      </c>
      <c r="AX356" t="s">
        <v>96</v>
      </c>
      <c r="AY356" t="s">
        <v>294</v>
      </c>
      <c r="AZ356" t="s">
        <v>215</v>
      </c>
      <c r="BA356" t="s">
        <v>215</v>
      </c>
      <c r="BB356" t="s">
        <v>215</v>
      </c>
      <c r="BC356" t="s">
        <v>215</v>
      </c>
      <c r="BD356" t="s">
        <v>215</v>
      </c>
    </row>
    <row r="357" spans="1:56" x14ac:dyDescent="0.55000000000000004">
      <c r="A357">
        <v>356</v>
      </c>
      <c r="B357" t="s">
        <v>224</v>
      </c>
      <c r="C357" t="s">
        <v>303</v>
      </c>
      <c r="D357" t="s">
        <v>285</v>
      </c>
      <c r="E357" t="s">
        <v>285</v>
      </c>
      <c r="F357" t="s">
        <v>250</v>
      </c>
      <c r="G357" t="s">
        <v>74</v>
      </c>
      <c r="H357" t="s">
        <v>217</v>
      </c>
      <c r="I357" t="s">
        <v>74</v>
      </c>
      <c r="J357" t="s">
        <v>119</v>
      </c>
      <c r="K357" t="b">
        <v>0</v>
      </c>
      <c r="L357" t="b">
        <v>0</v>
      </c>
      <c r="M357" t="b">
        <v>0</v>
      </c>
      <c r="N357" t="b">
        <v>0</v>
      </c>
      <c r="O357" t="b">
        <v>0</v>
      </c>
      <c r="P357" t="b">
        <v>0</v>
      </c>
      <c r="Q357" t="b">
        <v>0</v>
      </c>
      <c r="R357" t="b">
        <v>0</v>
      </c>
      <c r="S357" t="b">
        <v>0</v>
      </c>
      <c r="T357" t="b">
        <v>0</v>
      </c>
      <c r="U357" t="b">
        <v>0</v>
      </c>
      <c r="V357" t="b">
        <v>0</v>
      </c>
      <c r="W357" t="b">
        <v>0</v>
      </c>
      <c r="X357" t="b">
        <v>0</v>
      </c>
      <c r="Y357" t="b">
        <v>0</v>
      </c>
      <c r="Z357" t="b">
        <v>0</v>
      </c>
      <c r="AA357" t="b">
        <v>0</v>
      </c>
      <c r="AB357" t="b">
        <v>1</v>
      </c>
      <c r="AC357" t="s">
        <v>212</v>
      </c>
      <c r="AD357" t="s">
        <v>213</v>
      </c>
      <c r="AE357" t="s">
        <v>213</v>
      </c>
      <c r="AF357" t="s">
        <v>212</v>
      </c>
      <c r="AG357" t="s">
        <v>213</v>
      </c>
      <c r="AH357" t="s">
        <v>212</v>
      </c>
      <c r="AI357" t="s">
        <v>213</v>
      </c>
      <c r="AJ357" t="s">
        <v>213</v>
      </c>
      <c r="AK357" t="s">
        <v>212</v>
      </c>
      <c r="AL357" t="s">
        <v>212</v>
      </c>
      <c r="AM357" t="s">
        <v>212</v>
      </c>
      <c r="AN357" t="s">
        <v>212</v>
      </c>
      <c r="AO357" t="s">
        <v>212</v>
      </c>
      <c r="AP357" t="s">
        <v>212</v>
      </c>
      <c r="AQ357" t="s">
        <v>213</v>
      </c>
      <c r="AR357" t="s">
        <v>213</v>
      </c>
      <c r="AS357" t="s">
        <v>212</v>
      </c>
      <c r="AT357" t="s">
        <v>212</v>
      </c>
      <c r="AU357" t="s">
        <v>213</v>
      </c>
      <c r="AV357" t="s">
        <v>213</v>
      </c>
      <c r="AW357" t="s">
        <v>213</v>
      </c>
      <c r="AX357" t="s">
        <v>81</v>
      </c>
      <c r="AY357" t="s">
        <v>214</v>
      </c>
      <c r="AZ357" t="s">
        <v>215</v>
      </c>
      <c r="BA357" t="s">
        <v>215</v>
      </c>
      <c r="BB357" t="s">
        <v>215</v>
      </c>
      <c r="BC357" t="s">
        <v>215</v>
      </c>
      <c r="BD357" t="s">
        <v>215</v>
      </c>
    </row>
    <row r="358" spans="1:56" x14ac:dyDescent="0.55000000000000004">
      <c r="A358">
        <v>357</v>
      </c>
      <c r="B358" t="s">
        <v>261</v>
      </c>
      <c r="C358" t="s">
        <v>303</v>
      </c>
      <c r="D358" t="s">
        <v>282</v>
      </c>
      <c r="E358" t="s">
        <v>220</v>
      </c>
      <c r="F358" t="s">
        <v>227</v>
      </c>
      <c r="G358" t="s">
        <v>246</v>
      </c>
      <c r="H358" t="s">
        <v>254</v>
      </c>
      <c r="I358" t="s">
        <v>74</v>
      </c>
      <c r="J358" t="s">
        <v>119</v>
      </c>
      <c r="K358" t="b">
        <v>0</v>
      </c>
      <c r="L358" t="b">
        <v>0</v>
      </c>
      <c r="M358" t="b">
        <v>0</v>
      </c>
      <c r="N358" t="b">
        <v>0</v>
      </c>
      <c r="O358" t="b">
        <v>0</v>
      </c>
      <c r="P358" t="b">
        <v>0</v>
      </c>
      <c r="Q358" t="b">
        <v>0</v>
      </c>
      <c r="R358" t="b">
        <v>0</v>
      </c>
      <c r="S358" t="b">
        <v>0</v>
      </c>
      <c r="T358" t="b">
        <v>0</v>
      </c>
      <c r="U358" t="b">
        <v>0</v>
      </c>
      <c r="V358" t="b">
        <v>0</v>
      </c>
      <c r="W358" t="b">
        <v>1</v>
      </c>
      <c r="X358" t="b">
        <v>0</v>
      </c>
      <c r="Y358" t="b">
        <v>0</v>
      </c>
      <c r="Z358" t="b">
        <v>0</v>
      </c>
      <c r="AA358" t="b">
        <v>0</v>
      </c>
      <c r="AB358" t="b">
        <v>0</v>
      </c>
      <c r="AC358" t="s">
        <v>237</v>
      </c>
      <c r="AD358" t="s">
        <v>237</v>
      </c>
      <c r="AE358" t="s">
        <v>212</v>
      </c>
      <c r="AF358" t="s">
        <v>237</v>
      </c>
      <c r="AG358" t="s">
        <v>237</v>
      </c>
      <c r="AH358" t="s">
        <v>212</v>
      </c>
      <c r="AI358" t="s">
        <v>212</v>
      </c>
      <c r="AJ358" t="s">
        <v>237</v>
      </c>
      <c r="AK358" t="s">
        <v>237</v>
      </c>
      <c r="AL358" t="s">
        <v>237</v>
      </c>
      <c r="AM358" t="s">
        <v>237</v>
      </c>
      <c r="AN358" t="s">
        <v>237</v>
      </c>
      <c r="AO358" t="s">
        <v>237</v>
      </c>
      <c r="AP358" t="s">
        <v>237</v>
      </c>
      <c r="AQ358" t="s">
        <v>237</v>
      </c>
      <c r="AR358" t="s">
        <v>237</v>
      </c>
      <c r="AS358" t="s">
        <v>237</v>
      </c>
      <c r="AT358" t="s">
        <v>237</v>
      </c>
      <c r="AU358" t="s">
        <v>237</v>
      </c>
      <c r="AV358" t="s">
        <v>212</v>
      </c>
      <c r="AW358" t="s">
        <v>212</v>
      </c>
      <c r="AX358" t="s">
        <v>81</v>
      </c>
      <c r="AY358" t="s">
        <v>255</v>
      </c>
      <c r="AZ358" t="s">
        <v>215</v>
      </c>
      <c r="BA358" t="s">
        <v>215</v>
      </c>
      <c r="BB358" t="s">
        <v>215</v>
      </c>
      <c r="BC358" t="s">
        <v>215</v>
      </c>
      <c r="BD358" t="s">
        <v>215</v>
      </c>
    </row>
    <row r="359" spans="1:56" x14ac:dyDescent="0.55000000000000004">
      <c r="A359">
        <v>358</v>
      </c>
      <c r="B359" t="s">
        <v>231</v>
      </c>
      <c r="C359" t="s">
        <v>303</v>
      </c>
      <c r="D359" t="s">
        <v>284</v>
      </c>
      <c r="E359" t="s">
        <v>226</v>
      </c>
      <c r="F359" t="s">
        <v>234</v>
      </c>
      <c r="G359" t="s">
        <v>74</v>
      </c>
      <c r="H359" t="s">
        <v>254</v>
      </c>
      <c r="I359" t="s">
        <v>74</v>
      </c>
      <c r="J359" t="s">
        <v>98</v>
      </c>
      <c r="K359" t="b">
        <v>0</v>
      </c>
      <c r="L359" t="b">
        <v>0</v>
      </c>
      <c r="M359" t="b">
        <v>0</v>
      </c>
      <c r="N359" t="b">
        <v>0</v>
      </c>
      <c r="O359" t="b">
        <v>0</v>
      </c>
      <c r="P359" t="b">
        <v>0</v>
      </c>
      <c r="Q359" t="b">
        <v>0</v>
      </c>
      <c r="R359" t="b">
        <v>0</v>
      </c>
      <c r="S359" t="b">
        <v>0</v>
      </c>
      <c r="T359" t="b">
        <v>0</v>
      </c>
      <c r="U359" t="b">
        <v>0</v>
      </c>
      <c r="V359" t="b">
        <v>0</v>
      </c>
      <c r="W359" t="b">
        <v>0</v>
      </c>
      <c r="X359" t="b">
        <v>0</v>
      </c>
      <c r="Y359" t="b">
        <v>0</v>
      </c>
      <c r="Z359" t="b">
        <v>0</v>
      </c>
      <c r="AA359" t="b">
        <v>0</v>
      </c>
      <c r="AB359" t="b">
        <v>1</v>
      </c>
      <c r="AC359" t="s">
        <v>237</v>
      </c>
      <c r="AD359" t="s">
        <v>237</v>
      </c>
      <c r="AE359" t="s">
        <v>237</v>
      </c>
      <c r="AF359" t="s">
        <v>237</v>
      </c>
      <c r="AG359" t="s">
        <v>212</v>
      </c>
      <c r="AH359" t="s">
        <v>237</v>
      </c>
      <c r="AI359" t="s">
        <v>237</v>
      </c>
      <c r="AJ359" t="s">
        <v>237</v>
      </c>
      <c r="AK359" t="s">
        <v>237</v>
      </c>
      <c r="AL359" t="s">
        <v>237</v>
      </c>
      <c r="AM359" t="s">
        <v>237</v>
      </c>
      <c r="AN359" t="s">
        <v>237</v>
      </c>
      <c r="AO359" t="s">
        <v>237</v>
      </c>
      <c r="AP359" t="s">
        <v>237</v>
      </c>
      <c r="AQ359" t="s">
        <v>237</v>
      </c>
      <c r="AR359" t="s">
        <v>237</v>
      </c>
      <c r="AS359" t="s">
        <v>237</v>
      </c>
      <c r="AT359" t="s">
        <v>237</v>
      </c>
      <c r="AU359" t="s">
        <v>237</v>
      </c>
      <c r="AV359" t="s">
        <v>213</v>
      </c>
      <c r="AW359" t="s">
        <v>237</v>
      </c>
      <c r="AX359" t="s">
        <v>96</v>
      </c>
      <c r="AY359" t="s">
        <v>214</v>
      </c>
      <c r="AZ359" t="s">
        <v>215</v>
      </c>
      <c r="BA359" t="s">
        <v>215</v>
      </c>
      <c r="BB359" t="s">
        <v>215</v>
      </c>
      <c r="BC359" t="s">
        <v>215</v>
      </c>
      <c r="BD359" t="s">
        <v>215</v>
      </c>
    </row>
    <row r="360" spans="1:56" x14ac:dyDescent="0.55000000000000004">
      <c r="A360">
        <v>359</v>
      </c>
      <c r="B360" t="s">
        <v>231</v>
      </c>
      <c r="C360" t="s">
        <v>303</v>
      </c>
      <c r="D360" t="s">
        <v>281</v>
      </c>
      <c r="E360" t="s">
        <v>281</v>
      </c>
      <c r="F360" t="s">
        <v>227</v>
      </c>
      <c r="G360" t="s">
        <v>246</v>
      </c>
      <c r="H360" t="s">
        <v>266</v>
      </c>
      <c r="I360" t="s">
        <v>74</v>
      </c>
      <c r="J360" t="s">
        <v>98</v>
      </c>
      <c r="K360" t="b">
        <v>0</v>
      </c>
      <c r="L360" t="b">
        <v>0</v>
      </c>
      <c r="M360" t="b">
        <v>0</v>
      </c>
      <c r="N360" t="b">
        <v>0</v>
      </c>
      <c r="O360" t="b">
        <v>0</v>
      </c>
      <c r="P360" t="b">
        <v>0</v>
      </c>
      <c r="Q360" t="b">
        <v>0</v>
      </c>
      <c r="R360" t="b">
        <v>0</v>
      </c>
      <c r="S360" t="b">
        <v>0</v>
      </c>
      <c r="T360" t="b">
        <v>0</v>
      </c>
      <c r="U360" t="b">
        <v>0</v>
      </c>
      <c r="V360" t="b">
        <v>0</v>
      </c>
      <c r="W360" t="b">
        <v>0</v>
      </c>
      <c r="X360" t="b">
        <v>0</v>
      </c>
      <c r="Y360" t="b">
        <v>0</v>
      </c>
      <c r="Z360" t="b">
        <v>1</v>
      </c>
      <c r="AA360" t="b">
        <v>0</v>
      </c>
      <c r="AB360" t="b">
        <v>0</v>
      </c>
      <c r="AC360" t="s">
        <v>212</v>
      </c>
      <c r="AD360" t="s">
        <v>213</v>
      </c>
      <c r="AE360" t="s">
        <v>236</v>
      </c>
      <c r="AF360" t="s">
        <v>236</v>
      </c>
      <c r="AG360" t="s">
        <v>236</v>
      </c>
      <c r="AH360" t="s">
        <v>236</v>
      </c>
      <c r="AI360" t="s">
        <v>236</v>
      </c>
      <c r="AJ360" t="s">
        <v>238</v>
      </c>
      <c r="AK360" t="s">
        <v>212</v>
      </c>
      <c r="AL360" t="s">
        <v>212</v>
      </c>
      <c r="AM360" t="s">
        <v>236</v>
      </c>
      <c r="AN360" t="s">
        <v>212</v>
      </c>
      <c r="AO360" t="s">
        <v>213</v>
      </c>
      <c r="AP360" t="s">
        <v>212</v>
      </c>
      <c r="AQ360" t="s">
        <v>212</v>
      </c>
      <c r="AR360" t="s">
        <v>212</v>
      </c>
      <c r="AS360" t="s">
        <v>212</v>
      </c>
      <c r="AT360" t="s">
        <v>212</v>
      </c>
      <c r="AU360" t="s">
        <v>212</v>
      </c>
      <c r="AV360" t="s">
        <v>213</v>
      </c>
      <c r="AW360" t="s">
        <v>212</v>
      </c>
      <c r="AX360" t="s">
        <v>81</v>
      </c>
      <c r="AY360" t="s">
        <v>214</v>
      </c>
      <c r="AZ360" t="s">
        <v>215</v>
      </c>
      <c r="BA360" t="s">
        <v>215</v>
      </c>
      <c r="BB360" t="s">
        <v>215</v>
      </c>
      <c r="BC360" t="s">
        <v>215</v>
      </c>
      <c r="BD360" t="s">
        <v>215</v>
      </c>
    </row>
    <row r="361" spans="1:56" x14ac:dyDescent="0.55000000000000004">
      <c r="A361">
        <v>360</v>
      </c>
      <c r="B361" t="s">
        <v>231</v>
      </c>
      <c r="C361" t="s">
        <v>303</v>
      </c>
      <c r="D361" t="s">
        <v>249</v>
      </c>
      <c r="E361" t="s">
        <v>249</v>
      </c>
      <c r="F361" t="s">
        <v>208</v>
      </c>
      <c r="G361" t="s">
        <v>209</v>
      </c>
      <c r="H361" t="s">
        <v>247</v>
      </c>
      <c r="I361" t="s">
        <v>74</v>
      </c>
      <c r="J361" t="s">
        <v>119</v>
      </c>
      <c r="K361" t="b">
        <v>0</v>
      </c>
      <c r="L361" t="b">
        <v>0</v>
      </c>
      <c r="M361" t="b">
        <v>0</v>
      </c>
      <c r="N361" t="b">
        <v>0</v>
      </c>
      <c r="O361" t="b">
        <v>0</v>
      </c>
      <c r="P361" t="b">
        <v>0</v>
      </c>
      <c r="Q361" t="b">
        <v>0</v>
      </c>
      <c r="R361" t="b">
        <v>0</v>
      </c>
      <c r="S361" t="b">
        <v>0</v>
      </c>
      <c r="T361" t="b">
        <v>0</v>
      </c>
      <c r="U361" t="b">
        <v>0</v>
      </c>
      <c r="V361" t="b">
        <v>0</v>
      </c>
      <c r="W361" t="b">
        <v>0</v>
      </c>
      <c r="X361" t="b">
        <v>0</v>
      </c>
      <c r="Y361" t="b">
        <v>0</v>
      </c>
      <c r="Z361" t="b">
        <v>0</v>
      </c>
      <c r="AA361" t="b">
        <v>0</v>
      </c>
      <c r="AB361" t="b">
        <v>1</v>
      </c>
      <c r="AC361" t="s">
        <v>237</v>
      </c>
      <c r="AD361" t="s">
        <v>215</v>
      </c>
      <c r="AE361" t="s">
        <v>237</v>
      </c>
      <c r="AF361" t="s">
        <v>215</v>
      </c>
      <c r="AG361" t="s">
        <v>237</v>
      </c>
      <c r="AH361" t="s">
        <v>236</v>
      </c>
      <c r="AI361" t="s">
        <v>236</v>
      </c>
      <c r="AJ361" t="s">
        <v>237</v>
      </c>
      <c r="AK361" t="s">
        <v>237</v>
      </c>
      <c r="AL361" t="s">
        <v>237</v>
      </c>
      <c r="AM361" t="s">
        <v>237</v>
      </c>
      <c r="AN361" t="s">
        <v>215</v>
      </c>
      <c r="AO361" t="s">
        <v>215</v>
      </c>
      <c r="AP361" t="s">
        <v>236</v>
      </c>
      <c r="AQ361" t="s">
        <v>212</v>
      </c>
      <c r="AR361" t="s">
        <v>237</v>
      </c>
      <c r="AS361" t="s">
        <v>212</v>
      </c>
      <c r="AT361" t="s">
        <v>212</v>
      </c>
      <c r="AU361" t="s">
        <v>212</v>
      </c>
      <c r="AV361" t="s">
        <v>236</v>
      </c>
      <c r="AW361" t="s">
        <v>212</v>
      </c>
      <c r="AX361" t="s">
        <v>81</v>
      </c>
      <c r="AY361" t="s">
        <v>223</v>
      </c>
      <c r="AZ361" t="s">
        <v>215</v>
      </c>
      <c r="BA361" t="s">
        <v>215</v>
      </c>
      <c r="BB361" t="s">
        <v>215</v>
      </c>
      <c r="BC361" t="s">
        <v>215</v>
      </c>
      <c r="BD361" t="s">
        <v>215</v>
      </c>
    </row>
    <row r="362" spans="1:56" x14ac:dyDescent="0.55000000000000004">
      <c r="A362">
        <v>361</v>
      </c>
      <c r="B362" t="s">
        <v>73</v>
      </c>
      <c r="C362" t="s">
        <v>257</v>
      </c>
      <c r="D362" t="s">
        <v>226</v>
      </c>
      <c r="E362" t="s">
        <v>257</v>
      </c>
      <c r="F362" t="s">
        <v>250</v>
      </c>
      <c r="G362" t="s">
        <v>74</v>
      </c>
      <c r="H362" t="s">
        <v>235</v>
      </c>
      <c r="I362" t="s">
        <v>74</v>
      </c>
      <c r="J362" t="s">
        <v>115</v>
      </c>
      <c r="K362" t="b">
        <v>0</v>
      </c>
      <c r="L362" t="b">
        <v>0</v>
      </c>
      <c r="M362" t="b">
        <v>0</v>
      </c>
      <c r="N362" t="b">
        <v>0</v>
      </c>
      <c r="O362" t="b">
        <v>0</v>
      </c>
      <c r="P362" t="b">
        <v>0</v>
      </c>
      <c r="Q362" t="b">
        <v>0</v>
      </c>
      <c r="R362" t="b">
        <v>1</v>
      </c>
      <c r="S362" t="b">
        <v>0</v>
      </c>
      <c r="T362" t="b">
        <v>0</v>
      </c>
      <c r="U362" t="b">
        <v>0</v>
      </c>
      <c r="V362" t="b">
        <v>0</v>
      </c>
      <c r="W362" t="b">
        <v>0</v>
      </c>
      <c r="X362" t="b">
        <v>0</v>
      </c>
      <c r="Y362" t="b">
        <v>0</v>
      </c>
      <c r="Z362" t="b">
        <v>0</v>
      </c>
      <c r="AA362" t="b">
        <v>0</v>
      </c>
      <c r="AB362" t="b">
        <v>0</v>
      </c>
      <c r="AC362" t="s">
        <v>215</v>
      </c>
      <c r="AD362" t="s">
        <v>215</v>
      </c>
      <c r="AE362" t="s">
        <v>237</v>
      </c>
      <c r="AF362" t="s">
        <v>215</v>
      </c>
      <c r="AG362" t="s">
        <v>237</v>
      </c>
      <c r="AH362" t="s">
        <v>237</v>
      </c>
      <c r="AI362" t="s">
        <v>237</v>
      </c>
      <c r="AJ362" t="s">
        <v>212</v>
      </c>
      <c r="AK362" t="s">
        <v>237</v>
      </c>
      <c r="AL362" t="s">
        <v>237</v>
      </c>
      <c r="AM362" t="s">
        <v>237</v>
      </c>
      <c r="AN362" t="s">
        <v>212</v>
      </c>
      <c r="AO362" t="s">
        <v>215</v>
      </c>
      <c r="AP362" t="s">
        <v>237</v>
      </c>
      <c r="AQ362" t="s">
        <v>215</v>
      </c>
      <c r="AR362" t="s">
        <v>213</v>
      </c>
      <c r="AS362" t="s">
        <v>212</v>
      </c>
      <c r="AT362" t="s">
        <v>237</v>
      </c>
      <c r="AU362" t="s">
        <v>215</v>
      </c>
      <c r="AV362" t="s">
        <v>215</v>
      </c>
      <c r="AW362" t="s">
        <v>215</v>
      </c>
      <c r="AX362" t="s">
        <v>81</v>
      </c>
      <c r="AY362" t="s">
        <v>259</v>
      </c>
      <c r="AZ362" t="s">
        <v>215</v>
      </c>
      <c r="BA362" t="s">
        <v>215</v>
      </c>
      <c r="BB362" t="s">
        <v>215</v>
      </c>
      <c r="BC362" t="s">
        <v>215</v>
      </c>
      <c r="BD362" t="s">
        <v>215</v>
      </c>
    </row>
    <row r="363" spans="1:56" x14ac:dyDescent="0.55000000000000004">
      <c r="A363">
        <v>362</v>
      </c>
      <c r="B363" t="s">
        <v>231</v>
      </c>
      <c r="C363" t="s">
        <v>303</v>
      </c>
      <c r="D363" t="s">
        <v>281</v>
      </c>
      <c r="E363" t="s">
        <v>275</v>
      </c>
      <c r="F363" t="s">
        <v>227</v>
      </c>
      <c r="G363" t="s">
        <v>246</v>
      </c>
      <c r="H363" t="s">
        <v>217</v>
      </c>
      <c r="I363" t="s">
        <v>74</v>
      </c>
      <c r="J363" t="s">
        <v>98</v>
      </c>
      <c r="K363" t="b">
        <v>0</v>
      </c>
      <c r="L363" t="b">
        <v>0</v>
      </c>
      <c r="M363" t="b">
        <v>0</v>
      </c>
      <c r="N363" t="b">
        <v>0</v>
      </c>
      <c r="O363" t="b">
        <v>0</v>
      </c>
      <c r="P363" t="b">
        <v>0</v>
      </c>
      <c r="Q363" t="b">
        <v>0</v>
      </c>
      <c r="R363" t="b">
        <v>0</v>
      </c>
      <c r="S363" t="b">
        <v>0</v>
      </c>
      <c r="T363" t="b">
        <v>0</v>
      </c>
      <c r="U363" t="b">
        <v>0</v>
      </c>
      <c r="V363" t="b">
        <v>0</v>
      </c>
      <c r="W363" t="b">
        <v>0</v>
      </c>
      <c r="X363" t="b">
        <v>0</v>
      </c>
      <c r="Y363" t="b">
        <v>0</v>
      </c>
      <c r="Z363" t="b">
        <v>0</v>
      </c>
      <c r="AA363" t="b">
        <v>0</v>
      </c>
      <c r="AB363" t="b">
        <v>1</v>
      </c>
      <c r="AC363" t="s">
        <v>237</v>
      </c>
      <c r="AD363" t="s">
        <v>212</v>
      </c>
      <c r="AE363" t="s">
        <v>212</v>
      </c>
      <c r="AF363" t="s">
        <v>212</v>
      </c>
      <c r="AG363" t="s">
        <v>212</v>
      </c>
      <c r="AH363" t="s">
        <v>236</v>
      </c>
      <c r="AI363" t="s">
        <v>212</v>
      </c>
      <c r="AJ363" t="s">
        <v>212</v>
      </c>
      <c r="AK363" t="s">
        <v>237</v>
      </c>
      <c r="AL363" t="s">
        <v>212</v>
      </c>
      <c r="AM363" t="s">
        <v>212</v>
      </c>
      <c r="AN363" t="s">
        <v>212</v>
      </c>
      <c r="AO363" t="s">
        <v>213</v>
      </c>
      <c r="AP363" t="s">
        <v>212</v>
      </c>
      <c r="AQ363" t="s">
        <v>212</v>
      </c>
      <c r="AR363" t="s">
        <v>212</v>
      </c>
      <c r="AS363" t="s">
        <v>212</v>
      </c>
      <c r="AT363" t="s">
        <v>212</v>
      </c>
      <c r="AU363" t="s">
        <v>212</v>
      </c>
      <c r="AV363" t="s">
        <v>213</v>
      </c>
      <c r="AW363" t="s">
        <v>212</v>
      </c>
      <c r="AX363" t="s">
        <v>81</v>
      </c>
      <c r="AY363" t="s">
        <v>214</v>
      </c>
      <c r="AZ363" t="s">
        <v>215</v>
      </c>
      <c r="BA363" t="s">
        <v>215</v>
      </c>
      <c r="BB363" t="s">
        <v>215</v>
      </c>
      <c r="BC363" t="s">
        <v>215</v>
      </c>
      <c r="BD363" t="s">
        <v>215</v>
      </c>
    </row>
    <row r="364" spans="1:56" x14ac:dyDescent="0.55000000000000004">
      <c r="A364">
        <v>363</v>
      </c>
      <c r="B364" t="s">
        <v>231</v>
      </c>
      <c r="C364" t="s">
        <v>303</v>
      </c>
      <c r="D364" t="s">
        <v>239</v>
      </c>
      <c r="E364" t="s">
        <v>263</v>
      </c>
      <c r="F364" t="s">
        <v>227</v>
      </c>
      <c r="G364" t="s">
        <v>228</v>
      </c>
      <c r="H364" t="s">
        <v>254</v>
      </c>
      <c r="I364" t="s">
        <v>74</v>
      </c>
      <c r="J364" t="s">
        <v>119</v>
      </c>
      <c r="K364" t="b">
        <v>0</v>
      </c>
      <c r="L364" t="b">
        <v>0</v>
      </c>
      <c r="M364" t="b">
        <v>0</v>
      </c>
      <c r="N364" t="b">
        <v>0</v>
      </c>
      <c r="O364" t="b">
        <v>0</v>
      </c>
      <c r="P364" t="b">
        <v>0</v>
      </c>
      <c r="Q364" t="b">
        <v>0</v>
      </c>
      <c r="R364" t="b">
        <v>0</v>
      </c>
      <c r="S364" t="b">
        <v>0</v>
      </c>
      <c r="T364" t="b">
        <v>0</v>
      </c>
      <c r="U364" t="b">
        <v>0</v>
      </c>
      <c r="V364" t="b">
        <v>0</v>
      </c>
      <c r="W364" t="b">
        <v>0</v>
      </c>
      <c r="X364" t="b">
        <v>0</v>
      </c>
      <c r="Y364" t="b">
        <v>0</v>
      </c>
      <c r="Z364" t="b">
        <v>1</v>
      </c>
      <c r="AA364" t="b">
        <v>1</v>
      </c>
      <c r="AB364" t="b">
        <v>0</v>
      </c>
      <c r="AC364" t="s">
        <v>212</v>
      </c>
      <c r="AD364" t="s">
        <v>213</v>
      </c>
      <c r="AE364" t="s">
        <v>212</v>
      </c>
      <c r="AF364" t="s">
        <v>212</v>
      </c>
      <c r="AG364" t="s">
        <v>236</v>
      </c>
      <c r="AH364" t="s">
        <v>236</v>
      </c>
      <c r="AI364" t="s">
        <v>236</v>
      </c>
      <c r="AJ364" t="s">
        <v>236</v>
      </c>
      <c r="AK364" t="s">
        <v>212</v>
      </c>
      <c r="AL364" t="s">
        <v>212</v>
      </c>
      <c r="AM364" t="s">
        <v>212</v>
      </c>
      <c r="AN364" t="s">
        <v>236</v>
      </c>
      <c r="AO364" t="s">
        <v>215</v>
      </c>
      <c r="AP364" t="s">
        <v>215</v>
      </c>
      <c r="AQ364" t="s">
        <v>215</v>
      </c>
      <c r="AR364" t="s">
        <v>236</v>
      </c>
      <c r="AS364" t="s">
        <v>212</v>
      </c>
      <c r="AT364" t="s">
        <v>212</v>
      </c>
      <c r="AU364" t="s">
        <v>212</v>
      </c>
      <c r="AV364" t="s">
        <v>213</v>
      </c>
      <c r="AW364" t="s">
        <v>236</v>
      </c>
      <c r="AX364" t="s">
        <v>81</v>
      </c>
      <c r="AY364" t="s">
        <v>214</v>
      </c>
      <c r="AZ364" t="s">
        <v>215</v>
      </c>
      <c r="BA364" t="s">
        <v>215</v>
      </c>
      <c r="BB364" t="s">
        <v>215</v>
      </c>
      <c r="BC364" t="s">
        <v>215</v>
      </c>
      <c r="BD364" t="s">
        <v>215</v>
      </c>
    </row>
    <row r="365" spans="1:56" x14ac:dyDescent="0.55000000000000004">
      <c r="A365">
        <v>364</v>
      </c>
      <c r="B365" t="s">
        <v>231</v>
      </c>
      <c r="C365" t="s">
        <v>303</v>
      </c>
      <c r="D365" t="s">
        <v>206</v>
      </c>
      <c r="E365" t="s">
        <v>226</v>
      </c>
      <c r="F365" t="s">
        <v>208</v>
      </c>
      <c r="G365" t="s">
        <v>310</v>
      </c>
      <c r="H365" t="s">
        <v>210</v>
      </c>
      <c r="I365" t="s">
        <v>319</v>
      </c>
      <c r="J365" t="s">
        <v>98</v>
      </c>
      <c r="K365" t="b">
        <v>0</v>
      </c>
      <c r="L365" t="b">
        <v>0</v>
      </c>
      <c r="M365" t="b">
        <v>0</v>
      </c>
      <c r="N365" t="b">
        <v>0</v>
      </c>
      <c r="O365" t="b">
        <v>0</v>
      </c>
      <c r="P365" t="b">
        <v>0</v>
      </c>
      <c r="Q365" t="b">
        <v>0</v>
      </c>
      <c r="R365" t="b">
        <v>0</v>
      </c>
      <c r="S365" t="b">
        <v>0</v>
      </c>
      <c r="T365" t="b">
        <v>0</v>
      </c>
      <c r="U365" t="b">
        <v>0</v>
      </c>
      <c r="V365" t="b">
        <v>0</v>
      </c>
      <c r="W365" t="b">
        <v>0</v>
      </c>
      <c r="X365" t="b">
        <v>0</v>
      </c>
      <c r="Y365" t="b">
        <v>0</v>
      </c>
      <c r="Z365" t="b">
        <v>0</v>
      </c>
      <c r="AA365" t="b">
        <v>0</v>
      </c>
      <c r="AB365" t="b">
        <v>1</v>
      </c>
      <c r="AC365" t="s">
        <v>213</v>
      </c>
      <c r="AD365" t="s">
        <v>212</v>
      </c>
      <c r="AE365" t="s">
        <v>212</v>
      </c>
      <c r="AF365" t="s">
        <v>213</v>
      </c>
      <c r="AG365" t="s">
        <v>237</v>
      </c>
      <c r="AH365" t="s">
        <v>213</v>
      </c>
      <c r="AI365" t="s">
        <v>212</v>
      </c>
      <c r="AJ365" t="s">
        <v>212</v>
      </c>
      <c r="AK365" t="s">
        <v>212</v>
      </c>
      <c r="AL365" t="s">
        <v>237</v>
      </c>
      <c r="AM365" t="s">
        <v>212</v>
      </c>
      <c r="AN365" t="s">
        <v>212</v>
      </c>
      <c r="AO365" t="s">
        <v>213</v>
      </c>
      <c r="AP365" t="s">
        <v>236</v>
      </c>
      <c r="AQ365" t="s">
        <v>213</v>
      </c>
      <c r="AR365" t="s">
        <v>213</v>
      </c>
      <c r="AS365" t="s">
        <v>212</v>
      </c>
      <c r="AT365" t="s">
        <v>212</v>
      </c>
      <c r="AU365" t="s">
        <v>212</v>
      </c>
      <c r="AV365" t="s">
        <v>212</v>
      </c>
      <c r="AW365" t="s">
        <v>212</v>
      </c>
      <c r="AX365" t="s">
        <v>96</v>
      </c>
      <c r="AY365" t="s">
        <v>223</v>
      </c>
      <c r="AZ365" t="s">
        <v>215</v>
      </c>
      <c r="BA365" t="s">
        <v>215</v>
      </c>
      <c r="BB365" t="s">
        <v>215</v>
      </c>
      <c r="BC365" t="s">
        <v>215</v>
      </c>
      <c r="BD365" t="s">
        <v>215</v>
      </c>
    </row>
    <row r="366" spans="1:56" x14ac:dyDescent="0.55000000000000004">
      <c r="A366">
        <v>365</v>
      </c>
      <c r="B366" t="s">
        <v>101</v>
      </c>
      <c r="C366" t="s">
        <v>257</v>
      </c>
      <c r="D366" t="s">
        <v>217</v>
      </c>
      <c r="E366" t="s">
        <v>217</v>
      </c>
      <c r="F366" t="s">
        <v>227</v>
      </c>
      <c r="G366" t="s">
        <v>228</v>
      </c>
      <c r="H366" t="s">
        <v>217</v>
      </c>
      <c r="I366" t="s">
        <v>74</v>
      </c>
      <c r="J366" t="s">
        <v>98</v>
      </c>
      <c r="K366" t="b">
        <v>0</v>
      </c>
      <c r="L366" t="b">
        <v>0</v>
      </c>
      <c r="M366" t="b">
        <v>0</v>
      </c>
      <c r="N366" t="b">
        <v>0</v>
      </c>
      <c r="O366" t="b">
        <v>0</v>
      </c>
      <c r="P366" t="b">
        <v>0</v>
      </c>
      <c r="Q366" t="b">
        <v>0</v>
      </c>
      <c r="R366" t="b">
        <v>0</v>
      </c>
      <c r="S366" t="b">
        <v>0</v>
      </c>
      <c r="T366" t="b">
        <v>0</v>
      </c>
      <c r="U366" t="b">
        <v>0</v>
      </c>
      <c r="V366" t="b">
        <v>0</v>
      </c>
      <c r="W366" t="b">
        <v>0</v>
      </c>
      <c r="X366" t="b">
        <v>1</v>
      </c>
      <c r="Y366" t="b">
        <v>0</v>
      </c>
      <c r="Z366" t="b">
        <v>0</v>
      </c>
      <c r="AA366" t="b">
        <v>0</v>
      </c>
      <c r="AB366" t="b">
        <v>0</v>
      </c>
      <c r="AC366" t="s">
        <v>238</v>
      </c>
      <c r="AD366" t="s">
        <v>238</v>
      </c>
      <c r="AE366" t="s">
        <v>238</v>
      </c>
      <c r="AF366" t="s">
        <v>238</v>
      </c>
      <c r="AG366" t="s">
        <v>238</v>
      </c>
      <c r="AH366" t="s">
        <v>238</v>
      </c>
      <c r="AI366" t="s">
        <v>238</v>
      </c>
      <c r="AJ366" t="s">
        <v>238</v>
      </c>
      <c r="AK366" t="s">
        <v>238</v>
      </c>
      <c r="AL366" t="s">
        <v>238</v>
      </c>
      <c r="AM366" t="s">
        <v>238</v>
      </c>
      <c r="AN366" t="s">
        <v>238</v>
      </c>
      <c r="AO366" t="s">
        <v>238</v>
      </c>
      <c r="AP366" t="s">
        <v>238</v>
      </c>
      <c r="AQ366" t="s">
        <v>238</v>
      </c>
      <c r="AR366" t="s">
        <v>238</v>
      </c>
      <c r="AS366" t="s">
        <v>238</v>
      </c>
      <c r="AT366" t="s">
        <v>238</v>
      </c>
      <c r="AU366" t="s">
        <v>238</v>
      </c>
      <c r="AV366" t="s">
        <v>238</v>
      </c>
      <c r="AW366" t="s">
        <v>238</v>
      </c>
      <c r="AX366" t="s">
        <v>96</v>
      </c>
      <c r="AY366" t="s">
        <v>259</v>
      </c>
      <c r="AZ366" t="s">
        <v>215</v>
      </c>
      <c r="BA366" t="s">
        <v>215</v>
      </c>
      <c r="BB366" t="s">
        <v>215</v>
      </c>
      <c r="BC366" t="s">
        <v>78</v>
      </c>
      <c r="BD366" t="s">
        <v>215</v>
      </c>
    </row>
    <row r="367" spans="1:56" x14ac:dyDescent="0.55000000000000004">
      <c r="A367">
        <v>366</v>
      </c>
      <c r="B367" t="s">
        <v>224</v>
      </c>
      <c r="C367" t="s">
        <v>257</v>
      </c>
      <c r="D367" t="s">
        <v>217</v>
      </c>
      <c r="E367" t="s">
        <v>217</v>
      </c>
      <c r="F367" t="s">
        <v>227</v>
      </c>
      <c r="G367" t="s">
        <v>246</v>
      </c>
      <c r="H367" t="s">
        <v>266</v>
      </c>
      <c r="I367" t="s">
        <v>74</v>
      </c>
      <c r="J367" t="s">
        <v>98</v>
      </c>
      <c r="K367" t="b">
        <v>0</v>
      </c>
      <c r="L367" t="b">
        <v>0</v>
      </c>
      <c r="M367" t="b">
        <v>0</v>
      </c>
      <c r="N367" t="b">
        <v>0</v>
      </c>
      <c r="O367" t="b">
        <v>0</v>
      </c>
      <c r="P367" t="b">
        <v>0</v>
      </c>
      <c r="Q367" t="b">
        <v>0</v>
      </c>
      <c r="R367" t="b">
        <v>0</v>
      </c>
      <c r="S367" t="b">
        <v>0</v>
      </c>
      <c r="T367" t="b">
        <v>0</v>
      </c>
      <c r="U367" t="b">
        <v>0</v>
      </c>
      <c r="V367" t="b">
        <v>0</v>
      </c>
      <c r="W367" t="b">
        <v>0</v>
      </c>
      <c r="X367" t="b">
        <v>0</v>
      </c>
      <c r="Y367" t="b">
        <v>0</v>
      </c>
      <c r="Z367" t="b">
        <v>0</v>
      </c>
      <c r="AA367" t="b">
        <v>0</v>
      </c>
      <c r="AB367" t="b">
        <v>1</v>
      </c>
      <c r="AC367" t="s">
        <v>238</v>
      </c>
      <c r="AD367" t="s">
        <v>238</v>
      </c>
      <c r="AE367" t="s">
        <v>238</v>
      </c>
      <c r="AF367" t="s">
        <v>238</v>
      </c>
      <c r="AG367" t="s">
        <v>238</v>
      </c>
      <c r="AH367" t="s">
        <v>238</v>
      </c>
      <c r="AI367" t="s">
        <v>238</v>
      </c>
      <c r="AJ367" t="s">
        <v>238</v>
      </c>
      <c r="AK367" t="s">
        <v>238</v>
      </c>
      <c r="AL367" t="s">
        <v>238</v>
      </c>
      <c r="AM367" t="s">
        <v>238</v>
      </c>
      <c r="AN367" t="s">
        <v>238</v>
      </c>
      <c r="AO367" t="s">
        <v>238</v>
      </c>
      <c r="AP367" t="s">
        <v>238</v>
      </c>
      <c r="AQ367" t="s">
        <v>238</v>
      </c>
      <c r="AR367" t="s">
        <v>238</v>
      </c>
      <c r="AS367" t="s">
        <v>238</v>
      </c>
      <c r="AT367" t="s">
        <v>238</v>
      </c>
      <c r="AU367" t="s">
        <v>238</v>
      </c>
      <c r="AV367" t="s">
        <v>238</v>
      </c>
      <c r="AW367" t="s">
        <v>238</v>
      </c>
      <c r="AX367" t="s">
        <v>96</v>
      </c>
      <c r="AY367" t="s">
        <v>294</v>
      </c>
      <c r="AZ367" t="s">
        <v>74</v>
      </c>
      <c r="BA367" t="s">
        <v>74</v>
      </c>
      <c r="BB367" t="s">
        <v>74</v>
      </c>
      <c r="BC367" t="s">
        <v>74</v>
      </c>
      <c r="BD367" t="s">
        <v>74</v>
      </c>
    </row>
    <row r="368" spans="1:56" x14ac:dyDescent="0.55000000000000004">
      <c r="A368">
        <v>367</v>
      </c>
      <c r="B368" t="s">
        <v>261</v>
      </c>
      <c r="C368" t="s">
        <v>303</v>
      </c>
      <c r="D368" t="s">
        <v>267</v>
      </c>
      <c r="E368" t="s">
        <v>267</v>
      </c>
      <c r="F368" t="s">
        <v>227</v>
      </c>
      <c r="G368" t="s">
        <v>246</v>
      </c>
      <c r="H368" t="s">
        <v>235</v>
      </c>
      <c r="I368" t="s">
        <v>74</v>
      </c>
      <c r="J368" t="s">
        <v>98</v>
      </c>
      <c r="K368" t="b">
        <v>0</v>
      </c>
      <c r="L368" t="b">
        <v>1</v>
      </c>
      <c r="M368" t="b">
        <v>0</v>
      </c>
      <c r="N368" t="b">
        <v>0</v>
      </c>
      <c r="O368" t="b">
        <v>0</v>
      </c>
      <c r="P368" t="b">
        <v>0</v>
      </c>
      <c r="Q368" t="b">
        <v>1</v>
      </c>
      <c r="R368" t="b">
        <v>0</v>
      </c>
      <c r="S368" t="b">
        <v>0</v>
      </c>
      <c r="T368" t="b">
        <v>0</v>
      </c>
      <c r="U368" t="b">
        <v>0</v>
      </c>
      <c r="V368" t="b">
        <v>0</v>
      </c>
      <c r="W368" t="b">
        <v>0</v>
      </c>
      <c r="X368" t="b">
        <v>0</v>
      </c>
      <c r="Y368" t="b">
        <v>0</v>
      </c>
      <c r="Z368" t="b">
        <v>0</v>
      </c>
      <c r="AA368" t="b">
        <v>0</v>
      </c>
      <c r="AB368" t="b">
        <v>0</v>
      </c>
      <c r="AC368" t="s">
        <v>212</v>
      </c>
      <c r="AD368" t="s">
        <v>213</v>
      </c>
      <c r="AE368" t="s">
        <v>213</v>
      </c>
      <c r="AF368" t="s">
        <v>236</v>
      </c>
      <c r="AG368" t="s">
        <v>212</v>
      </c>
      <c r="AH368" t="s">
        <v>212</v>
      </c>
      <c r="AI368" t="s">
        <v>213</v>
      </c>
      <c r="AJ368" t="s">
        <v>213</v>
      </c>
      <c r="AK368" t="s">
        <v>212</v>
      </c>
      <c r="AL368" t="s">
        <v>212</v>
      </c>
      <c r="AM368" t="s">
        <v>213</v>
      </c>
      <c r="AN368" t="s">
        <v>212</v>
      </c>
      <c r="AO368" t="s">
        <v>213</v>
      </c>
      <c r="AP368" t="s">
        <v>212</v>
      </c>
      <c r="AQ368" t="s">
        <v>212</v>
      </c>
      <c r="AR368" t="s">
        <v>212</v>
      </c>
      <c r="AS368" t="s">
        <v>213</v>
      </c>
      <c r="AT368" t="s">
        <v>212</v>
      </c>
      <c r="AU368" t="s">
        <v>212</v>
      </c>
      <c r="AV368" t="s">
        <v>236</v>
      </c>
      <c r="AW368" t="s">
        <v>212</v>
      </c>
      <c r="AX368" t="s">
        <v>96</v>
      </c>
      <c r="AY368" t="s">
        <v>280</v>
      </c>
      <c r="AZ368" t="s">
        <v>215</v>
      </c>
      <c r="BA368" t="s">
        <v>215</v>
      </c>
      <c r="BB368" t="s">
        <v>215</v>
      </c>
      <c r="BC368" t="s">
        <v>215</v>
      </c>
      <c r="BD368" t="s">
        <v>215</v>
      </c>
    </row>
    <row r="369" spans="1:56" x14ac:dyDescent="0.55000000000000004">
      <c r="A369">
        <v>368</v>
      </c>
      <c r="B369" t="s">
        <v>261</v>
      </c>
      <c r="C369" t="s">
        <v>303</v>
      </c>
      <c r="D369" t="s">
        <v>257</v>
      </c>
      <c r="E369" t="s">
        <v>257</v>
      </c>
      <c r="F369" t="s">
        <v>227</v>
      </c>
      <c r="G369" t="s">
        <v>246</v>
      </c>
      <c r="H369" t="s">
        <v>247</v>
      </c>
      <c r="I369" t="s">
        <v>74</v>
      </c>
      <c r="J369" t="s">
        <v>98</v>
      </c>
      <c r="K369" t="b">
        <v>0</v>
      </c>
      <c r="L369" t="b">
        <v>0</v>
      </c>
      <c r="M369" t="b">
        <v>0</v>
      </c>
      <c r="N369" t="b">
        <v>0</v>
      </c>
      <c r="O369" t="b">
        <v>0</v>
      </c>
      <c r="P369" t="b">
        <v>0</v>
      </c>
      <c r="Q369" t="b">
        <v>0</v>
      </c>
      <c r="R369" t="b">
        <v>0</v>
      </c>
      <c r="S369" t="b">
        <v>0</v>
      </c>
      <c r="T369" t="b">
        <v>0</v>
      </c>
      <c r="U369" t="b">
        <v>0</v>
      </c>
      <c r="V369" t="b">
        <v>1</v>
      </c>
      <c r="W369" t="b">
        <v>1</v>
      </c>
      <c r="X369" t="b">
        <v>0</v>
      </c>
      <c r="Y369" t="b">
        <v>0</v>
      </c>
      <c r="Z369" t="b">
        <v>1</v>
      </c>
      <c r="AA369" t="b">
        <v>0</v>
      </c>
      <c r="AB369" t="b">
        <v>0</v>
      </c>
      <c r="AC369" t="s">
        <v>212</v>
      </c>
      <c r="AD369" t="s">
        <v>213</v>
      </c>
      <c r="AE369" t="s">
        <v>212</v>
      </c>
      <c r="AF369" t="s">
        <v>213</v>
      </c>
      <c r="AG369" t="s">
        <v>212</v>
      </c>
      <c r="AH369" t="s">
        <v>236</v>
      </c>
      <c r="AI369" t="s">
        <v>212</v>
      </c>
      <c r="AJ369" t="s">
        <v>212</v>
      </c>
      <c r="AK369" t="s">
        <v>237</v>
      </c>
      <c r="AL369" t="s">
        <v>237</v>
      </c>
      <c r="AM369" t="s">
        <v>212</v>
      </c>
      <c r="AN369" t="s">
        <v>212</v>
      </c>
      <c r="AO369" t="s">
        <v>212</v>
      </c>
      <c r="AP369" t="s">
        <v>237</v>
      </c>
      <c r="AQ369" t="s">
        <v>237</v>
      </c>
      <c r="AR369" t="s">
        <v>237</v>
      </c>
      <c r="AS369" t="s">
        <v>237</v>
      </c>
      <c r="AT369" t="s">
        <v>237</v>
      </c>
      <c r="AU369" t="s">
        <v>212</v>
      </c>
      <c r="AV369" t="s">
        <v>212</v>
      </c>
      <c r="AW369" t="s">
        <v>212</v>
      </c>
      <c r="AX369" t="s">
        <v>81</v>
      </c>
      <c r="AY369" t="s">
        <v>280</v>
      </c>
      <c r="AZ369" t="s">
        <v>215</v>
      </c>
      <c r="BA369" t="s">
        <v>215</v>
      </c>
      <c r="BB369" t="s">
        <v>215</v>
      </c>
      <c r="BC369" t="s">
        <v>215</v>
      </c>
      <c r="BD369" t="s">
        <v>215</v>
      </c>
    </row>
    <row r="370" spans="1:56" x14ac:dyDescent="0.55000000000000004">
      <c r="A370">
        <v>369</v>
      </c>
      <c r="B370" t="s">
        <v>216</v>
      </c>
      <c r="C370" t="s">
        <v>303</v>
      </c>
      <c r="D370" t="s">
        <v>239</v>
      </c>
      <c r="E370" t="s">
        <v>239</v>
      </c>
      <c r="F370" t="s">
        <v>250</v>
      </c>
      <c r="G370" t="s">
        <v>74</v>
      </c>
      <c r="H370" t="s">
        <v>262</v>
      </c>
      <c r="I370" t="s">
        <v>74</v>
      </c>
      <c r="J370" t="s">
        <v>98</v>
      </c>
      <c r="K370" t="b">
        <v>0</v>
      </c>
      <c r="L370" t="b">
        <v>0</v>
      </c>
      <c r="M370" t="b">
        <v>0</v>
      </c>
      <c r="N370" t="b">
        <v>0</v>
      </c>
      <c r="O370" t="b">
        <v>0</v>
      </c>
      <c r="P370" t="b">
        <v>0</v>
      </c>
      <c r="Q370" t="b">
        <v>0</v>
      </c>
      <c r="R370" t="b">
        <v>0</v>
      </c>
      <c r="S370" t="b">
        <v>0</v>
      </c>
      <c r="T370" t="b">
        <v>0</v>
      </c>
      <c r="U370" t="b">
        <v>0</v>
      </c>
      <c r="V370" t="b">
        <v>0</v>
      </c>
      <c r="W370" t="b">
        <v>0</v>
      </c>
      <c r="X370" t="b">
        <v>0</v>
      </c>
      <c r="Y370" t="b">
        <v>0</v>
      </c>
      <c r="Z370" t="b">
        <v>0</v>
      </c>
      <c r="AA370" t="b">
        <v>0</v>
      </c>
      <c r="AB370" t="b">
        <v>1</v>
      </c>
      <c r="AC370" t="s">
        <v>212</v>
      </c>
      <c r="AD370" t="s">
        <v>213</v>
      </c>
      <c r="AE370" t="s">
        <v>212</v>
      </c>
      <c r="AF370" t="s">
        <v>212</v>
      </c>
      <c r="AG370" t="s">
        <v>212</v>
      </c>
      <c r="AH370" t="s">
        <v>212</v>
      </c>
      <c r="AI370" t="s">
        <v>212</v>
      </c>
      <c r="AJ370" t="s">
        <v>212</v>
      </c>
      <c r="AK370" t="s">
        <v>212</v>
      </c>
      <c r="AL370" t="s">
        <v>212</v>
      </c>
      <c r="AM370" t="s">
        <v>212</v>
      </c>
      <c r="AN370" t="s">
        <v>213</v>
      </c>
      <c r="AO370" t="s">
        <v>212</v>
      </c>
      <c r="AP370" t="s">
        <v>212</v>
      </c>
      <c r="AQ370" t="s">
        <v>212</v>
      </c>
      <c r="AR370" t="s">
        <v>212</v>
      </c>
      <c r="AS370" t="s">
        <v>213</v>
      </c>
      <c r="AT370" t="s">
        <v>212</v>
      </c>
      <c r="AU370" t="s">
        <v>212</v>
      </c>
      <c r="AV370" t="s">
        <v>212</v>
      </c>
      <c r="AW370" t="s">
        <v>212</v>
      </c>
      <c r="AX370" t="s">
        <v>81</v>
      </c>
      <c r="AY370" t="s">
        <v>121</v>
      </c>
      <c r="AZ370" t="s">
        <v>215</v>
      </c>
      <c r="BA370" t="s">
        <v>215</v>
      </c>
      <c r="BB370" t="s">
        <v>215</v>
      </c>
      <c r="BC370" t="s">
        <v>215</v>
      </c>
      <c r="BD370" t="s">
        <v>215</v>
      </c>
    </row>
    <row r="371" spans="1:56" x14ac:dyDescent="0.55000000000000004">
      <c r="A371">
        <v>370</v>
      </c>
      <c r="B371" t="s">
        <v>231</v>
      </c>
      <c r="C371" t="s">
        <v>303</v>
      </c>
      <c r="D371" t="s">
        <v>232</v>
      </c>
      <c r="E371" t="s">
        <v>286</v>
      </c>
      <c r="F371" t="s">
        <v>227</v>
      </c>
      <c r="G371" t="s">
        <v>246</v>
      </c>
      <c r="H371" t="s">
        <v>247</v>
      </c>
      <c r="I371" t="s">
        <v>74</v>
      </c>
      <c r="J371" t="s">
        <v>98</v>
      </c>
      <c r="K371" t="b">
        <v>0</v>
      </c>
      <c r="L371" t="b">
        <v>0</v>
      </c>
      <c r="M371" t="b">
        <v>0</v>
      </c>
      <c r="N371" t="b">
        <v>0</v>
      </c>
      <c r="O371" t="b">
        <v>0</v>
      </c>
      <c r="P371" t="b">
        <v>0</v>
      </c>
      <c r="Q371" t="b">
        <v>0</v>
      </c>
      <c r="R371" t="b">
        <v>0</v>
      </c>
      <c r="S371" t="b">
        <v>0</v>
      </c>
      <c r="T371" t="b">
        <v>0</v>
      </c>
      <c r="U371" t="b">
        <v>0</v>
      </c>
      <c r="V371" t="b">
        <v>0</v>
      </c>
      <c r="W371" t="b">
        <v>0</v>
      </c>
      <c r="X371" t="b">
        <v>0</v>
      </c>
      <c r="Y371" t="b">
        <v>0</v>
      </c>
      <c r="Z371" t="b">
        <v>0</v>
      </c>
      <c r="AA371" t="b">
        <v>0</v>
      </c>
      <c r="AB371" t="b">
        <v>1</v>
      </c>
      <c r="AC371" t="s">
        <v>212</v>
      </c>
      <c r="AD371" t="s">
        <v>212</v>
      </c>
      <c r="AE371" t="s">
        <v>213</v>
      </c>
      <c r="AF371" t="s">
        <v>215</v>
      </c>
      <c r="AG371" t="s">
        <v>242</v>
      </c>
      <c r="AH371" t="s">
        <v>242</v>
      </c>
      <c r="AI371" t="s">
        <v>213</v>
      </c>
      <c r="AJ371" t="s">
        <v>213</v>
      </c>
      <c r="AK371" t="s">
        <v>212</v>
      </c>
      <c r="AL371" t="s">
        <v>212</v>
      </c>
      <c r="AM371" t="s">
        <v>213</v>
      </c>
      <c r="AN371" t="s">
        <v>212</v>
      </c>
      <c r="AO371" t="s">
        <v>215</v>
      </c>
      <c r="AP371" t="s">
        <v>212</v>
      </c>
      <c r="AQ371" t="s">
        <v>212</v>
      </c>
      <c r="AR371" t="s">
        <v>213</v>
      </c>
      <c r="AS371" t="s">
        <v>213</v>
      </c>
      <c r="AT371" t="s">
        <v>213</v>
      </c>
      <c r="AU371" t="s">
        <v>213</v>
      </c>
      <c r="AV371" t="s">
        <v>213</v>
      </c>
      <c r="AW371" t="s">
        <v>212</v>
      </c>
      <c r="AX371" t="s">
        <v>96</v>
      </c>
      <c r="AY371" t="s">
        <v>214</v>
      </c>
      <c r="AZ371" t="s">
        <v>215</v>
      </c>
      <c r="BA371" t="s">
        <v>215</v>
      </c>
      <c r="BB371" t="s">
        <v>215</v>
      </c>
      <c r="BC371" t="s">
        <v>215</v>
      </c>
      <c r="BD371" t="s">
        <v>215</v>
      </c>
    </row>
    <row r="372" spans="1:56" x14ac:dyDescent="0.55000000000000004">
      <c r="A372">
        <v>371</v>
      </c>
      <c r="B372" t="s">
        <v>73</v>
      </c>
      <c r="C372" t="s">
        <v>257</v>
      </c>
      <c r="D372" t="s">
        <v>257</v>
      </c>
      <c r="E372" t="s">
        <v>257</v>
      </c>
      <c r="F372" t="s">
        <v>227</v>
      </c>
      <c r="G372" t="s">
        <v>246</v>
      </c>
      <c r="H372" t="s">
        <v>247</v>
      </c>
      <c r="I372" t="s">
        <v>74</v>
      </c>
      <c r="J372" t="s">
        <v>83</v>
      </c>
      <c r="K372" t="b">
        <v>0</v>
      </c>
      <c r="L372" t="b">
        <v>0</v>
      </c>
      <c r="M372" t="b">
        <v>0</v>
      </c>
      <c r="N372" t="b">
        <v>0</v>
      </c>
      <c r="O372" t="b">
        <v>0</v>
      </c>
      <c r="P372" t="b">
        <v>0</v>
      </c>
      <c r="Q372" t="b">
        <v>0</v>
      </c>
      <c r="R372" t="b">
        <v>0</v>
      </c>
      <c r="S372" t="b">
        <v>0</v>
      </c>
      <c r="T372" t="b">
        <v>0</v>
      </c>
      <c r="U372" t="b">
        <v>0</v>
      </c>
      <c r="V372" t="b">
        <v>0</v>
      </c>
      <c r="W372" t="b">
        <v>0</v>
      </c>
      <c r="X372" t="b">
        <v>0</v>
      </c>
      <c r="Y372" t="b">
        <v>0</v>
      </c>
      <c r="Z372" t="b">
        <v>0</v>
      </c>
      <c r="AA372" t="b">
        <v>0</v>
      </c>
      <c r="AB372" t="b">
        <v>1</v>
      </c>
      <c r="AC372" t="s">
        <v>213</v>
      </c>
      <c r="AD372" t="s">
        <v>213</v>
      </c>
      <c r="AE372" t="s">
        <v>213</v>
      </c>
      <c r="AF372" t="s">
        <v>213</v>
      </c>
      <c r="AG372" t="s">
        <v>213</v>
      </c>
      <c r="AH372" t="s">
        <v>213</v>
      </c>
      <c r="AI372" t="s">
        <v>213</v>
      </c>
      <c r="AJ372" t="s">
        <v>213</v>
      </c>
      <c r="AK372" t="s">
        <v>213</v>
      </c>
      <c r="AL372" t="s">
        <v>213</v>
      </c>
      <c r="AM372" t="s">
        <v>213</v>
      </c>
      <c r="AN372" t="s">
        <v>213</v>
      </c>
      <c r="AO372" t="s">
        <v>213</v>
      </c>
      <c r="AP372" t="s">
        <v>213</v>
      </c>
      <c r="AQ372" t="s">
        <v>213</v>
      </c>
      <c r="AR372" t="s">
        <v>213</v>
      </c>
      <c r="AS372" t="s">
        <v>213</v>
      </c>
      <c r="AT372" t="s">
        <v>213</v>
      </c>
      <c r="AU372" t="s">
        <v>213</v>
      </c>
      <c r="AV372" t="s">
        <v>213</v>
      </c>
      <c r="AW372" t="s">
        <v>213</v>
      </c>
      <c r="AX372" t="s">
        <v>81</v>
      </c>
      <c r="AY372" t="s">
        <v>294</v>
      </c>
      <c r="AZ372" t="s">
        <v>215</v>
      </c>
      <c r="BA372" t="s">
        <v>215</v>
      </c>
      <c r="BB372" t="s">
        <v>215</v>
      </c>
      <c r="BC372" t="s">
        <v>215</v>
      </c>
      <c r="BD372" t="s">
        <v>215</v>
      </c>
    </row>
    <row r="373" spans="1:56" x14ac:dyDescent="0.55000000000000004">
      <c r="A373">
        <v>372</v>
      </c>
      <c r="B373" t="s">
        <v>224</v>
      </c>
      <c r="C373" t="s">
        <v>257</v>
      </c>
      <c r="D373" t="s">
        <v>257</v>
      </c>
      <c r="E373" t="s">
        <v>257</v>
      </c>
      <c r="F373" t="s">
        <v>250</v>
      </c>
      <c r="G373" t="s">
        <v>74</v>
      </c>
      <c r="H373" t="s">
        <v>229</v>
      </c>
      <c r="I373" t="s">
        <v>74</v>
      </c>
      <c r="J373" t="s">
        <v>98</v>
      </c>
      <c r="K373" t="b">
        <v>0</v>
      </c>
      <c r="L373" t="b">
        <v>0</v>
      </c>
      <c r="M373" t="b">
        <v>0</v>
      </c>
      <c r="N373" t="b">
        <v>0</v>
      </c>
      <c r="O373" t="b">
        <v>0</v>
      </c>
      <c r="P373" t="b">
        <v>0</v>
      </c>
      <c r="Q373" t="b">
        <v>0</v>
      </c>
      <c r="R373" t="b">
        <v>0</v>
      </c>
      <c r="S373" t="b">
        <v>0</v>
      </c>
      <c r="T373" t="b">
        <v>0</v>
      </c>
      <c r="U373" t="b">
        <v>0</v>
      </c>
      <c r="V373" t="b">
        <v>0</v>
      </c>
      <c r="W373" t="b">
        <v>1</v>
      </c>
      <c r="X373" t="b">
        <v>0</v>
      </c>
      <c r="Y373" t="b">
        <v>0</v>
      </c>
      <c r="Z373" t="b">
        <v>0</v>
      </c>
      <c r="AA373" t="b">
        <v>0</v>
      </c>
      <c r="AB373" t="b">
        <v>0</v>
      </c>
      <c r="AC373" t="s">
        <v>237</v>
      </c>
      <c r="AD373" t="s">
        <v>213</v>
      </c>
      <c r="AE373" t="s">
        <v>212</v>
      </c>
      <c r="AF373" t="s">
        <v>212</v>
      </c>
      <c r="AG373" t="s">
        <v>212</v>
      </c>
      <c r="AH373" t="s">
        <v>237</v>
      </c>
      <c r="AI373" t="s">
        <v>213</v>
      </c>
      <c r="AJ373" t="s">
        <v>212</v>
      </c>
      <c r="AK373" t="s">
        <v>212</v>
      </c>
      <c r="AL373" t="s">
        <v>212</v>
      </c>
      <c r="AM373" t="s">
        <v>237</v>
      </c>
      <c r="AN373" t="s">
        <v>213</v>
      </c>
      <c r="AO373" t="s">
        <v>215</v>
      </c>
      <c r="AP373" t="s">
        <v>237</v>
      </c>
      <c r="AQ373" t="s">
        <v>212</v>
      </c>
      <c r="AR373" t="s">
        <v>212</v>
      </c>
      <c r="AS373" t="s">
        <v>212</v>
      </c>
      <c r="AT373" t="s">
        <v>212</v>
      </c>
      <c r="AU373" t="s">
        <v>212</v>
      </c>
      <c r="AV373" t="s">
        <v>215</v>
      </c>
      <c r="AW373" t="s">
        <v>212</v>
      </c>
      <c r="AX373" t="s">
        <v>81</v>
      </c>
      <c r="AY373" t="s">
        <v>230</v>
      </c>
      <c r="AZ373" t="s">
        <v>215</v>
      </c>
      <c r="BA373" t="s">
        <v>215</v>
      </c>
      <c r="BB373" t="s">
        <v>215</v>
      </c>
      <c r="BC373" t="s">
        <v>215</v>
      </c>
      <c r="BD373" t="s">
        <v>215</v>
      </c>
    </row>
    <row r="374" spans="1:56" x14ac:dyDescent="0.55000000000000004">
      <c r="A374">
        <v>373</v>
      </c>
      <c r="B374" t="s">
        <v>231</v>
      </c>
      <c r="C374" t="s">
        <v>257</v>
      </c>
      <c r="D374" t="s">
        <v>217</v>
      </c>
      <c r="E374" t="s">
        <v>217</v>
      </c>
      <c r="F374" t="s">
        <v>227</v>
      </c>
      <c r="G374" t="s">
        <v>228</v>
      </c>
      <c r="H374" t="s">
        <v>217</v>
      </c>
      <c r="I374" t="s">
        <v>74</v>
      </c>
      <c r="J374" t="s">
        <v>98</v>
      </c>
      <c r="K374" t="b">
        <v>0</v>
      </c>
      <c r="L374" t="b">
        <v>0</v>
      </c>
      <c r="M374" t="b">
        <v>0</v>
      </c>
      <c r="N374" t="b">
        <v>0</v>
      </c>
      <c r="O374" t="b">
        <v>0</v>
      </c>
      <c r="P374" t="b">
        <v>0</v>
      </c>
      <c r="Q374" t="b">
        <v>0</v>
      </c>
      <c r="R374" t="b">
        <v>0</v>
      </c>
      <c r="S374" t="b">
        <v>0</v>
      </c>
      <c r="T374" t="b">
        <v>0</v>
      </c>
      <c r="U374" t="b">
        <v>0</v>
      </c>
      <c r="V374" t="b">
        <v>0</v>
      </c>
      <c r="W374" t="b">
        <v>0</v>
      </c>
      <c r="X374" t="b">
        <v>0</v>
      </c>
      <c r="Y374" t="b">
        <v>0</v>
      </c>
      <c r="Z374" t="b">
        <v>0</v>
      </c>
      <c r="AA374" t="b">
        <v>0</v>
      </c>
      <c r="AB374" t="b">
        <v>1</v>
      </c>
      <c r="AC374" t="s">
        <v>238</v>
      </c>
      <c r="AD374" t="s">
        <v>238</v>
      </c>
      <c r="AE374" t="s">
        <v>238</v>
      </c>
      <c r="AF374" t="s">
        <v>238</v>
      </c>
      <c r="AG374" t="s">
        <v>238</v>
      </c>
      <c r="AH374" t="s">
        <v>238</v>
      </c>
      <c r="AI374" t="s">
        <v>238</v>
      </c>
      <c r="AJ374" t="s">
        <v>238</v>
      </c>
      <c r="AK374" t="s">
        <v>238</v>
      </c>
      <c r="AL374" t="s">
        <v>238</v>
      </c>
      <c r="AM374" t="s">
        <v>238</v>
      </c>
      <c r="AN374" t="s">
        <v>238</v>
      </c>
      <c r="AO374" t="s">
        <v>238</v>
      </c>
      <c r="AP374" t="s">
        <v>238</v>
      </c>
      <c r="AQ374" t="s">
        <v>238</v>
      </c>
      <c r="AR374" t="s">
        <v>238</v>
      </c>
      <c r="AS374" t="s">
        <v>238</v>
      </c>
      <c r="AT374" t="s">
        <v>238</v>
      </c>
      <c r="AU374" t="s">
        <v>238</v>
      </c>
      <c r="AV374" t="s">
        <v>238</v>
      </c>
      <c r="AW374" t="s">
        <v>238</v>
      </c>
      <c r="AX374" t="s">
        <v>81</v>
      </c>
      <c r="AY374" t="s">
        <v>214</v>
      </c>
      <c r="AZ374" t="s">
        <v>215</v>
      </c>
      <c r="BA374" t="s">
        <v>215</v>
      </c>
      <c r="BB374" t="s">
        <v>215</v>
      </c>
      <c r="BC374" t="s">
        <v>215</v>
      </c>
      <c r="BD374" t="s">
        <v>215</v>
      </c>
    </row>
    <row r="375" spans="1:56" x14ac:dyDescent="0.55000000000000004">
      <c r="A375">
        <v>374</v>
      </c>
      <c r="B375" t="s">
        <v>231</v>
      </c>
      <c r="C375" t="s">
        <v>257</v>
      </c>
      <c r="D375" t="s">
        <v>248</v>
      </c>
      <c r="E375" t="s">
        <v>257</v>
      </c>
      <c r="F375" t="s">
        <v>227</v>
      </c>
      <c r="G375" t="s">
        <v>283</v>
      </c>
      <c r="H375" t="s">
        <v>235</v>
      </c>
      <c r="I375" t="s">
        <v>74</v>
      </c>
      <c r="J375" t="s">
        <v>98</v>
      </c>
      <c r="K375" t="b">
        <v>0</v>
      </c>
      <c r="L375" t="b">
        <v>0</v>
      </c>
      <c r="M375" t="b">
        <v>0</v>
      </c>
      <c r="N375" t="b">
        <v>0</v>
      </c>
      <c r="O375" t="b">
        <v>0</v>
      </c>
      <c r="P375" t="b">
        <v>0</v>
      </c>
      <c r="Q375" t="b">
        <v>0</v>
      </c>
      <c r="R375" t="b">
        <v>0</v>
      </c>
      <c r="S375" t="b">
        <v>0</v>
      </c>
      <c r="T375" t="b">
        <v>0</v>
      </c>
      <c r="U375" t="b">
        <v>0</v>
      </c>
      <c r="V375" t="b">
        <v>0</v>
      </c>
      <c r="W375" t="b">
        <v>0</v>
      </c>
      <c r="X375" t="b">
        <v>1</v>
      </c>
      <c r="Y375" t="b">
        <v>0</v>
      </c>
      <c r="Z375" t="b">
        <v>0</v>
      </c>
      <c r="AA375" t="b">
        <v>0</v>
      </c>
      <c r="AB375" t="b">
        <v>0</v>
      </c>
      <c r="AC375" t="s">
        <v>213</v>
      </c>
      <c r="AD375" t="s">
        <v>242</v>
      </c>
      <c r="AE375" t="s">
        <v>213</v>
      </c>
      <c r="AF375" t="s">
        <v>237</v>
      </c>
      <c r="AG375" t="s">
        <v>237</v>
      </c>
      <c r="AH375" t="s">
        <v>213</v>
      </c>
      <c r="AI375" t="s">
        <v>212</v>
      </c>
      <c r="AJ375" t="s">
        <v>237</v>
      </c>
      <c r="AK375" t="s">
        <v>237</v>
      </c>
      <c r="AL375" t="s">
        <v>212</v>
      </c>
      <c r="AM375" t="s">
        <v>236</v>
      </c>
      <c r="AN375" t="s">
        <v>236</v>
      </c>
      <c r="AO375" t="s">
        <v>212</v>
      </c>
      <c r="AP375" t="s">
        <v>212</v>
      </c>
      <c r="AQ375" t="s">
        <v>236</v>
      </c>
      <c r="AR375" t="s">
        <v>212</v>
      </c>
      <c r="AS375" t="s">
        <v>212</v>
      </c>
      <c r="AT375" t="s">
        <v>212</v>
      </c>
      <c r="AU375" t="s">
        <v>212</v>
      </c>
      <c r="AV375" t="s">
        <v>213</v>
      </c>
      <c r="AW375" t="s">
        <v>212</v>
      </c>
      <c r="AX375" t="s">
        <v>81</v>
      </c>
      <c r="AY375" t="s">
        <v>223</v>
      </c>
      <c r="AZ375" t="s">
        <v>215</v>
      </c>
      <c r="BA375" t="s">
        <v>215</v>
      </c>
      <c r="BB375" t="s">
        <v>215</v>
      </c>
      <c r="BC375" t="s">
        <v>215</v>
      </c>
      <c r="BD375" t="s">
        <v>215</v>
      </c>
    </row>
    <row r="376" spans="1:56" x14ac:dyDescent="0.55000000000000004">
      <c r="A376">
        <v>375</v>
      </c>
      <c r="B376" t="s">
        <v>256</v>
      </c>
      <c r="C376" t="s">
        <v>257</v>
      </c>
      <c r="D376" t="s">
        <v>285</v>
      </c>
      <c r="E376" t="s">
        <v>285</v>
      </c>
      <c r="F376" t="s">
        <v>227</v>
      </c>
      <c r="G376" t="s">
        <v>246</v>
      </c>
      <c r="H376" t="s">
        <v>247</v>
      </c>
      <c r="I376" t="s">
        <v>74</v>
      </c>
      <c r="J376" t="s">
        <v>98</v>
      </c>
      <c r="K376" t="b">
        <v>0</v>
      </c>
      <c r="L376" t="b">
        <v>0</v>
      </c>
      <c r="M376" t="b">
        <v>0</v>
      </c>
      <c r="N376" t="b">
        <v>0</v>
      </c>
      <c r="O376" t="b">
        <v>0</v>
      </c>
      <c r="P376" t="b">
        <v>0</v>
      </c>
      <c r="Q376" t="b">
        <v>0</v>
      </c>
      <c r="R376" t="b">
        <v>0</v>
      </c>
      <c r="S376" t="b">
        <v>0</v>
      </c>
      <c r="T376" t="b">
        <v>0</v>
      </c>
      <c r="U376" t="b">
        <v>1</v>
      </c>
      <c r="V376" t="b">
        <v>0</v>
      </c>
      <c r="W376" t="b">
        <v>0</v>
      </c>
      <c r="X376" t="b">
        <v>0</v>
      </c>
      <c r="Y376" t="b">
        <v>0</v>
      </c>
      <c r="Z376" t="b">
        <v>0</v>
      </c>
      <c r="AA376" t="b">
        <v>0</v>
      </c>
      <c r="AB376" t="b">
        <v>0</v>
      </c>
      <c r="AC376" t="s">
        <v>237</v>
      </c>
      <c r="AD376" t="s">
        <v>237</v>
      </c>
      <c r="AE376" t="s">
        <v>237</v>
      </c>
      <c r="AF376" t="s">
        <v>237</v>
      </c>
      <c r="AG376" t="s">
        <v>237</v>
      </c>
      <c r="AH376" t="s">
        <v>212</v>
      </c>
      <c r="AI376" t="s">
        <v>237</v>
      </c>
      <c r="AJ376" t="s">
        <v>237</v>
      </c>
      <c r="AK376" t="s">
        <v>237</v>
      </c>
      <c r="AL376" t="s">
        <v>237</v>
      </c>
      <c r="AM376" t="s">
        <v>237</v>
      </c>
      <c r="AN376" t="s">
        <v>213</v>
      </c>
      <c r="AO376" t="s">
        <v>237</v>
      </c>
      <c r="AP376" t="s">
        <v>212</v>
      </c>
      <c r="AQ376" t="s">
        <v>213</v>
      </c>
      <c r="AR376" t="s">
        <v>237</v>
      </c>
      <c r="AS376" t="s">
        <v>237</v>
      </c>
      <c r="AT376" t="s">
        <v>237</v>
      </c>
      <c r="AU376" t="s">
        <v>237</v>
      </c>
      <c r="AV376" t="s">
        <v>212</v>
      </c>
      <c r="AW376" t="s">
        <v>237</v>
      </c>
      <c r="AX376" t="s">
        <v>81</v>
      </c>
      <c r="AY376" t="s">
        <v>243</v>
      </c>
      <c r="AZ376" t="s">
        <v>215</v>
      </c>
      <c r="BA376" t="s">
        <v>215</v>
      </c>
      <c r="BB376" t="s">
        <v>215</v>
      </c>
      <c r="BC376" t="s">
        <v>215</v>
      </c>
      <c r="BD376" t="s">
        <v>215</v>
      </c>
    </row>
    <row r="377" spans="1:56" x14ac:dyDescent="0.55000000000000004">
      <c r="A377">
        <v>376</v>
      </c>
      <c r="B377" t="s">
        <v>224</v>
      </c>
      <c r="C377" t="s">
        <v>257</v>
      </c>
      <c r="D377" t="s">
        <v>260</v>
      </c>
      <c r="E377" t="s">
        <v>260</v>
      </c>
      <c r="F377" t="s">
        <v>250</v>
      </c>
      <c r="G377" t="s">
        <v>74</v>
      </c>
      <c r="H377" t="s">
        <v>217</v>
      </c>
      <c r="I377" t="s">
        <v>74</v>
      </c>
      <c r="J377" t="s">
        <v>98</v>
      </c>
      <c r="K377" t="b">
        <v>0</v>
      </c>
      <c r="L377" t="b">
        <v>0</v>
      </c>
      <c r="M377" t="b">
        <v>0</v>
      </c>
      <c r="N377" t="b">
        <v>0</v>
      </c>
      <c r="O377" t="b">
        <v>0</v>
      </c>
      <c r="P377" t="b">
        <v>0</v>
      </c>
      <c r="Q377" t="b">
        <v>0</v>
      </c>
      <c r="R377" t="b">
        <v>1</v>
      </c>
      <c r="S377" t="b">
        <v>0</v>
      </c>
      <c r="T377" t="b">
        <v>0</v>
      </c>
      <c r="U377" t="b">
        <v>0</v>
      </c>
      <c r="V377" t="b">
        <v>0</v>
      </c>
      <c r="W377" t="b">
        <v>0</v>
      </c>
      <c r="X377" t="b">
        <v>0</v>
      </c>
      <c r="Y377" t="b">
        <v>0</v>
      </c>
      <c r="Z377" t="b">
        <v>0</v>
      </c>
      <c r="AA377" t="b">
        <v>0</v>
      </c>
      <c r="AB377" t="b">
        <v>0</v>
      </c>
      <c r="AC377" t="s">
        <v>242</v>
      </c>
      <c r="AD377" t="s">
        <v>215</v>
      </c>
      <c r="AE377" t="s">
        <v>213</v>
      </c>
      <c r="AF377" t="s">
        <v>213</v>
      </c>
      <c r="AG377" t="s">
        <v>213</v>
      </c>
      <c r="AH377" t="s">
        <v>212</v>
      </c>
      <c r="AI377" t="s">
        <v>212</v>
      </c>
      <c r="AJ377" t="s">
        <v>213</v>
      </c>
      <c r="AK377" t="s">
        <v>212</v>
      </c>
      <c r="AL377" t="s">
        <v>212</v>
      </c>
      <c r="AM377" t="s">
        <v>213</v>
      </c>
      <c r="AN377" t="s">
        <v>213</v>
      </c>
      <c r="AO377" t="s">
        <v>242</v>
      </c>
      <c r="AP377" t="s">
        <v>242</v>
      </c>
      <c r="AQ377" t="s">
        <v>242</v>
      </c>
      <c r="AR377" t="s">
        <v>213</v>
      </c>
      <c r="AS377" t="s">
        <v>213</v>
      </c>
      <c r="AT377" t="s">
        <v>213</v>
      </c>
      <c r="AU377" t="s">
        <v>213</v>
      </c>
      <c r="AV377" t="s">
        <v>213</v>
      </c>
      <c r="AW377" t="s">
        <v>213</v>
      </c>
      <c r="AX377" t="s">
        <v>81</v>
      </c>
      <c r="AY377" t="s">
        <v>259</v>
      </c>
      <c r="AZ377" t="s">
        <v>215</v>
      </c>
      <c r="BA377" t="s">
        <v>215</v>
      </c>
      <c r="BB377" t="s">
        <v>215</v>
      </c>
      <c r="BC377" t="s">
        <v>215</v>
      </c>
      <c r="BD377" t="s">
        <v>215</v>
      </c>
    </row>
    <row r="378" spans="1:56" x14ac:dyDescent="0.55000000000000004">
      <c r="A378">
        <v>377</v>
      </c>
      <c r="B378" t="s">
        <v>261</v>
      </c>
      <c r="C378" t="s">
        <v>257</v>
      </c>
      <c r="D378" t="s">
        <v>245</v>
      </c>
      <c r="E378" t="s">
        <v>245</v>
      </c>
      <c r="F378" t="s">
        <v>250</v>
      </c>
      <c r="G378" t="s">
        <v>74</v>
      </c>
      <c r="H378" t="s">
        <v>217</v>
      </c>
      <c r="I378" t="s">
        <v>74</v>
      </c>
      <c r="J378" t="s">
        <v>119</v>
      </c>
      <c r="K378" t="b">
        <v>0</v>
      </c>
      <c r="L378" t="b">
        <v>0</v>
      </c>
      <c r="M378" t="b">
        <v>0</v>
      </c>
      <c r="N378" t="b">
        <v>0</v>
      </c>
      <c r="O378" t="b">
        <v>0</v>
      </c>
      <c r="P378" t="b">
        <v>0</v>
      </c>
      <c r="Q378" t="b">
        <v>0</v>
      </c>
      <c r="R378" t="b">
        <v>0</v>
      </c>
      <c r="S378" t="b">
        <v>0</v>
      </c>
      <c r="T378" t="b">
        <v>0</v>
      </c>
      <c r="U378" t="b">
        <v>1</v>
      </c>
      <c r="V378" t="b">
        <v>0</v>
      </c>
      <c r="W378" t="b">
        <v>0</v>
      </c>
      <c r="X378" t="b">
        <v>0</v>
      </c>
      <c r="Y378" t="b">
        <v>0</v>
      </c>
      <c r="Z378" t="b">
        <v>0</v>
      </c>
      <c r="AA378" t="b">
        <v>0</v>
      </c>
      <c r="AB378" t="b">
        <v>0</v>
      </c>
      <c r="AC378" t="s">
        <v>236</v>
      </c>
      <c r="AD378" t="s">
        <v>213</v>
      </c>
      <c r="AE378" t="s">
        <v>242</v>
      </c>
      <c r="AF378" t="s">
        <v>236</v>
      </c>
      <c r="AG378" t="s">
        <v>212</v>
      </c>
      <c r="AH378" t="s">
        <v>237</v>
      </c>
      <c r="AI378" t="s">
        <v>212</v>
      </c>
      <c r="AJ378" t="s">
        <v>213</v>
      </c>
      <c r="AK378" t="s">
        <v>212</v>
      </c>
      <c r="AL378" t="s">
        <v>237</v>
      </c>
      <c r="AM378" t="s">
        <v>212</v>
      </c>
      <c r="AN378" t="s">
        <v>212</v>
      </c>
      <c r="AO378" t="s">
        <v>213</v>
      </c>
      <c r="AP378" t="s">
        <v>212</v>
      </c>
      <c r="AQ378" t="s">
        <v>213</v>
      </c>
      <c r="AR378" t="s">
        <v>213</v>
      </c>
      <c r="AS378" t="s">
        <v>212</v>
      </c>
      <c r="AT378" t="s">
        <v>212</v>
      </c>
      <c r="AU378" t="s">
        <v>213</v>
      </c>
      <c r="AV378" t="s">
        <v>213</v>
      </c>
      <c r="AW378" t="s">
        <v>212</v>
      </c>
      <c r="AX378" t="s">
        <v>81</v>
      </c>
      <c r="AY378" t="s">
        <v>259</v>
      </c>
      <c r="AZ378" t="s">
        <v>215</v>
      </c>
      <c r="BA378" t="s">
        <v>215</v>
      </c>
      <c r="BB378" t="s">
        <v>215</v>
      </c>
      <c r="BC378" t="s">
        <v>215</v>
      </c>
      <c r="BD378" t="s">
        <v>215</v>
      </c>
    </row>
    <row r="379" spans="1:56" x14ac:dyDescent="0.55000000000000004">
      <c r="A379">
        <v>378</v>
      </c>
      <c r="B379" t="s">
        <v>256</v>
      </c>
      <c r="C379" t="s">
        <v>257</v>
      </c>
      <c r="D379" t="s">
        <v>249</v>
      </c>
      <c r="E379" t="s">
        <v>217</v>
      </c>
      <c r="F379" t="s">
        <v>250</v>
      </c>
      <c r="G379" t="s">
        <v>74</v>
      </c>
      <c r="H379" t="s">
        <v>217</v>
      </c>
      <c r="I379" t="s">
        <v>74</v>
      </c>
      <c r="J379" t="s">
        <v>119</v>
      </c>
      <c r="K379" t="b">
        <v>0</v>
      </c>
      <c r="L379" t="b">
        <v>0</v>
      </c>
      <c r="M379" t="b">
        <v>0</v>
      </c>
      <c r="N379" t="b">
        <v>1</v>
      </c>
      <c r="O379" t="b">
        <v>0</v>
      </c>
      <c r="P379" t="b">
        <v>0</v>
      </c>
      <c r="Q379" t="b">
        <v>1</v>
      </c>
      <c r="R379" t="b">
        <v>1</v>
      </c>
      <c r="S379" t="b">
        <v>0</v>
      </c>
      <c r="T379" t="b">
        <v>0</v>
      </c>
      <c r="U379" t="b">
        <v>0</v>
      </c>
      <c r="V379" t="b">
        <v>0</v>
      </c>
      <c r="W379" t="b">
        <v>0</v>
      </c>
      <c r="X379" t="b">
        <v>0</v>
      </c>
      <c r="Y379" t="b">
        <v>0</v>
      </c>
      <c r="Z379" t="b">
        <v>0</v>
      </c>
      <c r="AA379" t="b">
        <v>0</v>
      </c>
      <c r="AB379" t="b">
        <v>0</v>
      </c>
      <c r="AC379" t="s">
        <v>242</v>
      </c>
      <c r="AD379" t="s">
        <v>215</v>
      </c>
      <c r="AE379" t="s">
        <v>242</v>
      </c>
      <c r="AF379" t="s">
        <v>236</v>
      </c>
      <c r="AG379" t="s">
        <v>212</v>
      </c>
      <c r="AH379" t="s">
        <v>212</v>
      </c>
      <c r="AI379" t="s">
        <v>212</v>
      </c>
      <c r="AJ379" t="s">
        <v>242</v>
      </c>
      <c r="AK379" t="s">
        <v>237</v>
      </c>
      <c r="AL379" t="s">
        <v>236</v>
      </c>
      <c r="AM379" t="s">
        <v>236</v>
      </c>
      <c r="AN379" t="s">
        <v>215</v>
      </c>
      <c r="AO379" t="s">
        <v>215</v>
      </c>
      <c r="AP379" t="s">
        <v>242</v>
      </c>
      <c r="AQ379" t="s">
        <v>242</v>
      </c>
      <c r="AR379" t="s">
        <v>242</v>
      </c>
      <c r="AS379" t="s">
        <v>242</v>
      </c>
      <c r="AT379" t="s">
        <v>213</v>
      </c>
      <c r="AU379" t="s">
        <v>236</v>
      </c>
      <c r="AV379" t="s">
        <v>238</v>
      </c>
      <c r="AW379" t="s">
        <v>238</v>
      </c>
      <c r="AX379" t="s">
        <v>81</v>
      </c>
      <c r="AY379" t="s">
        <v>259</v>
      </c>
      <c r="AZ379" t="s">
        <v>215</v>
      </c>
      <c r="BA379" t="s">
        <v>215</v>
      </c>
      <c r="BB379" t="s">
        <v>215</v>
      </c>
      <c r="BC379" t="s">
        <v>215</v>
      </c>
      <c r="BD379" t="s">
        <v>215</v>
      </c>
    </row>
    <row r="380" spans="1:56" x14ac:dyDescent="0.55000000000000004">
      <c r="A380">
        <v>379</v>
      </c>
      <c r="B380" t="s">
        <v>231</v>
      </c>
      <c r="C380" t="s">
        <v>303</v>
      </c>
      <c r="D380" t="s">
        <v>281</v>
      </c>
      <c r="E380" t="s">
        <v>284</v>
      </c>
      <c r="F380" t="s">
        <v>227</v>
      </c>
      <c r="G380" t="s">
        <v>74</v>
      </c>
      <c r="H380" t="s">
        <v>235</v>
      </c>
      <c r="I380" t="s">
        <v>74</v>
      </c>
      <c r="J380" t="s">
        <v>98</v>
      </c>
      <c r="K380" t="b">
        <v>0</v>
      </c>
      <c r="L380" t="b">
        <v>0</v>
      </c>
      <c r="M380" t="b">
        <v>0</v>
      </c>
      <c r="N380" t="b">
        <v>1</v>
      </c>
      <c r="O380" t="b">
        <v>0</v>
      </c>
      <c r="P380" t="b">
        <v>0</v>
      </c>
      <c r="Q380" t="b">
        <v>0</v>
      </c>
      <c r="R380" t="b">
        <v>0</v>
      </c>
      <c r="S380" t="b">
        <v>0</v>
      </c>
      <c r="T380" t="b">
        <v>0</v>
      </c>
      <c r="U380" t="b">
        <v>0</v>
      </c>
      <c r="V380" t="b">
        <v>0</v>
      </c>
      <c r="W380" t="b">
        <v>0</v>
      </c>
      <c r="X380" t="b">
        <v>0</v>
      </c>
      <c r="Y380" t="b">
        <v>0</v>
      </c>
      <c r="Z380" t="b">
        <v>1</v>
      </c>
      <c r="AA380" t="b">
        <v>0</v>
      </c>
      <c r="AB380" t="b">
        <v>0</v>
      </c>
      <c r="AC380" t="s">
        <v>212</v>
      </c>
      <c r="AD380" t="s">
        <v>212</v>
      </c>
      <c r="AE380" t="s">
        <v>236</v>
      </c>
      <c r="AF380" t="s">
        <v>213</v>
      </c>
      <c r="AG380" t="s">
        <v>212</v>
      </c>
      <c r="AH380" t="s">
        <v>212</v>
      </c>
      <c r="AI380" t="s">
        <v>212</v>
      </c>
      <c r="AJ380" t="s">
        <v>212</v>
      </c>
      <c r="AK380" t="s">
        <v>237</v>
      </c>
      <c r="AL380" t="s">
        <v>212</v>
      </c>
      <c r="AM380" t="s">
        <v>212</v>
      </c>
      <c r="AN380" t="s">
        <v>212</v>
      </c>
      <c r="AO380" t="s">
        <v>213</v>
      </c>
      <c r="AP380" t="s">
        <v>212</v>
      </c>
      <c r="AQ380" t="s">
        <v>212</v>
      </c>
      <c r="AR380" t="s">
        <v>212</v>
      </c>
      <c r="AS380" t="s">
        <v>213</v>
      </c>
      <c r="AT380" t="s">
        <v>212</v>
      </c>
      <c r="AU380" t="s">
        <v>212</v>
      </c>
      <c r="AV380" t="s">
        <v>242</v>
      </c>
      <c r="AW380" t="s">
        <v>212</v>
      </c>
      <c r="AX380" t="s">
        <v>96</v>
      </c>
      <c r="AY380" t="s">
        <v>121</v>
      </c>
      <c r="AZ380" t="s">
        <v>215</v>
      </c>
      <c r="BA380" t="s">
        <v>215</v>
      </c>
      <c r="BB380" t="s">
        <v>215</v>
      </c>
      <c r="BC380" t="s">
        <v>215</v>
      </c>
      <c r="BD380" t="s">
        <v>78</v>
      </c>
    </row>
    <row r="381" spans="1:56" x14ac:dyDescent="0.55000000000000004">
      <c r="A381">
        <v>380</v>
      </c>
      <c r="B381" t="s">
        <v>261</v>
      </c>
      <c r="C381" t="s">
        <v>257</v>
      </c>
      <c r="D381" t="s">
        <v>217</v>
      </c>
      <c r="E381" t="s">
        <v>217</v>
      </c>
      <c r="F381" t="s">
        <v>227</v>
      </c>
      <c r="G381" t="s">
        <v>228</v>
      </c>
      <c r="H381" t="s">
        <v>247</v>
      </c>
      <c r="I381" t="s">
        <v>74</v>
      </c>
      <c r="J381" t="s">
        <v>119</v>
      </c>
      <c r="K381" t="b">
        <v>0</v>
      </c>
      <c r="L381" t="b">
        <v>1</v>
      </c>
      <c r="M381" t="b">
        <v>0</v>
      </c>
      <c r="N381" t="b">
        <v>0</v>
      </c>
      <c r="O381" t="b">
        <v>0</v>
      </c>
      <c r="P381" t="b">
        <v>0</v>
      </c>
      <c r="Q381" t="b">
        <v>0</v>
      </c>
      <c r="R381" t="b">
        <v>0</v>
      </c>
      <c r="S381" t="b">
        <v>0</v>
      </c>
      <c r="T381" t="b">
        <v>0</v>
      </c>
      <c r="U381" t="b">
        <v>0</v>
      </c>
      <c r="V381" t="b">
        <v>0</v>
      </c>
      <c r="W381" t="b">
        <v>0</v>
      </c>
      <c r="X381" t="b">
        <v>0</v>
      </c>
      <c r="Y381" t="b">
        <v>0</v>
      </c>
      <c r="Z381" t="b">
        <v>0</v>
      </c>
      <c r="AA381" t="b">
        <v>0</v>
      </c>
      <c r="AB381" t="b">
        <v>0</v>
      </c>
      <c r="AC381" t="s">
        <v>237</v>
      </c>
      <c r="AD381" t="s">
        <v>237</v>
      </c>
      <c r="AE381" t="s">
        <v>237</v>
      </c>
      <c r="AF381" t="s">
        <v>237</v>
      </c>
      <c r="AG381" t="s">
        <v>237</v>
      </c>
      <c r="AH381" t="s">
        <v>237</v>
      </c>
      <c r="AI381" t="s">
        <v>237</v>
      </c>
      <c r="AJ381" t="s">
        <v>237</v>
      </c>
      <c r="AK381" t="s">
        <v>237</v>
      </c>
      <c r="AL381" t="s">
        <v>237</v>
      </c>
      <c r="AM381" t="s">
        <v>237</v>
      </c>
      <c r="AN381" t="s">
        <v>237</v>
      </c>
      <c r="AO381" t="s">
        <v>237</v>
      </c>
      <c r="AP381" t="s">
        <v>237</v>
      </c>
      <c r="AQ381" t="s">
        <v>237</v>
      </c>
      <c r="AR381" t="s">
        <v>237</v>
      </c>
      <c r="AS381" t="s">
        <v>237</v>
      </c>
      <c r="AT381" t="s">
        <v>237</v>
      </c>
      <c r="AU381" t="s">
        <v>237</v>
      </c>
      <c r="AV381" t="s">
        <v>237</v>
      </c>
      <c r="AW381" t="s">
        <v>237</v>
      </c>
      <c r="AX381" t="s">
        <v>81</v>
      </c>
      <c r="AY381" t="s">
        <v>294</v>
      </c>
      <c r="AZ381" t="s">
        <v>215</v>
      </c>
      <c r="BA381" t="s">
        <v>215</v>
      </c>
      <c r="BB381" t="s">
        <v>215</v>
      </c>
      <c r="BC381" t="s">
        <v>215</v>
      </c>
      <c r="BD381" t="s">
        <v>215</v>
      </c>
    </row>
    <row r="382" spans="1:56" x14ac:dyDescent="0.55000000000000004">
      <c r="A382">
        <v>381</v>
      </c>
      <c r="B382" t="s">
        <v>231</v>
      </c>
      <c r="C382" t="s">
        <v>303</v>
      </c>
      <c r="D382" t="s">
        <v>284</v>
      </c>
      <c r="E382" t="s">
        <v>207</v>
      </c>
      <c r="F382" t="s">
        <v>227</v>
      </c>
      <c r="G382" t="s">
        <v>228</v>
      </c>
      <c r="H382" t="s">
        <v>266</v>
      </c>
      <c r="I382" t="s">
        <v>74</v>
      </c>
      <c r="J382" t="s">
        <v>98</v>
      </c>
      <c r="K382" t="b">
        <v>0</v>
      </c>
      <c r="L382" t="b">
        <v>0</v>
      </c>
      <c r="M382" t="b">
        <v>0</v>
      </c>
      <c r="N382" t="b">
        <v>0</v>
      </c>
      <c r="O382" t="b">
        <v>0</v>
      </c>
      <c r="P382" t="b">
        <v>0</v>
      </c>
      <c r="Q382" t="b">
        <v>0</v>
      </c>
      <c r="R382" t="b">
        <v>0</v>
      </c>
      <c r="S382" t="b">
        <v>0</v>
      </c>
      <c r="T382" t="b">
        <v>0</v>
      </c>
      <c r="U382" t="b">
        <v>0</v>
      </c>
      <c r="V382" t="b">
        <v>0</v>
      </c>
      <c r="W382" t="b">
        <v>0</v>
      </c>
      <c r="X382" t="b">
        <v>0</v>
      </c>
      <c r="Y382" t="b">
        <v>0</v>
      </c>
      <c r="Z382" t="b">
        <v>0</v>
      </c>
      <c r="AA382" t="b">
        <v>0</v>
      </c>
      <c r="AB382" t="b">
        <v>1</v>
      </c>
      <c r="AC382" t="s">
        <v>212</v>
      </c>
      <c r="AD382" t="s">
        <v>213</v>
      </c>
      <c r="AE382" t="s">
        <v>212</v>
      </c>
      <c r="AF382" t="s">
        <v>212</v>
      </c>
      <c r="AG382" t="s">
        <v>212</v>
      </c>
      <c r="AH382" t="s">
        <v>212</v>
      </c>
      <c r="AI382" t="s">
        <v>212</v>
      </c>
      <c r="AJ382" t="s">
        <v>212</v>
      </c>
      <c r="AK382" t="s">
        <v>212</v>
      </c>
      <c r="AL382" t="s">
        <v>213</v>
      </c>
      <c r="AM382" t="s">
        <v>213</v>
      </c>
      <c r="AN382" t="s">
        <v>212</v>
      </c>
      <c r="AO382" t="s">
        <v>212</v>
      </c>
      <c r="AP382" t="s">
        <v>212</v>
      </c>
      <c r="AQ382" t="s">
        <v>212</v>
      </c>
      <c r="AR382" t="s">
        <v>212</v>
      </c>
      <c r="AS382" t="s">
        <v>212</v>
      </c>
      <c r="AT382" t="s">
        <v>212</v>
      </c>
      <c r="AU382" t="s">
        <v>212</v>
      </c>
      <c r="AV382" t="s">
        <v>212</v>
      </c>
      <c r="AW382" t="s">
        <v>212</v>
      </c>
      <c r="AX382" t="s">
        <v>81</v>
      </c>
      <c r="AY382" t="s">
        <v>121</v>
      </c>
      <c r="AZ382" t="s">
        <v>215</v>
      </c>
      <c r="BA382" t="s">
        <v>215</v>
      </c>
      <c r="BB382" t="s">
        <v>215</v>
      </c>
      <c r="BC382" t="s">
        <v>215</v>
      </c>
      <c r="BD382" t="s">
        <v>215</v>
      </c>
    </row>
    <row r="383" spans="1:56" x14ac:dyDescent="0.55000000000000004">
      <c r="A383">
        <v>382</v>
      </c>
      <c r="B383" t="s">
        <v>256</v>
      </c>
      <c r="C383" t="s">
        <v>303</v>
      </c>
      <c r="D383" t="s">
        <v>258</v>
      </c>
      <c r="E383" t="s">
        <v>258</v>
      </c>
      <c r="F383" t="s">
        <v>227</v>
      </c>
      <c r="G383" t="s">
        <v>246</v>
      </c>
      <c r="H383" t="s">
        <v>217</v>
      </c>
      <c r="I383" t="s">
        <v>74</v>
      </c>
      <c r="J383" t="s">
        <v>98</v>
      </c>
      <c r="K383" t="b">
        <v>0</v>
      </c>
      <c r="L383" t="b">
        <v>1</v>
      </c>
      <c r="M383" t="b">
        <v>0</v>
      </c>
      <c r="N383" t="b">
        <v>0</v>
      </c>
      <c r="O383" t="b">
        <v>0</v>
      </c>
      <c r="P383" t="b">
        <v>1</v>
      </c>
      <c r="Q383" t="b">
        <v>1</v>
      </c>
      <c r="R383" t="b">
        <v>0</v>
      </c>
      <c r="S383" t="b">
        <v>0</v>
      </c>
      <c r="T383" t="b">
        <v>0</v>
      </c>
      <c r="U383" t="b">
        <v>0</v>
      </c>
      <c r="V383" t="b">
        <v>0</v>
      </c>
      <c r="W383" t="b">
        <v>0</v>
      </c>
      <c r="X383" t="b">
        <v>0</v>
      </c>
      <c r="Y383" t="b">
        <v>0</v>
      </c>
      <c r="Z383" t="b">
        <v>0</v>
      </c>
      <c r="AA383" t="b">
        <v>0</v>
      </c>
      <c r="AB383" t="b">
        <v>0</v>
      </c>
      <c r="AC383" t="s">
        <v>213</v>
      </c>
      <c r="AD383" t="s">
        <v>236</v>
      </c>
      <c r="AE383" t="s">
        <v>242</v>
      </c>
      <c r="AF383" t="s">
        <v>236</v>
      </c>
      <c r="AG383" t="s">
        <v>236</v>
      </c>
      <c r="AH383" t="s">
        <v>212</v>
      </c>
      <c r="AI383" t="s">
        <v>212</v>
      </c>
      <c r="AJ383" t="s">
        <v>236</v>
      </c>
      <c r="AK383" t="s">
        <v>213</v>
      </c>
      <c r="AL383" t="s">
        <v>212</v>
      </c>
      <c r="AM383" t="s">
        <v>236</v>
      </c>
      <c r="AN383" t="s">
        <v>213</v>
      </c>
      <c r="AO383" t="s">
        <v>236</v>
      </c>
      <c r="AP383" t="s">
        <v>236</v>
      </c>
      <c r="AQ383" t="s">
        <v>236</v>
      </c>
      <c r="AR383" t="s">
        <v>242</v>
      </c>
      <c r="AS383" t="s">
        <v>213</v>
      </c>
      <c r="AT383" t="s">
        <v>213</v>
      </c>
      <c r="AU383" t="s">
        <v>212</v>
      </c>
      <c r="AV383" t="s">
        <v>236</v>
      </c>
      <c r="AW383" t="s">
        <v>212</v>
      </c>
      <c r="AX383" t="s">
        <v>81</v>
      </c>
      <c r="AY383" t="s">
        <v>294</v>
      </c>
      <c r="AZ383" t="s">
        <v>215</v>
      </c>
      <c r="BA383" t="s">
        <v>215</v>
      </c>
      <c r="BB383" t="s">
        <v>215</v>
      </c>
      <c r="BC383" t="s">
        <v>215</v>
      </c>
      <c r="BD383" t="s">
        <v>215</v>
      </c>
    </row>
    <row r="384" spans="1:56" x14ac:dyDescent="0.55000000000000004">
      <c r="A384">
        <v>383</v>
      </c>
      <c r="B384" t="s">
        <v>216</v>
      </c>
      <c r="C384" t="s">
        <v>257</v>
      </c>
      <c r="D384" t="s">
        <v>282</v>
      </c>
      <c r="E384" t="s">
        <v>253</v>
      </c>
      <c r="F384" t="s">
        <v>208</v>
      </c>
      <c r="G384" t="s">
        <v>310</v>
      </c>
      <c r="H384" t="s">
        <v>210</v>
      </c>
      <c r="I384" t="s">
        <v>101</v>
      </c>
      <c r="J384" t="s">
        <v>98</v>
      </c>
      <c r="K384" t="b">
        <v>0</v>
      </c>
      <c r="L384" t="b">
        <v>0</v>
      </c>
      <c r="M384" t="b">
        <v>0</v>
      </c>
      <c r="N384" t="b">
        <v>0</v>
      </c>
      <c r="O384" t="b">
        <v>0</v>
      </c>
      <c r="P384" t="b">
        <v>0</v>
      </c>
      <c r="Q384" t="b">
        <v>0</v>
      </c>
      <c r="R384" t="b">
        <v>0</v>
      </c>
      <c r="S384" t="b">
        <v>1</v>
      </c>
      <c r="T384" t="b">
        <v>0</v>
      </c>
      <c r="U384" t="b">
        <v>0</v>
      </c>
      <c r="V384" t="b">
        <v>0</v>
      </c>
      <c r="W384" t="b">
        <v>0</v>
      </c>
      <c r="X384" t="b">
        <v>1</v>
      </c>
      <c r="Y384" t="b">
        <v>0</v>
      </c>
      <c r="Z384" t="b">
        <v>1</v>
      </c>
      <c r="AA384" t="b">
        <v>0</v>
      </c>
      <c r="AB384" t="b">
        <v>0</v>
      </c>
      <c r="AC384" t="s">
        <v>213</v>
      </c>
      <c r="AD384" t="s">
        <v>236</v>
      </c>
      <c r="AE384" t="s">
        <v>212</v>
      </c>
      <c r="AF384" t="s">
        <v>213</v>
      </c>
      <c r="AG384" t="s">
        <v>212</v>
      </c>
      <c r="AH384" t="s">
        <v>213</v>
      </c>
      <c r="AI384" t="s">
        <v>212</v>
      </c>
      <c r="AJ384" t="s">
        <v>212</v>
      </c>
      <c r="AK384" t="s">
        <v>213</v>
      </c>
      <c r="AL384" t="s">
        <v>237</v>
      </c>
      <c r="AM384" t="s">
        <v>237</v>
      </c>
      <c r="AN384" t="s">
        <v>237</v>
      </c>
      <c r="AO384" t="s">
        <v>213</v>
      </c>
      <c r="AP384" t="s">
        <v>212</v>
      </c>
      <c r="AQ384" t="s">
        <v>213</v>
      </c>
      <c r="AR384" t="s">
        <v>212</v>
      </c>
      <c r="AS384" t="s">
        <v>237</v>
      </c>
      <c r="AT384" t="s">
        <v>212</v>
      </c>
      <c r="AU384" t="s">
        <v>212</v>
      </c>
      <c r="AV384" t="s">
        <v>212</v>
      </c>
      <c r="AW384" t="s">
        <v>213</v>
      </c>
      <c r="AX384" t="s">
        <v>96</v>
      </c>
      <c r="AY384" t="s">
        <v>214</v>
      </c>
      <c r="AZ384" t="s">
        <v>215</v>
      </c>
      <c r="BA384" t="s">
        <v>215</v>
      </c>
      <c r="BB384" t="s">
        <v>215</v>
      </c>
      <c r="BC384" t="s">
        <v>215</v>
      </c>
      <c r="BD384" t="s">
        <v>215</v>
      </c>
    </row>
    <row r="385" spans="1:56" x14ac:dyDescent="0.55000000000000004">
      <c r="A385">
        <v>384</v>
      </c>
      <c r="B385" t="s">
        <v>261</v>
      </c>
      <c r="C385" t="s">
        <v>257</v>
      </c>
      <c r="D385" t="s">
        <v>239</v>
      </c>
      <c r="E385" t="s">
        <v>269</v>
      </c>
      <c r="F385" t="s">
        <v>227</v>
      </c>
      <c r="G385" t="s">
        <v>283</v>
      </c>
      <c r="H385" t="s">
        <v>266</v>
      </c>
      <c r="I385" t="s">
        <v>74</v>
      </c>
      <c r="J385" t="s">
        <v>98</v>
      </c>
      <c r="K385" t="b">
        <v>0</v>
      </c>
      <c r="L385" t="b">
        <v>0</v>
      </c>
      <c r="M385" t="b">
        <v>0</v>
      </c>
      <c r="N385" t="b">
        <v>0</v>
      </c>
      <c r="O385" t="b">
        <v>0</v>
      </c>
      <c r="P385" t="b">
        <v>0</v>
      </c>
      <c r="Q385" t="b">
        <v>0</v>
      </c>
      <c r="R385" t="b">
        <v>0</v>
      </c>
      <c r="S385" t="b">
        <v>0</v>
      </c>
      <c r="T385" t="b">
        <v>0</v>
      </c>
      <c r="U385" t="b">
        <v>0</v>
      </c>
      <c r="V385" t="b">
        <v>1</v>
      </c>
      <c r="W385" t="b">
        <v>0</v>
      </c>
      <c r="X385" t="b">
        <v>0</v>
      </c>
      <c r="Y385" t="b">
        <v>0</v>
      </c>
      <c r="Z385" t="b">
        <v>0</v>
      </c>
      <c r="AA385" t="b">
        <v>0</v>
      </c>
      <c r="AB385" t="b">
        <v>0</v>
      </c>
      <c r="AC385" t="s">
        <v>212</v>
      </c>
      <c r="AD385" t="s">
        <v>212</v>
      </c>
      <c r="AE385" t="s">
        <v>212</v>
      </c>
      <c r="AF385" t="s">
        <v>212</v>
      </c>
      <c r="AG385" t="s">
        <v>212</v>
      </c>
      <c r="AH385" t="s">
        <v>212</v>
      </c>
      <c r="AI385" t="s">
        <v>212</v>
      </c>
      <c r="AJ385" t="s">
        <v>212</v>
      </c>
      <c r="AK385" t="s">
        <v>212</v>
      </c>
      <c r="AL385" t="s">
        <v>212</v>
      </c>
      <c r="AM385" t="s">
        <v>212</v>
      </c>
      <c r="AN385" t="s">
        <v>213</v>
      </c>
      <c r="AO385" t="s">
        <v>212</v>
      </c>
      <c r="AP385" t="s">
        <v>212</v>
      </c>
      <c r="AQ385" t="s">
        <v>212</v>
      </c>
      <c r="AR385" t="s">
        <v>237</v>
      </c>
      <c r="AS385" t="s">
        <v>237</v>
      </c>
      <c r="AT385" t="s">
        <v>237</v>
      </c>
      <c r="AU385" t="s">
        <v>237</v>
      </c>
      <c r="AV385" t="s">
        <v>212</v>
      </c>
      <c r="AW385" t="s">
        <v>212</v>
      </c>
      <c r="AX385" t="s">
        <v>81</v>
      </c>
      <c r="AY385" t="s">
        <v>214</v>
      </c>
      <c r="AZ385" t="s">
        <v>215</v>
      </c>
      <c r="BA385" t="s">
        <v>215</v>
      </c>
      <c r="BB385" t="s">
        <v>215</v>
      </c>
      <c r="BC385" t="s">
        <v>215</v>
      </c>
      <c r="BD385" t="s">
        <v>215</v>
      </c>
    </row>
    <row r="386" spans="1:56" x14ac:dyDescent="0.55000000000000004">
      <c r="A386">
        <v>385</v>
      </c>
      <c r="B386" t="s">
        <v>73</v>
      </c>
      <c r="C386" t="s">
        <v>303</v>
      </c>
      <c r="D386" t="s">
        <v>257</v>
      </c>
      <c r="E386" t="s">
        <v>257</v>
      </c>
      <c r="F386" t="s">
        <v>208</v>
      </c>
      <c r="G386" t="s">
        <v>218</v>
      </c>
      <c r="H386" t="s">
        <v>210</v>
      </c>
      <c r="I386" t="s">
        <v>279</v>
      </c>
      <c r="J386" t="s">
        <v>83</v>
      </c>
      <c r="K386" t="b">
        <v>0</v>
      </c>
      <c r="L386" t="b">
        <v>0</v>
      </c>
      <c r="M386" t="b">
        <v>0</v>
      </c>
      <c r="N386" t="b">
        <v>1</v>
      </c>
      <c r="O386" t="b">
        <v>0</v>
      </c>
      <c r="P386" t="b">
        <v>0</v>
      </c>
      <c r="Q386" t="b">
        <v>0</v>
      </c>
      <c r="R386" t="b">
        <v>0</v>
      </c>
      <c r="S386" t="b">
        <v>0</v>
      </c>
      <c r="T386" t="b">
        <v>0</v>
      </c>
      <c r="U386" t="b">
        <v>0</v>
      </c>
      <c r="V386" t="b">
        <v>0</v>
      </c>
      <c r="W386" t="b">
        <v>0</v>
      </c>
      <c r="X386" t="b">
        <v>0</v>
      </c>
      <c r="Y386" t="b">
        <v>0</v>
      </c>
      <c r="Z386" t="b">
        <v>0</v>
      </c>
      <c r="AA386" t="b">
        <v>1</v>
      </c>
      <c r="AB386" t="b">
        <v>0</v>
      </c>
      <c r="AC386" t="s">
        <v>213</v>
      </c>
      <c r="AD386" t="s">
        <v>236</v>
      </c>
      <c r="AE386" t="s">
        <v>236</v>
      </c>
      <c r="AF386" t="s">
        <v>212</v>
      </c>
      <c r="AG386" t="s">
        <v>212</v>
      </c>
      <c r="AH386" t="s">
        <v>212</v>
      </c>
      <c r="AI386" t="s">
        <v>215</v>
      </c>
      <c r="AJ386" t="s">
        <v>213</v>
      </c>
      <c r="AK386" t="s">
        <v>212</v>
      </c>
      <c r="AL386" t="s">
        <v>213</v>
      </c>
      <c r="AM386" t="s">
        <v>242</v>
      </c>
      <c r="AN386" t="s">
        <v>212</v>
      </c>
      <c r="AO386" t="s">
        <v>213</v>
      </c>
      <c r="AP386" t="s">
        <v>236</v>
      </c>
      <c r="AQ386" t="s">
        <v>212</v>
      </c>
      <c r="AR386" t="s">
        <v>213</v>
      </c>
      <c r="AS386" t="s">
        <v>236</v>
      </c>
      <c r="AT386" t="s">
        <v>212</v>
      </c>
      <c r="AU386" t="s">
        <v>212</v>
      </c>
      <c r="AV386" t="s">
        <v>213</v>
      </c>
      <c r="AW386" t="s">
        <v>213</v>
      </c>
      <c r="AX386" t="s">
        <v>96</v>
      </c>
      <c r="AY386" t="s">
        <v>230</v>
      </c>
      <c r="AZ386" t="s">
        <v>215</v>
      </c>
      <c r="BA386" t="s">
        <v>215</v>
      </c>
      <c r="BB386" t="s">
        <v>215</v>
      </c>
      <c r="BC386" t="s">
        <v>215</v>
      </c>
      <c r="BD386" t="s">
        <v>215</v>
      </c>
    </row>
    <row r="387" spans="1:56" x14ac:dyDescent="0.55000000000000004">
      <c r="A387">
        <v>386</v>
      </c>
      <c r="B387" t="s">
        <v>231</v>
      </c>
      <c r="C387" t="s">
        <v>303</v>
      </c>
      <c r="D387" t="s">
        <v>304</v>
      </c>
      <c r="E387" t="s">
        <v>268</v>
      </c>
      <c r="F387" t="s">
        <v>227</v>
      </c>
      <c r="G387" t="s">
        <v>283</v>
      </c>
      <c r="H387" t="s">
        <v>217</v>
      </c>
      <c r="I387" t="s">
        <v>74</v>
      </c>
      <c r="J387" t="s">
        <v>98</v>
      </c>
      <c r="K387" t="b">
        <v>0</v>
      </c>
      <c r="L387" t="b">
        <v>0</v>
      </c>
      <c r="M387" t="b">
        <v>0</v>
      </c>
      <c r="N387" t="b">
        <v>0</v>
      </c>
      <c r="O387" t="b">
        <v>0</v>
      </c>
      <c r="P387" t="b">
        <v>0</v>
      </c>
      <c r="Q387" t="b">
        <v>0</v>
      </c>
      <c r="R387" t="b">
        <v>0</v>
      </c>
      <c r="S387" t="b">
        <v>0</v>
      </c>
      <c r="T387" t="b">
        <v>0</v>
      </c>
      <c r="U387" t="b">
        <v>0</v>
      </c>
      <c r="V387" t="b">
        <v>0</v>
      </c>
      <c r="W387" t="b">
        <v>0</v>
      </c>
      <c r="X387" t="b">
        <v>0</v>
      </c>
      <c r="Y387" t="b">
        <v>0</v>
      </c>
      <c r="Z387" t="b">
        <v>0</v>
      </c>
      <c r="AA387" t="b">
        <v>0</v>
      </c>
      <c r="AB387" t="b">
        <v>1</v>
      </c>
      <c r="AC387" t="s">
        <v>212</v>
      </c>
      <c r="AD387" t="s">
        <v>212</v>
      </c>
      <c r="AE387" t="s">
        <v>212</v>
      </c>
      <c r="AF387" t="s">
        <v>212</v>
      </c>
      <c r="AG387" t="s">
        <v>212</v>
      </c>
      <c r="AH387" t="s">
        <v>212</v>
      </c>
      <c r="AI387" t="s">
        <v>212</v>
      </c>
      <c r="AJ387" t="s">
        <v>237</v>
      </c>
      <c r="AK387" t="s">
        <v>237</v>
      </c>
      <c r="AL387" t="s">
        <v>212</v>
      </c>
      <c r="AM387" t="s">
        <v>212</v>
      </c>
      <c r="AN387" t="s">
        <v>212</v>
      </c>
      <c r="AO387" t="s">
        <v>212</v>
      </c>
      <c r="AP387" t="s">
        <v>237</v>
      </c>
      <c r="AQ387" t="s">
        <v>237</v>
      </c>
      <c r="AR387" t="s">
        <v>212</v>
      </c>
      <c r="AS387" t="s">
        <v>237</v>
      </c>
      <c r="AT387" t="s">
        <v>212</v>
      </c>
      <c r="AU387" t="s">
        <v>212</v>
      </c>
      <c r="AV387" t="s">
        <v>212</v>
      </c>
      <c r="AW387" t="s">
        <v>237</v>
      </c>
      <c r="AX387" t="s">
        <v>81</v>
      </c>
      <c r="AY387" t="s">
        <v>223</v>
      </c>
      <c r="AZ387" t="s">
        <v>215</v>
      </c>
      <c r="BA387" t="s">
        <v>215</v>
      </c>
      <c r="BB387" t="s">
        <v>215</v>
      </c>
      <c r="BC387" t="s">
        <v>215</v>
      </c>
      <c r="BD387" t="s">
        <v>215</v>
      </c>
    </row>
    <row r="388" spans="1:56" x14ac:dyDescent="0.55000000000000004">
      <c r="A388">
        <v>387</v>
      </c>
      <c r="B388" t="s">
        <v>204</v>
      </c>
      <c r="C388" t="s">
        <v>303</v>
      </c>
      <c r="D388" t="s">
        <v>286</v>
      </c>
      <c r="E388" t="s">
        <v>248</v>
      </c>
      <c r="F388" t="s">
        <v>241</v>
      </c>
      <c r="G388" t="s">
        <v>74</v>
      </c>
      <c r="H388" t="s">
        <v>247</v>
      </c>
      <c r="I388" t="s">
        <v>74</v>
      </c>
      <c r="J388" t="s">
        <v>119</v>
      </c>
      <c r="K388" t="b">
        <v>0</v>
      </c>
      <c r="L388" t="b">
        <v>0</v>
      </c>
      <c r="M388" t="b">
        <v>0</v>
      </c>
      <c r="N388" t="b">
        <v>0</v>
      </c>
      <c r="O388" t="b">
        <v>0</v>
      </c>
      <c r="P388" t="b">
        <v>0</v>
      </c>
      <c r="Q388" t="b">
        <v>0</v>
      </c>
      <c r="R388" t="b">
        <v>0</v>
      </c>
      <c r="S388" t="b">
        <v>0</v>
      </c>
      <c r="T388" t="b">
        <v>0</v>
      </c>
      <c r="U388" t="b">
        <v>0</v>
      </c>
      <c r="V388" t="b">
        <v>0</v>
      </c>
      <c r="W388" t="b">
        <v>0</v>
      </c>
      <c r="X388" t="b">
        <v>1</v>
      </c>
      <c r="Y388" t="b">
        <v>0</v>
      </c>
      <c r="Z388" t="b">
        <v>0</v>
      </c>
      <c r="AA388" t="b">
        <v>0</v>
      </c>
      <c r="AB388" t="b">
        <v>0</v>
      </c>
      <c r="AC388" t="s">
        <v>237</v>
      </c>
      <c r="AD388" t="s">
        <v>237</v>
      </c>
      <c r="AE388" t="s">
        <v>237</v>
      </c>
      <c r="AF388" t="s">
        <v>237</v>
      </c>
      <c r="AG388" t="s">
        <v>237</v>
      </c>
      <c r="AH388" t="s">
        <v>237</v>
      </c>
      <c r="AI388" t="s">
        <v>237</v>
      </c>
      <c r="AJ388" t="s">
        <v>237</v>
      </c>
      <c r="AK388" t="s">
        <v>237</v>
      </c>
      <c r="AL388" t="s">
        <v>237</v>
      </c>
      <c r="AM388" t="s">
        <v>237</v>
      </c>
      <c r="AN388" t="s">
        <v>237</v>
      </c>
      <c r="AO388" t="s">
        <v>237</v>
      </c>
      <c r="AP388" t="s">
        <v>237</v>
      </c>
      <c r="AQ388" t="s">
        <v>237</v>
      </c>
      <c r="AR388" t="s">
        <v>237</v>
      </c>
      <c r="AS388" t="s">
        <v>237</v>
      </c>
      <c r="AT388" t="s">
        <v>237</v>
      </c>
      <c r="AU388" t="s">
        <v>237</v>
      </c>
      <c r="AV388" t="s">
        <v>237</v>
      </c>
      <c r="AW388" t="s">
        <v>237</v>
      </c>
      <c r="AX388" t="s">
        <v>96</v>
      </c>
      <c r="AY388" t="s">
        <v>121</v>
      </c>
      <c r="AZ388" t="s">
        <v>215</v>
      </c>
      <c r="BA388" t="s">
        <v>215</v>
      </c>
      <c r="BB388" t="s">
        <v>215</v>
      </c>
      <c r="BC388" t="s">
        <v>215</v>
      </c>
      <c r="BD388" t="s">
        <v>215</v>
      </c>
    </row>
    <row r="389" spans="1:56" x14ac:dyDescent="0.55000000000000004">
      <c r="A389">
        <v>388</v>
      </c>
      <c r="B389" t="s">
        <v>231</v>
      </c>
      <c r="C389" t="s">
        <v>303</v>
      </c>
      <c r="D389" t="s">
        <v>284</v>
      </c>
      <c r="E389" t="s">
        <v>249</v>
      </c>
      <c r="F389" t="s">
        <v>227</v>
      </c>
      <c r="G389" t="s">
        <v>228</v>
      </c>
      <c r="H389" t="s">
        <v>217</v>
      </c>
      <c r="I389" t="s">
        <v>74</v>
      </c>
      <c r="J389" t="s">
        <v>98</v>
      </c>
      <c r="K389" t="b">
        <v>0</v>
      </c>
      <c r="L389" t="b">
        <v>0</v>
      </c>
      <c r="M389" t="b">
        <v>0</v>
      </c>
      <c r="N389" t="b">
        <v>0</v>
      </c>
      <c r="O389" t="b">
        <v>0</v>
      </c>
      <c r="P389" t="b">
        <v>0</v>
      </c>
      <c r="Q389" t="b">
        <v>0</v>
      </c>
      <c r="R389" t="b">
        <v>0</v>
      </c>
      <c r="S389" t="b">
        <v>0</v>
      </c>
      <c r="T389" t="b">
        <v>0</v>
      </c>
      <c r="U389" t="b">
        <v>0</v>
      </c>
      <c r="V389" t="b">
        <v>0</v>
      </c>
      <c r="W389" t="b">
        <v>0</v>
      </c>
      <c r="X389" t="b">
        <v>0</v>
      </c>
      <c r="Y389" t="b">
        <v>0</v>
      </c>
      <c r="Z389" t="b">
        <v>1</v>
      </c>
      <c r="AA389" t="b">
        <v>0</v>
      </c>
      <c r="AB389" t="b">
        <v>0</v>
      </c>
      <c r="AC389" t="s">
        <v>212</v>
      </c>
      <c r="AD389" t="s">
        <v>212</v>
      </c>
      <c r="AE389" t="s">
        <v>212</v>
      </c>
      <c r="AF389" t="s">
        <v>212</v>
      </c>
      <c r="AG389" t="s">
        <v>237</v>
      </c>
      <c r="AH389" t="s">
        <v>212</v>
      </c>
      <c r="AI389" t="s">
        <v>212</v>
      </c>
      <c r="AJ389" t="s">
        <v>212</v>
      </c>
      <c r="AK389" t="s">
        <v>212</v>
      </c>
      <c r="AL389" t="s">
        <v>212</v>
      </c>
      <c r="AM389" t="s">
        <v>212</v>
      </c>
      <c r="AN389" t="s">
        <v>212</v>
      </c>
      <c r="AO389" t="s">
        <v>212</v>
      </c>
      <c r="AP389" t="s">
        <v>212</v>
      </c>
      <c r="AQ389" t="s">
        <v>212</v>
      </c>
      <c r="AR389" t="s">
        <v>212</v>
      </c>
      <c r="AS389" t="s">
        <v>213</v>
      </c>
      <c r="AT389" t="s">
        <v>212</v>
      </c>
      <c r="AU389" t="s">
        <v>213</v>
      </c>
      <c r="AV389" t="s">
        <v>212</v>
      </c>
      <c r="AW389" t="s">
        <v>212</v>
      </c>
      <c r="AX389" t="s">
        <v>81</v>
      </c>
      <c r="AY389" t="s">
        <v>121</v>
      </c>
      <c r="AZ389" t="s">
        <v>215</v>
      </c>
      <c r="BA389" t="s">
        <v>215</v>
      </c>
      <c r="BB389" t="s">
        <v>215</v>
      </c>
      <c r="BC389" t="s">
        <v>215</v>
      </c>
      <c r="BD389" t="s">
        <v>215</v>
      </c>
    </row>
    <row r="390" spans="1:56" x14ac:dyDescent="0.55000000000000004">
      <c r="A390">
        <v>389</v>
      </c>
      <c r="B390" t="s">
        <v>261</v>
      </c>
      <c r="C390" t="s">
        <v>303</v>
      </c>
      <c r="D390" t="s">
        <v>245</v>
      </c>
      <c r="E390" t="s">
        <v>245</v>
      </c>
      <c r="F390" t="s">
        <v>227</v>
      </c>
      <c r="G390" t="s">
        <v>246</v>
      </c>
      <c r="H390" t="s">
        <v>217</v>
      </c>
      <c r="I390" t="s">
        <v>74</v>
      </c>
      <c r="J390" t="s">
        <v>98</v>
      </c>
      <c r="K390" t="b">
        <v>1</v>
      </c>
      <c r="L390" t="b">
        <v>0</v>
      </c>
      <c r="M390" t="b">
        <v>0</v>
      </c>
      <c r="N390" t="b">
        <v>0</v>
      </c>
      <c r="O390" t="b">
        <v>0</v>
      </c>
      <c r="P390" t="b">
        <v>0</v>
      </c>
      <c r="Q390" t="b">
        <v>0</v>
      </c>
      <c r="R390" t="b">
        <v>0</v>
      </c>
      <c r="S390" t="b">
        <v>0</v>
      </c>
      <c r="T390" t="b">
        <v>0</v>
      </c>
      <c r="U390" t="b">
        <v>0</v>
      </c>
      <c r="V390" t="b">
        <v>0</v>
      </c>
      <c r="W390" t="b">
        <v>0</v>
      </c>
      <c r="X390" t="b">
        <v>0</v>
      </c>
      <c r="Y390" t="b">
        <v>0</v>
      </c>
      <c r="Z390" t="b">
        <v>0</v>
      </c>
      <c r="AA390" t="b">
        <v>0</v>
      </c>
      <c r="AB390" t="b">
        <v>0</v>
      </c>
      <c r="AC390" t="s">
        <v>212</v>
      </c>
      <c r="AD390" t="s">
        <v>237</v>
      </c>
      <c r="AE390" t="s">
        <v>237</v>
      </c>
      <c r="AF390" t="s">
        <v>237</v>
      </c>
      <c r="AG390" t="s">
        <v>237</v>
      </c>
      <c r="AH390" t="s">
        <v>237</v>
      </c>
      <c r="AI390" t="s">
        <v>237</v>
      </c>
      <c r="AJ390" t="s">
        <v>237</v>
      </c>
      <c r="AK390" t="s">
        <v>212</v>
      </c>
      <c r="AL390" t="s">
        <v>237</v>
      </c>
      <c r="AM390" t="s">
        <v>237</v>
      </c>
      <c r="AN390" t="s">
        <v>237</v>
      </c>
      <c r="AO390" t="s">
        <v>212</v>
      </c>
      <c r="AP390" t="s">
        <v>237</v>
      </c>
      <c r="AQ390" t="s">
        <v>215</v>
      </c>
      <c r="AR390" t="s">
        <v>212</v>
      </c>
      <c r="AS390" t="s">
        <v>237</v>
      </c>
      <c r="AT390" t="s">
        <v>237</v>
      </c>
      <c r="AU390" t="s">
        <v>237</v>
      </c>
      <c r="AV390" t="s">
        <v>237</v>
      </c>
      <c r="AW390" t="s">
        <v>237</v>
      </c>
      <c r="AX390" t="s">
        <v>81</v>
      </c>
      <c r="AY390" t="s">
        <v>259</v>
      </c>
      <c r="AZ390" t="s">
        <v>215</v>
      </c>
      <c r="BA390" t="s">
        <v>215</v>
      </c>
      <c r="BB390" t="s">
        <v>215</v>
      </c>
      <c r="BC390" t="s">
        <v>215</v>
      </c>
      <c r="BD390" t="s">
        <v>215</v>
      </c>
    </row>
    <row r="391" spans="1:56" x14ac:dyDescent="0.55000000000000004">
      <c r="A391">
        <v>390</v>
      </c>
      <c r="B391" t="s">
        <v>256</v>
      </c>
      <c r="C391" t="s">
        <v>303</v>
      </c>
      <c r="D391" t="s">
        <v>287</v>
      </c>
      <c r="E391" t="s">
        <v>260</v>
      </c>
      <c r="F391" t="s">
        <v>227</v>
      </c>
      <c r="G391" t="s">
        <v>246</v>
      </c>
      <c r="H391" t="s">
        <v>229</v>
      </c>
      <c r="I391" t="s">
        <v>74</v>
      </c>
      <c r="J391" t="s">
        <v>98</v>
      </c>
      <c r="K391" t="b">
        <v>1</v>
      </c>
      <c r="L391" t="b">
        <v>0</v>
      </c>
      <c r="M391" t="b">
        <v>0</v>
      </c>
      <c r="N391" t="b">
        <v>0</v>
      </c>
      <c r="O391" t="b">
        <v>0</v>
      </c>
      <c r="P391" t="b">
        <v>0</v>
      </c>
      <c r="Q391" t="b">
        <v>0</v>
      </c>
      <c r="R391" t="b">
        <v>0</v>
      </c>
      <c r="S391" t="b">
        <v>0</v>
      </c>
      <c r="T391" t="b">
        <v>0</v>
      </c>
      <c r="U391" t="b">
        <v>0</v>
      </c>
      <c r="V391" t="b">
        <v>0</v>
      </c>
      <c r="W391" t="b">
        <v>0</v>
      </c>
      <c r="X391" t="b">
        <v>0</v>
      </c>
      <c r="Y391" t="b">
        <v>0</v>
      </c>
      <c r="Z391" t="b">
        <v>1</v>
      </c>
      <c r="AA391" t="b">
        <v>0</v>
      </c>
      <c r="AB391" t="b">
        <v>0</v>
      </c>
      <c r="AC391" t="s">
        <v>213</v>
      </c>
      <c r="AD391" t="s">
        <v>212</v>
      </c>
      <c r="AE391" t="s">
        <v>236</v>
      </c>
      <c r="AF391" t="s">
        <v>213</v>
      </c>
      <c r="AG391" t="s">
        <v>212</v>
      </c>
      <c r="AH391" t="s">
        <v>212</v>
      </c>
      <c r="AI391" t="s">
        <v>236</v>
      </c>
      <c r="AJ391" t="s">
        <v>213</v>
      </c>
      <c r="AK391" t="s">
        <v>212</v>
      </c>
      <c r="AL391" t="s">
        <v>212</v>
      </c>
      <c r="AM391" t="s">
        <v>236</v>
      </c>
      <c r="AN391" t="s">
        <v>213</v>
      </c>
      <c r="AO391" t="s">
        <v>236</v>
      </c>
      <c r="AP391" t="s">
        <v>213</v>
      </c>
      <c r="AQ391" t="s">
        <v>212</v>
      </c>
      <c r="AR391" t="s">
        <v>212</v>
      </c>
      <c r="AS391" t="s">
        <v>212</v>
      </c>
      <c r="AT391" t="s">
        <v>213</v>
      </c>
      <c r="AU391" t="s">
        <v>213</v>
      </c>
      <c r="AV391" t="s">
        <v>236</v>
      </c>
      <c r="AW391" t="s">
        <v>212</v>
      </c>
      <c r="AX391" t="s">
        <v>81</v>
      </c>
      <c r="AY391" t="s">
        <v>259</v>
      </c>
      <c r="AZ391" t="s">
        <v>215</v>
      </c>
      <c r="BA391" t="s">
        <v>215</v>
      </c>
      <c r="BB391" t="s">
        <v>215</v>
      </c>
      <c r="BC391" t="s">
        <v>215</v>
      </c>
      <c r="BD391" t="s">
        <v>215</v>
      </c>
    </row>
    <row r="392" spans="1:56" x14ac:dyDescent="0.55000000000000004">
      <c r="A392">
        <v>391</v>
      </c>
      <c r="B392" t="s">
        <v>256</v>
      </c>
      <c r="C392" t="s">
        <v>303</v>
      </c>
      <c r="D392" t="s">
        <v>265</v>
      </c>
      <c r="E392" t="s">
        <v>322</v>
      </c>
      <c r="F392" t="s">
        <v>227</v>
      </c>
      <c r="G392" t="s">
        <v>246</v>
      </c>
      <c r="H392" t="s">
        <v>229</v>
      </c>
      <c r="I392" t="s">
        <v>74</v>
      </c>
      <c r="J392" t="s">
        <v>98</v>
      </c>
      <c r="K392" t="b">
        <v>0</v>
      </c>
      <c r="L392" t="b">
        <v>1</v>
      </c>
      <c r="M392" t="b">
        <v>0</v>
      </c>
      <c r="N392" t="b">
        <v>0</v>
      </c>
      <c r="O392" t="b">
        <v>0</v>
      </c>
      <c r="P392" t="b">
        <v>0</v>
      </c>
      <c r="Q392" t="b">
        <v>0</v>
      </c>
      <c r="R392" t="b">
        <v>0</v>
      </c>
      <c r="S392" t="b">
        <v>0</v>
      </c>
      <c r="T392" t="b">
        <v>0</v>
      </c>
      <c r="U392" t="b">
        <v>0</v>
      </c>
      <c r="V392" t="b">
        <v>0</v>
      </c>
      <c r="W392" t="b">
        <v>0</v>
      </c>
      <c r="X392" t="b">
        <v>0</v>
      </c>
      <c r="Y392" t="b">
        <v>0</v>
      </c>
      <c r="Z392" t="b">
        <v>0</v>
      </c>
      <c r="AA392" t="b">
        <v>0</v>
      </c>
      <c r="AB392" t="b">
        <v>0</v>
      </c>
      <c r="AC392" t="s">
        <v>213</v>
      </c>
      <c r="AD392" t="s">
        <v>213</v>
      </c>
      <c r="AE392" t="s">
        <v>212</v>
      </c>
      <c r="AF392" t="s">
        <v>212</v>
      </c>
      <c r="AG392" t="s">
        <v>212</v>
      </c>
      <c r="AH392" t="s">
        <v>212</v>
      </c>
      <c r="AI392" t="s">
        <v>212</v>
      </c>
      <c r="AJ392" t="s">
        <v>212</v>
      </c>
      <c r="AK392" t="s">
        <v>237</v>
      </c>
      <c r="AL392" t="s">
        <v>237</v>
      </c>
      <c r="AM392" t="s">
        <v>237</v>
      </c>
      <c r="AN392" t="s">
        <v>212</v>
      </c>
      <c r="AO392" t="s">
        <v>212</v>
      </c>
      <c r="AP392" t="s">
        <v>212</v>
      </c>
      <c r="AQ392" t="s">
        <v>213</v>
      </c>
      <c r="AR392" t="s">
        <v>213</v>
      </c>
      <c r="AS392" t="s">
        <v>212</v>
      </c>
      <c r="AT392" t="s">
        <v>213</v>
      </c>
      <c r="AU392" t="s">
        <v>213</v>
      </c>
      <c r="AV392" t="s">
        <v>213</v>
      </c>
      <c r="AW392" t="s">
        <v>213</v>
      </c>
      <c r="AX392" t="s">
        <v>81</v>
      </c>
      <c r="AY392" t="s">
        <v>259</v>
      </c>
      <c r="AZ392" t="s">
        <v>215</v>
      </c>
      <c r="BA392" t="s">
        <v>215</v>
      </c>
      <c r="BB392" t="s">
        <v>215</v>
      </c>
      <c r="BC392" t="s">
        <v>215</v>
      </c>
      <c r="BD392" t="s">
        <v>215</v>
      </c>
    </row>
    <row r="393" spans="1:56" x14ac:dyDescent="0.55000000000000004">
      <c r="A393">
        <v>392</v>
      </c>
      <c r="B393" t="s">
        <v>256</v>
      </c>
      <c r="C393" t="s">
        <v>257</v>
      </c>
      <c r="D393" t="s">
        <v>245</v>
      </c>
      <c r="E393" t="s">
        <v>245</v>
      </c>
      <c r="F393" t="s">
        <v>227</v>
      </c>
      <c r="G393" t="s">
        <v>246</v>
      </c>
      <c r="H393" t="s">
        <v>247</v>
      </c>
      <c r="I393" t="s">
        <v>74</v>
      </c>
      <c r="J393" t="s">
        <v>98</v>
      </c>
      <c r="K393" t="b">
        <v>0</v>
      </c>
      <c r="L393" t="b">
        <v>1</v>
      </c>
      <c r="M393" t="b">
        <v>1</v>
      </c>
      <c r="N393" t="b">
        <v>1</v>
      </c>
      <c r="O393" t="b">
        <v>0</v>
      </c>
      <c r="P393" t="b">
        <v>0</v>
      </c>
      <c r="Q393" t="b">
        <v>0</v>
      </c>
      <c r="R393" t="b">
        <v>0</v>
      </c>
      <c r="S393" t="b">
        <v>0</v>
      </c>
      <c r="T393" t="b">
        <v>0</v>
      </c>
      <c r="U393" t="b">
        <v>0</v>
      </c>
      <c r="V393" t="b">
        <v>0</v>
      </c>
      <c r="W393" t="b">
        <v>0</v>
      </c>
      <c r="X393" t="b">
        <v>0</v>
      </c>
      <c r="Y393" t="b">
        <v>0</v>
      </c>
      <c r="Z393" t="b">
        <v>0</v>
      </c>
      <c r="AA393" t="b">
        <v>0</v>
      </c>
      <c r="AB393" t="b">
        <v>0</v>
      </c>
      <c r="AC393" t="s">
        <v>213</v>
      </c>
      <c r="AD393" t="s">
        <v>212</v>
      </c>
      <c r="AE393" t="s">
        <v>236</v>
      </c>
      <c r="AF393" t="s">
        <v>242</v>
      </c>
      <c r="AG393" t="s">
        <v>213</v>
      </c>
      <c r="AH393" t="s">
        <v>236</v>
      </c>
      <c r="AI393" t="s">
        <v>236</v>
      </c>
      <c r="AJ393" t="s">
        <v>242</v>
      </c>
      <c r="AK393" t="s">
        <v>213</v>
      </c>
      <c r="AL393" t="s">
        <v>242</v>
      </c>
      <c r="AM393" t="s">
        <v>236</v>
      </c>
      <c r="AN393" t="s">
        <v>213</v>
      </c>
      <c r="AO393" t="s">
        <v>213</v>
      </c>
      <c r="AP393" t="s">
        <v>236</v>
      </c>
      <c r="AQ393" t="s">
        <v>242</v>
      </c>
      <c r="AR393" t="s">
        <v>242</v>
      </c>
      <c r="AS393" t="s">
        <v>242</v>
      </c>
      <c r="AT393" t="s">
        <v>213</v>
      </c>
      <c r="AU393" t="s">
        <v>242</v>
      </c>
      <c r="AV393" t="s">
        <v>242</v>
      </c>
      <c r="AW393" t="s">
        <v>242</v>
      </c>
      <c r="AX393" t="s">
        <v>81</v>
      </c>
      <c r="AY393" t="s">
        <v>255</v>
      </c>
      <c r="AZ393" t="s">
        <v>215</v>
      </c>
      <c r="BA393" t="s">
        <v>215</v>
      </c>
      <c r="BB393" t="s">
        <v>215</v>
      </c>
      <c r="BC393" t="s">
        <v>215</v>
      </c>
      <c r="BD393" t="s">
        <v>215</v>
      </c>
    </row>
    <row r="394" spans="1:56" x14ac:dyDescent="0.55000000000000004">
      <c r="A394">
        <v>393</v>
      </c>
      <c r="B394" t="s">
        <v>231</v>
      </c>
      <c r="C394" t="s">
        <v>303</v>
      </c>
      <c r="D394" t="s">
        <v>274</v>
      </c>
      <c r="E394" t="s">
        <v>248</v>
      </c>
      <c r="F394" t="s">
        <v>227</v>
      </c>
      <c r="G394" t="s">
        <v>228</v>
      </c>
      <c r="H394" t="s">
        <v>247</v>
      </c>
      <c r="I394" t="s">
        <v>74</v>
      </c>
      <c r="J394" t="s">
        <v>98</v>
      </c>
      <c r="K394" t="b">
        <v>0</v>
      </c>
      <c r="L394" t="b">
        <v>0</v>
      </c>
      <c r="M394" t="b">
        <v>0</v>
      </c>
      <c r="N394" t="b">
        <v>0</v>
      </c>
      <c r="O394" t="b">
        <v>0</v>
      </c>
      <c r="P394" t="b">
        <v>0</v>
      </c>
      <c r="Q394" t="b">
        <v>0</v>
      </c>
      <c r="R394" t="b">
        <v>0</v>
      </c>
      <c r="S394" t="b">
        <v>0</v>
      </c>
      <c r="T394" t="b">
        <v>0</v>
      </c>
      <c r="U394" t="b">
        <v>0</v>
      </c>
      <c r="V394" t="b">
        <v>0</v>
      </c>
      <c r="W394" t="b">
        <v>0</v>
      </c>
      <c r="X394" t="b">
        <v>0</v>
      </c>
      <c r="Y394" t="b">
        <v>0</v>
      </c>
      <c r="Z394" t="b">
        <v>1</v>
      </c>
      <c r="AA394" t="b">
        <v>0</v>
      </c>
      <c r="AB394" t="b">
        <v>0</v>
      </c>
      <c r="AC394" t="s">
        <v>212</v>
      </c>
      <c r="AD394" t="s">
        <v>212</v>
      </c>
      <c r="AE394" t="s">
        <v>213</v>
      </c>
      <c r="AF394" t="s">
        <v>213</v>
      </c>
      <c r="AG394" t="s">
        <v>213</v>
      </c>
      <c r="AH394" t="s">
        <v>212</v>
      </c>
      <c r="AI394" t="s">
        <v>212</v>
      </c>
      <c r="AJ394" t="s">
        <v>213</v>
      </c>
      <c r="AK394" t="s">
        <v>213</v>
      </c>
      <c r="AL394" t="s">
        <v>212</v>
      </c>
      <c r="AM394" t="s">
        <v>212</v>
      </c>
      <c r="AN394" t="s">
        <v>213</v>
      </c>
      <c r="AO394" t="s">
        <v>213</v>
      </c>
      <c r="AP394" t="s">
        <v>213</v>
      </c>
      <c r="AQ394" t="s">
        <v>213</v>
      </c>
      <c r="AR394" t="s">
        <v>213</v>
      </c>
      <c r="AS394" t="s">
        <v>213</v>
      </c>
      <c r="AT394" t="s">
        <v>212</v>
      </c>
      <c r="AU394" t="s">
        <v>212</v>
      </c>
      <c r="AV394" t="s">
        <v>213</v>
      </c>
      <c r="AW394" t="s">
        <v>213</v>
      </c>
      <c r="AX394" t="s">
        <v>96</v>
      </c>
      <c r="AY394" t="s">
        <v>214</v>
      </c>
      <c r="AZ394" t="s">
        <v>215</v>
      </c>
      <c r="BA394" t="s">
        <v>215</v>
      </c>
      <c r="BB394" t="s">
        <v>215</v>
      </c>
      <c r="BC394" t="s">
        <v>215</v>
      </c>
      <c r="BD394" t="s">
        <v>215</v>
      </c>
    </row>
    <row r="395" spans="1:56" x14ac:dyDescent="0.55000000000000004">
      <c r="A395">
        <v>394</v>
      </c>
      <c r="B395" t="s">
        <v>101</v>
      </c>
      <c r="C395" t="s">
        <v>257</v>
      </c>
      <c r="D395" t="s">
        <v>258</v>
      </c>
      <c r="E395" t="s">
        <v>258</v>
      </c>
      <c r="F395" t="s">
        <v>227</v>
      </c>
      <c r="G395" t="s">
        <v>246</v>
      </c>
      <c r="H395" t="s">
        <v>254</v>
      </c>
      <c r="I395" t="s">
        <v>74</v>
      </c>
      <c r="J395" t="s">
        <v>98</v>
      </c>
      <c r="K395" t="b">
        <v>0</v>
      </c>
      <c r="L395" t="b">
        <v>0</v>
      </c>
      <c r="M395" t="b">
        <v>0</v>
      </c>
      <c r="N395" t="b">
        <v>0</v>
      </c>
      <c r="O395" t="b">
        <v>0</v>
      </c>
      <c r="P395" t="b">
        <v>0</v>
      </c>
      <c r="Q395" t="b">
        <v>0</v>
      </c>
      <c r="R395" t="b">
        <v>0</v>
      </c>
      <c r="S395" t="b">
        <v>0</v>
      </c>
      <c r="T395" t="b">
        <v>0</v>
      </c>
      <c r="U395" t="b">
        <v>0</v>
      </c>
      <c r="V395" t="b">
        <v>0</v>
      </c>
      <c r="W395" t="b">
        <v>0</v>
      </c>
      <c r="X395" t="b">
        <v>0</v>
      </c>
      <c r="Y395" t="b">
        <v>1</v>
      </c>
      <c r="Z395" t="b">
        <v>0</v>
      </c>
      <c r="AA395" t="b">
        <v>0</v>
      </c>
      <c r="AB395" t="b">
        <v>0</v>
      </c>
      <c r="AC395" t="s">
        <v>212</v>
      </c>
      <c r="AD395" t="s">
        <v>212</v>
      </c>
      <c r="AE395" t="s">
        <v>236</v>
      </c>
      <c r="AF395" t="s">
        <v>236</v>
      </c>
      <c r="AG395" t="s">
        <v>236</v>
      </c>
      <c r="AH395" t="s">
        <v>242</v>
      </c>
      <c r="AI395" t="s">
        <v>242</v>
      </c>
      <c r="AJ395" t="s">
        <v>215</v>
      </c>
      <c r="AK395" t="s">
        <v>242</v>
      </c>
      <c r="AL395" t="s">
        <v>215</v>
      </c>
      <c r="AM395" t="s">
        <v>215</v>
      </c>
      <c r="AN395" t="s">
        <v>213</v>
      </c>
      <c r="AO395" t="s">
        <v>242</v>
      </c>
      <c r="AP395" t="s">
        <v>242</v>
      </c>
      <c r="AQ395" t="s">
        <v>242</v>
      </c>
      <c r="AR395" t="s">
        <v>215</v>
      </c>
      <c r="AS395" t="s">
        <v>215</v>
      </c>
      <c r="AT395" t="s">
        <v>215</v>
      </c>
      <c r="AU395" t="s">
        <v>242</v>
      </c>
      <c r="AV395" t="s">
        <v>215</v>
      </c>
      <c r="AW395" t="s">
        <v>236</v>
      </c>
      <c r="AX395" t="s">
        <v>96</v>
      </c>
      <c r="AY395" t="s">
        <v>259</v>
      </c>
      <c r="AZ395" t="s">
        <v>215</v>
      </c>
      <c r="BA395" t="s">
        <v>215</v>
      </c>
      <c r="BB395" t="s">
        <v>215</v>
      </c>
      <c r="BC395" t="s">
        <v>215</v>
      </c>
      <c r="BD395" t="s">
        <v>215</v>
      </c>
    </row>
    <row r="396" spans="1:56" x14ac:dyDescent="0.55000000000000004">
      <c r="A396">
        <v>395</v>
      </c>
      <c r="B396" t="s">
        <v>231</v>
      </c>
      <c r="C396" t="s">
        <v>303</v>
      </c>
      <c r="D396" t="s">
        <v>272</v>
      </c>
      <c r="E396" t="s">
        <v>272</v>
      </c>
      <c r="F396" t="s">
        <v>227</v>
      </c>
      <c r="G396" t="s">
        <v>228</v>
      </c>
      <c r="H396" t="s">
        <v>247</v>
      </c>
      <c r="I396" t="s">
        <v>74</v>
      </c>
      <c r="J396" t="s">
        <v>98</v>
      </c>
      <c r="K396" t="b">
        <v>0</v>
      </c>
      <c r="L396" t="b">
        <v>0</v>
      </c>
      <c r="M396" t="b">
        <v>0</v>
      </c>
      <c r="N396" t="b">
        <v>0</v>
      </c>
      <c r="O396" t="b">
        <v>0</v>
      </c>
      <c r="P396" t="b">
        <v>0</v>
      </c>
      <c r="Q396" t="b">
        <v>0</v>
      </c>
      <c r="R396" t="b">
        <v>0</v>
      </c>
      <c r="S396" t="b">
        <v>0</v>
      </c>
      <c r="T396" t="b">
        <v>0</v>
      </c>
      <c r="U396" t="b">
        <v>0</v>
      </c>
      <c r="V396" t="b">
        <v>0</v>
      </c>
      <c r="W396" t="b">
        <v>0</v>
      </c>
      <c r="X396" t="b">
        <v>0</v>
      </c>
      <c r="Y396" t="b">
        <v>0</v>
      </c>
      <c r="Z396" t="b">
        <v>0</v>
      </c>
      <c r="AA396" t="b">
        <v>0</v>
      </c>
      <c r="AB396" t="b">
        <v>1</v>
      </c>
      <c r="AC396" t="s">
        <v>237</v>
      </c>
      <c r="AD396" t="s">
        <v>212</v>
      </c>
      <c r="AE396" t="s">
        <v>212</v>
      </c>
      <c r="AF396" t="s">
        <v>237</v>
      </c>
      <c r="AG396" t="s">
        <v>237</v>
      </c>
      <c r="AH396" t="s">
        <v>212</v>
      </c>
      <c r="AI396" t="s">
        <v>212</v>
      </c>
      <c r="AJ396" t="s">
        <v>237</v>
      </c>
      <c r="AK396" t="s">
        <v>237</v>
      </c>
      <c r="AL396" t="s">
        <v>237</v>
      </c>
      <c r="AM396" t="s">
        <v>212</v>
      </c>
      <c r="AN396" t="s">
        <v>212</v>
      </c>
      <c r="AO396" t="s">
        <v>237</v>
      </c>
      <c r="AP396" t="s">
        <v>237</v>
      </c>
      <c r="AQ396" t="s">
        <v>212</v>
      </c>
      <c r="AR396" t="s">
        <v>237</v>
      </c>
      <c r="AS396" t="s">
        <v>237</v>
      </c>
      <c r="AT396" t="s">
        <v>212</v>
      </c>
      <c r="AU396" t="s">
        <v>212</v>
      </c>
      <c r="AV396" t="s">
        <v>212</v>
      </c>
      <c r="AW396" t="s">
        <v>212</v>
      </c>
      <c r="AX396" t="s">
        <v>96</v>
      </c>
      <c r="AY396" t="s">
        <v>214</v>
      </c>
      <c r="AZ396" t="s">
        <v>215</v>
      </c>
      <c r="BA396" t="s">
        <v>215</v>
      </c>
      <c r="BB396" t="s">
        <v>215</v>
      </c>
      <c r="BC396" t="s">
        <v>215</v>
      </c>
      <c r="BD396" t="s">
        <v>215</v>
      </c>
    </row>
    <row r="397" spans="1:56" x14ac:dyDescent="0.55000000000000004">
      <c r="A397">
        <v>396</v>
      </c>
      <c r="B397" t="s">
        <v>231</v>
      </c>
      <c r="C397" t="s">
        <v>303</v>
      </c>
      <c r="D397" t="s">
        <v>233</v>
      </c>
      <c r="E397" t="s">
        <v>249</v>
      </c>
      <c r="F397" t="s">
        <v>227</v>
      </c>
      <c r="G397" t="s">
        <v>246</v>
      </c>
      <c r="H397" t="s">
        <v>266</v>
      </c>
      <c r="I397" t="s">
        <v>74</v>
      </c>
      <c r="J397" t="s">
        <v>119</v>
      </c>
      <c r="K397" t="b">
        <v>0</v>
      </c>
      <c r="L397" t="b">
        <v>0</v>
      </c>
      <c r="M397" t="b">
        <v>0</v>
      </c>
      <c r="N397" t="b">
        <v>0</v>
      </c>
      <c r="O397" t="b">
        <v>0</v>
      </c>
      <c r="P397" t="b">
        <v>0</v>
      </c>
      <c r="Q397" t="b">
        <v>0</v>
      </c>
      <c r="R397" t="b">
        <v>0</v>
      </c>
      <c r="S397" t="b">
        <v>0</v>
      </c>
      <c r="T397" t="b">
        <v>0</v>
      </c>
      <c r="U397" t="b">
        <v>0</v>
      </c>
      <c r="V397" t="b">
        <v>0</v>
      </c>
      <c r="W397" t="b">
        <v>0</v>
      </c>
      <c r="X397" t="b">
        <v>0</v>
      </c>
      <c r="Y397" t="b">
        <v>0</v>
      </c>
      <c r="Z397" t="b">
        <v>0</v>
      </c>
      <c r="AA397" t="b">
        <v>0</v>
      </c>
      <c r="AB397" t="b">
        <v>1</v>
      </c>
      <c r="AC397" t="s">
        <v>212</v>
      </c>
      <c r="AD397" t="s">
        <v>212</v>
      </c>
      <c r="AE397" t="s">
        <v>213</v>
      </c>
      <c r="AF397" t="s">
        <v>213</v>
      </c>
      <c r="AG397" t="s">
        <v>213</v>
      </c>
      <c r="AH397" t="s">
        <v>212</v>
      </c>
      <c r="AI397" t="s">
        <v>213</v>
      </c>
      <c r="AJ397" t="s">
        <v>212</v>
      </c>
      <c r="AK397" t="s">
        <v>237</v>
      </c>
      <c r="AL397" t="s">
        <v>212</v>
      </c>
      <c r="AM397" t="s">
        <v>213</v>
      </c>
      <c r="AN397" t="s">
        <v>213</v>
      </c>
      <c r="AO397" t="s">
        <v>213</v>
      </c>
      <c r="AP397" t="s">
        <v>213</v>
      </c>
      <c r="AQ397" t="s">
        <v>212</v>
      </c>
      <c r="AR397" t="s">
        <v>212</v>
      </c>
      <c r="AS397" t="s">
        <v>212</v>
      </c>
      <c r="AT397" t="s">
        <v>212</v>
      </c>
      <c r="AU397" t="s">
        <v>212</v>
      </c>
      <c r="AV397" t="s">
        <v>213</v>
      </c>
      <c r="AW397" t="s">
        <v>212</v>
      </c>
      <c r="AX397" t="s">
        <v>96</v>
      </c>
      <c r="AY397" t="s">
        <v>214</v>
      </c>
      <c r="AZ397" t="s">
        <v>215</v>
      </c>
      <c r="BA397" t="s">
        <v>215</v>
      </c>
      <c r="BB397" t="s">
        <v>215</v>
      </c>
      <c r="BC397" t="s">
        <v>215</v>
      </c>
      <c r="BD397" t="s">
        <v>215</v>
      </c>
    </row>
    <row r="398" spans="1:56" x14ac:dyDescent="0.55000000000000004">
      <c r="A398">
        <v>397</v>
      </c>
      <c r="B398" t="s">
        <v>231</v>
      </c>
      <c r="C398" t="s">
        <v>303</v>
      </c>
      <c r="D398" t="s">
        <v>293</v>
      </c>
      <c r="E398" t="s">
        <v>288</v>
      </c>
      <c r="F398" t="s">
        <v>227</v>
      </c>
      <c r="G398" t="s">
        <v>246</v>
      </c>
      <c r="H398" t="s">
        <v>262</v>
      </c>
      <c r="I398" t="s">
        <v>74</v>
      </c>
      <c r="J398" t="s">
        <v>119</v>
      </c>
      <c r="K398" t="b">
        <v>0</v>
      </c>
      <c r="L398" t="b">
        <v>0</v>
      </c>
      <c r="M398" t="b">
        <v>0</v>
      </c>
      <c r="N398" t="b">
        <v>0</v>
      </c>
      <c r="O398" t="b">
        <v>0</v>
      </c>
      <c r="P398" t="b">
        <v>0</v>
      </c>
      <c r="Q398" t="b">
        <v>0</v>
      </c>
      <c r="R398" t="b">
        <v>0</v>
      </c>
      <c r="S398" t="b">
        <v>0</v>
      </c>
      <c r="T398" t="b">
        <v>0</v>
      </c>
      <c r="U398" t="b">
        <v>0</v>
      </c>
      <c r="V398" t="b">
        <v>0</v>
      </c>
      <c r="W398" t="b">
        <v>1</v>
      </c>
      <c r="X398" t="b">
        <v>0</v>
      </c>
      <c r="Y398" t="b">
        <v>0</v>
      </c>
      <c r="Z398" t="b">
        <v>1</v>
      </c>
      <c r="AA398" t="b">
        <v>0</v>
      </c>
      <c r="AB398" t="b">
        <v>0</v>
      </c>
      <c r="AC398" t="s">
        <v>213</v>
      </c>
      <c r="AD398" t="s">
        <v>212</v>
      </c>
      <c r="AE398" t="s">
        <v>212</v>
      </c>
      <c r="AF398" t="s">
        <v>212</v>
      </c>
      <c r="AG398" t="s">
        <v>212</v>
      </c>
      <c r="AH398" t="s">
        <v>237</v>
      </c>
      <c r="AI398" t="s">
        <v>212</v>
      </c>
      <c r="AJ398" t="s">
        <v>212</v>
      </c>
      <c r="AK398" t="s">
        <v>212</v>
      </c>
      <c r="AL398" t="s">
        <v>237</v>
      </c>
      <c r="AM398" t="s">
        <v>212</v>
      </c>
      <c r="AN398" t="s">
        <v>212</v>
      </c>
      <c r="AO398" t="s">
        <v>212</v>
      </c>
      <c r="AP398" t="s">
        <v>212</v>
      </c>
      <c r="AQ398" t="s">
        <v>212</v>
      </c>
      <c r="AR398" t="s">
        <v>237</v>
      </c>
      <c r="AS398" t="s">
        <v>237</v>
      </c>
      <c r="AT398" t="s">
        <v>212</v>
      </c>
      <c r="AU398" t="s">
        <v>212</v>
      </c>
      <c r="AV398" t="s">
        <v>237</v>
      </c>
      <c r="AW398" t="s">
        <v>237</v>
      </c>
      <c r="AX398" t="s">
        <v>81</v>
      </c>
      <c r="AY398" t="s">
        <v>121</v>
      </c>
      <c r="AZ398" t="s">
        <v>215</v>
      </c>
      <c r="BA398" t="s">
        <v>215</v>
      </c>
      <c r="BB398" t="s">
        <v>215</v>
      </c>
      <c r="BC398" t="s">
        <v>215</v>
      </c>
      <c r="BD398" t="s">
        <v>215</v>
      </c>
    </row>
    <row r="399" spans="1:56" x14ac:dyDescent="0.55000000000000004">
      <c r="A399">
        <v>398</v>
      </c>
      <c r="B399" t="s">
        <v>231</v>
      </c>
      <c r="C399" t="s">
        <v>303</v>
      </c>
      <c r="D399" t="s">
        <v>269</v>
      </c>
      <c r="E399" t="s">
        <v>269</v>
      </c>
      <c r="F399" t="s">
        <v>250</v>
      </c>
      <c r="G399" t="s">
        <v>74</v>
      </c>
      <c r="H399" t="s">
        <v>217</v>
      </c>
      <c r="I399" t="s">
        <v>74</v>
      </c>
      <c r="J399" t="s">
        <v>119</v>
      </c>
      <c r="K399" t="b">
        <v>0</v>
      </c>
      <c r="L399" t="b">
        <v>0</v>
      </c>
      <c r="M399" t="b">
        <v>0</v>
      </c>
      <c r="N399" t="b">
        <v>0</v>
      </c>
      <c r="O399" t="b">
        <v>0</v>
      </c>
      <c r="P399" t="b">
        <v>0</v>
      </c>
      <c r="Q399" t="b">
        <v>0</v>
      </c>
      <c r="R399" t="b">
        <v>0</v>
      </c>
      <c r="S399" t="b">
        <v>0</v>
      </c>
      <c r="T399" t="b">
        <v>0</v>
      </c>
      <c r="U399" t="b">
        <v>0</v>
      </c>
      <c r="V399" t="b">
        <v>0</v>
      </c>
      <c r="W399" t="b">
        <v>0</v>
      </c>
      <c r="X399" t="b">
        <v>0</v>
      </c>
      <c r="Y399" t="b">
        <v>0</v>
      </c>
      <c r="Z399" t="b">
        <v>0</v>
      </c>
      <c r="AA399" t="b">
        <v>0</v>
      </c>
      <c r="AB399" t="b">
        <v>1</v>
      </c>
      <c r="AC399" t="s">
        <v>237</v>
      </c>
      <c r="AD399" t="s">
        <v>237</v>
      </c>
      <c r="AE399" t="s">
        <v>212</v>
      </c>
      <c r="AF399" t="s">
        <v>212</v>
      </c>
      <c r="AG399" t="s">
        <v>212</v>
      </c>
      <c r="AH399" t="s">
        <v>212</v>
      </c>
      <c r="AI399" t="s">
        <v>212</v>
      </c>
      <c r="AJ399" t="s">
        <v>237</v>
      </c>
      <c r="AK399" t="s">
        <v>237</v>
      </c>
      <c r="AL399" t="s">
        <v>237</v>
      </c>
      <c r="AM399" t="s">
        <v>237</v>
      </c>
      <c r="AN399" t="s">
        <v>237</v>
      </c>
      <c r="AO399" t="s">
        <v>237</v>
      </c>
      <c r="AP399" t="s">
        <v>237</v>
      </c>
      <c r="AQ399" t="s">
        <v>237</v>
      </c>
      <c r="AR399" t="s">
        <v>212</v>
      </c>
      <c r="AS399" t="s">
        <v>237</v>
      </c>
      <c r="AT399" t="s">
        <v>237</v>
      </c>
      <c r="AU399" t="s">
        <v>237</v>
      </c>
      <c r="AV399" t="s">
        <v>238</v>
      </c>
      <c r="AW399" t="s">
        <v>237</v>
      </c>
      <c r="AX399" t="s">
        <v>81</v>
      </c>
      <c r="AY399" t="s">
        <v>223</v>
      </c>
      <c r="AZ399" t="s">
        <v>215</v>
      </c>
      <c r="BA399" t="s">
        <v>215</v>
      </c>
      <c r="BB399" t="s">
        <v>215</v>
      </c>
      <c r="BC399" t="s">
        <v>215</v>
      </c>
      <c r="BD399" t="s">
        <v>215</v>
      </c>
    </row>
    <row r="400" spans="1:56" x14ac:dyDescent="0.55000000000000004">
      <c r="A400">
        <v>399</v>
      </c>
      <c r="B400" t="s">
        <v>224</v>
      </c>
      <c r="C400" t="s">
        <v>257</v>
      </c>
      <c r="D400" t="s">
        <v>290</v>
      </c>
      <c r="E400" t="s">
        <v>220</v>
      </c>
      <c r="F400" t="s">
        <v>241</v>
      </c>
      <c r="G400" t="s">
        <v>74</v>
      </c>
      <c r="H400" t="s">
        <v>247</v>
      </c>
      <c r="I400" t="s">
        <v>74</v>
      </c>
      <c r="J400" t="s">
        <v>119</v>
      </c>
      <c r="K400" t="b">
        <v>0</v>
      </c>
      <c r="L400" t="b">
        <v>0</v>
      </c>
      <c r="M400" t="b">
        <v>0</v>
      </c>
      <c r="N400" t="b">
        <v>0</v>
      </c>
      <c r="O400" t="b">
        <v>0</v>
      </c>
      <c r="P400" t="b">
        <v>0</v>
      </c>
      <c r="Q400" t="b">
        <v>0</v>
      </c>
      <c r="R400" t="b">
        <v>0</v>
      </c>
      <c r="S400" t="b">
        <v>1</v>
      </c>
      <c r="T400" t="b">
        <v>0</v>
      </c>
      <c r="U400" t="b">
        <v>1</v>
      </c>
      <c r="V400" t="b">
        <v>1</v>
      </c>
      <c r="W400" t="b">
        <v>0</v>
      </c>
      <c r="X400" t="b">
        <v>0</v>
      </c>
      <c r="Y400" t="b">
        <v>0</v>
      </c>
      <c r="Z400" t="b">
        <v>0</v>
      </c>
      <c r="AA400" t="b">
        <v>0</v>
      </c>
      <c r="AB400" t="b">
        <v>0</v>
      </c>
      <c r="AC400" t="s">
        <v>212</v>
      </c>
      <c r="AD400" t="s">
        <v>212</v>
      </c>
      <c r="AE400" t="s">
        <v>236</v>
      </c>
      <c r="AF400" t="s">
        <v>212</v>
      </c>
      <c r="AG400" t="s">
        <v>212</v>
      </c>
      <c r="AH400" t="s">
        <v>212</v>
      </c>
      <c r="AI400" t="s">
        <v>212</v>
      </c>
      <c r="AJ400" t="s">
        <v>212</v>
      </c>
      <c r="AK400" t="s">
        <v>212</v>
      </c>
      <c r="AL400" t="s">
        <v>212</v>
      </c>
      <c r="AM400" t="s">
        <v>212</v>
      </c>
      <c r="AN400" t="s">
        <v>212</v>
      </c>
      <c r="AO400" t="s">
        <v>212</v>
      </c>
      <c r="AP400" t="s">
        <v>212</v>
      </c>
      <c r="AQ400" t="s">
        <v>212</v>
      </c>
      <c r="AR400" t="s">
        <v>212</v>
      </c>
      <c r="AS400" t="s">
        <v>212</v>
      </c>
      <c r="AT400" t="s">
        <v>212</v>
      </c>
      <c r="AU400" t="s">
        <v>212</v>
      </c>
      <c r="AV400" t="s">
        <v>213</v>
      </c>
      <c r="AW400" t="s">
        <v>212</v>
      </c>
      <c r="AX400" t="s">
        <v>81</v>
      </c>
      <c r="AY400" t="s">
        <v>243</v>
      </c>
      <c r="AZ400" t="s">
        <v>215</v>
      </c>
      <c r="BA400" t="s">
        <v>215</v>
      </c>
      <c r="BB400" t="s">
        <v>215</v>
      </c>
      <c r="BC400" t="s">
        <v>215</v>
      </c>
      <c r="BD400" t="s">
        <v>215</v>
      </c>
    </row>
    <row r="401" spans="1:56" x14ac:dyDescent="0.55000000000000004">
      <c r="A401">
        <v>400</v>
      </c>
      <c r="B401" t="s">
        <v>256</v>
      </c>
      <c r="C401" t="s">
        <v>303</v>
      </c>
      <c r="D401" t="s">
        <v>217</v>
      </c>
      <c r="E401" t="s">
        <v>217</v>
      </c>
      <c r="F401" t="s">
        <v>270</v>
      </c>
      <c r="G401" t="s">
        <v>74</v>
      </c>
      <c r="H401" t="s">
        <v>217</v>
      </c>
      <c r="I401" t="s">
        <v>74</v>
      </c>
      <c r="J401" t="s">
        <v>74</v>
      </c>
      <c r="K401" t="b">
        <v>0</v>
      </c>
      <c r="L401" t="b">
        <v>0</v>
      </c>
      <c r="M401" t="b">
        <v>0</v>
      </c>
      <c r="N401" t="b">
        <v>1</v>
      </c>
      <c r="O401" t="b">
        <v>0</v>
      </c>
      <c r="P401" t="b">
        <v>0</v>
      </c>
      <c r="Q401" t="b">
        <v>0</v>
      </c>
      <c r="R401" t="b">
        <v>0</v>
      </c>
      <c r="S401" t="b">
        <v>0</v>
      </c>
      <c r="T401" t="b">
        <v>1</v>
      </c>
      <c r="U401" t="b">
        <v>0</v>
      </c>
      <c r="V401" t="b">
        <v>0</v>
      </c>
      <c r="W401" t="b">
        <v>0</v>
      </c>
      <c r="X401" t="b">
        <v>0</v>
      </c>
      <c r="Y401" t="b">
        <v>0</v>
      </c>
      <c r="Z401" t="b">
        <v>0</v>
      </c>
      <c r="AA401" t="b">
        <v>0</v>
      </c>
      <c r="AB401" t="b">
        <v>0</v>
      </c>
      <c r="AC401" t="s">
        <v>213</v>
      </c>
      <c r="AD401" t="s">
        <v>213</v>
      </c>
      <c r="AE401" t="s">
        <v>213</v>
      </c>
      <c r="AF401" t="s">
        <v>236</v>
      </c>
      <c r="AG401" t="s">
        <v>213</v>
      </c>
      <c r="AH401" t="s">
        <v>213</v>
      </c>
      <c r="AI401" t="s">
        <v>215</v>
      </c>
      <c r="AJ401" t="s">
        <v>242</v>
      </c>
      <c r="AK401" t="s">
        <v>215</v>
      </c>
      <c r="AL401" t="s">
        <v>237</v>
      </c>
      <c r="AM401" t="s">
        <v>213</v>
      </c>
      <c r="AN401" t="s">
        <v>213</v>
      </c>
      <c r="AO401" t="s">
        <v>236</v>
      </c>
      <c r="AP401" t="s">
        <v>212</v>
      </c>
      <c r="AQ401" t="s">
        <v>213</v>
      </c>
      <c r="AR401" t="s">
        <v>215</v>
      </c>
      <c r="AS401" t="s">
        <v>213</v>
      </c>
      <c r="AT401" t="s">
        <v>213</v>
      </c>
      <c r="AU401" t="s">
        <v>215</v>
      </c>
      <c r="AV401" t="s">
        <v>213</v>
      </c>
      <c r="AW401" t="s">
        <v>215</v>
      </c>
      <c r="AX401" t="s">
        <v>96</v>
      </c>
      <c r="AY401" t="s">
        <v>214</v>
      </c>
      <c r="AZ401" t="s">
        <v>215</v>
      </c>
      <c r="BA401" t="s">
        <v>215</v>
      </c>
      <c r="BB401" t="s">
        <v>215</v>
      </c>
      <c r="BC401" t="s">
        <v>215</v>
      </c>
      <c r="BD401" t="s">
        <v>215</v>
      </c>
    </row>
    <row r="402" spans="1:56" x14ac:dyDescent="0.55000000000000004">
      <c r="A402">
        <v>401</v>
      </c>
      <c r="B402" t="s">
        <v>231</v>
      </c>
      <c r="C402" t="s">
        <v>303</v>
      </c>
      <c r="D402" t="s">
        <v>301</v>
      </c>
      <c r="E402" t="s">
        <v>277</v>
      </c>
      <c r="F402" t="s">
        <v>227</v>
      </c>
      <c r="G402" t="s">
        <v>228</v>
      </c>
      <c r="H402" t="s">
        <v>235</v>
      </c>
      <c r="I402" t="s">
        <v>74</v>
      </c>
      <c r="J402" t="s">
        <v>98</v>
      </c>
      <c r="K402" t="b">
        <v>0</v>
      </c>
      <c r="L402" t="b">
        <v>0</v>
      </c>
      <c r="M402" t="b">
        <v>0</v>
      </c>
      <c r="N402" t="b">
        <v>0</v>
      </c>
      <c r="O402" t="b">
        <v>1</v>
      </c>
      <c r="P402" t="b">
        <v>0</v>
      </c>
      <c r="Q402" t="b">
        <v>0</v>
      </c>
      <c r="R402" t="b">
        <v>0</v>
      </c>
      <c r="S402" t="b">
        <v>0</v>
      </c>
      <c r="T402" t="b">
        <v>0</v>
      </c>
      <c r="U402" t="b">
        <v>0</v>
      </c>
      <c r="V402" t="b">
        <v>0</v>
      </c>
      <c r="W402" t="b">
        <v>0</v>
      </c>
      <c r="X402" t="b">
        <v>0</v>
      </c>
      <c r="Y402" t="b">
        <v>0</v>
      </c>
      <c r="Z402" t="b">
        <v>1</v>
      </c>
      <c r="AA402" t="b">
        <v>0</v>
      </c>
      <c r="AB402" t="b">
        <v>0</v>
      </c>
      <c r="AC402" t="s">
        <v>212</v>
      </c>
      <c r="AD402" t="s">
        <v>212</v>
      </c>
      <c r="AE402" t="s">
        <v>242</v>
      </c>
      <c r="AF402" t="s">
        <v>212</v>
      </c>
      <c r="AG402" t="s">
        <v>212</v>
      </c>
      <c r="AH402" t="s">
        <v>242</v>
      </c>
      <c r="AI402" t="s">
        <v>236</v>
      </c>
      <c r="AJ402" t="s">
        <v>237</v>
      </c>
      <c r="AK402" t="s">
        <v>237</v>
      </c>
      <c r="AL402" t="s">
        <v>236</v>
      </c>
      <c r="AM402" t="s">
        <v>236</v>
      </c>
      <c r="AN402" t="s">
        <v>212</v>
      </c>
      <c r="AO402" t="s">
        <v>213</v>
      </c>
      <c r="AP402" t="s">
        <v>236</v>
      </c>
      <c r="AQ402" t="s">
        <v>212</v>
      </c>
      <c r="AR402" t="s">
        <v>212</v>
      </c>
      <c r="AS402" t="s">
        <v>236</v>
      </c>
      <c r="AT402" t="s">
        <v>212</v>
      </c>
      <c r="AU402" t="s">
        <v>236</v>
      </c>
      <c r="AV402" t="s">
        <v>242</v>
      </c>
      <c r="AW402" t="s">
        <v>212</v>
      </c>
      <c r="AX402" t="s">
        <v>81</v>
      </c>
      <c r="AY402" t="s">
        <v>214</v>
      </c>
      <c r="AZ402" t="s">
        <v>215</v>
      </c>
      <c r="BA402" t="s">
        <v>215</v>
      </c>
      <c r="BB402" t="s">
        <v>215</v>
      </c>
      <c r="BC402" t="s">
        <v>215</v>
      </c>
      <c r="BD402" t="s">
        <v>215</v>
      </c>
    </row>
    <row r="403" spans="1:56" x14ac:dyDescent="0.55000000000000004">
      <c r="A403">
        <v>402</v>
      </c>
      <c r="B403" t="s">
        <v>231</v>
      </c>
      <c r="C403" t="s">
        <v>303</v>
      </c>
      <c r="D403" t="s">
        <v>263</v>
      </c>
      <c r="E403" t="s">
        <v>220</v>
      </c>
      <c r="F403" t="s">
        <v>227</v>
      </c>
      <c r="G403" t="s">
        <v>228</v>
      </c>
      <c r="H403" t="s">
        <v>266</v>
      </c>
      <c r="I403" t="s">
        <v>74</v>
      </c>
      <c r="J403" t="s">
        <v>119</v>
      </c>
      <c r="K403" t="b">
        <v>0</v>
      </c>
      <c r="L403" t="b">
        <v>0</v>
      </c>
      <c r="M403" t="b">
        <v>0</v>
      </c>
      <c r="N403" t="b">
        <v>1</v>
      </c>
      <c r="O403" t="b">
        <v>0</v>
      </c>
      <c r="P403" t="b">
        <v>0</v>
      </c>
      <c r="Q403" t="b">
        <v>0</v>
      </c>
      <c r="R403" t="b">
        <v>0</v>
      </c>
      <c r="S403" t="b">
        <v>0</v>
      </c>
      <c r="T403" t="b">
        <v>0</v>
      </c>
      <c r="U403" t="b">
        <v>0</v>
      </c>
      <c r="V403" t="b">
        <v>0</v>
      </c>
      <c r="W403" t="b">
        <v>0</v>
      </c>
      <c r="X403" t="b">
        <v>0</v>
      </c>
      <c r="Y403" t="b">
        <v>0</v>
      </c>
      <c r="Z403" t="b">
        <v>1</v>
      </c>
      <c r="AA403" t="b">
        <v>0</v>
      </c>
      <c r="AB403" t="b">
        <v>0</v>
      </c>
      <c r="AC403" t="s">
        <v>212</v>
      </c>
      <c r="AD403" t="s">
        <v>212</v>
      </c>
      <c r="AE403" t="s">
        <v>212</v>
      </c>
      <c r="AF403" t="s">
        <v>212</v>
      </c>
      <c r="AG403" t="s">
        <v>212</v>
      </c>
      <c r="AH403" t="s">
        <v>212</v>
      </c>
      <c r="AI403" t="s">
        <v>212</v>
      </c>
      <c r="AJ403" t="s">
        <v>212</v>
      </c>
      <c r="AK403" t="s">
        <v>212</v>
      </c>
      <c r="AL403" t="s">
        <v>212</v>
      </c>
      <c r="AM403" t="s">
        <v>212</v>
      </c>
      <c r="AN403" t="s">
        <v>213</v>
      </c>
      <c r="AO403" t="s">
        <v>242</v>
      </c>
      <c r="AP403" t="s">
        <v>242</v>
      </c>
      <c r="AQ403" t="s">
        <v>213</v>
      </c>
      <c r="AR403" t="s">
        <v>236</v>
      </c>
      <c r="AS403" t="s">
        <v>212</v>
      </c>
      <c r="AT403" t="s">
        <v>212</v>
      </c>
      <c r="AU403" t="s">
        <v>212</v>
      </c>
      <c r="AV403" t="s">
        <v>236</v>
      </c>
      <c r="AW403" t="s">
        <v>236</v>
      </c>
      <c r="AX403" t="s">
        <v>81</v>
      </c>
      <c r="AY403" t="s">
        <v>214</v>
      </c>
      <c r="AZ403" t="s">
        <v>215</v>
      </c>
      <c r="BA403" t="s">
        <v>215</v>
      </c>
      <c r="BB403" t="s">
        <v>215</v>
      </c>
      <c r="BC403" t="s">
        <v>215</v>
      </c>
      <c r="BD403" t="s">
        <v>215</v>
      </c>
    </row>
    <row r="404" spans="1:56" x14ac:dyDescent="0.55000000000000004">
      <c r="A404">
        <v>403</v>
      </c>
      <c r="B404" t="s">
        <v>216</v>
      </c>
      <c r="C404" t="s">
        <v>303</v>
      </c>
      <c r="D404" t="s">
        <v>286</v>
      </c>
      <c r="E404" t="s">
        <v>233</v>
      </c>
      <c r="F404" t="s">
        <v>227</v>
      </c>
      <c r="G404" t="s">
        <v>228</v>
      </c>
      <c r="H404" t="s">
        <v>266</v>
      </c>
      <c r="I404" t="s">
        <v>74</v>
      </c>
      <c r="J404" t="s">
        <v>98</v>
      </c>
      <c r="K404" t="b">
        <v>0</v>
      </c>
      <c r="L404" t="b">
        <v>0</v>
      </c>
      <c r="M404" t="b">
        <v>0</v>
      </c>
      <c r="N404" t="b">
        <v>0</v>
      </c>
      <c r="O404" t="b">
        <v>0</v>
      </c>
      <c r="P404" t="b">
        <v>0</v>
      </c>
      <c r="Q404" t="b">
        <v>0</v>
      </c>
      <c r="R404" t="b">
        <v>0</v>
      </c>
      <c r="S404" t="b">
        <v>0</v>
      </c>
      <c r="T404" t="b">
        <v>0</v>
      </c>
      <c r="U404" t="b">
        <v>0</v>
      </c>
      <c r="V404" t="b">
        <v>0</v>
      </c>
      <c r="W404" t="b">
        <v>0</v>
      </c>
      <c r="X404" t="b">
        <v>0</v>
      </c>
      <c r="Y404" t="b">
        <v>0</v>
      </c>
      <c r="Z404" t="b">
        <v>1</v>
      </c>
      <c r="AA404" t="b">
        <v>0</v>
      </c>
      <c r="AB404" t="b">
        <v>0</v>
      </c>
      <c r="AC404" t="s">
        <v>212</v>
      </c>
      <c r="AD404" t="s">
        <v>213</v>
      </c>
      <c r="AE404" t="s">
        <v>212</v>
      </c>
      <c r="AF404" t="s">
        <v>212</v>
      </c>
      <c r="AG404" t="s">
        <v>213</v>
      </c>
      <c r="AH404" t="s">
        <v>236</v>
      </c>
      <c r="AI404" t="s">
        <v>213</v>
      </c>
      <c r="AJ404" t="s">
        <v>213</v>
      </c>
      <c r="AK404" t="s">
        <v>212</v>
      </c>
      <c r="AL404" t="s">
        <v>212</v>
      </c>
      <c r="AM404" t="s">
        <v>213</v>
      </c>
      <c r="AN404" t="s">
        <v>212</v>
      </c>
      <c r="AO404" t="s">
        <v>215</v>
      </c>
      <c r="AP404" t="s">
        <v>212</v>
      </c>
      <c r="AQ404" t="s">
        <v>212</v>
      </c>
      <c r="AR404" t="s">
        <v>213</v>
      </c>
      <c r="AS404" t="s">
        <v>213</v>
      </c>
      <c r="AT404" t="s">
        <v>213</v>
      </c>
      <c r="AU404" t="s">
        <v>212</v>
      </c>
      <c r="AV404" t="s">
        <v>236</v>
      </c>
      <c r="AW404" t="s">
        <v>213</v>
      </c>
      <c r="AX404" t="s">
        <v>81</v>
      </c>
      <c r="AY404" t="s">
        <v>214</v>
      </c>
      <c r="AZ404" t="s">
        <v>215</v>
      </c>
      <c r="BA404" t="s">
        <v>215</v>
      </c>
      <c r="BB404" t="s">
        <v>215</v>
      </c>
      <c r="BC404" t="s">
        <v>215</v>
      </c>
      <c r="BD404" t="s">
        <v>215</v>
      </c>
    </row>
    <row r="405" spans="1:56" x14ac:dyDescent="0.55000000000000004">
      <c r="A405">
        <v>404</v>
      </c>
      <c r="B405" t="s">
        <v>137</v>
      </c>
      <c r="C405" t="s">
        <v>303</v>
      </c>
      <c r="D405" t="s">
        <v>258</v>
      </c>
      <c r="E405" t="s">
        <v>258</v>
      </c>
      <c r="F405" t="s">
        <v>270</v>
      </c>
      <c r="G405" t="s">
        <v>74</v>
      </c>
      <c r="H405" t="s">
        <v>251</v>
      </c>
      <c r="I405" t="s">
        <v>74</v>
      </c>
      <c r="J405" t="s">
        <v>119</v>
      </c>
      <c r="K405" t="b">
        <v>0</v>
      </c>
      <c r="L405" t="b">
        <v>0</v>
      </c>
      <c r="M405" t="b">
        <v>0</v>
      </c>
      <c r="N405" t="b">
        <v>0</v>
      </c>
      <c r="O405" t="b">
        <v>0</v>
      </c>
      <c r="P405" t="b">
        <v>0</v>
      </c>
      <c r="Q405" t="b">
        <v>0</v>
      </c>
      <c r="R405" t="b">
        <v>0</v>
      </c>
      <c r="S405" t="b">
        <v>0</v>
      </c>
      <c r="T405" t="b">
        <v>0</v>
      </c>
      <c r="U405" t="b">
        <v>1</v>
      </c>
      <c r="V405" t="b">
        <v>0</v>
      </c>
      <c r="W405" t="b">
        <v>0</v>
      </c>
      <c r="X405" t="b">
        <v>0</v>
      </c>
      <c r="Y405" t="b">
        <v>0</v>
      </c>
      <c r="Z405" t="b">
        <v>0</v>
      </c>
      <c r="AA405" t="b">
        <v>0</v>
      </c>
      <c r="AB405" t="b">
        <v>0</v>
      </c>
      <c r="AC405" t="s">
        <v>237</v>
      </c>
      <c r="AD405" t="s">
        <v>215</v>
      </c>
      <c r="AE405" t="s">
        <v>237</v>
      </c>
      <c r="AF405" t="s">
        <v>237</v>
      </c>
      <c r="AG405" t="s">
        <v>237</v>
      </c>
      <c r="AH405" t="s">
        <v>237</v>
      </c>
      <c r="AI405" t="s">
        <v>237</v>
      </c>
      <c r="AJ405" t="s">
        <v>237</v>
      </c>
      <c r="AK405" t="s">
        <v>237</v>
      </c>
      <c r="AL405" t="s">
        <v>237</v>
      </c>
      <c r="AM405" t="s">
        <v>237</v>
      </c>
      <c r="AN405" t="s">
        <v>237</v>
      </c>
      <c r="AO405" t="s">
        <v>215</v>
      </c>
      <c r="AP405" t="s">
        <v>237</v>
      </c>
      <c r="AQ405" t="s">
        <v>237</v>
      </c>
      <c r="AR405" t="s">
        <v>237</v>
      </c>
      <c r="AS405" t="s">
        <v>237</v>
      </c>
      <c r="AT405" t="s">
        <v>237</v>
      </c>
      <c r="AU405" t="s">
        <v>237</v>
      </c>
      <c r="AV405" t="s">
        <v>237</v>
      </c>
      <c r="AW405" t="s">
        <v>237</v>
      </c>
      <c r="AX405" t="s">
        <v>81</v>
      </c>
      <c r="AY405" t="s">
        <v>259</v>
      </c>
      <c r="AZ405" t="s">
        <v>215</v>
      </c>
      <c r="BA405" t="s">
        <v>215</v>
      </c>
      <c r="BB405" t="s">
        <v>215</v>
      </c>
      <c r="BC405" t="s">
        <v>215</v>
      </c>
      <c r="BD405" t="s">
        <v>215</v>
      </c>
    </row>
    <row r="406" spans="1:56" x14ac:dyDescent="0.55000000000000004">
      <c r="A406">
        <v>405</v>
      </c>
      <c r="B406" t="s">
        <v>231</v>
      </c>
      <c r="C406" t="s">
        <v>303</v>
      </c>
      <c r="D406" t="s">
        <v>260</v>
      </c>
      <c r="E406" t="s">
        <v>260</v>
      </c>
      <c r="F406" t="s">
        <v>227</v>
      </c>
      <c r="G406" t="s">
        <v>228</v>
      </c>
      <c r="H406" t="s">
        <v>229</v>
      </c>
      <c r="I406" t="s">
        <v>74</v>
      </c>
      <c r="J406" t="s">
        <v>98</v>
      </c>
      <c r="K406" t="b">
        <v>0</v>
      </c>
      <c r="L406" t="b">
        <v>0</v>
      </c>
      <c r="M406" t="b">
        <v>0</v>
      </c>
      <c r="N406" t="b">
        <v>0</v>
      </c>
      <c r="O406" t="b">
        <v>0</v>
      </c>
      <c r="P406" t="b">
        <v>0</v>
      </c>
      <c r="Q406" t="b">
        <v>0</v>
      </c>
      <c r="R406" t="b">
        <v>0</v>
      </c>
      <c r="S406" t="b">
        <v>0</v>
      </c>
      <c r="T406" t="b">
        <v>0</v>
      </c>
      <c r="U406" t="b">
        <v>0</v>
      </c>
      <c r="V406" t="b">
        <v>0</v>
      </c>
      <c r="W406" t="b">
        <v>0</v>
      </c>
      <c r="X406" t="b">
        <v>0</v>
      </c>
      <c r="Y406" t="b">
        <v>0</v>
      </c>
      <c r="Z406" t="b">
        <v>1</v>
      </c>
      <c r="AA406" t="b">
        <v>0</v>
      </c>
      <c r="AB406" t="b">
        <v>0</v>
      </c>
      <c r="AC406" t="s">
        <v>212</v>
      </c>
      <c r="AD406" t="s">
        <v>212</v>
      </c>
      <c r="AE406" t="s">
        <v>212</v>
      </c>
      <c r="AF406" t="s">
        <v>212</v>
      </c>
      <c r="AG406" t="s">
        <v>212</v>
      </c>
      <c r="AH406" t="s">
        <v>212</v>
      </c>
      <c r="AI406" t="s">
        <v>212</v>
      </c>
      <c r="AJ406" t="s">
        <v>212</v>
      </c>
      <c r="AK406" t="s">
        <v>212</v>
      </c>
      <c r="AL406" t="s">
        <v>212</v>
      </c>
      <c r="AM406" t="s">
        <v>212</v>
      </c>
      <c r="AN406" t="s">
        <v>212</v>
      </c>
      <c r="AO406" t="s">
        <v>212</v>
      </c>
      <c r="AP406" t="s">
        <v>212</v>
      </c>
      <c r="AQ406" t="s">
        <v>212</v>
      </c>
      <c r="AR406" t="s">
        <v>212</v>
      </c>
      <c r="AS406" t="s">
        <v>237</v>
      </c>
      <c r="AT406" t="s">
        <v>237</v>
      </c>
      <c r="AU406" t="s">
        <v>237</v>
      </c>
      <c r="AV406" t="s">
        <v>212</v>
      </c>
      <c r="AW406" t="s">
        <v>212</v>
      </c>
      <c r="AX406" t="s">
        <v>81</v>
      </c>
      <c r="AY406" t="s">
        <v>121</v>
      </c>
      <c r="AZ406" t="s">
        <v>215</v>
      </c>
      <c r="BA406" t="s">
        <v>215</v>
      </c>
      <c r="BB406" t="s">
        <v>215</v>
      </c>
      <c r="BC406" t="s">
        <v>215</v>
      </c>
      <c r="BD406" t="s">
        <v>215</v>
      </c>
    </row>
    <row r="407" spans="1:56" x14ac:dyDescent="0.55000000000000004">
      <c r="A407">
        <v>406</v>
      </c>
      <c r="B407" t="s">
        <v>224</v>
      </c>
      <c r="C407" t="s">
        <v>257</v>
      </c>
      <c r="D407" t="s">
        <v>217</v>
      </c>
      <c r="E407" t="s">
        <v>217</v>
      </c>
      <c r="F407" t="s">
        <v>227</v>
      </c>
      <c r="G407" t="s">
        <v>228</v>
      </c>
      <c r="H407" t="s">
        <v>217</v>
      </c>
      <c r="I407" t="s">
        <v>74</v>
      </c>
      <c r="J407" t="s">
        <v>74</v>
      </c>
      <c r="K407" t="b">
        <v>0</v>
      </c>
      <c r="L407" t="b">
        <v>0</v>
      </c>
      <c r="M407" t="b">
        <v>1</v>
      </c>
      <c r="N407" t="b">
        <v>0</v>
      </c>
      <c r="O407" t="b">
        <v>0</v>
      </c>
      <c r="P407" t="b">
        <v>0</v>
      </c>
      <c r="Q407" t="b">
        <v>0</v>
      </c>
      <c r="R407" t="b">
        <v>0</v>
      </c>
      <c r="S407" t="b">
        <v>0</v>
      </c>
      <c r="T407" t="b">
        <v>0</v>
      </c>
      <c r="U407" t="b">
        <v>1</v>
      </c>
      <c r="V407" t="b">
        <v>0</v>
      </c>
      <c r="W407" t="b">
        <v>0</v>
      </c>
      <c r="X407" t="b">
        <v>0</v>
      </c>
      <c r="Y407" t="b">
        <v>0</v>
      </c>
      <c r="Z407" t="b">
        <v>0</v>
      </c>
      <c r="AA407" t="b">
        <v>0</v>
      </c>
      <c r="AB407" t="b">
        <v>0</v>
      </c>
      <c r="AC407" t="s">
        <v>238</v>
      </c>
      <c r="AD407" t="s">
        <v>238</v>
      </c>
      <c r="AE407" t="s">
        <v>238</v>
      </c>
      <c r="AF407" t="s">
        <v>238</v>
      </c>
      <c r="AG407" t="s">
        <v>238</v>
      </c>
      <c r="AH407" t="s">
        <v>238</v>
      </c>
      <c r="AI407" t="s">
        <v>238</v>
      </c>
      <c r="AJ407" t="s">
        <v>238</v>
      </c>
      <c r="AK407" t="s">
        <v>238</v>
      </c>
      <c r="AL407" t="s">
        <v>238</v>
      </c>
      <c r="AM407" t="s">
        <v>238</v>
      </c>
      <c r="AN407" t="s">
        <v>238</v>
      </c>
      <c r="AO407" t="s">
        <v>238</v>
      </c>
      <c r="AP407" t="s">
        <v>238</v>
      </c>
      <c r="AQ407" t="s">
        <v>238</v>
      </c>
      <c r="AR407" t="s">
        <v>238</v>
      </c>
      <c r="AS407" t="s">
        <v>238</v>
      </c>
      <c r="AT407" t="s">
        <v>238</v>
      </c>
      <c r="AU407" t="s">
        <v>238</v>
      </c>
      <c r="AV407" t="s">
        <v>238</v>
      </c>
      <c r="AW407" t="s">
        <v>238</v>
      </c>
      <c r="AX407" t="s">
        <v>74</v>
      </c>
      <c r="AY407" t="s">
        <v>74</v>
      </c>
      <c r="AZ407" t="s">
        <v>215</v>
      </c>
      <c r="BA407" t="s">
        <v>215</v>
      </c>
      <c r="BB407" t="s">
        <v>215</v>
      </c>
      <c r="BC407" t="s">
        <v>215</v>
      </c>
      <c r="BD407" t="s">
        <v>215</v>
      </c>
    </row>
    <row r="408" spans="1:56" x14ac:dyDescent="0.55000000000000004">
      <c r="A408">
        <v>407</v>
      </c>
      <c r="B408" t="s">
        <v>224</v>
      </c>
      <c r="C408" t="s">
        <v>303</v>
      </c>
      <c r="D408" t="s">
        <v>288</v>
      </c>
      <c r="E408" t="s">
        <v>285</v>
      </c>
      <c r="F408" t="s">
        <v>250</v>
      </c>
      <c r="G408" t="s">
        <v>74</v>
      </c>
      <c r="H408" t="s">
        <v>247</v>
      </c>
      <c r="I408" t="s">
        <v>74</v>
      </c>
      <c r="J408" t="s">
        <v>119</v>
      </c>
      <c r="K408" t="b">
        <v>0</v>
      </c>
      <c r="L408" t="b">
        <v>0</v>
      </c>
      <c r="M408" t="b">
        <v>0</v>
      </c>
      <c r="N408" t="b">
        <v>0</v>
      </c>
      <c r="O408" t="b">
        <v>0</v>
      </c>
      <c r="P408" t="b">
        <v>0</v>
      </c>
      <c r="Q408" t="b">
        <v>1</v>
      </c>
      <c r="R408" t="b">
        <v>0</v>
      </c>
      <c r="S408" t="b">
        <v>0</v>
      </c>
      <c r="T408" t="b">
        <v>0</v>
      </c>
      <c r="U408" t="b">
        <v>0</v>
      </c>
      <c r="V408" t="b">
        <v>0</v>
      </c>
      <c r="W408" t="b">
        <v>0</v>
      </c>
      <c r="X408" t="b">
        <v>1</v>
      </c>
      <c r="Y408" t="b">
        <v>1</v>
      </c>
      <c r="Z408" t="b">
        <v>0</v>
      </c>
      <c r="AA408" t="b">
        <v>0</v>
      </c>
      <c r="AB408" t="b">
        <v>0</v>
      </c>
      <c r="AC408" t="s">
        <v>212</v>
      </c>
      <c r="AD408" t="s">
        <v>236</v>
      </c>
      <c r="AE408" t="s">
        <v>242</v>
      </c>
      <c r="AF408" t="s">
        <v>242</v>
      </c>
      <c r="AG408" t="s">
        <v>212</v>
      </c>
      <c r="AH408" t="s">
        <v>212</v>
      </c>
      <c r="AI408" t="s">
        <v>242</v>
      </c>
      <c r="AJ408" t="s">
        <v>242</v>
      </c>
      <c r="AK408" t="s">
        <v>212</v>
      </c>
      <c r="AL408" t="s">
        <v>213</v>
      </c>
      <c r="AM408" t="s">
        <v>242</v>
      </c>
      <c r="AN408" t="s">
        <v>242</v>
      </c>
      <c r="AO408" t="s">
        <v>242</v>
      </c>
      <c r="AP408" t="s">
        <v>242</v>
      </c>
      <c r="AQ408" t="s">
        <v>213</v>
      </c>
      <c r="AR408" t="s">
        <v>242</v>
      </c>
      <c r="AS408" t="s">
        <v>213</v>
      </c>
      <c r="AT408" t="s">
        <v>236</v>
      </c>
      <c r="AU408" t="s">
        <v>242</v>
      </c>
      <c r="AV408" t="s">
        <v>242</v>
      </c>
      <c r="AW408" t="s">
        <v>213</v>
      </c>
      <c r="AX408" t="s">
        <v>81</v>
      </c>
      <c r="AY408" t="s">
        <v>214</v>
      </c>
      <c r="AZ408" t="s">
        <v>215</v>
      </c>
      <c r="BA408" t="s">
        <v>215</v>
      </c>
      <c r="BB408" t="s">
        <v>215</v>
      </c>
      <c r="BC408" t="s">
        <v>215</v>
      </c>
      <c r="BD408" t="s">
        <v>215</v>
      </c>
    </row>
    <row r="409" spans="1:56" x14ac:dyDescent="0.55000000000000004">
      <c r="A409">
        <v>408</v>
      </c>
      <c r="B409" t="s">
        <v>261</v>
      </c>
      <c r="C409" t="s">
        <v>303</v>
      </c>
      <c r="D409" t="s">
        <v>217</v>
      </c>
      <c r="E409" t="s">
        <v>220</v>
      </c>
      <c r="F409" t="s">
        <v>299</v>
      </c>
      <c r="G409" t="s">
        <v>74</v>
      </c>
      <c r="H409" t="s">
        <v>229</v>
      </c>
      <c r="I409" t="s">
        <v>74</v>
      </c>
      <c r="J409" t="s">
        <v>115</v>
      </c>
      <c r="K409" t="b">
        <v>0</v>
      </c>
      <c r="L409" t="b">
        <v>0</v>
      </c>
      <c r="M409" t="b">
        <v>0</v>
      </c>
      <c r="N409" t="b">
        <v>0</v>
      </c>
      <c r="O409" t="b">
        <v>0</v>
      </c>
      <c r="P409" t="b">
        <v>0</v>
      </c>
      <c r="Q409" t="b">
        <v>0</v>
      </c>
      <c r="R409" t="b">
        <v>0</v>
      </c>
      <c r="S409" t="b">
        <v>0</v>
      </c>
      <c r="T409" t="b">
        <v>0</v>
      </c>
      <c r="U409" t="b">
        <v>0</v>
      </c>
      <c r="V409" t="b">
        <v>1</v>
      </c>
      <c r="W409" t="b">
        <v>0</v>
      </c>
      <c r="X409" t="b">
        <v>0</v>
      </c>
      <c r="Y409" t="b">
        <v>0</v>
      </c>
      <c r="Z409" t="b">
        <v>0</v>
      </c>
      <c r="AA409" t="b">
        <v>0</v>
      </c>
      <c r="AB409" t="b">
        <v>0</v>
      </c>
      <c r="AC409" t="s">
        <v>238</v>
      </c>
      <c r="AD409" t="s">
        <v>238</v>
      </c>
      <c r="AE409" t="s">
        <v>237</v>
      </c>
      <c r="AF409" t="s">
        <v>237</v>
      </c>
      <c r="AG409" t="s">
        <v>212</v>
      </c>
      <c r="AH409" t="s">
        <v>237</v>
      </c>
      <c r="AI409" t="s">
        <v>237</v>
      </c>
      <c r="AJ409" t="s">
        <v>237</v>
      </c>
      <c r="AK409" t="s">
        <v>237</v>
      </c>
      <c r="AL409" t="s">
        <v>237</v>
      </c>
      <c r="AM409" t="s">
        <v>237</v>
      </c>
      <c r="AN409" t="s">
        <v>237</v>
      </c>
      <c r="AO409" t="s">
        <v>213</v>
      </c>
      <c r="AP409" t="s">
        <v>212</v>
      </c>
      <c r="AQ409" t="s">
        <v>213</v>
      </c>
      <c r="AR409" t="s">
        <v>212</v>
      </c>
      <c r="AS409" t="s">
        <v>212</v>
      </c>
      <c r="AT409" t="s">
        <v>212</v>
      </c>
      <c r="AU409" t="s">
        <v>212</v>
      </c>
      <c r="AV409" t="s">
        <v>212</v>
      </c>
      <c r="AW409" t="s">
        <v>213</v>
      </c>
      <c r="AX409" t="s">
        <v>96</v>
      </c>
      <c r="AY409" t="s">
        <v>223</v>
      </c>
      <c r="AZ409" t="s">
        <v>215</v>
      </c>
      <c r="BA409" t="s">
        <v>215</v>
      </c>
      <c r="BB409" t="s">
        <v>215</v>
      </c>
      <c r="BC409" t="s">
        <v>215</v>
      </c>
      <c r="BD409" t="s">
        <v>215</v>
      </c>
    </row>
    <row r="410" spans="1:56" x14ac:dyDescent="0.55000000000000004">
      <c r="A410">
        <v>409</v>
      </c>
      <c r="B410" t="s">
        <v>224</v>
      </c>
      <c r="C410" t="s">
        <v>257</v>
      </c>
      <c r="D410" t="s">
        <v>226</v>
      </c>
      <c r="E410" t="s">
        <v>226</v>
      </c>
      <c r="F410" t="s">
        <v>227</v>
      </c>
      <c r="G410" t="s">
        <v>228</v>
      </c>
      <c r="H410" t="s">
        <v>217</v>
      </c>
      <c r="I410" t="s">
        <v>74</v>
      </c>
      <c r="J410" t="s">
        <v>98</v>
      </c>
      <c r="K410" t="b">
        <v>0</v>
      </c>
      <c r="L410" t="b">
        <v>1</v>
      </c>
      <c r="M410" t="b">
        <v>1</v>
      </c>
      <c r="N410" t="b">
        <v>1</v>
      </c>
      <c r="O410" t="b">
        <v>1</v>
      </c>
      <c r="P410" t="b">
        <v>1</v>
      </c>
      <c r="Q410" t="b">
        <v>1</v>
      </c>
      <c r="R410" t="b">
        <v>0</v>
      </c>
      <c r="S410" t="b">
        <v>1</v>
      </c>
      <c r="T410" t="b">
        <v>1</v>
      </c>
      <c r="U410" t="b">
        <v>1</v>
      </c>
      <c r="V410" t="b">
        <v>1</v>
      </c>
      <c r="W410" t="b">
        <v>0</v>
      </c>
      <c r="X410" t="b">
        <v>0</v>
      </c>
      <c r="Y410" t="b">
        <v>0</v>
      </c>
      <c r="Z410" t="b">
        <v>1</v>
      </c>
      <c r="AA410" t="b">
        <v>0</v>
      </c>
      <c r="AB410" t="b">
        <v>0</v>
      </c>
      <c r="AC410" t="s">
        <v>212</v>
      </c>
      <c r="AD410" t="s">
        <v>236</v>
      </c>
      <c r="AE410" t="s">
        <v>236</v>
      </c>
      <c r="AF410" t="s">
        <v>215</v>
      </c>
      <c r="AG410" t="s">
        <v>236</v>
      </c>
      <c r="AH410" t="s">
        <v>242</v>
      </c>
      <c r="AI410" t="s">
        <v>236</v>
      </c>
      <c r="AJ410" t="s">
        <v>213</v>
      </c>
      <c r="AK410" t="s">
        <v>213</v>
      </c>
      <c r="AL410" t="s">
        <v>213</v>
      </c>
      <c r="AM410" t="s">
        <v>213</v>
      </c>
      <c r="AN410" t="s">
        <v>213</v>
      </c>
      <c r="AO410" t="s">
        <v>236</v>
      </c>
      <c r="AP410" t="s">
        <v>213</v>
      </c>
      <c r="AQ410" t="s">
        <v>213</v>
      </c>
      <c r="AR410" t="s">
        <v>236</v>
      </c>
      <c r="AS410" t="s">
        <v>236</v>
      </c>
      <c r="AT410" t="s">
        <v>236</v>
      </c>
      <c r="AU410" t="s">
        <v>236</v>
      </c>
      <c r="AV410" t="s">
        <v>242</v>
      </c>
      <c r="AW410" t="s">
        <v>242</v>
      </c>
      <c r="AX410" t="s">
        <v>81</v>
      </c>
      <c r="AY410" t="s">
        <v>294</v>
      </c>
      <c r="AZ410" t="s">
        <v>215</v>
      </c>
      <c r="BA410" t="s">
        <v>215</v>
      </c>
      <c r="BB410" t="s">
        <v>215</v>
      </c>
      <c r="BC410" t="s">
        <v>215</v>
      </c>
      <c r="BD410" t="s">
        <v>215</v>
      </c>
    </row>
    <row r="411" spans="1:56" x14ac:dyDescent="0.55000000000000004">
      <c r="A411">
        <v>410</v>
      </c>
      <c r="B411" t="s">
        <v>224</v>
      </c>
      <c r="C411" t="s">
        <v>257</v>
      </c>
      <c r="D411" t="s">
        <v>217</v>
      </c>
      <c r="E411" t="s">
        <v>217</v>
      </c>
      <c r="F411" t="s">
        <v>250</v>
      </c>
      <c r="G411" t="s">
        <v>74</v>
      </c>
      <c r="H411" t="s">
        <v>217</v>
      </c>
      <c r="I411" t="s">
        <v>74</v>
      </c>
      <c r="J411" t="s">
        <v>119</v>
      </c>
      <c r="K411" t="b">
        <v>0</v>
      </c>
      <c r="L411" t="b">
        <v>0</v>
      </c>
      <c r="M411" t="b">
        <v>0</v>
      </c>
      <c r="N411" t="b">
        <v>0</v>
      </c>
      <c r="O411" t="b">
        <v>0</v>
      </c>
      <c r="P411" t="b">
        <v>0</v>
      </c>
      <c r="Q411" t="b">
        <v>0</v>
      </c>
      <c r="R411" t="b">
        <v>0</v>
      </c>
      <c r="S411" t="b">
        <v>0</v>
      </c>
      <c r="T411" t="b">
        <v>0</v>
      </c>
      <c r="U411" t="b">
        <v>1</v>
      </c>
      <c r="V411" t="b">
        <v>0</v>
      </c>
      <c r="W411" t="b">
        <v>0</v>
      </c>
      <c r="X411" t="b">
        <v>0</v>
      </c>
      <c r="Y411" t="b">
        <v>0</v>
      </c>
      <c r="Z411" t="b">
        <v>0</v>
      </c>
      <c r="AA411" t="b">
        <v>0</v>
      </c>
      <c r="AB411" t="b">
        <v>0</v>
      </c>
      <c r="AC411" t="s">
        <v>236</v>
      </c>
      <c r="AD411" t="s">
        <v>242</v>
      </c>
      <c r="AE411" t="s">
        <v>242</v>
      </c>
      <c r="AF411" t="s">
        <v>212</v>
      </c>
      <c r="AG411" t="s">
        <v>212</v>
      </c>
      <c r="AH411" t="s">
        <v>236</v>
      </c>
      <c r="AI411" t="s">
        <v>237</v>
      </c>
      <c r="AJ411" t="s">
        <v>242</v>
      </c>
      <c r="AK411" t="s">
        <v>242</v>
      </c>
      <c r="AL411" t="s">
        <v>213</v>
      </c>
      <c r="AM411" t="s">
        <v>236</v>
      </c>
      <c r="AN411" t="s">
        <v>213</v>
      </c>
      <c r="AO411" t="s">
        <v>236</v>
      </c>
      <c r="AP411" t="s">
        <v>236</v>
      </c>
      <c r="AQ411" t="s">
        <v>236</v>
      </c>
      <c r="AR411" t="s">
        <v>242</v>
      </c>
      <c r="AS411" t="s">
        <v>242</v>
      </c>
      <c r="AT411" t="s">
        <v>236</v>
      </c>
      <c r="AU411" t="s">
        <v>236</v>
      </c>
      <c r="AV411" t="s">
        <v>238</v>
      </c>
      <c r="AW411" t="s">
        <v>212</v>
      </c>
      <c r="AX411" t="s">
        <v>81</v>
      </c>
      <c r="AY411" t="s">
        <v>230</v>
      </c>
      <c r="AZ411" t="s">
        <v>215</v>
      </c>
      <c r="BA411" t="s">
        <v>215</v>
      </c>
      <c r="BB411" t="s">
        <v>215</v>
      </c>
      <c r="BC411" t="s">
        <v>215</v>
      </c>
      <c r="BD411" t="s">
        <v>215</v>
      </c>
    </row>
    <row r="412" spans="1:56" x14ac:dyDescent="0.55000000000000004">
      <c r="A412">
        <v>411</v>
      </c>
      <c r="B412" t="s">
        <v>224</v>
      </c>
      <c r="C412" t="s">
        <v>303</v>
      </c>
      <c r="D412" t="s">
        <v>258</v>
      </c>
      <c r="E412" t="s">
        <v>258</v>
      </c>
      <c r="F412" t="s">
        <v>227</v>
      </c>
      <c r="G412" t="s">
        <v>228</v>
      </c>
      <c r="H412" t="s">
        <v>229</v>
      </c>
      <c r="I412" t="s">
        <v>74</v>
      </c>
      <c r="J412" t="s">
        <v>98</v>
      </c>
      <c r="K412" t="b">
        <v>0</v>
      </c>
      <c r="L412" t="b">
        <v>0</v>
      </c>
      <c r="M412" t="b">
        <v>0</v>
      </c>
      <c r="N412" t="b">
        <v>0</v>
      </c>
      <c r="O412" t="b">
        <v>0</v>
      </c>
      <c r="P412" t="b">
        <v>0</v>
      </c>
      <c r="Q412" t="b">
        <v>0</v>
      </c>
      <c r="R412" t="b">
        <v>0</v>
      </c>
      <c r="S412" t="b">
        <v>0</v>
      </c>
      <c r="T412" t="b">
        <v>0</v>
      </c>
      <c r="U412" t="b">
        <v>0</v>
      </c>
      <c r="V412" t="b">
        <v>0</v>
      </c>
      <c r="W412" t="b">
        <v>0</v>
      </c>
      <c r="X412" t="b">
        <v>0</v>
      </c>
      <c r="Y412" t="b">
        <v>0</v>
      </c>
      <c r="Z412" t="b">
        <v>0</v>
      </c>
      <c r="AA412" t="b">
        <v>0</v>
      </c>
      <c r="AB412" t="b">
        <v>1</v>
      </c>
      <c r="AC412" t="s">
        <v>212</v>
      </c>
      <c r="AD412" t="s">
        <v>213</v>
      </c>
      <c r="AE412" t="s">
        <v>212</v>
      </c>
      <c r="AF412" t="s">
        <v>212</v>
      </c>
      <c r="AG412" t="s">
        <v>212</v>
      </c>
      <c r="AH412" t="s">
        <v>212</v>
      </c>
      <c r="AI412" t="s">
        <v>212</v>
      </c>
      <c r="AJ412" t="s">
        <v>212</v>
      </c>
      <c r="AK412" t="s">
        <v>237</v>
      </c>
      <c r="AL412" t="s">
        <v>212</v>
      </c>
      <c r="AM412" t="s">
        <v>237</v>
      </c>
      <c r="AN412" t="s">
        <v>212</v>
      </c>
      <c r="AO412" t="s">
        <v>212</v>
      </c>
      <c r="AP412" t="s">
        <v>237</v>
      </c>
      <c r="AQ412" t="s">
        <v>213</v>
      </c>
      <c r="AR412" t="s">
        <v>212</v>
      </c>
      <c r="AS412" t="s">
        <v>212</v>
      </c>
      <c r="AT412" t="s">
        <v>212</v>
      </c>
      <c r="AU412" t="s">
        <v>212</v>
      </c>
      <c r="AV412" t="s">
        <v>238</v>
      </c>
      <c r="AW412" t="s">
        <v>212</v>
      </c>
      <c r="AX412" t="s">
        <v>81</v>
      </c>
      <c r="AY412" t="s">
        <v>294</v>
      </c>
      <c r="AZ412" t="s">
        <v>215</v>
      </c>
      <c r="BA412" t="s">
        <v>215</v>
      </c>
      <c r="BB412" t="s">
        <v>215</v>
      </c>
      <c r="BC412" t="s">
        <v>215</v>
      </c>
      <c r="BD412" t="s">
        <v>215</v>
      </c>
    </row>
    <row r="413" spans="1:56" x14ac:dyDescent="0.55000000000000004">
      <c r="A413">
        <v>412</v>
      </c>
      <c r="B413" t="s">
        <v>231</v>
      </c>
      <c r="C413" t="s">
        <v>257</v>
      </c>
      <c r="D413" t="s">
        <v>217</v>
      </c>
      <c r="E413" t="s">
        <v>217</v>
      </c>
      <c r="F413" t="s">
        <v>273</v>
      </c>
      <c r="G413" t="s">
        <v>228</v>
      </c>
      <c r="H413" t="s">
        <v>217</v>
      </c>
      <c r="I413" t="s">
        <v>74</v>
      </c>
      <c r="J413" t="s">
        <v>119</v>
      </c>
      <c r="K413" t="b">
        <v>0</v>
      </c>
      <c r="L413" t="b">
        <v>0</v>
      </c>
      <c r="M413" t="b">
        <v>0</v>
      </c>
      <c r="N413" t="b">
        <v>0</v>
      </c>
      <c r="O413" t="b">
        <v>0</v>
      </c>
      <c r="P413" t="b">
        <v>0</v>
      </c>
      <c r="Q413" t="b">
        <v>0</v>
      </c>
      <c r="R413" t="b">
        <v>0</v>
      </c>
      <c r="S413" t="b">
        <v>0</v>
      </c>
      <c r="T413" t="b">
        <v>0</v>
      </c>
      <c r="U413" t="b">
        <v>0</v>
      </c>
      <c r="V413" t="b">
        <v>0</v>
      </c>
      <c r="W413" t="b">
        <v>0</v>
      </c>
      <c r="X413" t="b">
        <v>0</v>
      </c>
      <c r="Y413" t="b">
        <v>0</v>
      </c>
      <c r="Z413" t="b">
        <v>0</v>
      </c>
      <c r="AA413" t="b">
        <v>0</v>
      </c>
      <c r="AB413" t="b">
        <v>0</v>
      </c>
      <c r="AC413" t="s">
        <v>238</v>
      </c>
      <c r="AD413" t="s">
        <v>238</v>
      </c>
      <c r="AE413" t="s">
        <v>238</v>
      </c>
      <c r="AF413" t="s">
        <v>238</v>
      </c>
      <c r="AG413" t="s">
        <v>238</v>
      </c>
      <c r="AH413" t="s">
        <v>238</v>
      </c>
      <c r="AI413" t="s">
        <v>238</v>
      </c>
      <c r="AJ413" t="s">
        <v>238</v>
      </c>
      <c r="AK413" t="s">
        <v>238</v>
      </c>
      <c r="AL413" t="s">
        <v>238</v>
      </c>
      <c r="AM413" t="s">
        <v>238</v>
      </c>
      <c r="AN413" t="s">
        <v>238</v>
      </c>
      <c r="AO413" t="s">
        <v>238</v>
      </c>
      <c r="AP413" t="s">
        <v>238</v>
      </c>
      <c r="AQ413" t="s">
        <v>238</v>
      </c>
      <c r="AR413" t="s">
        <v>238</v>
      </c>
      <c r="AS413" t="s">
        <v>238</v>
      </c>
      <c r="AT413" t="s">
        <v>238</v>
      </c>
      <c r="AU413" t="s">
        <v>238</v>
      </c>
      <c r="AV413" t="s">
        <v>238</v>
      </c>
      <c r="AW413" t="s">
        <v>238</v>
      </c>
      <c r="AX413" t="s">
        <v>81</v>
      </c>
      <c r="AY413" t="s">
        <v>223</v>
      </c>
      <c r="AZ413" t="s">
        <v>215</v>
      </c>
      <c r="BA413" t="s">
        <v>215</v>
      </c>
      <c r="BB413" t="s">
        <v>215</v>
      </c>
      <c r="BC413" t="s">
        <v>215</v>
      </c>
      <c r="BD413" t="s">
        <v>78</v>
      </c>
    </row>
    <row r="414" spans="1:56" x14ac:dyDescent="0.55000000000000004">
      <c r="A414">
        <v>413</v>
      </c>
      <c r="B414" t="s">
        <v>224</v>
      </c>
      <c r="C414" t="s">
        <v>303</v>
      </c>
      <c r="D414" t="s">
        <v>258</v>
      </c>
      <c r="E414" t="s">
        <v>253</v>
      </c>
      <c r="F414" t="s">
        <v>270</v>
      </c>
      <c r="G414" t="s">
        <v>74</v>
      </c>
      <c r="H414" t="s">
        <v>217</v>
      </c>
      <c r="I414" t="s">
        <v>74</v>
      </c>
      <c r="J414" t="s">
        <v>98</v>
      </c>
      <c r="K414" t="b">
        <v>0</v>
      </c>
      <c r="L414" t="b">
        <v>0</v>
      </c>
      <c r="M414" t="b">
        <v>0</v>
      </c>
      <c r="N414" t="b">
        <v>0</v>
      </c>
      <c r="O414" t="b">
        <v>0</v>
      </c>
      <c r="P414" t="b">
        <v>0</v>
      </c>
      <c r="Q414" t="b">
        <v>0</v>
      </c>
      <c r="R414" t="b">
        <v>0</v>
      </c>
      <c r="S414" t="b">
        <v>0</v>
      </c>
      <c r="T414" t="b">
        <v>0</v>
      </c>
      <c r="U414" t="b">
        <v>0</v>
      </c>
      <c r="V414" t="b">
        <v>0</v>
      </c>
      <c r="W414" t="b">
        <v>0</v>
      </c>
      <c r="X414" t="b">
        <v>1</v>
      </c>
      <c r="Y414" t="b">
        <v>0</v>
      </c>
      <c r="Z414" t="b">
        <v>0</v>
      </c>
      <c r="AA414" t="b">
        <v>0</v>
      </c>
      <c r="AB414" t="b">
        <v>0</v>
      </c>
      <c r="AC414" t="s">
        <v>212</v>
      </c>
      <c r="AD414" t="s">
        <v>212</v>
      </c>
      <c r="AE414" t="s">
        <v>212</v>
      </c>
      <c r="AF414" t="s">
        <v>212</v>
      </c>
      <c r="AG414" t="s">
        <v>212</v>
      </c>
      <c r="AH414" t="s">
        <v>212</v>
      </c>
      <c r="AI414" t="s">
        <v>212</v>
      </c>
      <c r="AJ414" t="s">
        <v>212</v>
      </c>
      <c r="AK414" t="s">
        <v>212</v>
      </c>
      <c r="AL414" t="s">
        <v>212</v>
      </c>
      <c r="AM414" t="s">
        <v>212</v>
      </c>
      <c r="AN414" t="s">
        <v>212</v>
      </c>
      <c r="AO414" t="s">
        <v>215</v>
      </c>
      <c r="AP414" t="s">
        <v>212</v>
      </c>
      <c r="AQ414" t="s">
        <v>215</v>
      </c>
      <c r="AR414" t="s">
        <v>212</v>
      </c>
      <c r="AS414" t="s">
        <v>212</v>
      </c>
      <c r="AT414" t="s">
        <v>212</v>
      </c>
      <c r="AU414" t="s">
        <v>212</v>
      </c>
      <c r="AV414" t="s">
        <v>215</v>
      </c>
      <c r="AW414" t="s">
        <v>212</v>
      </c>
      <c r="AX414" t="s">
        <v>81</v>
      </c>
      <c r="AY414" t="s">
        <v>243</v>
      </c>
      <c r="AZ414" t="s">
        <v>215</v>
      </c>
      <c r="BA414" t="s">
        <v>215</v>
      </c>
      <c r="BB414" t="s">
        <v>215</v>
      </c>
      <c r="BC414" t="s">
        <v>215</v>
      </c>
      <c r="BD414" t="s">
        <v>215</v>
      </c>
    </row>
    <row r="415" spans="1:56" x14ac:dyDescent="0.55000000000000004">
      <c r="A415">
        <v>414</v>
      </c>
      <c r="B415" t="s">
        <v>231</v>
      </c>
      <c r="C415" t="s">
        <v>257</v>
      </c>
      <c r="D415" t="s">
        <v>248</v>
      </c>
      <c r="E415" t="s">
        <v>248</v>
      </c>
      <c r="F415" t="s">
        <v>227</v>
      </c>
      <c r="G415" t="s">
        <v>228</v>
      </c>
      <c r="H415" t="s">
        <v>266</v>
      </c>
      <c r="I415" t="s">
        <v>74</v>
      </c>
      <c r="J415" t="s">
        <v>119</v>
      </c>
      <c r="K415" t="b">
        <v>0</v>
      </c>
      <c r="L415" t="b">
        <v>0</v>
      </c>
      <c r="M415" t="b">
        <v>0</v>
      </c>
      <c r="N415" t="b">
        <v>0</v>
      </c>
      <c r="O415" t="b">
        <v>0</v>
      </c>
      <c r="P415" t="b">
        <v>0</v>
      </c>
      <c r="Q415" t="b">
        <v>0</v>
      </c>
      <c r="R415" t="b">
        <v>0</v>
      </c>
      <c r="S415" t="b">
        <v>0</v>
      </c>
      <c r="T415" t="b">
        <v>0</v>
      </c>
      <c r="U415" t="b">
        <v>0</v>
      </c>
      <c r="V415" t="b">
        <v>0</v>
      </c>
      <c r="W415" t="b">
        <v>0</v>
      </c>
      <c r="X415" t="b">
        <v>0</v>
      </c>
      <c r="Y415" t="b">
        <v>0</v>
      </c>
      <c r="Z415" t="b">
        <v>0</v>
      </c>
      <c r="AA415" t="b">
        <v>0</v>
      </c>
      <c r="AB415" t="b">
        <v>1</v>
      </c>
      <c r="AC415" t="s">
        <v>212</v>
      </c>
      <c r="AD415" t="s">
        <v>212</v>
      </c>
      <c r="AE415" t="s">
        <v>213</v>
      </c>
      <c r="AF415" t="s">
        <v>213</v>
      </c>
      <c r="AG415" t="s">
        <v>212</v>
      </c>
      <c r="AH415" t="s">
        <v>212</v>
      </c>
      <c r="AI415" t="s">
        <v>213</v>
      </c>
      <c r="AJ415" t="s">
        <v>213</v>
      </c>
      <c r="AK415" t="s">
        <v>212</v>
      </c>
      <c r="AL415" t="s">
        <v>213</v>
      </c>
      <c r="AM415" t="s">
        <v>213</v>
      </c>
      <c r="AN415" t="s">
        <v>215</v>
      </c>
      <c r="AO415" t="s">
        <v>213</v>
      </c>
      <c r="AP415" t="s">
        <v>213</v>
      </c>
      <c r="AQ415" t="s">
        <v>213</v>
      </c>
      <c r="AR415" t="s">
        <v>212</v>
      </c>
      <c r="AS415" t="s">
        <v>212</v>
      </c>
      <c r="AT415" t="s">
        <v>213</v>
      </c>
      <c r="AU415" t="s">
        <v>213</v>
      </c>
      <c r="AV415" t="s">
        <v>242</v>
      </c>
      <c r="AW415" t="s">
        <v>212</v>
      </c>
      <c r="AX415" t="s">
        <v>81</v>
      </c>
      <c r="AY415" t="s">
        <v>223</v>
      </c>
      <c r="AZ415" t="s">
        <v>215</v>
      </c>
      <c r="BA415" t="s">
        <v>215</v>
      </c>
      <c r="BB415" t="s">
        <v>215</v>
      </c>
      <c r="BC415" t="s">
        <v>215</v>
      </c>
      <c r="BD415" t="s">
        <v>78</v>
      </c>
    </row>
    <row r="416" spans="1:56" x14ac:dyDescent="0.55000000000000004">
      <c r="A416">
        <v>415</v>
      </c>
      <c r="B416" t="s">
        <v>256</v>
      </c>
      <c r="C416" t="s">
        <v>303</v>
      </c>
      <c r="D416" t="s">
        <v>240</v>
      </c>
      <c r="E416" t="s">
        <v>253</v>
      </c>
      <c r="F416" t="s">
        <v>227</v>
      </c>
      <c r="G416" t="s">
        <v>228</v>
      </c>
      <c r="H416" t="s">
        <v>247</v>
      </c>
      <c r="I416" t="s">
        <v>74</v>
      </c>
      <c r="J416" t="s">
        <v>98</v>
      </c>
      <c r="K416" t="b">
        <v>1</v>
      </c>
      <c r="L416" t="b">
        <v>0</v>
      </c>
      <c r="M416" t="b">
        <v>0</v>
      </c>
      <c r="N416" t="b">
        <v>0</v>
      </c>
      <c r="O416" t="b">
        <v>0</v>
      </c>
      <c r="P416" t="b">
        <v>0</v>
      </c>
      <c r="Q416" t="b">
        <v>0</v>
      </c>
      <c r="R416" t="b">
        <v>0</v>
      </c>
      <c r="S416" t="b">
        <v>0</v>
      </c>
      <c r="T416" t="b">
        <v>0</v>
      </c>
      <c r="U416" t="b">
        <v>0</v>
      </c>
      <c r="V416" t="b">
        <v>0</v>
      </c>
      <c r="W416" t="b">
        <v>0</v>
      </c>
      <c r="X416" t="b">
        <v>0</v>
      </c>
      <c r="Y416" t="b">
        <v>0</v>
      </c>
      <c r="Z416" t="b">
        <v>0</v>
      </c>
      <c r="AA416" t="b">
        <v>0</v>
      </c>
      <c r="AB416" t="b">
        <v>0</v>
      </c>
      <c r="AC416" t="s">
        <v>237</v>
      </c>
      <c r="AD416" t="s">
        <v>237</v>
      </c>
      <c r="AE416" t="s">
        <v>212</v>
      </c>
      <c r="AF416" t="s">
        <v>212</v>
      </c>
      <c r="AG416" t="s">
        <v>212</v>
      </c>
      <c r="AH416" t="s">
        <v>212</v>
      </c>
      <c r="AI416" t="s">
        <v>212</v>
      </c>
      <c r="AJ416" t="s">
        <v>212</v>
      </c>
      <c r="AK416" t="s">
        <v>212</v>
      </c>
      <c r="AL416" t="s">
        <v>212</v>
      </c>
      <c r="AM416" t="s">
        <v>212</v>
      </c>
      <c r="AN416" t="s">
        <v>212</v>
      </c>
      <c r="AO416" t="s">
        <v>213</v>
      </c>
      <c r="AP416" t="s">
        <v>213</v>
      </c>
      <c r="AQ416" t="s">
        <v>213</v>
      </c>
      <c r="AR416" t="s">
        <v>212</v>
      </c>
      <c r="AS416" t="s">
        <v>212</v>
      </c>
      <c r="AT416" t="s">
        <v>212</v>
      </c>
      <c r="AU416" t="s">
        <v>212</v>
      </c>
      <c r="AV416" t="s">
        <v>212</v>
      </c>
      <c r="AW416" t="s">
        <v>212</v>
      </c>
      <c r="AX416" t="s">
        <v>81</v>
      </c>
      <c r="AY416" t="s">
        <v>243</v>
      </c>
      <c r="AZ416" t="s">
        <v>215</v>
      </c>
      <c r="BA416" t="s">
        <v>215</v>
      </c>
      <c r="BB416" t="s">
        <v>215</v>
      </c>
      <c r="BC416" t="s">
        <v>215</v>
      </c>
      <c r="BD416" t="s">
        <v>215</v>
      </c>
    </row>
    <row r="417" spans="1:56" x14ac:dyDescent="0.55000000000000004">
      <c r="A417">
        <v>416</v>
      </c>
      <c r="B417" t="s">
        <v>261</v>
      </c>
      <c r="C417" t="s">
        <v>303</v>
      </c>
      <c r="D417" t="s">
        <v>220</v>
      </c>
      <c r="E417" t="s">
        <v>303</v>
      </c>
      <c r="F417" t="s">
        <v>227</v>
      </c>
      <c r="G417" t="s">
        <v>228</v>
      </c>
      <c r="H417" t="s">
        <v>229</v>
      </c>
      <c r="I417" t="s">
        <v>74</v>
      </c>
      <c r="J417" t="s">
        <v>98</v>
      </c>
      <c r="K417" t="b">
        <v>1</v>
      </c>
      <c r="L417" t="b">
        <v>0</v>
      </c>
      <c r="M417" t="b">
        <v>1</v>
      </c>
      <c r="N417" t="b">
        <v>0</v>
      </c>
      <c r="O417" t="b">
        <v>0</v>
      </c>
      <c r="P417" t="b">
        <v>0</v>
      </c>
      <c r="Q417" t="b">
        <v>0</v>
      </c>
      <c r="R417" t="b">
        <v>0</v>
      </c>
      <c r="S417" t="b">
        <v>0</v>
      </c>
      <c r="T417" t="b">
        <v>0</v>
      </c>
      <c r="U417" t="b">
        <v>0</v>
      </c>
      <c r="V417" t="b">
        <v>0</v>
      </c>
      <c r="W417" t="b">
        <v>0</v>
      </c>
      <c r="X417" t="b">
        <v>0</v>
      </c>
      <c r="Y417" t="b">
        <v>0</v>
      </c>
      <c r="Z417" t="b">
        <v>0</v>
      </c>
      <c r="AA417" t="b">
        <v>0</v>
      </c>
      <c r="AB417" t="b">
        <v>0</v>
      </c>
      <c r="AC417" t="s">
        <v>237</v>
      </c>
      <c r="AD417" t="s">
        <v>237</v>
      </c>
      <c r="AE417" t="s">
        <v>212</v>
      </c>
      <c r="AF417" t="s">
        <v>237</v>
      </c>
      <c r="AG417" t="s">
        <v>237</v>
      </c>
      <c r="AH417" t="s">
        <v>212</v>
      </c>
      <c r="AI417" t="s">
        <v>212</v>
      </c>
      <c r="AJ417" t="s">
        <v>237</v>
      </c>
      <c r="AK417" t="s">
        <v>237</v>
      </c>
      <c r="AL417" t="s">
        <v>237</v>
      </c>
      <c r="AM417" t="s">
        <v>237</v>
      </c>
      <c r="AN417" t="s">
        <v>212</v>
      </c>
      <c r="AO417" t="s">
        <v>237</v>
      </c>
      <c r="AP417" t="s">
        <v>237</v>
      </c>
      <c r="AQ417" t="s">
        <v>237</v>
      </c>
      <c r="AR417" t="s">
        <v>237</v>
      </c>
      <c r="AS417" t="s">
        <v>212</v>
      </c>
      <c r="AT417" t="s">
        <v>212</v>
      </c>
      <c r="AU417" t="s">
        <v>212</v>
      </c>
      <c r="AV417" t="s">
        <v>212</v>
      </c>
      <c r="AW417" t="s">
        <v>215</v>
      </c>
      <c r="AX417" t="s">
        <v>96</v>
      </c>
      <c r="AY417" t="s">
        <v>294</v>
      </c>
      <c r="AZ417" t="s">
        <v>215</v>
      </c>
      <c r="BA417" t="s">
        <v>215</v>
      </c>
      <c r="BB417" t="s">
        <v>215</v>
      </c>
      <c r="BC417" t="s">
        <v>215</v>
      </c>
      <c r="BD417" t="s">
        <v>215</v>
      </c>
    </row>
    <row r="418" spans="1:56" x14ac:dyDescent="0.55000000000000004">
      <c r="A418">
        <v>417</v>
      </c>
      <c r="B418" t="s">
        <v>224</v>
      </c>
      <c r="C418" t="s">
        <v>257</v>
      </c>
      <c r="D418" t="s">
        <v>291</v>
      </c>
      <c r="E418" t="s">
        <v>233</v>
      </c>
      <c r="F418" t="s">
        <v>227</v>
      </c>
      <c r="G418" t="s">
        <v>283</v>
      </c>
      <c r="H418" t="s">
        <v>266</v>
      </c>
      <c r="I418" t="s">
        <v>74</v>
      </c>
      <c r="J418" t="s">
        <v>98</v>
      </c>
      <c r="K418" t="b">
        <v>0</v>
      </c>
      <c r="L418" t="b">
        <v>0</v>
      </c>
      <c r="M418" t="b">
        <v>0</v>
      </c>
      <c r="N418" t="b">
        <v>0</v>
      </c>
      <c r="O418" t="b">
        <v>0</v>
      </c>
      <c r="P418" t="b">
        <v>0</v>
      </c>
      <c r="Q418" t="b">
        <v>0</v>
      </c>
      <c r="R418" t="b">
        <v>0</v>
      </c>
      <c r="S418" t="b">
        <v>0</v>
      </c>
      <c r="T418" t="b">
        <v>0</v>
      </c>
      <c r="U418" t="b">
        <v>0</v>
      </c>
      <c r="V418" t="b">
        <v>0</v>
      </c>
      <c r="W418" t="b">
        <v>0</v>
      </c>
      <c r="X418" t="b">
        <v>1</v>
      </c>
      <c r="Y418" t="b">
        <v>1</v>
      </c>
      <c r="Z418" t="b">
        <v>0</v>
      </c>
      <c r="AA418" t="b">
        <v>0</v>
      </c>
      <c r="AB418" t="b">
        <v>0</v>
      </c>
      <c r="AC418" t="s">
        <v>212</v>
      </c>
      <c r="AD418" t="s">
        <v>212</v>
      </c>
      <c r="AE418" t="s">
        <v>212</v>
      </c>
      <c r="AF418" t="s">
        <v>212</v>
      </c>
      <c r="AG418" t="s">
        <v>212</v>
      </c>
      <c r="AH418" t="s">
        <v>212</v>
      </c>
      <c r="AI418" t="s">
        <v>212</v>
      </c>
      <c r="AJ418" t="s">
        <v>212</v>
      </c>
      <c r="AK418" t="s">
        <v>212</v>
      </c>
      <c r="AL418" t="s">
        <v>212</v>
      </c>
      <c r="AM418" t="s">
        <v>212</v>
      </c>
      <c r="AN418" t="s">
        <v>212</v>
      </c>
      <c r="AO418" t="s">
        <v>212</v>
      </c>
      <c r="AP418" t="s">
        <v>212</v>
      </c>
      <c r="AQ418" t="s">
        <v>212</v>
      </c>
      <c r="AR418" t="s">
        <v>212</v>
      </c>
      <c r="AS418" t="s">
        <v>212</v>
      </c>
      <c r="AT418" t="s">
        <v>212</v>
      </c>
      <c r="AU418" t="s">
        <v>212</v>
      </c>
      <c r="AV418" t="s">
        <v>212</v>
      </c>
      <c r="AW418" t="s">
        <v>212</v>
      </c>
      <c r="AX418" t="s">
        <v>81</v>
      </c>
      <c r="AY418" t="s">
        <v>223</v>
      </c>
      <c r="AZ418" t="s">
        <v>215</v>
      </c>
      <c r="BA418" t="s">
        <v>215</v>
      </c>
      <c r="BB418" t="s">
        <v>215</v>
      </c>
      <c r="BC418" t="s">
        <v>215</v>
      </c>
      <c r="BD418" t="s">
        <v>215</v>
      </c>
    </row>
    <row r="419" spans="1:56" x14ac:dyDescent="0.55000000000000004">
      <c r="A419">
        <v>418</v>
      </c>
      <c r="B419" t="s">
        <v>224</v>
      </c>
      <c r="C419" t="s">
        <v>303</v>
      </c>
      <c r="D419" t="s">
        <v>258</v>
      </c>
      <c r="E419" t="s">
        <v>220</v>
      </c>
      <c r="F419" t="s">
        <v>250</v>
      </c>
      <c r="G419" t="s">
        <v>228</v>
      </c>
      <c r="H419" t="s">
        <v>235</v>
      </c>
      <c r="I419" t="s">
        <v>74</v>
      </c>
      <c r="J419" t="s">
        <v>119</v>
      </c>
      <c r="K419" t="b">
        <v>0</v>
      </c>
      <c r="L419" t="b">
        <v>1</v>
      </c>
      <c r="M419" t="b">
        <v>0</v>
      </c>
      <c r="N419" t="b">
        <v>0</v>
      </c>
      <c r="O419" t="b">
        <v>0</v>
      </c>
      <c r="P419" t="b">
        <v>0</v>
      </c>
      <c r="Q419" t="b">
        <v>0</v>
      </c>
      <c r="R419" t="b">
        <v>0</v>
      </c>
      <c r="S419" t="b">
        <v>0</v>
      </c>
      <c r="T419" t="b">
        <v>0</v>
      </c>
      <c r="U419" t="b">
        <v>0</v>
      </c>
      <c r="V419" t="b">
        <v>0</v>
      </c>
      <c r="W419" t="b">
        <v>0</v>
      </c>
      <c r="X419" t="b">
        <v>0</v>
      </c>
      <c r="Y419" t="b">
        <v>0</v>
      </c>
      <c r="Z419" t="b">
        <v>1</v>
      </c>
      <c r="AA419" t="b">
        <v>1</v>
      </c>
      <c r="AB419" t="b">
        <v>0</v>
      </c>
      <c r="AC419" t="s">
        <v>237</v>
      </c>
      <c r="AD419" t="s">
        <v>213</v>
      </c>
      <c r="AE419" t="s">
        <v>212</v>
      </c>
      <c r="AF419" t="s">
        <v>213</v>
      </c>
      <c r="AG419" t="s">
        <v>212</v>
      </c>
      <c r="AH419" t="s">
        <v>213</v>
      </c>
      <c r="AI419" t="s">
        <v>213</v>
      </c>
      <c r="AJ419" t="s">
        <v>237</v>
      </c>
      <c r="AK419" t="s">
        <v>237</v>
      </c>
      <c r="AL419" t="s">
        <v>237</v>
      </c>
      <c r="AM419" t="s">
        <v>237</v>
      </c>
      <c r="AN419" t="s">
        <v>237</v>
      </c>
      <c r="AO419" t="s">
        <v>213</v>
      </c>
      <c r="AP419" t="s">
        <v>213</v>
      </c>
      <c r="AQ419" t="s">
        <v>212</v>
      </c>
      <c r="AR419" t="s">
        <v>212</v>
      </c>
      <c r="AS419" t="s">
        <v>212</v>
      </c>
      <c r="AT419" t="s">
        <v>212</v>
      </c>
      <c r="AU419" t="s">
        <v>213</v>
      </c>
      <c r="AV419" t="s">
        <v>213</v>
      </c>
      <c r="AW419" t="s">
        <v>237</v>
      </c>
      <c r="AX419" t="s">
        <v>81</v>
      </c>
      <c r="AY419" t="s">
        <v>243</v>
      </c>
      <c r="AZ419" t="s">
        <v>215</v>
      </c>
      <c r="BA419" t="s">
        <v>215</v>
      </c>
      <c r="BB419" t="s">
        <v>215</v>
      </c>
      <c r="BC419" t="s">
        <v>215</v>
      </c>
      <c r="BD419" t="s">
        <v>215</v>
      </c>
    </row>
    <row r="420" spans="1:56" x14ac:dyDescent="0.55000000000000004">
      <c r="A420">
        <v>419</v>
      </c>
      <c r="B420" t="s">
        <v>231</v>
      </c>
      <c r="C420" t="s">
        <v>303</v>
      </c>
      <c r="D420" t="s">
        <v>217</v>
      </c>
      <c r="E420" t="s">
        <v>217</v>
      </c>
      <c r="F420" t="s">
        <v>234</v>
      </c>
      <c r="G420" t="s">
        <v>74</v>
      </c>
      <c r="H420" t="s">
        <v>251</v>
      </c>
      <c r="I420" t="s">
        <v>74</v>
      </c>
      <c r="J420" t="s">
        <v>98</v>
      </c>
      <c r="K420" t="b">
        <v>0</v>
      </c>
      <c r="L420" t="b">
        <v>0</v>
      </c>
      <c r="M420" t="b">
        <v>0</v>
      </c>
      <c r="N420" t="b">
        <v>0</v>
      </c>
      <c r="O420" t="b">
        <v>0</v>
      </c>
      <c r="P420" t="b">
        <v>0</v>
      </c>
      <c r="Q420" t="b">
        <v>0</v>
      </c>
      <c r="R420" t="b">
        <v>0</v>
      </c>
      <c r="S420" t="b">
        <v>0</v>
      </c>
      <c r="T420" t="b">
        <v>0</v>
      </c>
      <c r="U420" t="b">
        <v>1</v>
      </c>
      <c r="V420" t="b">
        <v>0</v>
      </c>
      <c r="W420" t="b">
        <v>0</v>
      </c>
      <c r="X420" t="b">
        <v>0</v>
      </c>
      <c r="Y420" t="b">
        <v>0</v>
      </c>
      <c r="Z420" t="b">
        <v>1</v>
      </c>
      <c r="AA420" t="b">
        <v>1</v>
      </c>
      <c r="AB420" t="b">
        <v>0</v>
      </c>
      <c r="AC420" t="s">
        <v>212</v>
      </c>
      <c r="AD420" t="s">
        <v>212</v>
      </c>
      <c r="AE420" t="s">
        <v>236</v>
      </c>
      <c r="AF420" t="s">
        <v>212</v>
      </c>
      <c r="AG420" t="s">
        <v>212</v>
      </c>
      <c r="AH420" t="s">
        <v>242</v>
      </c>
      <c r="AI420" t="s">
        <v>237</v>
      </c>
      <c r="AJ420" t="s">
        <v>213</v>
      </c>
      <c r="AK420" t="s">
        <v>212</v>
      </c>
      <c r="AL420" t="s">
        <v>212</v>
      </c>
      <c r="AM420" t="s">
        <v>212</v>
      </c>
      <c r="AN420" t="s">
        <v>212</v>
      </c>
      <c r="AO420" t="s">
        <v>213</v>
      </c>
      <c r="AP420" t="s">
        <v>212</v>
      </c>
      <c r="AQ420" t="s">
        <v>213</v>
      </c>
      <c r="AR420" t="s">
        <v>236</v>
      </c>
      <c r="AS420" t="s">
        <v>236</v>
      </c>
      <c r="AT420" t="s">
        <v>213</v>
      </c>
      <c r="AU420" t="s">
        <v>236</v>
      </c>
      <c r="AV420" t="s">
        <v>212</v>
      </c>
      <c r="AW420" t="s">
        <v>212</v>
      </c>
      <c r="AX420" t="s">
        <v>96</v>
      </c>
      <c r="AY420" t="s">
        <v>214</v>
      </c>
      <c r="AZ420" t="s">
        <v>215</v>
      </c>
      <c r="BA420" t="s">
        <v>215</v>
      </c>
      <c r="BB420" t="s">
        <v>215</v>
      </c>
      <c r="BC420" t="s">
        <v>215</v>
      </c>
      <c r="BD420" t="s">
        <v>215</v>
      </c>
    </row>
    <row r="421" spans="1:56" x14ac:dyDescent="0.55000000000000004">
      <c r="A421">
        <v>420</v>
      </c>
      <c r="B421" t="s">
        <v>224</v>
      </c>
      <c r="C421" t="s">
        <v>303</v>
      </c>
      <c r="D421" t="s">
        <v>257</v>
      </c>
      <c r="E421" t="s">
        <v>257</v>
      </c>
      <c r="F421" t="s">
        <v>250</v>
      </c>
      <c r="G421" t="s">
        <v>74</v>
      </c>
      <c r="H421" t="s">
        <v>254</v>
      </c>
      <c r="I421" t="s">
        <v>74</v>
      </c>
      <c r="J421" t="s">
        <v>115</v>
      </c>
      <c r="K421" t="b">
        <v>0</v>
      </c>
      <c r="L421" t="b">
        <v>0</v>
      </c>
      <c r="M421" t="b">
        <v>0</v>
      </c>
      <c r="N421" t="b">
        <v>0</v>
      </c>
      <c r="O421" t="b">
        <v>0</v>
      </c>
      <c r="P421" t="b">
        <v>0</v>
      </c>
      <c r="Q421" t="b">
        <v>0</v>
      </c>
      <c r="R421" t="b">
        <v>0</v>
      </c>
      <c r="S421" t="b">
        <v>1</v>
      </c>
      <c r="T421" t="b">
        <v>0</v>
      </c>
      <c r="U421" t="b">
        <v>0</v>
      </c>
      <c r="V421" t="b">
        <v>0</v>
      </c>
      <c r="W421" t="b">
        <v>0</v>
      </c>
      <c r="X421" t="b">
        <v>0</v>
      </c>
      <c r="Y421" t="b">
        <v>0</v>
      </c>
      <c r="Z421" t="b">
        <v>0</v>
      </c>
      <c r="AA421" t="b">
        <v>0</v>
      </c>
      <c r="AB421" t="b">
        <v>0</v>
      </c>
      <c r="AC421" t="s">
        <v>237</v>
      </c>
      <c r="AD421" t="s">
        <v>213</v>
      </c>
      <c r="AE421" t="s">
        <v>237</v>
      </c>
      <c r="AF421" t="s">
        <v>237</v>
      </c>
      <c r="AG421" t="s">
        <v>212</v>
      </c>
      <c r="AH421" t="s">
        <v>212</v>
      </c>
      <c r="AI421" t="s">
        <v>212</v>
      </c>
      <c r="AJ421" t="s">
        <v>237</v>
      </c>
      <c r="AK421" t="s">
        <v>237</v>
      </c>
      <c r="AL421" t="s">
        <v>212</v>
      </c>
      <c r="AM421" t="s">
        <v>237</v>
      </c>
      <c r="AN421" t="s">
        <v>237</v>
      </c>
      <c r="AO421" t="s">
        <v>237</v>
      </c>
      <c r="AP421" t="s">
        <v>212</v>
      </c>
      <c r="AQ421" t="s">
        <v>237</v>
      </c>
      <c r="AR421" t="s">
        <v>237</v>
      </c>
      <c r="AS421" t="s">
        <v>212</v>
      </c>
      <c r="AT421" t="s">
        <v>237</v>
      </c>
      <c r="AU421" t="s">
        <v>237</v>
      </c>
      <c r="AV421" t="s">
        <v>212</v>
      </c>
      <c r="AW421" t="s">
        <v>212</v>
      </c>
      <c r="AX421" t="s">
        <v>81</v>
      </c>
      <c r="AY421" t="s">
        <v>243</v>
      </c>
      <c r="AZ421" t="s">
        <v>215</v>
      </c>
      <c r="BA421" t="s">
        <v>215</v>
      </c>
      <c r="BB421" t="s">
        <v>215</v>
      </c>
      <c r="BC421" t="s">
        <v>78</v>
      </c>
      <c r="BD421" t="s">
        <v>215</v>
      </c>
    </row>
    <row r="422" spans="1:56" x14ac:dyDescent="0.55000000000000004">
      <c r="A422">
        <v>421</v>
      </c>
      <c r="B422" t="s">
        <v>231</v>
      </c>
      <c r="C422" t="s">
        <v>303</v>
      </c>
      <c r="D422" t="s">
        <v>232</v>
      </c>
      <c r="E422" t="s">
        <v>232</v>
      </c>
      <c r="F422" t="s">
        <v>227</v>
      </c>
      <c r="G422" t="s">
        <v>228</v>
      </c>
      <c r="H422" t="s">
        <v>266</v>
      </c>
      <c r="I422" t="s">
        <v>74</v>
      </c>
      <c r="J422" t="s">
        <v>98</v>
      </c>
      <c r="K422" t="b">
        <v>0</v>
      </c>
      <c r="L422" t="b">
        <v>0</v>
      </c>
      <c r="M422" t="b">
        <v>0</v>
      </c>
      <c r="N422" t="b">
        <v>0</v>
      </c>
      <c r="O422" t="b">
        <v>0</v>
      </c>
      <c r="P422" t="b">
        <v>0</v>
      </c>
      <c r="Q422" t="b">
        <v>0</v>
      </c>
      <c r="R422" t="b">
        <v>0</v>
      </c>
      <c r="S422" t="b">
        <v>0</v>
      </c>
      <c r="T422" t="b">
        <v>0</v>
      </c>
      <c r="U422" t="b">
        <v>1</v>
      </c>
      <c r="V422" t="b">
        <v>0</v>
      </c>
      <c r="W422" t="b">
        <v>0</v>
      </c>
      <c r="X422" t="b">
        <v>0</v>
      </c>
      <c r="Y422" t="b">
        <v>0</v>
      </c>
      <c r="Z422" t="b">
        <v>1</v>
      </c>
      <c r="AA422" t="b">
        <v>0</v>
      </c>
      <c r="AB422" t="b">
        <v>0</v>
      </c>
      <c r="AC422" t="s">
        <v>237</v>
      </c>
      <c r="AD422" t="s">
        <v>237</v>
      </c>
      <c r="AE422" t="s">
        <v>237</v>
      </c>
      <c r="AF422" t="s">
        <v>237</v>
      </c>
      <c r="AG422" t="s">
        <v>237</v>
      </c>
      <c r="AH422" t="s">
        <v>237</v>
      </c>
      <c r="AI422" t="s">
        <v>212</v>
      </c>
      <c r="AJ422" t="s">
        <v>237</v>
      </c>
      <c r="AK422" t="s">
        <v>237</v>
      </c>
      <c r="AL422" t="s">
        <v>237</v>
      </c>
      <c r="AM422" t="s">
        <v>237</v>
      </c>
      <c r="AN422" t="s">
        <v>237</v>
      </c>
      <c r="AO422" t="s">
        <v>212</v>
      </c>
      <c r="AP422" t="s">
        <v>212</v>
      </c>
      <c r="AQ422" t="s">
        <v>237</v>
      </c>
      <c r="AR422" t="s">
        <v>237</v>
      </c>
      <c r="AS422" t="s">
        <v>237</v>
      </c>
      <c r="AT422" t="s">
        <v>237</v>
      </c>
      <c r="AU422" t="s">
        <v>237</v>
      </c>
      <c r="AV422" t="s">
        <v>238</v>
      </c>
      <c r="AW422" t="s">
        <v>212</v>
      </c>
      <c r="AX422" t="s">
        <v>81</v>
      </c>
      <c r="AY422" t="s">
        <v>223</v>
      </c>
      <c r="AZ422" t="s">
        <v>215</v>
      </c>
      <c r="BA422" t="s">
        <v>215</v>
      </c>
      <c r="BB422" t="s">
        <v>215</v>
      </c>
      <c r="BC422" t="s">
        <v>215</v>
      </c>
      <c r="BD422" t="s">
        <v>215</v>
      </c>
    </row>
    <row r="423" spans="1:56" x14ac:dyDescent="0.55000000000000004">
      <c r="A423">
        <v>422</v>
      </c>
      <c r="B423" t="s">
        <v>231</v>
      </c>
      <c r="C423" t="s">
        <v>303</v>
      </c>
      <c r="D423" t="s">
        <v>244</v>
      </c>
      <c r="E423" t="s">
        <v>206</v>
      </c>
      <c r="F423" t="s">
        <v>227</v>
      </c>
      <c r="G423" t="s">
        <v>246</v>
      </c>
      <c r="H423" t="s">
        <v>235</v>
      </c>
      <c r="I423" t="s">
        <v>74</v>
      </c>
      <c r="J423" t="s">
        <v>98</v>
      </c>
      <c r="K423" t="b">
        <v>0</v>
      </c>
      <c r="L423" t="b">
        <v>0</v>
      </c>
      <c r="M423" t="b">
        <v>0</v>
      </c>
      <c r="N423" t="b">
        <v>0</v>
      </c>
      <c r="O423" t="b">
        <v>0</v>
      </c>
      <c r="P423" t="b">
        <v>0</v>
      </c>
      <c r="Q423" t="b">
        <v>0</v>
      </c>
      <c r="R423" t="b">
        <v>0</v>
      </c>
      <c r="S423" t="b">
        <v>0</v>
      </c>
      <c r="T423" t="b">
        <v>0</v>
      </c>
      <c r="U423" t="b">
        <v>0</v>
      </c>
      <c r="V423" t="b">
        <v>0</v>
      </c>
      <c r="W423" t="b">
        <v>0</v>
      </c>
      <c r="X423" t="b">
        <v>0</v>
      </c>
      <c r="Y423" t="b">
        <v>0</v>
      </c>
      <c r="Z423" t="b">
        <v>0</v>
      </c>
      <c r="AA423" t="b">
        <v>0</v>
      </c>
      <c r="AB423" t="b">
        <v>1</v>
      </c>
      <c r="AC423" t="s">
        <v>237</v>
      </c>
      <c r="AD423" t="s">
        <v>237</v>
      </c>
      <c r="AE423" t="s">
        <v>237</v>
      </c>
      <c r="AF423" t="s">
        <v>237</v>
      </c>
      <c r="AG423" t="s">
        <v>237</v>
      </c>
      <c r="AH423" t="s">
        <v>237</v>
      </c>
      <c r="AI423" t="s">
        <v>237</v>
      </c>
      <c r="AJ423" t="s">
        <v>237</v>
      </c>
      <c r="AK423" t="s">
        <v>237</v>
      </c>
      <c r="AL423" t="s">
        <v>237</v>
      </c>
      <c r="AM423" t="s">
        <v>237</v>
      </c>
      <c r="AN423" t="s">
        <v>237</v>
      </c>
      <c r="AO423" t="s">
        <v>237</v>
      </c>
      <c r="AP423" t="s">
        <v>237</v>
      </c>
      <c r="AQ423" t="s">
        <v>237</v>
      </c>
      <c r="AR423" t="s">
        <v>237</v>
      </c>
      <c r="AS423" t="s">
        <v>237</v>
      </c>
      <c r="AT423" t="s">
        <v>237</v>
      </c>
      <c r="AU423" t="s">
        <v>237</v>
      </c>
      <c r="AV423" t="s">
        <v>237</v>
      </c>
      <c r="AW423" t="s">
        <v>237</v>
      </c>
      <c r="AX423" t="s">
        <v>96</v>
      </c>
      <c r="AY423" t="s">
        <v>223</v>
      </c>
      <c r="AZ423" t="s">
        <v>215</v>
      </c>
      <c r="BA423" t="s">
        <v>215</v>
      </c>
      <c r="BB423" t="s">
        <v>215</v>
      </c>
      <c r="BC423" t="s">
        <v>215</v>
      </c>
      <c r="BD423" t="s">
        <v>215</v>
      </c>
    </row>
    <row r="424" spans="1:56" x14ac:dyDescent="0.55000000000000004">
      <c r="A424">
        <v>423</v>
      </c>
      <c r="B424" t="s">
        <v>231</v>
      </c>
      <c r="C424" t="s">
        <v>303</v>
      </c>
      <c r="D424" t="s">
        <v>225</v>
      </c>
      <c r="E424" t="s">
        <v>226</v>
      </c>
      <c r="F424" t="s">
        <v>270</v>
      </c>
      <c r="G424" t="s">
        <v>74</v>
      </c>
      <c r="H424" t="s">
        <v>251</v>
      </c>
      <c r="I424" t="s">
        <v>74</v>
      </c>
      <c r="J424" t="s">
        <v>119</v>
      </c>
      <c r="K424" t="b">
        <v>0</v>
      </c>
      <c r="L424" t="b">
        <v>0</v>
      </c>
      <c r="M424" t="b">
        <v>0</v>
      </c>
      <c r="N424" t="b">
        <v>0</v>
      </c>
      <c r="O424" t="b">
        <v>0</v>
      </c>
      <c r="P424" t="b">
        <v>0</v>
      </c>
      <c r="Q424" t="b">
        <v>0</v>
      </c>
      <c r="R424" t="b">
        <v>0</v>
      </c>
      <c r="S424" t="b">
        <v>0</v>
      </c>
      <c r="T424" t="b">
        <v>0</v>
      </c>
      <c r="U424" t="b">
        <v>0</v>
      </c>
      <c r="V424" t="b">
        <v>0</v>
      </c>
      <c r="W424" t="b">
        <v>0</v>
      </c>
      <c r="X424" t="b">
        <v>0</v>
      </c>
      <c r="Y424" t="b">
        <v>0</v>
      </c>
      <c r="Z424" t="b">
        <v>0</v>
      </c>
      <c r="AA424" t="b">
        <v>0</v>
      </c>
      <c r="AB424" t="b">
        <v>1</v>
      </c>
      <c r="AC424" t="s">
        <v>237</v>
      </c>
      <c r="AD424" t="s">
        <v>215</v>
      </c>
      <c r="AE424" t="s">
        <v>237</v>
      </c>
      <c r="AF424" t="s">
        <v>237</v>
      </c>
      <c r="AG424" t="s">
        <v>237</v>
      </c>
      <c r="AH424" t="s">
        <v>237</v>
      </c>
      <c r="AI424" t="s">
        <v>213</v>
      </c>
      <c r="AJ424" t="s">
        <v>237</v>
      </c>
      <c r="AK424" t="s">
        <v>237</v>
      </c>
      <c r="AL424" t="s">
        <v>237</v>
      </c>
      <c r="AM424" t="s">
        <v>236</v>
      </c>
      <c r="AN424" t="s">
        <v>212</v>
      </c>
      <c r="AO424" t="s">
        <v>212</v>
      </c>
      <c r="AP424" t="s">
        <v>237</v>
      </c>
      <c r="AQ424" t="s">
        <v>236</v>
      </c>
      <c r="AR424" t="s">
        <v>212</v>
      </c>
      <c r="AS424" t="s">
        <v>237</v>
      </c>
      <c r="AT424" t="s">
        <v>237</v>
      </c>
      <c r="AU424" t="s">
        <v>237</v>
      </c>
      <c r="AV424" t="s">
        <v>242</v>
      </c>
      <c r="AW424" t="s">
        <v>237</v>
      </c>
      <c r="AX424" t="s">
        <v>96</v>
      </c>
      <c r="AY424" t="s">
        <v>223</v>
      </c>
      <c r="AZ424" t="s">
        <v>215</v>
      </c>
      <c r="BA424" t="s">
        <v>215</v>
      </c>
      <c r="BB424" t="s">
        <v>215</v>
      </c>
      <c r="BC424" t="s">
        <v>215</v>
      </c>
      <c r="BD424" t="s">
        <v>215</v>
      </c>
    </row>
    <row r="425" spans="1:56" x14ac:dyDescent="0.55000000000000004">
      <c r="A425">
        <v>424</v>
      </c>
      <c r="B425" t="s">
        <v>256</v>
      </c>
      <c r="C425" t="s">
        <v>303</v>
      </c>
      <c r="D425" t="s">
        <v>258</v>
      </c>
      <c r="E425" t="s">
        <v>257</v>
      </c>
      <c r="F425" t="s">
        <v>234</v>
      </c>
      <c r="G425" t="s">
        <v>74</v>
      </c>
      <c r="H425" t="s">
        <v>254</v>
      </c>
      <c r="I425" t="s">
        <v>74</v>
      </c>
      <c r="J425" t="s">
        <v>98</v>
      </c>
      <c r="K425" t="b">
        <v>0</v>
      </c>
      <c r="L425" t="b">
        <v>0</v>
      </c>
      <c r="M425" t="b">
        <v>0</v>
      </c>
      <c r="N425" t="b">
        <v>0</v>
      </c>
      <c r="O425" t="b">
        <v>0</v>
      </c>
      <c r="P425" t="b">
        <v>0</v>
      </c>
      <c r="Q425" t="b">
        <v>0</v>
      </c>
      <c r="R425" t="b">
        <v>0</v>
      </c>
      <c r="S425" t="b">
        <v>0</v>
      </c>
      <c r="T425" t="b">
        <v>0</v>
      </c>
      <c r="U425" t="b">
        <v>0</v>
      </c>
      <c r="V425" t="b">
        <v>1</v>
      </c>
      <c r="W425" t="b">
        <v>0</v>
      </c>
      <c r="X425" t="b">
        <v>0</v>
      </c>
      <c r="Y425" t="b">
        <v>0</v>
      </c>
      <c r="Z425" t="b">
        <v>0</v>
      </c>
      <c r="AA425" t="b">
        <v>0</v>
      </c>
      <c r="AB425" t="b">
        <v>0</v>
      </c>
      <c r="AC425" t="s">
        <v>237</v>
      </c>
      <c r="AD425" t="s">
        <v>212</v>
      </c>
      <c r="AE425" t="s">
        <v>237</v>
      </c>
      <c r="AF425" t="s">
        <v>237</v>
      </c>
      <c r="AG425" t="s">
        <v>212</v>
      </c>
      <c r="AH425" t="s">
        <v>213</v>
      </c>
      <c r="AI425" t="s">
        <v>213</v>
      </c>
      <c r="AJ425" t="s">
        <v>212</v>
      </c>
      <c r="AK425" t="s">
        <v>212</v>
      </c>
      <c r="AL425" t="s">
        <v>237</v>
      </c>
      <c r="AM425" t="s">
        <v>237</v>
      </c>
      <c r="AN425" t="s">
        <v>237</v>
      </c>
      <c r="AO425" t="s">
        <v>213</v>
      </c>
      <c r="AP425" t="s">
        <v>213</v>
      </c>
      <c r="AQ425" t="s">
        <v>212</v>
      </c>
      <c r="AR425" t="s">
        <v>212</v>
      </c>
      <c r="AS425" t="s">
        <v>212</v>
      </c>
      <c r="AT425" t="s">
        <v>212</v>
      </c>
      <c r="AU425" t="s">
        <v>212</v>
      </c>
      <c r="AV425" t="s">
        <v>212</v>
      </c>
      <c r="AW425" t="s">
        <v>212</v>
      </c>
      <c r="AX425" t="s">
        <v>96</v>
      </c>
      <c r="AY425" t="s">
        <v>255</v>
      </c>
      <c r="AZ425" t="s">
        <v>215</v>
      </c>
      <c r="BA425" t="s">
        <v>215</v>
      </c>
      <c r="BB425" t="s">
        <v>215</v>
      </c>
      <c r="BC425" t="s">
        <v>215</v>
      </c>
      <c r="BD425" t="s">
        <v>215</v>
      </c>
    </row>
    <row r="426" spans="1:56" x14ac:dyDescent="0.55000000000000004">
      <c r="A426">
        <v>425</v>
      </c>
      <c r="B426" t="s">
        <v>101</v>
      </c>
      <c r="C426" t="s">
        <v>303</v>
      </c>
      <c r="D426" t="s">
        <v>265</v>
      </c>
      <c r="E426" t="s">
        <v>226</v>
      </c>
      <c r="F426" t="s">
        <v>250</v>
      </c>
      <c r="G426" t="s">
        <v>74</v>
      </c>
      <c r="H426" t="s">
        <v>217</v>
      </c>
      <c r="I426" t="s">
        <v>74</v>
      </c>
      <c r="J426" t="s">
        <v>119</v>
      </c>
      <c r="K426" t="b">
        <v>0</v>
      </c>
      <c r="L426" t="b">
        <v>0</v>
      </c>
      <c r="M426" t="b">
        <v>0</v>
      </c>
      <c r="N426" t="b">
        <v>0</v>
      </c>
      <c r="O426" t="b">
        <v>0</v>
      </c>
      <c r="P426" t="b">
        <v>0</v>
      </c>
      <c r="Q426" t="b">
        <v>0</v>
      </c>
      <c r="R426" t="b">
        <v>0</v>
      </c>
      <c r="S426" t="b">
        <v>0</v>
      </c>
      <c r="T426" t="b">
        <v>0</v>
      </c>
      <c r="U426" t="b">
        <v>0</v>
      </c>
      <c r="V426" t="b">
        <v>0</v>
      </c>
      <c r="W426" t="b">
        <v>0</v>
      </c>
      <c r="X426" t="b">
        <v>0</v>
      </c>
      <c r="Y426" t="b">
        <v>0</v>
      </c>
      <c r="Z426" t="b">
        <v>0</v>
      </c>
      <c r="AA426" t="b">
        <v>0</v>
      </c>
      <c r="AB426" t="b">
        <v>1</v>
      </c>
      <c r="AC426" t="s">
        <v>212</v>
      </c>
      <c r="AD426" t="s">
        <v>213</v>
      </c>
      <c r="AE426" t="s">
        <v>242</v>
      </c>
      <c r="AF426" t="s">
        <v>242</v>
      </c>
      <c r="AG426" t="s">
        <v>242</v>
      </c>
      <c r="AH426" t="s">
        <v>213</v>
      </c>
      <c r="AI426" t="s">
        <v>242</v>
      </c>
      <c r="AJ426" t="s">
        <v>213</v>
      </c>
      <c r="AK426" t="s">
        <v>212</v>
      </c>
      <c r="AL426" t="s">
        <v>213</v>
      </c>
      <c r="AM426" t="s">
        <v>213</v>
      </c>
      <c r="AN426" t="s">
        <v>238</v>
      </c>
      <c r="AO426" t="s">
        <v>213</v>
      </c>
      <c r="AP426" t="s">
        <v>212</v>
      </c>
      <c r="AQ426" t="s">
        <v>213</v>
      </c>
      <c r="AR426" t="s">
        <v>236</v>
      </c>
      <c r="AS426" t="s">
        <v>236</v>
      </c>
      <c r="AT426" t="s">
        <v>236</v>
      </c>
      <c r="AU426" t="s">
        <v>213</v>
      </c>
      <c r="AV426" t="s">
        <v>213</v>
      </c>
      <c r="AW426" t="s">
        <v>213</v>
      </c>
      <c r="AX426" t="s">
        <v>81</v>
      </c>
      <c r="AY426" t="s">
        <v>121</v>
      </c>
      <c r="AZ426" t="s">
        <v>215</v>
      </c>
      <c r="BA426" t="s">
        <v>215</v>
      </c>
      <c r="BB426" t="s">
        <v>215</v>
      </c>
      <c r="BC426" t="s">
        <v>215</v>
      </c>
      <c r="BD426" t="s">
        <v>215</v>
      </c>
    </row>
    <row r="427" spans="1:56" x14ac:dyDescent="0.55000000000000004">
      <c r="A427">
        <v>426</v>
      </c>
      <c r="B427" t="s">
        <v>101</v>
      </c>
      <c r="C427" t="s">
        <v>303</v>
      </c>
      <c r="D427" t="s">
        <v>253</v>
      </c>
      <c r="E427" t="s">
        <v>253</v>
      </c>
      <c r="F427" t="s">
        <v>250</v>
      </c>
      <c r="G427" t="s">
        <v>74</v>
      </c>
      <c r="H427" t="s">
        <v>217</v>
      </c>
      <c r="I427" t="s">
        <v>74</v>
      </c>
      <c r="J427" t="s">
        <v>74</v>
      </c>
      <c r="K427" t="b">
        <v>0</v>
      </c>
      <c r="L427" t="b">
        <v>0</v>
      </c>
      <c r="M427" t="b">
        <v>0</v>
      </c>
      <c r="N427" t="b">
        <v>0</v>
      </c>
      <c r="O427" t="b">
        <v>0</v>
      </c>
      <c r="P427" t="b">
        <v>0</v>
      </c>
      <c r="Q427" t="b">
        <v>0</v>
      </c>
      <c r="R427" t="b">
        <v>0</v>
      </c>
      <c r="S427" t="b">
        <v>0</v>
      </c>
      <c r="T427" t="b">
        <v>0</v>
      </c>
      <c r="U427" t="b">
        <v>0</v>
      </c>
      <c r="V427" t="b">
        <v>0</v>
      </c>
      <c r="W427" t="b">
        <v>0</v>
      </c>
      <c r="X427" t="b">
        <v>0</v>
      </c>
      <c r="Y427" t="b">
        <v>0</v>
      </c>
      <c r="Z427" t="b">
        <v>1</v>
      </c>
      <c r="AA427" t="b">
        <v>0</v>
      </c>
      <c r="AB427" t="b">
        <v>0</v>
      </c>
      <c r="AC427" t="s">
        <v>212</v>
      </c>
      <c r="AD427" t="s">
        <v>212</v>
      </c>
      <c r="AE427" t="s">
        <v>213</v>
      </c>
      <c r="AF427" t="s">
        <v>213</v>
      </c>
      <c r="AG427" t="s">
        <v>212</v>
      </c>
      <c r="AH427" t="s">
        <v>212</v>
      </c>
      <c r="AI427" t="s">
        <v>238</v>
      </c>
      <c r="AJ427" t="s">
        <v>213</v>
      </c>
      <c r="AK427" t="s">
        <v>212</v>
      </c>
      <c r="AL427" t="s">
        <v>212</v>
      </c>
      <c r="AM427" t="s">
        <v>213</v>
      </c>
      <c r="AN427" t="s">
        <v>212</v>
      </c>
      <c r="AO427" t="s">
        <v>212</v>
      </c>
      <c r="AP427" t="s">
        <v>212</v>
      </c>
      <c r="AQ427" t="s">
        <v>237</v>
      </c>
      <c r="AR427" t="s">
        <v>213</v>
      </c>
      <c r="AS427" t="s">
        <v>237</v>
      </c>
      <c r="AT427" t="s">
        <v>212</v>
      </c>
      <c r="AU427" t="s">
        <v>213</v>
      </c>
      <c r="AV427" t="s">
        <v>213</v>
      </c>
      <c r="AW427" t="s">
        <v>212</v>
      </c>
      <c r="AX427" t="s">
        <v>96</v>
      </c>
      <c r="AY427" t="s">
        <v>294</v>
      </c>
      <c r="AZ427" t="s">
        <v>215</v>
      </c>
      <c r="BA427" t="s">
        <v>215</v>
      </c>
      <c r="BB427" t="s">
        <v>215</v>
      </c>
      <c r="BC427" t="s">
        <v>215</v>
      </c>
      <c r="BD427" t="s">
        <v>215</v>
      </c>
    </row>
    <row r="428" spans="1:56" x14ac:dyDescent="0.55000000000000004">
      <c r="A428">
        <v>427</v>
      </c>
      <c r="B428" t="s">
        <v>101</v>
      </c>
      <c r="C428" t="s">
        <v>303</v>
      </c>
      <c r="D428" t="s">
        <v>267</v>
      </c>
      <c r="E428" t="s">
        <v>257</v>
      </c>
      <c r="F428" t="s">
        <v>250</v>
      </c>
      <c r="G428" t="s">
        <v>74</v>
      </c>
      <c r="H428" t="s">
        <v>247</v>
      </c>
      <c r="I428" t="s">
        <v>74</v>
      </c>
      <c r="J428" t="s">
        <v>98</v>
      </c>
      <c r="K428" t="b">
        <v>0</v>
      </c>
      <c r="L428" t="b">
        <v>0</v>
      </c>
      <c r="M428" t="b">
        <v>0</v>
      </c>
      <c r="N428" t="b">
        <v>0</v>
      </c>
      <c r="O428" t="b">
        <v>0</v>
      </c>
      <c r="P428" t="b">
        <v>0</v>
      </c>
      <c r="Q428" t="b">
        <v>0</v>
      </c>
      <c r="R428" t="b">
        <v>0</v>
      </c>
      <c r="S428" t="b">
        <v>0</v>
      </c>
      <c r="T428" t="b">
        <v>0</v>
      </c>
      <c r="U428" t="b">
        <v>0</v>
      </c>
      <c r="V428" t="b">
        <v>1</v>
      </c>
      <c r="W428" t="b">
        <v>0</v>
      </c>
      <c r="X428" t="b">
        <v>0</v>
      </c>
      <c r="Y428" t="b">
        <v>0</v>
      </c>
      <c r="Z428" t="b">
        <v>0</v>
      </c>
      <c r="AA428" t="b">
        <v>0</v>
      </c>
      <c r="AB428" t="b">
        <v>0</v>
      </c>
      <c r="AC428" t="s">
        <v>212</v>
      </c>
      <c r="AD428" t="s">
        <v>212</v>
      </c>
      <c r="AE428" t="s">
        <v>212</v>
      </c>
      <c r="AF428" t="s">
        <v>212</v>
      </c>
      <c r="AG428" t="s">
        <v>212</v>
      </c>
      <c r="AH428" t="s">
        <v>212</v>
      </c>
      <c r="AI428" t="s">
        <v>237</v>
      </c>
      <c r="AJ428" t="s">
        <v>212</v>
      </c>
      <c r="AK428" t="s">
        <v>237</v>
      </c>
      <c r="AL428" t="s">
        <v>212</v>
      </c>
      <c r="AM428" t="s">
        <v>212</v>
      </c>
      <c r="AN428" t="s">
        <v>212</v>
      </c>
      <c r="AO428" t="s">
        <v>237</v>
      </c>
      <c r="AP428" t="s">
        <v>237</v>
      </c>
      <c r="AQ428" t="s">
        <v>237</v>
      </c>
      <c r="AR428" t="s">
        <v>212</v>
      </c>
      <c r="AS428" t="s">
        <v>212</v>
      </c>
      <c r="AT428" t="s">
        <v>237</v>
      </c>
      <c r="AU428" t="s">
        <v>237</v>
      </c>
      <c r="AV428" t="s">
        <v>212</v>
      </c>
      <c r="AW428" t="s">
        <v>212</v>
      </c>
      <c r="AX428" t="s">
        <v>81</v>
      </c>
      <c r="AY428" t="s">
        <v>259</v>
      </c>
      <c r="AZ428" t="s">
        <v>215</v>
      </c>
      <c r="BA428" t="s">
        <v>215</v>
      </c>
      <c r="BB428" t="s">
        <v>215</v>
      </c>
      <c r="BC428" t="s">
        <v>215</v>
      </c>
      <c r="BD428" t="s">
        <v>215</v>
      </c>
    </row>
    <row r="429" spans="1:56" x14ac:dyDescent="0.55000000000000004">
      <c r="A429">
        <v>428</v>
      </c>
      <c r="B429" t="s">
        <v>231</v>
      </c>
      <c r="C429" t="s">
        <v>303</v>
      </c>
      <c r="D429" t="s">
        <v>290</v>
      </c>
      <c r="E429" t="s">
        <v>282</v>
      </c>
      <c r="F429" t="s">
        <v>250</v>
      </c>
      <c r="G429" t="s">
        <v>74</v>
      </c>
      <c r="H429" t="s">
        <v>229</v>
      </c>
      <c r="I429" t="s">
        <v>74</v>
      </c>
      <c r="J429" t="s">
        <v>119</v>
      </c>
      <c r="K429" t="b">
        <v>0</v>
      </c>
      <c r="L429" t="b">
        <v>0</v>
      </c>
      <c r="M429" t="b">
        <v>0</v>
      </c>
      <c r="N429" t="b">
        <v>0</v>
      </c>
      <c r="O429" t="b">
        <v>0</v>
      </c>
      <c r="P429" t="b">
        <v>0</v>
      </c>
      <c r="Q429" t="b">
        <v>0</v>
      </c>
      <c r="R429" t="b">
        <v>0</v>
      </c>
      <c r="S429" t="b">
        <v>0</v>
      </c>
      <c r="T429" t="b">
        <v>0</v>
      </c>
      <c r="U429" t="b">
        <v>0</v>
      </c>
      <c r="V429" t="b">
        <v>0</v>
      </c>
      <c r="W429" t="b">
        <v>0</v>
      </c>
      <c r="X429" t="b">
        <v>0</v>
      </c>
      <c r="Y429" t="b">
        <v>0</v>
      </c>
      <c r="Z429" t="b">
        <v>0</v>
      </c>
      <c r="AA429" t="b">
        <v>0</v>
      </c>
      <c r="AB429" t="b">
        <v>1</v>
      </c>
      <c r="AC429" t="s">
        <v>212</v>
      </c>
      <c r="AD429" t="s">
        <v>213</v>
      </c>
      <c r="AE429" t="s">
        <v>236</v>
      </c>
      <c r="AF429" t="s">
        <v>213</v>
      </c>
      <c r="AG429" t="s">
        <v>213</v>
      </c>
      <c r="AH429" t="s">
        <v>212</v>
      </c>
      <c r="AI429" t="s">
        <v>213</v>
      </c>
      <c r="AJ429" t="s">
        <v>212</v>
      </c>
      <c r="AK429" t="s">
        <v>212</v>
      </c>
      <c r="AL429" t="s">
        <v>213</v>
      </c>
      <c r="AM429" t="s">
        <v>238</v>
      </c>
      <c r="AN429" t="s">
        <v>213</v>
      </c>
      <c r="AO429" t="s">
        <v>213</v>
      </c>
      <c r="AP429" t="s">
        <v>213</v>
      </c>
      <c r="AQ429" t="s">
        <v>213</v>
      </c>
      <c r="AR429" t="s">
        <v>213</v>
      </c>
      <c r="AS429" t="s">
        <v>213</v>
      </c>
      <c r="AT429" t="s">
        <v>212</v>
      </c>
      <c r="AU429" t="s">
        <v>212</v>
      </c>
      <c r="AV429" t="s">
        <v>213</v>
      </c>
      <c r="AW429" t="s">
        <v>213</v>
      </c>
      <c r="AX429" t="s">
        <v>81</v>
      </c>
      <c r="AY429" t="s">
        <v>223</v>
      </c>
      <c r="AZ429" t="s">
        <v>215</v>
      </c>
      <c r="BA429" t="s">
        <v>215</v>
      </c>
      <c r="BB429" t="s">
        <v>215</v>
      </c>
      <c r="BC429" t="s">
        <v>215</v>
      </c>
      <c r="BD429" t="s">
        <v>215</v>
      </c>
    </row>
    <row r="430" spans="1:56" x14ac:dyDescent="0.55000000000000004">
      <c r="A430">
        <v>429</v>
      </c>
      <c r="B430" t="s">
        <v>204</v>
      </c>
      <c r="C430" t="s">
        <v>303</v>
      </c>
      <c r="D430" t="s">
        <v>206</v>
      </c>
      <c r="E430" t="s">
        <v>206</v>
      </c>
      <c r="F430" t="s">
        <v>270</v>
      </c>
      <c r="G430" t="s">
        <v>74</v>
      </c>
      <c r="H430" t="s">
        <v>266</v>
      </c>
      <c r="I430" t="s">
        <v>74</v>
      </c>
      <c r="J430" t="s">
        <v>98</v>
      </c>
      <c r="K430" t="b">
        <v>0</v>
      </c>
      <c r="L430" t="b">
        <v>0</v>
      </c>
      <c r="M430" t="b">
        <v>0</v>
      </c>
      <c r="N430" t="b">
        <v>0</v>
      </c>
      <c r="O430" t="b">
        <v>0</v>
      </c>
      <c r="P430" t="b">
        <v>0</v>
      </c>
      <c r="Q430" t="b">
        <v>0</v>
      </c>
      <c r="R430" t="b">
        <v>0</v>
      </c>
      <c r="S430" t="b">
        <v>0</v>
      </c>
      <c r="T430" t="b">
        <v>0</v>
      </c>
      <c r="U430" t="b">
        <v>0</v>
      </c>
      <c r="V430" t="b">
        <v>0</v>
      </c>
      <c r="W430" t="b">
        <v>0</v>
      </c>
      <c r="X430" t="b">
        <v>0</v>
      </c>
      <c r="Y430" t="b">
        <v>0</v>
      </c>
      <c r="Z430" t="b">
        <v>0</v>
      </c>
      <c r="AA430" t="b">
        <v>1</v>
      </c>
      <c r="AB430" t="b">
        <v>0</v>
      </c>
      <c r="AC430" t="s">
        <v>212</v>
      </c>
      <c r="AD430" t="s">
        <v>215</v>
      </c>
      <c r="AE430" t="s">
        <v>242</v>
      </c>
      <c r="AF430" t="s">
        <v>213</v>
      </c>
      <c r="AG430" t="s">
        <v>236</v>
      </c>
      <c r="AH430" t="s">
        <v>215</v>
      </c>
      <c r="AI430" t="s">
        <v>242</v>
      </c>
      <c r="AJ430" t="s">
        <v>236</v>
      </c>
      <c r="AK430" t="s">
        <v>212</v>
      </c>
      <c r="AL430" t="s">
        <v>242</v>
      </c>
      <c r="AM430" t="s">
        <v>212</v>
      </c>
      <c r="AN430" t="s">
        <v>213</v>
      </c>
      <c r="AO430" t="s">
        <v>242</v>
      </c>
      <c r="AP430" t="s">
        <v>236</v>
      </c>
      <c r="AQ430" t="s">
        <v>215</v>
      </c>
      <c r="AR430" t="s">
        <v>242</v>
      </c>
      <c r="AS430" t="s">
        <v>213</v>
      </c>
      <c r="AT430" t="s">
        <v>236</v>
      </c>
      <c r="AU430" t="s">
        <v>236</v>
      </c>
      <c r="AV430" t="s">
        <v>242</v>
      </c>
      <c r="AW430" t="s">
        <v>213</v>
      </c>
      <c r="AX430" t="s">
        <v>81</v>
      </c>
      <c r="AY430" t="s">
        <v>223</v>
      </c>
      <c r="AZ430" t="s">
        <v>215</v>
      </c>
      <c r="BA430" t="s">
        <v>215</v>
      </c>
      <c r="BB430" t="s">
        <v>215</v>
      </c>
      <c r="BC430" t="s">
        <v>215</v>
      </c>
      <c r="BD430" t="s">
        <v>78</v>
      </c>
    </row>
    <row r="431" spans="1:56" x14ac:dyDescent="0.55000000000000004">
      <c r="A431">
        <v>430</v>
      </c>
      <c r="B431" t="s">
        <v>204</v>
      </c>
      <c r="C431" t="s">
        <v>303</v>
      </c>
      <c r="D431" t="s">
        <v>286</v>
      </c>
      <c r="E431" t="s">
        <v>286</v>
      </c>
      <c r="F431" t="s">
        <v>250</v>
      </c>
      <c r="G431" t="s">
        <v>74</v>
      </c>
      <c r="H431" t="s">
        <v>247</v>
      </c>
      <c r="I431" t="s">
        <v>74</v>
      </c>
      <c r="J431" t="s">
        <v>119</v>
      </c>
      <c r="K431" t="b">
        <v>0</v>
      </c>
      <c r="L431" t="b">
        <v>0</v>
      </c>
      <c r="M431" t="b">
        <v>0</v>
      </c>
      <c r="N431" t="b">
        <v>0</v>
      </c>
      <c r="O431" t="b">
        <v>0</v>
      </c>
      <c r="P431" t="b">
        <v>0</v>
      </c>
      <c r="Q431" t="b">
        <v>0</v>
      </c>
      <c r="R431" t="b">
        <v>0</v>
      </c>
      <c r="S431" t="b">
        <v>0</v>
      </c>
      <c r="T431" t="b">
        <v>0</v>
      </c>
      <c r="U431" t="b">
        <v>0</v>
      </c>
      <c r="V431" t="b">
        <v>0</v>
      </c>
      <c r="W431" t="b">
        <v>0</v>
      </c>
      <c r="X431" t="b">
        <v>1</v>
      </c>
      <c r="Y431" t="b">
        <v>0</v>
      </c>
      <c r="Z431" t="b">
        <v>0</v>
      </c>
      <c r="AA431" t="b">
        <v>0</v>
      </c>
      <c r="AB431" t="b">
        <v>0</v>
      </c>
      <c r="AC431" t="s">
        <v>212</v>
      </c>
      <c r="AD431" t="s">
        <v>238</v>
      </c>
      <c r="AE431" t="s">
        <v>212</v>
      </c>
      <c r="AF431" t="s">
        <v>212</v>
      </c>
      <c r="AG431" t="s">
        <v>237</v>
      </c>
      <c r="AH431" t="s">
        <v>237</v>
      </c>
      <c r="AI431" t="s">
        <v>212</v>
      </c>
      <c r="AJ431" t="s">
        <v>212</v>
      </c>
      <c r="AK431" t="s">
        <v>212</v>
      </c>
      <c r="AL431" t="s">
        <v>212</v>
      </c>
      <c r="AM431" t="s">
        <v>213</v>
      </c>
      <c r="AN431" t="s">
        <v>213</v>
      </c>
      <c r="AO431" t="s">
        <v>213</v>
      </c>
      <c r="AP431" t="s">
        <v>213</v>
      </c>
      <c r="AQ431" t="s">
        <v>212</v>
      </c>
      <c r="AR431" t="s">
        <v>212</v>
      </c>
      <c r="AS431" t="s">
        <v>213</v>
      </c>
      <c r="AT431" t="s">
        <v>212</v>
      </c>
      <c r="AU431" t="s">
        <v>213</v>
      </c>
      <c r="AV431" t="s">
        <v>238</v>
      </c>
      <c r="AW431" t="s">
        <v>238</v>
      </c>
      <c r="AX431" t="s">
        <v>81</v>
      </c>
      <c r="AY431" t="s">
        <v>223</v>
      </c>
      <c r="AZ431" t="s">
        <v>215</v>
      </c>
      <c r="BA431" t="s">
        <v>215</v>
      </c>
      <c r="BB431" t="s">
        <v>215</v>
      </c>
      <c r="BC431" t="s">
        <v>215</v>
      </c>
      <c r="BD431" t="s">
        <v>215</v>
      </c>
    </row>
    <row r="432" spans="1:56" x14ac:dyDescent="0.55000000000000004">
      <c r="A432">
        <v>431</v>
      </c>
      <c r="B432" t="s">
        <v>101</v>
      </c>
      <c r="C432" t="s">
        <v>257</v>
      </c>
      <c r="D432" t="s">
        <v>282</v>
      </c>
      <c r="E432" t="s">
        <v>207</v>
      </c>
      <c r="F432" t="s">
        <v>250</v>
      </c>
      <c r="G432" t="s">
        <v>74</v>
      </c>
      <c r="H432" t="s">
        <v>266</v>
      </c>
      <c r="I432" t="s">
        <v>74</v>
      </c>
      <c r="J432" t="s">
        <v>119</v>
      </c>
      <c r="K432" t="b">
        <v>0</v>
      </c>
      <c r="L432" t="b">
        <v>0</v>
      </c>
      <c r="M432" t="b">
        <v>0</v>
      </c>
      <c r="N432" t="b">
        <v>0</v>
      </c>
      <c r="O432" t="b">
        <v>0</v>
      </c>
      <c r="P432" t="b">
        <v>0</v>
      </c>
      <c r="Q432" t="b">
        <v>0</v>
      </c>
      <c r="R432" t="b">
        <v>0</v>
      </c>
      <c r="S432" t="b">
        <v>0</v>
      </c>
      <c r="T432" t="b">
        <v>1</v>
      </c>
      <c r="U432" t="b">
        <v>0</v>
      </c>
      <c r="V432" t="b">
        <v>0</v>
      </c>
      <c r="W432" t="b">
        <v>0</v>
      </c>
      <c r="X432" t="b">
        <v>0</v>
      </c>
      <c r="Y432" t="b">
        <v>0</v>
      </c>
      <c r="Z432" t="b">
        <v>0</v>
      </c>
      <c r="AA432" t="b">
        <v>0</v>
      </c>
      <c r="AB432" t="b">
        <v>0</v>
      </c>
      <c r="AC432" t="s">
        <v>242</v>
      </c>
      <c r="AD432" t="s">
        <v>213</v>
      </c>
      <c r="AE432" t="s">
        <v>236</v>
      </c>
      <c r="AF432" t="s">
        <v>242</v>
      </c>
      <c r="AG432" t="s">
        <v>212</v>
      </c>
      <c r="AH432" t="s">
        <v>236</v>
      </c>
      <c r="AI432" t="s">
        <v>236</v>
      </c>
      <c r="AJ432" t="s">
        <v>242</v>
      </c>
      <c r="AK432" t="s">
        <v>236</v>
      </c>
      <c r="AL432" t="s">
        <v>212</v>
      </c>
      <c r="AM432" t="s">
        <v>242</v>
      </c>
      <c r="AN432" t="s">
        <v>212</v>
      </c>
      <c r="AO432" t="s">
        <v>236</v>
      </c>
      <c r="AP432" t="s">
        <v>242</v>
      </c>
      <c r="AQ432" t="s">
        <v>236</v>
      </c>
      <c r="AR432" t="s">
        <v>242</v>
      </c>
      <c r="AS432" t="s">
        <v>242</v>
      </c>
      <c r="AT432" t="s">
        <v>236</v>
      </c>
      <c r="AU432" t="s">
        <v>242</v>
      </c>
      <c r="AV432" t="s">
        <v>242</v>
      </c>
      <c r="AW432" t="s">
        <v>236</v>
      </c>
      <c r="AX432" t="s">
        <v>81</v>
      </c>
      <c r="AY432" t="s">
        <v>243</v>
      </c>
      <c r="AZ432" t="s">
        <v>74</v>
      </c>
      <c r="BA432" t="s">
        <v>74</v>
      </c>
      <c r="BB432" t="s">
        <v>74</v>
      </c>
      <c r="BC432" t="s">
        <v>74</v>
      </c>
      <c r="BD432" t="s">
        <v>74</v>
      </c>
    </row>
    <row r="433" spans="1:56" x14ac:dyDescent="0.55000000000000004">
      <c r="A433">
        <v>432</v>
      </c>
      <c r="B433" t="s">
        <v>231</v>
      </c>
      <c r="C433" t="s">
        <v>303</v>
      </c>
      <c r="D433" t="s">
        <v>276</v>
      </c>
      <c r="E433" t="s">
        <v>276</v>
      </c>
      <c r="F433" t="s">
        <v>270</v>
      </c>
      <c r="G433" t="s">
        <v>74</v>
      </c>
      <c r="H433" t="s">
        <v>254</v>
      </c>
      <c r="I433" t="s">
        <v>74</v>
      </c>
      <c r="J433" t="s">
        <v>119</v>
      </c>
      <c r="K433" t="b">
        <v>0</v>
      </c>
      <c r="L433" t="b">
        <v>0</v>
      </c>
      <c r="M433" t="b">
        <v>0</v>
      </c>
      <c r="N433" t="b">
        <v>0</v>
      </c>
      <c r="O433" t="b">
        <v>0</v>
      </c>
      <c r="P433" t="b">
        <v>0</v>
      </c>
      <c r="Q433" t="b">
        <v>0</v>
      </c>
      <c r="R433" t="b">
        <v>0</v>
      </c>
      <c r="S433" t="b">
        <v>0</v>
      </c>
      <c r="T433" t="b">
        <v>0</v>
      </c>
      <c r="U433" t="b">
        <v>0</v>
      </c>
      <c r="V433" t="b">
        <v>0</v>
      </c>
      <c r="W433" t="b">
        <v>0</v>
      </c>
      <c r="X433" t="b">
        <v>0</v>
      </c>
      <c r="Y433" t="b">
        <v>0</v>
      </c>
      <c r="Z433" t="b">
        <v>0</v>
      </c>
      <c r="AA433" t="b">
        <v>0</v>
      </c>
      <c r="AB433" t="b">
        <v>1</v>
      </c>
      <c r="AC433" t="s">
        <v>237</v>
      </c>
      <c r="AD433" t="s">
        <v>237</v>
      </c>
      <c r="AE433" t="s">
        <v>237</v>
      </c>
      <c r="AF433" t="s">
        <v>237</v>
      </c>
      <c r="AG433" t="s">
        <v>237</v>
      </c>
      <c r="AH433" t="s">
        <v>237</v>
      </c>
      <c r="AI433" t="s">
        <v>237</v>
      </c>
      <c r="AJ433" t="s">
        <v>237</v>
      </c>
      <c r="AK433" t="s">
        <v>237</v>
      </c>
      <c r="AL433" t="s">
        <v>237</v>
      </c>
      <c r="AM433" t="s">
        <v>237</v>
      </c>
      <c r="AN433" t="s">
        <v>237</v>
      </c>
      <c r="AO433" t="s">
        <v>237</v>
      </c>
      <c r="AP433" t="s">
        <v>237</v>
      </c>
      <c r="AQ433" t="s">
        <v>237</v>
      </c>
      <c r="AR433" t="s">
        <v>237</v>
      </c>
      <c r="AS433" t="s">
        <v>237</v>
      </c>
      <c r="AT433" t="s">
        <v>237</v>
      </c>
      <c r="AU433" t="s">
        <v>237</v>
      </c>
      <c r="AV433" t="s">
        <v>237</v>
      </c>
      <c r="AW433" t="s">
        <v>237</v>
      </c>
      <c r="AX433" t="s">
        <v>96</v>
      </c>
      <c r="AY433" t="s">
        <v>223</v>
      </c>
      <c r="AZ433" t="s">
        <v>215</v>
      </c>
      <c r="BA433" t="s">
        <v>215</v>
      </c>
      <c r="BB433" t="s">
        <v>215</v>
      </c>
      <c r="BC433" t="s">
        <v>215</v>
      </c>
      <c r="BD433" t="s">
        <v>215</v>
      </c>
    </row>
    <row r="434" spans="1:56" x14ac:dyDescent="0.55000000000000004">
      <c r="A434">
        <v>433</v>
      </c>
      <c r="B434" t="s">
        <v>261</v>
      </c>
      <c r="C434" t="s">
        <v>303</v>
      </c>
      <c r="D434" t="s">
        <v>258</v>
      </c>
      <c r="E434" t="s">
        <v>267</v>
      </c>
      <c r="F434" t="s">
        <v>299</v>
      </c>
      <c r="G434" t="s">
        <v>74</v>
      </c>
      <c r="H434" t="s">
        <v>210</v>
      </c>
      <c r="I434" t="s">
        <v>74</v>
      </c>
      <c r="J434" t="s">
        <v>98</v>
      </c>
      <c r="K434" t="b">
        <v>0</v>
      </c>
      <c r="L434" t="b">
        <v>0</v>
      </c>
      <c r="M434" t="b">
        <v>0</v>
      </c>
      <c r="N434" t="b">
        <v>1</v>
      </c>
      <c r="O434" t="b">
        <v>1</v>
      </c>
      <c r="P434" t="b">
        <v>0</v>
      </c>
      <c r="Q434" t="b">
        <v>1</v>
      </c>
      <c r="R434" t="b">
        <v>1</v>
      </c>
      <c r="S434" t="b">
        <v>0</v>
      </c>
      <c r="T434" t="b">
        <v>1</v>
      </c>
      <c r="U434" t="b">
        <v>0</v>
      </c>
      <c r="V434" t="b">
        <v>0</v>
      </c>
      <c r="W434" t="b">
        <v>0</v>
      </c>
      <c r="X434" t="b">
        <v>0</v>
      </c>
      <c r="Y434" t="b">
        <v>0</v>
      </c>
      <c r="Z434" t="b">
        <v>0</v>
      </c>
      <c r="AA434" t="b">
        <v>1</v>
      </c>
      <c r="AB434" t="b">
        <v>0</v>
      </c>
      <c r="AC434" t="s">
        <v>236</v>
      </c>
      <c r="AD434" t="s">
        <v>213</v>
      </c>
      <c r="AE434" t="s">
        <v>236</v>
      </c>
      <c r="AF434" t="s">
        <v>236</v>
      </c>
      <c r="AG434" t="s">
        <v>212</v>
      </c>
      <c r="AH434" t="s">
        <v>212</v>
      </c>
      <c r="AI434" t="s">
        <v>212</v>
      </c>
      <c r="AJ434" t="s">
        <v>213</v>
      </c>
      <c r="AK434" t="s">
        <v>212</v>
      </c>
      <c r="AL434" t="s">
        <v>212</v>
      </c>
      <c r="AM434" t="s">
        <v>213</v>
      </c>
      <c r="AN434" t="s">
        <v>212</v>
      </c>
      <c r="AO434" t="s">
        <v>213</v>
      </c>
      <c r="AP434" t="s">
        <v>213</v>
      </c>
      <c r="AQ434" t="s">
        <v>213</v>
      </c>
      <c r="AR434" t="s">
        <v>213</v>
      </c>
      <c r="AS434" t="s">
        <v>213</v>
      </c>
      <c r="AT434" t="s">
        <v>236</v>
      </c>
      <c r="AU434" t="s">
        <v>236</v>
      </c>
      <c r="AV434" t="s">
        <v>213</v>
      </c>
      <c r="AW434" t="s">
        <v>213</v>
      </c>
      <c r="AX434" t="s">
        <v>81</v>
      </c>
      <c r="AY434" t="s">
        <v>294</v>
      </c>
      <c r="AZ434" t="s">
        <v>215</v>
      </c>
      <c r="BA434" t="s">
        <v>215</v>
      </c>
      <c r="BB434" t="s">
        <v>215</v>
      </c>
      <c r="BC434" t="s">
        <v>215</v>
      </c>
      <c r="BD434" t="s">
        <v>215</v>
      </c>
    </row>
    <row r="435" spans="1:56" x14ac:dyDescent="0.55000000000000004">
      <c r="A435">
        <v>434</v>
      </c>
      <c r="B435" t="s">
        <v>224</v>
      </c>
      <c r="C435" t="s">
        <v>303</v>
      </c>
      <c r="D435" t="s">
        <v>290</v>
      </c>
      <c r="E435" t="s">
        <v>276</v>
      </c>
      <c r="F435" t="s">
        <v>227</v>
      </c>
      <c r="G435" t="s">
        <v>228</v>
      </c>
      <c r="H435" t="s">
        <v>254</v>
      </c>
      <c r="I435" t="s">
        <v>74</v>
      </c>
      <c r="J435" t="s">
        <v>119</v>
      </c>
      <c r="K435" t="b">
        <v>0</v>
      </c>
      <c r="L435" t="b">
        <v>0</v>
      </c>
      <c r="M435" t="b">
        <v>0</v>
      </c>
      <c r="N435" t="b">
        <v>0</v>
      </c>
      <c r="O435" t="b">
        <v>1</v>
      </c>
      <c r="P435" t="b">
        <v>0</v>
      </c>
      <c r="Q435" t="b">
        <v>0</v>
      </c>
      <c r="R435" t="b">
        <v>0</v>
      </c>
      <c r="S435" t="b">
        <v>0</v>
      </c>
      <c r="T435" t="b">
        <v>1</v>
      </c>
      <c r="U435" t="b">
        <v>0</v>
      </c>
      <c r="V435" t="b">
        <v>0</v>
      </c>
      <c r="W435" t="b">
        <v>0</v>
      </c>
      <c r="X435" t="b">
        <v>0</v>
      </c>
      <c r="Y435" t="b">
        <v>0</v>
      </c>
      <c r="Z435" t="b">
        <v>0</v>
      </c>
      <c r="AA435" t="b">
        <v>1</v>
      </c>
      <c r="AB435" t="b">
        <v>0</v>
      </c>
      <c r="AC435" t="s">
        <v>236</v>
      </c>
      <c r="AD435" t="s">
        <v>242</v>
      </c>
      <c r="AE435" t="s">
        <v>242</v>
      </c>
      <c r="AF435" t="s">
        <v>212</v>
      </c>
      <c r="AG435" t="s">
        <v>236</v>
      </c>
      <c r="AH435" t="s">
        <v>212</v>
      </c>
      <c r="AI435" t="s">
        <v>242</v>
      </c>
      <c r="AJ435" t="s">
        <v>236</v>
      </c>
      <c r="AK435" t="s">
        <v>213</v>
      </c>
      <c r="AL435" t="s">
        <v>212</v>
      </c>
      <c r="AM435" t="s">
        <v>237</v>
      </c>
      <c r="AN435" t="s">
        <v>213</v>
      </c>
      <c r="AO435" t="s">
        <v>242</v>
      </c>
      <c r="AP435" t="s">
        <v>236</v>
      </c>
      <c r="AQ435" t="s">
        <v>242</v>
      </c>
      <c r="AR435" t="s">
        <v>212</v>
      </c>
      <c r="AS435" t="s">
        <v>212</v>
      </c>
      <c r="AT435" t="s">
        <v>212</v>
      </c>
      <c r="AU435" t="s">
        <v>242</v>
      </c>
      <c r="AV435" t="s">
        <v>213</v>
      </c>
      <c r="AW435" t="s">
        <v>213</v>
      </c>
      <c r="AX435" t="s">
        <v>81</v>
      </c>
      <c r="AY435" t="s">
        <v>259</v>
      </c>
      <c r="AZ435" t="s">
        <v>215</v>
      </c>
      <c r="BA435" t="s">
        <v>215</v>
      </c>
      <c r="BB435" t="s">
        <v>215</v>
      </c>
      <c r="BC435" t="s">
        <v>215</v>
      </c>
      <c r="BD435" t="s">
        <v>215</v>
      </c>
    </row>
    <row r="436" spans="1:56" x14ac:dyDescent="0.55000000000000004">
      <c r="A436">
        <v>435</v>
      </c>
      <c r="B436" t="s">
        <v>224</v>
      </c>
      <c r="C436" t="s">
        <v>303</v>
      </c>
      <c r="D436" t="s">
        <v>226</v>
      </c>
      <c r="E436" t="s">
        <v>267</v>
      </c>
      <c r="F436" t="s">
        <v>234</v>
      </c>
      <c r="G436" t="s">
        <v>74</v>
      </c>
      <c r="H436" t="s">
        <v>229</v>
      </c>
      <c r="I436" t="s">
        <v>74</v>
      </c>
      <c r="J436" t="s">
        <v>98</v>
      </c>
      <c r="K436" t="b">
        <v>0</v>
      </c>
      <c r="L436" t="b">
        <v>1</v>
      </c>
      <c r="M436" t="b">
        <v>0</v>
      </c>
      <c r="N436" t="b">
        <v>0</v>
      </c>
      <c r="O436" t="b">
        <v>0</v>
      </c>
      <c r="P436" t="b">
        <v>0</v>
      </c>
      <c r="Q436" t="b">
        <v>0</v>
      </c>
      <c r="R436" t="b">
        <v>0</v>
      </c>
      <c r="S436" t="b">
        <v>0</v>
      </c>
      <c r="T436" t="b">
        <v>0</v>
      </c>
      <c r="U436" t="b">
        <v>0</v>
      </c>
      <c r="V436" t="b">
        <v>1</v>
      </c>
      <c r="W436" t="b">
        <v>0</v>
      </c>
      <c r="X436" t="b">
        <v>0</v>
      </c>
      <c r="Y436" t="b">
        <v>0</v>
      </c>
      <c r="Z436" t="b">
        <v>0</v>
      </c>
      <c r="AA436" t="b">
        <v>1</v>
      </c>
      <c r="AB436" t="b">
        <v>0</v>
      </c>
      <c r="AC436" t="s">
        <v>212</v>
      </c>
      <c r="AD436" t="s">
        <v>212</v>
      </c>
      <c r="AE436" t="s">
        <v>213</v>
      </c>
      <c r="AF436" t="s">
        <v>212</v>
      </c>
      <c r="AG436" t="s">
        <v>236</v>
      </c>
      <c r="AH436" t="s">
        <v>242</v>
      </c>
      <c r="AI436" t="s">
        <v>236</v>
      </c>
      <c r="AJ436" t="s">
        <v>212</v>
      </c>
      <c r="AK436" t="s">
        <v>212</v>
      </c>
      <c r="AL436" t="s">
        <v>212</v>
      </c>
      <c r="AM436" t="s">
        <v>237</v>
      </c>
      <c r="AN436" t="s">
        <v>212</v>
      </c>
      <c r="AO436" t="s">
        <v>212</v>
      </c>
      <c r="AP436" t="s">
        <v>212</v>
      </c>
      <c r="AQ436" t="s">
        <v>212</v>
      </c>
      <c r="AR436" t="s">
        <v>237</v>
      </c>
      <c r="AS436" t="s">
        <v>213</v>
      </c>
      <c r="AT436" t="s">
        <v>213</v>
      </c>
      <c r="AU436" t="s">
        <v>236</v>
      </c>
      <c r="AV436" t="s">
        <v>242</v>
      </c>
      <c r="AW436" t="s">
        <v>236</v>
      </c>
      <c r="AX436" t="s">
        <v>81</v>
      </c>
      <c r="AY436" t="s">
        <v>294</v>
      </c>
      <c r="AZ436" t="s">
        <v>215</v>
      </c>
      <c r="BA436" t="s">
        <v>215</v>
      </c>
      <c r="BB436" t="s">
        <v>215</v>
      </c>
      <c r="BC436" t="s">
        <v>215</v>
      </c>
      <c r="BD436" t="s">
        <v>215</v>
      </c>
    </row>
    <row r="437" spans="1:56" x14ac:dyDescent="0.55000000000000004">
      <c r="A437">
        <v>436</v>
      </c>
      <c r="B437" t="s">
        <v>231</v>
      </c>
      <c r="C437" t="s">
        <v>303</v>
      </c>
      <c r="D437" t="s">
        <v>282</v>
      </c>
      <c r="E437" t="s">
        <v>282</v>
      </c>
      <c r="F437" t="s">
        <v>270</v>
      </c>
      <c r="G437" t="s">
        <v>74</v>
      </c>
      <c r="H437" t="s">
        <v>235</v>
      </c>
      <c r="I437" t="s">
        <v>74</v>
      </c>
      <c r="J437" t="s">
        <v>119</v>
      </c>
      <c r="K437" t="b">
        <v>0</v>
      </c>
      <c r="L437" t="b">
        <v>0</v>
      </c>
      <c r="M437" t="b">
        <v>0</v>
      </c>
      <c r="N437" t="b">
        <v>0</v>
      </c>
      <c r="O437" t="b">
        <v>0</v>
      </c>
      <c r="P437" t="b">
        <v>0</v>
      </c>
      <c r="Q437" t="b">
        <v>0</v>
      </c>
      <c r="R437" t="b">
        <v>0</v>
      </c>
      <c r="S437" t="b">
        <v>0</v>
      </c>
      <c r="T437" t="b">
        <v>0</v>
      </c>
      <c r="U437" t="b">
        <v>0</v>
      </c>
      <c r="V437" t="b">
        <v>0</v>
      </c>
      <c r="W437" t="b">
        <v>0</v>
      </c>
      <c r="X437" t="b">
        <v>0</v>
      </c>
      <c r="Y437" t="b">
        <v>0</v>
      </c>
      <c r="Z437" t="b">
        <v>0</v>
      </c>
      <c r="AA437" t="b">
        <v>0</v>
      </c>
      <c r="AB437" t="b">
        <v>1</v>
      </c>
      <c r="AC437" t="s">
        <v>212</v>
      </c>
      <c r="AD437" t="s">
        <v>213</v>
      </c>
      <c r="AE437" t="s">
        <v>212</v>
      </c>
      <c r="AF437" t="s">
        <v>212</v>
      </c>
      <c r="AG437" t="s">
        <v>212</v>
      </c>
      <c r="AH437" t="s">
        <v>212</v>
      </c>
      <c r="AI437" t="s">
        <v>212</v>
      </c>
      <c r="AJ437" t="s">
        <v>212</v>
      </c>
      <c r="AK437" t="s">
        <v>212</v>
      </c>
      <c r="AL437" t="s">
        <v>212</v>
      </c>
      <c r="AM437" t="s">
        <v>212</v>
      </c>
      <c r="AN437" t="s">
        <v>212</v>
      </c>
      <c r="AO437" t="s">
        <v>213</v>
      </c>
      <c r="AP437" t="s">
        <v>212</v>
      </c>
      <c r="AQ437" t="s">
        <v>213</v>
      </c>
      <c r="AR437" t="s">
        <v>212</v>
      </c>
      <c r="AS437" t="s">
        <v>212</v>
      </c>
      <c r="AT437" t="s">
        <v>212</v>
      </c>
      <c r="AU437" t="s">
        <v>212</v>
      </c>
      <c r="AV437" t="s">
        <v>212</v>
      </c>
      <c r="AW437" t="s">
        <v>238</v>
      </c>
      <c r="AX437" t="s">
        <v>81</v>
      </c>
      <c r="AY437" t="s">
        <v>121</v>
      </c>
      <c r="AZ437" t="s">
        <v>215</v>
      </c>
      <c r="BA437" t="s">
        <v>215</v>
      </c>
      <c r="BB437" t="s">
        <v>215</v>
      </c>
      <c r="BC437" t="s">
        <v>215</v>
      </c>
      <c r="BD437" t="s">
        <v>215</v>
      </c>
    </row>
    <row r="438" spans="1:56" x14ac:dyDescent="0.55000000000000004">
      <c r="A438">
        <v>437</v>
      </c>
      <c r="B438" t="s">
        <v>204</v>
      </c>
      <c r="C438" t="s">
        <v>303</v>
      </c>
      <c r="D438" t="s">
        <v>304</v>
      </c>
      <c r="E438" t="s">
        <v>265</v>
      </c>
      <c r="F438" t="s">
        <v>227</v>
      </c>
      <c r="G438" t="s">
        <v>246</v>
      </c>
      <c r="H438" t="s">
        <v>266</v>
      </c>
      <c r="I438" t="s">
        <v>74</v>
      </c>
      <c r="J438" t="s">
        <v>119</v>
      </c>
      <c r="K438" t="b">
        <v>0</v>
      </c>
      <c r="L438" t="b">
        <v>0</v>
      </c>
      <c r="M438" t="b">
        <v>0</v>
      </c>
      <c r="N438" t="b">
        <v>0</v>
      </c>
      <c r="O438" t="b">
        <v>0</v>
      </c>
      <c r="P438" t="b">
        <v>0</v>
      </c>
      <c r="Q438" t="b">
        <v>0</v>
      </c>
      <c r="R438" t="b">
        <v>0</v>
      </c>
      <c r="S438" t="b">
        <v>0</v>
      </c>
      <c r="T438" t="b">
        <v>0</v>
      </c>
      <c r="U438" t="b">
        <v>0</v>
      </c>
      <c r="V438" t="b">
        <v>0</v>
      </c>
      <c r="W438" t="b">
        <v>0</v>
      </c>
      <c r="X438" t="b">
        <v>1</v>
      </c>
      <c r="Y438" t="b">
        <v>0</v>
      </c>
      <c r="Z438" t="b">
        <v>0</v>
      </c>
      <c r="AA438" t="b">
        <v>0</v>
      </c>
      <c r="AB438" t="b">
        <v>0</v>
      </c>
      <c r="AC438" t="s">
        <v>237</v>
      </c>
      <c r="AD438" t="s">
        <v>237</v>
      </c>
      <c r="AE438" t="s">
        <v>237</v>
      </c>
      <c r="AF438" t="s">
        <v>237</v>
      </c>
      <c r="AG438" t="s">
        <v>212</v>
      </c>
      <c r="AH438" t="s">
        <v>242</v>
      </c>
      <c r="AI438" t="s">
        <v>242</v>
      </c>
      <c r="AJ438" t="s">
        <v>237</v>
      </c>
      <c r="AK438" t="s">
        <v>237</v>
      </c>
      <c r="AL438" t="s">
        <v>237</v>
      </c>
      <c r="AM438" t="s">
        <v>237</v>
      </c>
      <c r="AN438" t="s">
        <v>237</v>
      </c>
      <c r="AO438" t="s">
        <v>212</v>
      </c>
      <c r="AP438" t="s">
        <v>212</v>
      </c>
      <c r="AQ438" t="s">
        <v>212</v>
      </c>
      <c r="AR438" t="s">
        <v>237</v>
      </c>
      <c r="AS438" t="s">
        <v>237</v>
      </c>
      <c r="AT438" t="s">
        <v>237</v>
      </c>
      <c r="AU438" t="s">
        <v>237</v>
      </c>
      <c r="AV438" t="s">
        <v>242</v>
      </c>
      <c r="AW438" t="s">
        <v>237</v>
      </c>
      <c r="AX438" t="s">
        <v>81</v>
      </c>
      <c r="AY438" t="s">
        <v>259</v>
      </c>
      <c r="AZ438" t="s">
        <v>215</v>
      </c>
      <c r="BA438" t="s">
        <v>215</v>
      </c>
      <c r="BB438" t="s">
        <v>215</v>
      </c>
      <c r="BC438" t="s">
        <v>78</v>
      </c>
      <c r="BD438" t="s">
        <v>215</v>
      </c>
    </row>
    <row r="439" spans="1:56" x14ac:dyDescent="0.55000000000000004">
      <c r="A439">
        <v>438</v>
      </c>
      <c r="B439" t="s">
        <v>224</v>
      </c>
      <c r="C439" t="s">
        <v>303</v>
      </c>
      <c r="D439" t="s">
        <v>276</v>
      </c>
      <c r="E439" t="s">
        <v>276</v>
      </c>
      <c r="F439" t="s">
        <v>227</v>
      </c>
      <c r="G439" t="s">
        <v>283</v>
      </c>
      <c r="H439" t="s">
        <v>247</v>
      </c>
      <c r="I439" t="s">
        <v>74</v>
      </c>
      <c r="J439" t="s">
        <v>98</v>
      </c>
      <c r="K439" t="b">
        <v>0</v>
      </c>
      <c r="L439" t="b">
        <v>0</v>
      </c>
      <c r="M439" t="b">
        <v>0</v>
      </c>
      <c r="N439" t="b">
        <v>1</v>
      </c>
      <c r="O439" t="b">
        <v>0</v>
      </c>
      <c r="P439" t="b">
        <v>0</v>
      </c>
      <c r="Q439" t="b">
        <v>0</v>
      </c>
      <c r="R439" t="b">
        <v>0</v>
      </c>
      <c r="S439" t="b">
        <v>0</v>
      </c>
      <c r="T439" t="b">
        <v>0</v>
      </c>
      <c r="U439" t="b">
        <v>0</v>
      </c>
      <c r="V439" t="b">
        <v>0</v>
      </c>
      <c r="W439" t="b">
        <v>1</v>
      </c>
      <c r="X439" t="b">
        <v>1</v>
      </c>
      <c r="Y439" t="b">
        <v>0</v>
      </c>
      <c r="Z439" t="b">
        <v>0</v>
      </c>
      <c r="AA439" t="b">
        <v>0</v>
      </c>
      <c r="AB439" t="b">
        <v>0</v>
      </c>
      <c r="AC439" t="s">
        <v>237</v>
      </c>
      <c r="AD439" t="s">
        <v>213</v>
      </c>
      <c r="AE439" t="s">
        <v>212</v>
      </c>
      <c r="AF439" t="s">
        <v>212</v>
      </c>
      <c r="AG439" t="s">
        <v>212</v>
      </c>
      <c r="AH439" t="s">
        <v>212</v>
      </c>
      <c r="AI439" t="s">
        <v>212</v>
      </c>
      <c r="AJ439" t="s">
        <v>212</v>
      </c>
      <c r="AK439" t="s">
        <v>212</v>
      </c>
      <c r="AL439" t="s">
        <v>212</v>
      </c>
      <c r="AM439" t="s">
        <v>212</v>
      </c>
      <c r="AN439" t="s">
        <v>212</v>
      </c>
      <c r="AO439" t="s">
        <v>236</v>
      </c>
      <c r="AP439" t="s">
        <v>236</v>
      </c>
      <c r="AQ439" t="s">
        <v>237</v>
      </c>
      <c r="AR439" t="s">
        <v>212</v>
      </c>
      <c r="AS439" t="s">
        <v>212</v>
      </c>
      <c r="AT439" t="s">
        <v>212</v>
      </c>
      <c r="AU439" t="s">
        <v>212</v>
      </c>
      <c r="AV439" t="s">
        <v>213</v>
      </c>
      <c r="AW439" t="s">
        <v>212</v>
      </c>
      <c r="AX439" t="s">
        <v>81</v>
      </c>
      <c r="AY439" t="s">
        <v>255</v>
      </c>
      <c r="AZ439" t="s">
        <v>215</v>
      </c>
      <c r="BA439" t="s">
        <v>215</v>
      </c>
      <c r="BB439" t="s">
        <v>215</v>
      </c>
      <c r="BC439" t="s">
        <v>78</v>
      </c>
      <c r="BD439" t="s">
        <v>215</v>
      </c>
    </row>
    <row r="440" spans="1:56" x14ac:dyDescent="0.55000000000000004">
      <c r="A440">
        <v>439</v>
      </c>
      <c r="B440" t="s">
        <v>256</v>
      </c>
      <c r="C440" t="s">
        <v>303</v>
      </c>
      <c r="D440" t="s">
        <v>217</v>
      </c>
      <c r="E440" t="s">
        <v>217</v>
      </c>
      <c r="F440" t="s">
        <v>227</v>
      </c>
      <c r="G440" t="s">
        <v>246</v>
      </c>
      <c r="H440" t="s">
        <v>254</v>
      </c>
      <c r="I440" t="s">
        <v>74</v>
      </c>
      <c r="J440" t="s">
        <v>98</v>
      </c>
      <c r="K440" t="b">
        <v>1</v>
      </c>
      <c r="L440" t="b">
        <v>0</v>
      </c>
      <c r="M440" t="b">
        <v>0</v>
      </c>
      <c r="N440" t="b">
        <v>0</v>
      </c>
      <c r="O440" t="b">
        <v>0</v>
      </c>
      <c r="P440" t="b">
        <v>0</v>
      </c>
      <c r="Q440" t="b">
        <v>0</v>
      </c>
      <c r="R440" t="b">
        <v>0</v>
      </c>
      <c r="S440" t="b">
        <v>0</v>
      </c>
      <c r="T440" t="b">
        <v>0</v>
      </c>
      <c r="U440" t="b">
        <v>0</v>
      </c>
      <c r="V440" t="b">
        <v>1</v>
      </c>
      <c r="W440" t="b">
        <v>0</v>
      </c>
      <c r="X440" t="b">
        <v>0</v>
      </c>
      <c r="Y440" t="b">
        <v>0</v>
      </c>
      <c r="Z440" t="b">
        <v>0</v>
      </c>
      <c r="AA440" t="b">
        <v>0</v>
      </c>
      <c r="AB440" t="b">
        <v>0</v>
      </c>
      <c r="AC440" t="s">
        <v>212</v>
      </c>
      <c r="AD440" t="s">
        <v>212</v>
      </c>
      <c r="AE440" t="s">
        <v>213</v>
      </c>
      <c r="AF440" t="s">
        <v>236</v>
      </c>
      <c r="AG440" t="s">
        <v>213</v>
      </c>
      <c r="AH440" t="s">
        <v>213</v>
      </c>
      <c r="AI440" t="s">
        <v>236</v>
      </c>
      <c r="AJ440" t="s">
        <v>213</v>
      </c>
      <c r="AK440" t="s">
        <v>213</v>
      </c>
      <c r="AL440" t="s">
        <v>212</v>
      </c>
      <c r="AM440" t="s">
        <v>213</v>
      </c>
      <c r="AN440" t="s">
        <v>212</v>
      </c>
      <c r="AO440" t="s">
        <v>213</v>
      </c>
      <c r="AP440" t="s">
        <v>213</v>
      </c>
      <c r="AQ440" t="s">
        <v>213</v>
      </c>
      <c r="AR440" t="s">
        <v>213</v>
      </c>
      <c r="AS440" t="s">
        <v>213</v>
      </c>
      <c r="AT440" t="s">
        <v>213</v>
      </c>
      <c r="AU440" t="s">
        <v>213</v>
      </c>
      <c r="AV440" t="s">
        <v>236</v>
      </c>
      <c r="AW440" t="s">
        <v>236</v>
      </c>
      <c r="AX440" t="s">
        <v>81</v>
      </c>
      <c r="AY440" t="s">
        <v>280</v>
      </c>
      <c r="AZ440" t="s">
        <v>215</v>
      </c>
      <c r="BA440" t="s">
        <v>215</v>
      </c>
      <c r="BB440" t="s">
        <v>215</v>
      </c>
      <c r="BC440" t="s">
        <v>215</v>
      </c>
      <c r="BD440" t="s">
        <v>215</v>
      </c>
    </row>
    <row r="441" spans="1:56" x14ac:dyDescent="0.55000000000000004">
      <c r="A441">
        <v>440</v>
      </c>
      <c r="B441" t="s">
        <v>224</v>
      </c>
      <c r="C441" t="s">
        <v>257</v>
      </c>
      <c r="D441" t="s">
        <v>285</v>
      </c>
      <c r="E441" t="s">
        <v>253</v>
      </c>
      <c r="F441" t="s">
        <v>250</v>
      </c>
      <c r="G441" t="s">
        <v>74</v>
      </c>
      <c r="H441" t="s">
        <v>235</v>
      </c>
      <c r="I441" t="s">
        <v>74</v>
      </c>
      <c r="J441" t="s">
        <v>98</v>
      </c>
      <c r="K441" t="b">
        <v>0</v>
      </c>
      <c r="L441" t="b">
        <v>0</v>
      </c>
      <c r="M441" t="b">
        <v>0</v>
      </c>
      <c r="N441" t="b">
        <v>0</v>
      </c>
      <c r="O441" t="b">
        <v>1</v>
      </c>
      <c r="P441" t="b">
        <v>0</v>
      </c>
      <c r="Q441" t="b">
        <v>1</v>
      </c>
      <c r="R441" t="b">
        <v>0</v>
      </c>
      <c r="S441" t="b">
        <v>0</v>
      </c>
      <c r="T441" t="b">
        <v>0</v>
      </c>
      <c r="U441" t="b">
        <v>0</v>
      </c>
      <c r="V441" t="b">
        <v>0</v>
      </c>
      <c r="W441" t="b">
        <v>0</v>
      </c>
      <c r="X441" t="b">
        <v>0</v>
      </c>
      <c r="Y441" t="b">
        <v>1</v>
      </c>
      <c r="Z441" t="b">
        <v>0</v>
      </c>
      <c r="AA441" t="b">
        <v>0</v>
      </c>
      <c r="AB441" t="b">
        <v>0</v>
      </c>
      <c r="AC441" t="s">
        <v>212</v>
      </c>
      <c r="AD441" t="s">
        <v>212</v>
      </c>
      <c r="AE441" t="s">
        <v>236</v>
      </c>
      <c r="AF441" t="s">
        <v>242</v>
      </c>
      <c r="AG441" t="s">
        <v>212</v>
      </c>
      <c r="AH441" t="s">
        <v>213</v>
      </c>
      <c r="AI441" t="s">
        <v>213</v>
      </c>
      <c r="AJ441" t="s">
        <v>236</v>
      </c>
      <c r="AK441" t="s">
        <v>212</v>
      </c>
      <c r="AL441" t="s">
        <v>212</v>
      </c>
      <c r="AM441" t="s">
        <v>236</v>
      </c>
      <c r="AN441" t="s">
        <v>213</v>
      </c>
      <c r="AO441" t="s">
        <v>236</v>
      </c>
      <c r="AP441" t="s">
        <v>242</v>
      </c>
      <c r="AQ441" t="s">
        <v>213</v>
      </c>
      <c r="AR441" t="s">
        <v>236</v>
      </c>
      <c r="AS441" t="s">
        <v>213</v>
      </c>
      <c r="AT441" t="s">
        <v>213</v>
      </c>
      <c r="AU441" t="s">
        <v>213</v>
      </c>
      <c r="AV441" t="s">
        <v>212</v>
      </c>
      <c r="AW441" t="s">
        <v>212</v>
      </c>
      <c r="AX441" t="s">
        <v>81</v>
      </c>
      <c r="AY441" t="s">
        <v>214</v>
      </c>
      <c r="AZ441" t="s">
        <v>215</v>
      </c>
      <c r="BA441" t="s">
        <v>215</v>
      </c>
      <c r="BB441" t="s">
        <v>215</v>
      </c>
      <c r="BC441" t="s">
        <v>215</v>
      </c>
      <c r="BD441" t="s">
        <v>215</v>
      </c>
    </row>
    <row r="442" spans="1:56" x14ac:dyDescent="0.55000000000000004">
      <c r="A442">
        <v>441</v>
      </c>
      <c r="B442" t="s">
        <v>231</v>
      </c>
      <c r="C442" t="s">
        <v>257</v>
      </c>
      <c r="D442" t="s">
        <v>290</v>
      </c>
      <c r="E442" t="s">
        <v>290</v>
      </c>
      <c r="F442" t="s">
        <v>241</v>
      </c>
      <c r="G442" t="s">
        <v>74</v>
      </c>
      <c r="H442" t="s">
        <v>235</v>
      </c>
      <c r="I442" t="s">
        <v>74</v>
      </c>
      <c r="J442" t="s">
        <v>119</v>
      </c>
      <c r="K442" t="b">
        <v>0</v>
      </c>
      <c r="L442" t="b">
        <v>0</v>
      </c>
      <c r="M442" t="b">
        <v>0</v>
      </c>
      <c r="N442" t="b">
        <v>0</v>
      </c>
      <c r="O442" t="b">
        <v>0</v>
      </c>
      <c r="P442" t="b">
        <v>0</v>
      </c>
      <c r="Q442" t="b">
        <v>0</v>
      </c>
      <c r="R442" t="b">
        <v>0</v>
      </c>
      <c r="S442" t="b">
        <v>0</v>
      </c>
      <c r="T442" t="b">
        <v>0</v>
      </c>
      <c r="U442" t="b">
        <v>0</v>
      </c>
      <c r="V442" t="b">
        <v>0</v>
      </c>
      <c r="W442" t="b">
        <v>0</v>
      </c>
      <c r="X442" t="b">
        <v>0</v>
      </c>
      <c r="Y442" t="b">
        <v>0</v>
      </c>
      <c r="Z442" t="b">
        <v>1</v>
      </c>
      <c r="AA442" t="b">
        <v>0</v>
      </c>
      <c r="AB442" t="b">
        <v>0</v>
      </c>
      <c r="AC442" t="s">
        <v>212</v>
      </c>
      <c r="AD442" t="s">
        <v>213</v>
      </c>
      <c r="AE442" t="s">
        <v>212</v>
      </c>
      <c r="AF442" t="s">
        <v>212</v>
      </c>
      <c r="AG442" t="s">
        <v>212</v>
      </c>
      <c r="AH442" t="s">
        <v>213</v>
      </c>
      <c r="AI442" t="s">
        <v>212</v>
      </c>
      <c r="AJ442" t="s">
        <v>212</v>
      </c>
      <c r="AK442" t="s">
        <v>212</v>
      </c>
      <c r="AL442" t="s">
        <v>212</v>
      </c>
      <c r="AM442" t="s">
        <v>212</v>
      </c>
      <c r="AN442" t="s">
        <v>213</v>
      </c>
      <c r="AO442" t="s">
        <v>212</v>
      </c>
      <c r="AP442" t="s">
        <v>212</v>
      </c>
      <c r="AQ442" t="s">
        <v>236</v>
      </c>
      <c r="AR442" t="s">
        <v>212</v>
      </c>
      <c r="AS442" t="s">
        <v>212</v>
      </c>
      <c r="AT442" t="s">
        <v>212</v>
      </c>
      <c r="AU442" t="s">
        <v>213</v>
      </c>
      <c r="AV442" t="s">
        <v>236</v>
      </c>
      <c r="AW442" t="s">
        <v>236</v>
      </c>
      <c r="AX442" t="s">
        <v>81</v>
      </c>
      <c r="AY442" t="s">
        <v>223</v>
      </c>
      <c r="AZ442" t="s">
        <v>215</v>
      </c>
      <c r="BA442" t="s">
        <v>215</v>
      </c>
      <c r="BB442" t="s">
        <v>215</v>
      </c>
      <c r="BC442" t="s">
        <v>215</v>
      </c>
      <c r="BD442" t="s">
        <v>78</v>
      </c>
    </row>
    <row r="443" spans="1:56" x14ac:dyDescent="0.55000000000000004">
      <c r="A443">
        <v>442</v>
      </c>
      <c r="B443" t="s">
        <v>224</v>
      </c>
      <c r="C443" t="s">
        <v>303</v>
      </c>
      <c r="D443" t="s">
        <v>267</v>
      </c>
      <c r="E443" t="s">
        <v>267</v>
      </c>
      <c r="F443" t="s">
        <v>250</v>
      </c>
      <c r="G443" t="s">
        <v>74</v>
      </c>
      <c r="H443" t="s">
        <v>254</v>
      </c>
      <c r="I443" t="s">
        <v>74</v>
      </c>
      <c r="J443" t="s">
        <v>119</v>
      </c>
      <c r="K443" t="b">
        <v>0</v>
      </c>
      <c r="L443" t="b">
        <v>0</v>
      </c>
      <c r="M443" t="b">
        <v>0</v>
      </c>
      <c r="N443" t="b">
        <v>0</v>
      </c>
      <c r="O443" t="b">
        <v>0</v>
      </c>
      <c r="P443" t="b">
        <v>0</v>
      </c>
      <c r="Q443" t="b">
        <v>0</v>
      </c>
      <c r="R443" t="b">
        <v>0</v>
      </c>
      <c r="S443" t="b">
        <v>0</v>
      </c>
      <c r="T443" t="b">
        <v>0</v>
      </c>
      <c r="U443" t="b">
        <v>0</v>
      </c>
      <c r="V443" t="b">
        <v>0</v>
      </c>
      <c r="W443" t="b">
        <v>0</v>
      </c>
      <c r="X443" t="b">
        <v>0</v>
      </c>
      <c r="Y443" t="b">
        <v>0</v>
      </c>
      <c r="Z443" t="b">
        <v>0</v>
      </c>
      <c r="AA443" t="b">
        <v>0</v>
      </c>
      <c r="AB443" t="b">
        <v>1</v>
      </c>
      <c r="AC443" t="s">
        <v>212</v>
      </c>
      <c r="AD443" t="s">
        <v>213</v>
      </c>
      <c r="AE443" t="s">
        <v>213</v>
      </c>
      <c r="AF443" t="s">
        <v>237</v>
      </c>
      <c r="AG443" t="s">
        <v>237</v>
      </c>
      <c r="AH443" t="s">
        <v>237</v>
      </c>
      <c r="AI443" t="s">
        <v>237</v>
      </c>
      <c r="AJ443" t="s">
        <v>237</v>
      </c>
      <c r="AK443" t="s">
        <v>212</v>
      </c>
      <c r="AL443" t="s">
        <v>237</v>
      </c>
      <c r="AM443" t="s">
        <v>212</v>
      </c>
      <c r="AN443" t="s">
        <v>213</v>
      </c>
      <c r="AO443" t="s">
        <v>213</v>
      </c>
      <c r="AP443" t="s">
        <v>213</v>
      </c>
      <c r="AQ443" t="s">
        <v>236</v>
      </c>
      <c r="AR443" t="s">
        <v>213</v>
      </c>
      <c r="AS443" t="s">
        <v>213</v>
      </c>
      <c r="AT443" t="s">
        <v>212</v>
      </c>
      <c r="AU443" t="s">
        <v>213</v>
      </c>
      <c r="AV443" t="s">
        <v>212</v>
      </c>
      <c r="AW443" t="s">
        <v>212</v>
      </c>
      <c r="AX443" t="s">
        <v>81</v>
      </c>
      <c r="AY443" t="s">
        <v>255</v>
      </c>
      <c r="AZ443" t="s">
        <v>215</v>
      </c>
      <c r="BA443" t="s">
        <v>215</v>
      </c>
      <c r="BB443" t="s">
        <v>215</v>
      </c>
      <c r="BC443" t="s">
        <v>215</v>
      </c>
      <c r="BD443" t="s">
        <v>215</v>
      </c>
    </row>
    <row r="444" spans="1:56" x14ac:dyDescent="0.55000000000000004">
      <c r="A444">
        <v>443</v>
      </c>
      <c r="B444" t="s">
        <v>204</v>
      </c>
      <c r="C444" t="s">
        <v>303</v>
      </c>
      <c r="D444" t="s">
        <v>217</v>
      </c>
      <c r="E444" t="s">
        <v>217</v>
      </c>
      <c r="F444" t="s">
        <v>221</v>
      </c>
      <c r="G444" t="s">
        <v>74</v>
      </c>
      <c r="H444" t="s">
        <v>235</v>
      </c>
      <c r="I444" t="s">
        <v>74</v>
      </c>
      <c r="J444" t="s">
        <v>98</v>
      </c>
      <c r="K444" t="b">
        <v>0</v>
      </c>
      <c r="L444" t="b">
        <v>0</v>
      </c>
      <c r="M444" t="b">
        <v>0</v>
      </c>
      <c r="N444" t="b">
        <v>0</v>
      </c>
      <c r="O444" t="b">
        <v>0</v>
      </c>
      <c r="P444" t="b">
        <v>0</v>
      </c>
      <c r="Q444" t="b">
        <v>0</v>
      </c>
      <c r="R444" t="b">
        <v>0</v>
      </c>
      <c r="S444" t="b">
        <v>0</v>
      </c>
      <c r="T444" t="b">
        <v>0</v>
      </c>
      <c r="U444" t="b">
        <v>0</v>
      </c>
      <c r="V444" t="b">
        <v>0</v>
      </c>
      <c r="W444" t="b">
        <v>0</v>
      </c>
      <c r="X444" t="b">
        <v>1</v>
      </c>
      <c r="Y444" t="b">
        <v>0</v>
      </c>
      <c r="Z444" t="b">
        <v>0</v>
      </c>
      <c r="AA444" t="b">
        <v>0</v>
      </c>
      <c r="AB444" t="b">
        <v>0</v>
      </c>
      <c r="AC444" t="s">
        <v>237</v>
      </c>
      <c r="AD444" t="s">
        <v>212</v>
      </c>
      <c r="AE444" t="s">
        <v>237</v>
      </c>
      <c r="AF444" t="s">
        <v>237</v>
      </c>
      <c r="AG444" t="s">
        <v>213</v>
      </c>
      <c r="AH444" t="s">
        <v>237</v>
      </c>
      <c r="AI444" t="s">
        <v>237</v>
      </c>
      <c r="AJ444" t="s">
        <v>237</v>
      </c>
      <c r="AK444" t="s">
        <v>237</v>
      </c>
      <c r="AL444" t="s">
        <v>237</v>
      </c>
      <c r="AM444" t="s">
        <v>237</v>
      </c>
      <c r="AN444" t="s">
        <v>212</v>
      </c>
      <c r="AO444" t="s">
        <v>237</v>
      </c>
      <c r="AP444" t="s">
        <v>237</v>
      </c>
      <c r="AQ444" t="s">
        <v>237</v>
      </c>
      <c r="AR444" t="s">
        <v>237</v>
      </c>
      <c r="AS444" t="s">
        <v>237</v>
      </c>
      <c r="AT444" t="s">
        <v>237</v>
      </c>
      <c r="AU444" t="s">
        <v>237</v>
      </c>
      <c r="AV444" t="s">
        <v>237</v>
      </c>
      <c r="AW444" t="s">
        <v>237</v>
      </c>
      <c r="AX444" t="s">
        <v>96</v>
      </c>
      <c r="AY444" t="s">
        <v>214</v>
      </c>
      <c r="AZ444" t="s">
        <v>215</v>
      </c>
      <c r="BA444" t="s">
        <v>215</v>
      </c>
      <c r="BB444" t="s">
        <v>215</v>
      </c>
      <c r="BC444" t="s">
        <v>215</v>
      </c>
      <c r="BD444" t="s">
        <v>215</v>
      </c>
    </row>
    <row r="445" spans="1:56" x14ac:dyDescent="0.55000000000000004">
      <c r="A445">
        <v>444</v>
      </c>
      <c r="B445" t="s">
        <v>231</v>
      </c>
      <c r="C445" t="s">
        <v>303</v>
      </c>
      <c r="D445" t="s">
        <v>278</v>
      </c>
      <c r="E445" t="s">
        <v>260</v>
      </c>
      <c r="F445" t="s">
        <v>300</v>
      </c>
      <c r="G445" t="s">
        <v>74</v>
      </c>
      <c r="H445" t="s">
        <v>229</v>
      </c>
      <c r="I445" t="s">
        <v>74</v>
      </c>
      <c r="J445" t="s">
        <v>98</v>
      </c>
      <c r="K445" t="b">
        <v>0</v>
      </c>
      <c r="L445" t="b">
        <v>0</v>
      </c>
      <c r="M445" t="b">
        <v>0</v>
      </c>
      <c r="N445" t="b">
        <v>0</v>
      </c>
      <c r="O445" t="b">
        <v>0</v>
      </c>
      <c r="P445" t="b">
        <v>0</v>
      </c>
      <c r="Q445" t="b">
        <v>0</v>
      </c>
      <c r="R445" t="b">
        <v>0</v>
      </c>
      <c r="S445" t="b">
        <v>0</v>
      </c>
      <c r="T445" t="b">
        <v>0</v>
      </c>
      <c r="U445" t="b">
        <v>0</v>
      </c>
      <c r="V445" t="b">
        <v>0</v>
      </c>
      <c r="W445" t="b">
        <v>0</v>
      </c>
      <c r="X445" t="b">
        <v>0</v>
      </c>
      <c r="Y445" t="b">
        <v>0</v>
      </c>
      <c r="Z445" t="b">
        <v>1</v>
      </c>
      <c r="AA445" t="b">
        <v>0</v>
      </c>
      <c r="AB445" t="b">
        <v>0</v>
      </c>
      <c r="AC445" t="s">
        <v>212</v>
      </c>
      <c r="AD445" t="s">
        <v>212</v>
      </c>
      <c r="AE445" t="s">
        <v>212</v>
      </c>
      <c r="AF445" t="s">
        <v>212</v>
      </c>
      <c r="AG445" t="s">
        <v>212</v>
      </c>
      <c r="AH445" t="s">
        <v>236</v>
      </c>
      <c r="AI445" t="s">
        <v>213</v>
      </c>
      <c r="AJ445" t="s">
        <v>237</v>
      </c>
      <c r="AK445" t="s">
        <v>212</v>
      </c>
      <c r="AL445" t="s">
        <v>237</v>
      </c>
      <c r="AM445" t="s">
        <v>237</v>
      </c>
      <c r="AN445" t="s">
        <v>237</v>
      </c>
      <c r="AO445" t="s">
        <v>237</v>
      </c>
      <c r="AP445" t="s">
        <v>237</v>
      </c>
      <c r="AQ445" t="s">
        <v>212</v>
      </c>
      <c r="AR445" t="s">
        <v>212</v>
      </c>
      <c r="AS445" t="s">
        <v>237</v>
      </c>
      <c r="AT445" t="s">
        <v>237</v>
      </c>
      <c r="AU445" t="s">
        <v>237</v>
      </c>
      <c r="AV445" t="s">
        <v>213</v>
      </c>
      <c r="AW445" t="s">
        <v>212</v>
      </c>
      <c r="AX445" t="s">
        <v>81</v>
      </c>
      <c r="AY445" t="s">
        <v>214</v>
      </c>
      <c r="AZ445" t="s">
        <v>215</v>
      </c>
      <c r="BA445" t="s">
        <v>215</v>
      </c>
      <c r="BB445" t="s">
        <v>215</v>
      </c>
      <c r="BC445" t="s">
        <v>215</v>
      </c>
      <c r="BD445" t="s">
        <v>215</v>
      </c>
    </row>
    <row r="446" spans="1:56" x14ac:dyDescent="0.55000000000000004">
      <c r="A446">
        <v>445</v>
      </c>
      <c r="B446" t="s">
        <v>231</v>
      </c>
      <c r="C446" t="s">
        <v>303</v>
      </c>
      <c r="D446" t="s">
        <v>304</v>
      </c>
      <c r="E446" t="s">
        <v>226</v>
      </c>
      <c r="F446" t="s">
        <v>227</v>
      </c>
      <c r="G446" t="s">
        <v>246</v>
      </c>
      <c r="H446" t="s">
        <v>266</v>
      </c>
      <c r="I446" t="s">
        <v>74</v>
      </c>
      <c r="J446" t="s">
        <v>98</v>
      </c>
      <c r="K446" t="b">
        <v>0</v>
      </c>
      <c r="L446" t="b">
        <v>0</v>
      </c>
      <c r="M446" t="b">
        <v>0</v>
      </c>
      <c r="N446" t="b">
        <v>1</v>
      </c>
      <c r="O446" t="b">
        <v>0</v>
      </c>
      <c r="P446" t="b">
        <v>0</v>
      </c>
      <c r="Q446" t="b">
        <v>0</v>
      </c>
      <c r="R446" t="b">
        <v>0</v>
      </c>
      <c r="S446" t="b">
        <v>0</v>
      </c>
      <c r="T446" t="b">
        <v>0</v>
      </c>
      <c r="U446" t="b">
        <v>0</v>
      </c>
      <c r="V446" t="b">
        <v>0</v>
      </c>
      <c r="W446" t="b">
        <v>0</v>
      </c>
      <c r="X446" t="b">
        <v>0</v>
      </c>
      <c r="Y446" t="b">
        <v>0</v>
      </c>
      <c r="Z446" t="b">
        <v>0</v>
      </c>
      <c r="AA446" t="b">
        <v>0</v>
      </c>
      <c r="AB446" t="b">
        <v>0</v>
      </c>
      <c r="AC446" t="s">
        <v>237</v>
      </c>
      <c r="AD446" t="s">
        <v>213</v>
      </c>
      <c r="AE446" t="s">
        <v>236</v>
      </c>
      <c r="AF446" t="s">
        <v>213</v>
      </c>
      <c r="AG446" t="s">
        <v>236</v>
      </c>
      <c r="AH446" t="s">
        <v>213</v>
      </c>
      <c r="AI446" t="s">
        <v>212</v>
      </c>
      <c r="AJ446" t="s">
        <v>213</v>
      </c>
      <c r="AK446" t="s">
        <v>212</v>
      </c>
      <c r="AL446" t="s">
        <v>212</v>
      </c>
      <c r="AM446" t="s">
        <v>236</v>
      </c>
      <c r="AN446" t="s">
        <v>213</v>
      </c>
      <c r="AO446" t="s">
        <v>213</v>
      </c>
      <c r="AP446" t="s">
        <v>212</v>
      </c>
      <c r="AQ446" t="s">
        <v>212</v>
      </c>
      <c r="AR446" t="s">
        <v>212</v>
      </c>
      <c r="AS446" t="s">
        <v>213</v>
      </c>
      <c r="AT446" t="s">
        <v>213</v>
      </c>
      <c r="AU446" t="s">
        <v>212</v>
      </c>
      <c r="AV446" t="s">
        <v>213</v>
      </c>
      <c r="AW446" t="s">
        <v>212</v>
      </c>
      <c r="AX446" t="s">
        <v>81</v>
      </c>
      <c r="AY446" t="s">
        <v>223</v>
      </c>
      <c r="AZ446" t="s">
        <v>215</v>
      </c>
      <c r="BA446" t="s">
        <v>215</v>
      </c>
      <c r="BB446" t="s">
        <v>215</v>
      </c>
      <c r="BC446" t="s">
        <v>215</v>
      </c>
      <c r="BD446" t="s">
        <v>215</v>
      </c>
    </row>
    <row r="447" spans="1:56" x14ac:dyDescent="0.55000000000000004">
      <c r="A447">
        <v>446</v>
      </c>
      <c r="B447" t="s">
        <v>204</v>
      </c>
      <c r="C447" t="s">
        <v>257</v>
      </c>
      <c r="D447" t="s">
        <v>260</v>
      </c>
      <c r="E447" t="s">
        <v>253</v>
      </c>
      <c r="F447" t="s">
        <v>250</v>
      </c>
      <c r="G447" t="s">
        <v>74</v>
      </c>
      <c r="H447" t="s">
        <v>251</v>
      </c>
      <c r="I447" t="s">
        <v>74</v>
      </c>
      <c r="J447" t="s">
        <v>119</v>
      </c>
      <c r="K447" t="b">
        <v>0</v>
      </c>
      <c r="L447" t="b">
        <v>0</v>
      </c>
      <c r="M447" t="b">
        <v>1</v>
      </c>
      <c r="N447" t="b">
        <v>0</v>
      </c>
      <c r="O447" t="b">
        <v>1</v>
      </c>
      <c r="P447" t="b">
        <v>0</v>
      </c>
      <c r="Q447" t="b">
        <v>1</v>
      </c>
      <c r="R447" t="b">
        <v>0</v>
      </c>
      <c r="S447" t="b">
        <v>0</v>
      </c>
      <c r="T447" t="b">
        <v>0</v>
      </c>
      <c r="U447" t="b">
        <v>0</v>
      </c>
      <c r="V447" t="b">
        <v>0</v>
      </c>
      <c r="W447" t="b">
        <v>0</v>
      </c>
      <c r="X447" t="b">
        <v>0</v>
      </c>
      <c r="Y447" t="b">
        <v>1</v>
      </c>
      <c r="Z447" t="b">
        <v>1</v>
      </c>
      <c r="AA447" t="b">
        <v>0</v>
      </c>
      <c r="AB447" t="b">
        <v>0</v>
      </c>
      <c r="AC447" t="s">
        <v>213</v>
      </c>
      <c r="AD447" t="s">
        <v>213</v>
      </c>
      <c r="AE447" t="s">
        <v>242</v>
      </c>
      <c r="AF447" t="s">
        <v>212</v>
      </c>
      <c r="AG447" t="s">
        <v>237</v>
      </c>
      <c r="AH447" t="s">
        <v>212</v>
      </c>
      <c r="AI447" t="s">
        <v>242</v>
      </c>
      <c r="AJ447" t="s">
        <v>242</v>
      </c>
      <c r="AK447" t="s">
        <v>237</v>
      </c>
      <c r="AL447" t="s">
        <v>237</v>
      </c>
      <c r="AM447" t="s">
        <v>237</v>
      </c>
      <c r="AN447" t="s">
        <v>213</v>
      </c>
      <c r="AO447" t="s">
        <v>213</v>
      </c>
      <c r="AP447" t="s">
        <v>212</v>
      </c>
      <c r="AQ447" t="s">
        <v>213</v>
      </c>
      <c r="AR447" t="s">
        <v>237</v>
      </c>
      <c r="AS447" t="s">
        <v>242</v>
      </c>
      <c r="AT447" t="s">
        <v>242</v>
      </c>
      <c r="AU447" t="s">
        <v>242</v>
      </c>
      <c r="AV447" t="s">
        <v>213</v>
      </c>
      <c r="AW447" t="s">
        <v>213</v>
      </c>
      <c r="AX447" t="s">
        <v>96</v>
      </c>
      <c r="AY447" t="s">
        <v>223</v>
      </c>
      <c r="AZ447" t="s">
        <v>215</v>
      </c>
      <c r="BA447" t="s">
        <v>215</v>
      </c>
      <c r="BB447" t="s">
        <v>215</v>
      </c>
      <c r="BC447" t="s">
        <v>78</v>
      </c>
      <c r="BD447" t="s">
        <v>215</v>
      </c>
    </row>
    <row r="448" spans="1:56" x14ac:dyDescent="0.55000000000000004">
      <c r="A448">
        <v>447</v>
      </c>
      <c r="B448" t="s">
        <v>231</v>
      </c>
      <c r="C448" t="s">
        <v>303</v>
      </c>
      <c r="D448" t="s">
        <v>295</v>
      </c>
      <c r="E448" t="s">
        <v>265</v>
      </c>
      <c r="F448" t="s">
        <v>227</v>
      </c>
      <c r="G448" t="s">
        <v>228</v>
      </c>
      <c r="H448" t="s">
        <v>266</v>
      </c>
      <c r="I448" t="s">
        <v>74</v>
      </c>
      <c r="J448" t="s">
        <v>98</v>
      </c>
      <c r="K448" t="b">
        <v>0</v>
      </c>
      <c r="L448" t="b">
        <v>0</v>
      </c>
      <c r="M448" t="b">
        <v>0</v>
      </c>
      <c r="N448" t="b">
        <v>0</v>
      </c>
      <c r="O448" t="b">
        <v>0</v>
      </c>
      <c r="P448" t="b">
        <v>0</v>
      </c>
      <c r="Q448" t="b">
        <v>0</v>
      </c>
      <c r="R448" t="b">
        <v>0</v>
      </c>
      <c r="S448" t="b">
        <v>0</v>
      </c>
      <c r="T448" t="b">
        <v>0</v>
      </c>
      <c r="U448" t="b">
        <v>0</v>
      </c>
      <c r="V448" t="b">
        <v>0</v>
      </c>
      <c r="W448" t="b">
        <v>0</v>
      </c>
      <c r="X448" t="b">
        <v>0</v>
      </c>
      <c r="Y448" t="b">
        <v>0</v>
      </c>
      <c r="Z448" t="b">
        <v>0</v>
      </c>
      <c r="AA448" t="b">
        <v>0</v>
      </c>
      <c r="AB448" t="b">
        <v>1</v>
      </c>
      <c r="AC448" t="s">
        <v>237</v>
      </c>
      <c r="AD448" t="s">
        <v>237</v>
      </c>
      <c r="AE448" t="s">
        <v>237</v>
      </c>
      <c r="AF448" t="s">
        <v>237</v>
      </c>
      <c r="AG448" t="s">
        <v>237</v>
      </c>
      <c r="AH448" t="s">
        <v>212</v>
      </c>
      <c r="AI448" t="s">
        <v>237</v>
      </c>
      <c r="AJ448" t="s">
        <v>237</v>
      </c>
      <c r="AK448" t="s">
        <v>237</v>
      </c>
      <c r="AL448" t="s">
        <v>237</v>
      </c>
      <c r="AM448" t="s">
        <v>237</v>
      </c>
      <c r="AN448" t="s">
        <v>237</v>
      </c>
      <c r="AO448" t="s">
        <v>212</v>
      </c>
      <c r="AP448" t="s">
        <v>237</v>
      </c>
      <c r="AQ448" t="s">
        <v>237</v>
      </c>
      <c r="AR448" t="s">
        <v>237</v>
      </c>
      <c r="AS448" t="s">
        <v>237</v>
      </c>
      <c r="AT448" t="s">
        <v>237</v>
      </c>
      <c r="AU448" t="s">
        <v>237</v>
      </c>
      <c r="AV448" t="s">
        <v>212</v>
      </c>
      <c r="AW448" t="s">
        <v>237</v>
      </c>
      <c r="AX448" t="s">
        <v>81</v>
      </c>
      <c r="AY448" t="s">
        <v>223</v>
      </c>
      <c r="AZ448" t="s">
        <v>215</v>
      </c>
      <c r="BA448" t="s">
        <v>215</v>
      </c>
      <c r="BB448" t="s">
        <v>215</v>
      </c>
      <c r="BC448" t="s">
        <v>215</v>
      </c>
      <c r="BD448" t="s">
        <v>215</v>
      </c>
    </row>
    <row r="449" spans="1:56" x14ac:dyDescent="0.55000000000000004">
      <c r="A449">
        <v>448</v>
      </c>
      <c r="B449" t="s">
        <v>137</v>
      </c>
      <c r="C449" t="s">
        <v>257</v>
      </c>
      <c r="D449" t="s">
        <v>267</v>
      </c>
      <c r="E449" t="s">
        <v>267</v>
      </c>
      <c r="F449" t="s">
        <v>208</v>
      </c>
      <c r="G449" t="s">
        <v>310</v>
      </c>
      <c r="H449" t="s">
        <v>210</v>
      </c>
      <c r="I449" t="s">
        <v>279</v>
      </c>
      <c r="J449" t="s">
        <v>83</v>
      </c>
      <c r="K449" t="b">
        <v>0</v>
      </c>
      <c r="L449" t="b">
        <v>1</v>
      </c>
      <c r="M449" t="b">
        <v>0</v>
      </c>
      <c r="N449" t="b">
        <v>0</v>
      </c>
      <c r="O449" t="b">
        <v>1</v>
      </c>
      <c r="P449" t="b">
        <v>0</v>
      </c>
      <c r="Q449" t="b">
        <v>0</v>
      </c>
      <c r="R449" t="b">
        <v>0</v>
      </c>
      <c r="S449" t="b">
        <v>0</v>
      </c>
      <c r="T449" t="b">
        <v>0</v>
      </c>
      <c r="U449" t="b">
        <v>0</v>
      </c>
      <c r="V449" t="b">
        <v>0</v>
      </c>
      <c r="W449" t="b">
        <v>0</v>
      </c>
      <c r="X449" t="b">
        <v>0</v>
      </c>
      <c r="Y449" t="b">
        <v>0</v>
      </c>
      <c r="Z449" t="b">
        <v>0</v>
      </c>
      <c r="AA449" t="b">
        <v>0</v>
      </c>
      <c r="AB449" t="b">
        <v>0</v>
      </c>
      <c r="AC449" t="s">
        <v>236</v>
      </c>
      <c r="AD449" t="s">
        <v>213</v>
      </c>
      <c r="AE449" t="s">
        <v>236</v>
      </c>
      <c r="AF449" t="s">
        <v>212</v>
      </c>
      <c r="AG449" t="s">
        <v>212</v>
      </c>
      <c r="AH449" t="s">
        <v>212</v>
      </c>
      <c r="AI449" t="s">
        <v>212</v>
      </c>
      <c r="AJ449" t="s">
        <v>212</v>
      </c>
      <c r="AK449" t="s">
        <v>237</v>
      </c>
      <c r="AL449" t="s">
        <v>212</v>
      </c>
      <c r="AM449" t="s">
        <v>237</v>
      </c>
      <c r="AN449" t="s">
        <v>237</v>
      </c>
      <c r="AO449" t="s">
        <v>212</v>
      </c>
      <c r="AP449" t="s">
        <v>237</v>
      </c>
      <c r="AQ449" t="s">
        <v>237</v>
      </c>
      <c r="AR449" t="s">
        <v>212</v>
      </c>
      <c r="AS449" t="s">
        <v>212</v>
      </c>
      <c r="AT449" t="s">
        <v>213</v>
      </c>
      <c r="AU449" t="s">
        <v>213</v>
      </c>
      <c r="AV449" t="s">
        <v>213</v>
      </c>
      <c r="AW449" t="s">
        <v>212</v>
      </c>
      <c r="AX449" t="s">
        <v>96</v>
      </c>
      <c r="AY449" t="s">
        <v>255</v>
      </c>
      <c r="AZ449" t="s">
        <v>78</v>
      </c>
      <c r="BA449" t="s">
        <v>215</v>
      </c>
      <c r="BB449" t="s">
        <v>215</v>
      </c>
      <c r="BC449" t="s">
        <v>215</v>
      </c>
      <c r="BD449" t="s">
        <v>215</v>
      </c>
    </row>
    <row r="450" spans="1:56" x14ac:dyDescent="0.55000000000000004">
      <c r="A450">
        <v>449</v>
      </c>
      <c r="B450" t="s">
        <v>204</v>
      </c>
      <c r="C450" t="s">
        <v>303</v>
      </c>
      <c r="D450" t="s">
        <v>282</v>
      </c>
      <c r="E450" t="s">
        <v>282</v>
      </c>
      <c r="F450" t="s">
        <v>270</v>
      </c>
      <c r="G450" t="s">
        <v>74</v>
      </c>
      <c r="H450" t="s">
        <v>266</v>
      </c>
      <c r="I450" t="s">
        <v>74</v>
      </c>
      <c r="J450" t="s">
        <v>119</v>
      </c>
      <c r="K450" t="b">
        <v>0</v>
      </c>
      <c r="L450" t="b">
        <v>0</v>
      </c>
      <c r="M450" t="b">
        <v>0</v>
      </c>
      <c r="N450" t="b">
        <v>0</v>
      </c>
      <c r="O450" t="b">
        <v>0</v>
      </c>
      <c r="P450" t="b">
        <v>0</v>
      </c>
      <c r="Q450" t="b">
        <v>0</v>
      </c>
      <c r="R450" t="b">
        <v>0</v>
      </c>
      <c r="S450" t="b">
        <v>0</v>
      </c>
      <c r="T450" t="b">
        <v>0</v>
      </c>
      <c r="U450" t="b">
        <v>0</v>
      </c>
      <c r="V450" t="b">
        <v>0</v>
      </c>
      <c r="W450" t="b">
        <v>0</v>
      </c>
      <c r="X450" t="b">
        <v>1</v>
      </c>
      <c r="Y450" t="b">
        <v>0</v>
      </c>
      <c r="Z450" t="b">
        <v>0</v>
      </c>
      <c r="AA450" t="b">
        <v>0</v>
      </c>
      <c r="AB450" t="b">
        <v>0</v>
      </c>
      <c r="AC450" t="s">
        <v>213</v>
      </c>
      <c r="AD450" t="s">
        <v>213</v>
      </c>
      <c r="AE450" t="s">
        <v>212</v>
      </c>
      <c r="AF450" t="s">
        <v>212</v>
      </c>
      <c r="AG450" t="s">
        <v>212</v>
      </c>
      <c r="AH450" t="s">
        <v>212</v>
      </c>
      <c r="AI450" t="s">
        <v>212</v>
      </c>
      <c r="AJ450" t="s">
        <v>212</v>
      </c>
      <c r="AK450" t="s">
        <v>212</v>
      </c>
      <c r="AL450" t="s">
        <v>212</v>
      </c>
      <c r="AM450" t="s">
        <v>212</v>
      </c>
      <c r="AN450" t="s">
        <v>213</v>
      </c>
      <c r="AO450" t="s">
        <v>212</v>
      </c>
      <c r="AP450" t="s">
        <v>213</v>
      </c>
      <c r="AQ450" t="s">
        <v>213</v>
      </c>
      <c r="AR450" t="s">
        <v>212</v>
      </c>
      <c r="AS450" t="s">
        <v>212</v>
      </c>
      <c r="AT450" t="s">
        <v>212</v>
      </c>
      <c r="AU450" t="s">
        <v>213</v>
      </c>
      <c r="AV450" t="s">
        <v>213</v>
      </c>
      <c r="AW450" t="s">
        <v>212</v>
      </c>
      <c r="AX450" t="s">
        <v>81</v>
      </c>
      <c r="AY450" t="s">
        <v>223</v>
      </c>
      <c r="AZ450" t="s">
        <v>215</v>
      </c>
      <c r="BA450" t="s">
        <v>215</v>
      </c>
      <c r="BB450" t="s">
        <v>215</v>
      </c>
      <c r="BC450" t="s">
        <v>215</v>
      </c>
      <c r="BD450" t="s">
        <v>215</v>
      </c>
    </row>
    <row r="451" spans="1:56" x14ac:dyDescent="0.55000000000000004">
      <c r="A451">
        <v>450</v>
      </c>
      <c r="B451" t="s">
        <v>256</v>
      </c>
      <c r="C451" t="s">
        <v>257</v>
      </c>
      <c r="D451" t="s">
        <v>217</v>
      </c>
      <c r="E451" t="s">
        <v>217</v>
      </c>
      <c r="F451" t="s">
        <v>227</v>
      </c>
      <c r="G451" t="s">
        <v>228</v>
      </c>
      <c r="H451" t="s">
        <v>235</v>
      </c>
      <c r="I451" t="s">
        <v>74</v>
      </c>
      <c r="J451" t="s">
        <v>98</v>
      </c>
      <c r="K451" t="b">
        <v>0</v>
      </c>
      <c r="L451" t="b">
        <v>0</v>
      </c>
      <c r="M451" t="b">
        <v>0</v>
      </c>
      <c r="N451" t="b">
        <v>0</v>
      </c>
      <c r="O451" t="b">
        <v>1</v>
      </c>
      <c r="P451" t="b">
        <v>0</v>
      </c>
      <c r="Q451" t="b">
        <v>0</v>
      </c>
      <c r="R451" t="b">
        <v>0</v>
      </c>
      <c r="S451" t="b">
        <v>0</v>
      </c>
      <c r="T451" t="b">
        <v>1</v>
      </c>
      <c r="U451" t="b">
        <v>0</v>
      </c>
      <c r="V451" t="b">
        <v>0</v>
      </c>
      <c r="W451" t="b">
        <v>0</v>
      </c>
      <c r="X451" t="b">
        <v>0</v>
      </c>
      <c r="Y451" t="b">
        <v>0</v>
      </c>
      <c r="Z451" t="b">
        <v>0</v>
      </c>
      <c r="AA451" t="b">
        <v>0</v>
      </c>
      <c r="AB451" t="b">
        <v>0</v>
      </c>
      <c r="AC451" t="s">
        <v>212</v>
      </c>
      <c r="AD451" t="s">
        <v>237</v>
      </c>
      <c r="AE451" t="s">
        <v>236</v>
      </c>
      <c r="AF451" t="s">
        <v>212</v>
      </c>
      <c r="AG451" t="s">
        <v>213</v>
      </c>
      <c r="AH451" t="s">
        <v>237</v>
      </c>
      <c r="AI451" t="s">
        <v>237</v>
      </c>
      <c r="AJ451" t="s">
        <v>237</v>
      </c>
      <c r="AK451" t="s">
        <v>237</v>
      </c>
      <c r="AL451" t="s">
        <v>212</v>
      </c>
      <c r="AM451" t="s">
        <v>212</v>
      </c>
      <c r="AN451" t="s">
        <v>237</v>
      </c>
      <c r="AO451" t="s">
        <v>237</v>
      </c>
      <c r="AP451" t="s">
        <v>237</v>
      </c>
      <c r="AQ451" t="s">
        <v>237</v>
      </c>
      <c r="AR451" t="s">
        <v>237</v>
      </c>
      <c r="AS451" t="s">
        <v>237</v>
      </c>
      <c r="AT451" t="s">
        <v>237</v>
      </c>
      <c r="AU451" t="s">
        <v>237</v>
      </c>
      <c r="AV451" t="s">
        <v>236</v>
      </c>
      <c r="AW451" t="s">
        <v>213</v>
      </c>
      <c r="AX451" t="s">
        <v>96</v>
      </c>
      <c r="AY451" t="s">
        <v>230</v>
      </c>
      <c r="AZ451" t="s">
        <v>215</v>
      </c>
      <c r="BA451" t="s">
        <v>215</v>
      </c>
      <c r="BB451" t="s">
        <v>215</v>
      </c>
      <c r="BC451" t="s">
        <v>215</v>
      </c>
      <c r="BD451" t="s">
        <v>215</v>
      </c>
    </row>
    <row r="452" spans="1:56" x14ac:dyDescent="0.55000000000000004">
      <c r="A452">
        <v>451</v>
      </c>
      <c r="B452" t="s">
        <v>231</v>
      </c>
      <c r="C452" t="s">
        <v>303</v>
      </c>
      <c r="D452" t="s">
        <v>232</v>
      </c>
      <c r="E452" t="s">
        <v>285</v>
      </c>
      <c r="F452" t="s">
        <v>227</v>
      </c>
      <c r="G452" t="s">
        <v>228</v>
      </c>
      <c r="H452" t="s">
        <v>251</v>
      </c>
      <c r="I452" t="s">
        <v>74</v>
      </c>
      <c r="J452" t="s">
        <v>98</v>
      </c>
      <c r="K452" t="b">
        <v>0</v>
      </c>
      <c r="L452" t="b">
        <v>0</v>
      </c>
      <c r="M452" t="b">
        <v>0</v>
      </c>
      <c r="N452" t="b">
        <v>0</v>
      </c>
      <c r="O452" t="b">
        <v>0</v>
      </c>
      <c r="P452" t="b">
        <v>0</v>
      </c>
      <c r="Q452" t="b">
        <v>0</v>
      </c>
      <c r="R452" t="b">
        <v>0</v>
      </c>
      <c r="S452" t="b">
        <v>0</v>
      </c>
      <c r="T452" t="b">
        <v>0</v>
      </c>
      <c r="U452" t="b">
        <v>0</v>
      </c>
      <c r="V452" t="b">
        <v>0</v>
      </c>
      <c r="W452" t="b">
        <v>0</v>
      </c>
      <c r="X452" t="b">
        <v>0</v>
      </c>
      <c r="Y452" t="b">
        <v>0</v>
      </c>
      <c r="Z452" t="b">
        <v>1</v>
      </c>
      <c r="AA452" t="b">
        <v>1</v>
      </c>
      <c r="AB452" t="b">
        <v>0</v>
      </c>
      <c r="AC452" t="s">
        <v>212</v>
      </c>
      <c r="AD452" t="s">
        <v>212</v>
      </c>
      <c r="AE452" t="s">
        <v>213</v>
      </c>
      <c r="AF452" t="s">
        <v>212</v>
      </c>
      <c r="AG452" t="s">
        <v>236</v>
      </c>
      <c r="AH452" t="s">
        <v>236</v>
      </c>
      <c r="AI452" t="s">
        <v>213</v>
      </c>
      <c r="AJ452" t="s">
        <v>212</v>
      </c>
      <c r="AK452" t="s">
        <v>212</v>
      </c>
      <c r="AL452" t="s">
        <v>212</v>
      </c>
      <c r="AM452" t="s">
        <v>212</v>
      </c>
      <c r="AN452" t="s">
        <v>212</v>
      </c>
      <c r="AO452" t="s">
        <v>212</v>
      </c>
      <c r="AP452" t="s">
        <v>212</v>
      </c>
      <c r="AQ452" t="s">
        <v>212</v>
      </c>
      <c r="AR452" t="s">
        <v>212</v>
      </c>
      <c r="AS452" t="s">
        <v>212</v>
      </c>
      <c r="AT452" t="s">
        <v>212</v>
      </c>
      <c r="AU452" t="s">
        <v>212</v>
      </c>
      <c r="AV452" t="s">
        <v>236</v>
      </c>
      <c r="AW452" t="s">
        <v>212</v>
      </c>
      <c r="AX452" t="s">
        <v>81</v>
      </c>
      <c r="AY452" t="s">
        <v>223</v>
      </c>
      <c r="AZ452" t="s">
        <v>215</v>
      </c>
      <c r="BA452" t="s">
        <v>215</v>
      </c>
      <c r="BB452" t="s">
        <v>215</v>
      </c>
      <c r="BC452" t="s">
        <v>215</v>
      </c>
      <c r="BD452" t="s">
        <v>215</v>
      </c>
    </row>
    <row r="453" spans="1:56" x14ac:dyDescent="0.55000000000000004">
      <c r="A453">
        <v>452</v>
      </c>
      <c r="B453" t="s">
        <v>224</v>
      </c>
      <c r="C453" t="s">
        <v>303</v>
      </c>
      <c r="D453" t="s">
        <v>253</v>
      </c>
      <c r="E453" t="s">
        <v>257</v>
      </c>
      <c r="F453" t="s">
        <v>250</v>
      </c>
      <c r="G453" t="s">
        <v>74</v>
      </c>
      <c r="H453" t="s">
        <v>266</v>
      </c>
      <c r="I453" t="s">
        <v>74</v>
      </c>
      <c r="J453" t="s">
        <v>119</v>
      </c>
      <c r="K453" t="b">
        <v>0</v>
      </c>
      <c r="L453" t="b">
        <v>0</v>
      </c>
      <c r="M453" t="b">
        <v>0</v>
      </c>
      <c r="N453" t="b">
        <v>0</v>
      </c>
      <c r="O453" t="b">
        <v>0</v>
      </c>
      <c r="P453" t="b">
        <v>0</v>
      </c>
      <c r="Q453" t="b">
        <v>0</v>
      </c>
      <c r="R453" t="b">
        <v>0</v>
      </c>
      <c r="S453" t="b">
        <v>0</v>
      </c>
      <c r="T453" t="b">
        <v>0</v>
      </c>
      <c r="U453" t="b">
        <v>0</v>
      </c>
      <c r="V453" t="b">
        <v>1</v>
      </c>
      <c r="W453" t="b">
        <v>0</v>
      </c>
      <c r="X453" t="b">
        <v>0</v>
      </c>
      <c r="Y453" t="b">
        <v>0</v>
      </c>
      <c r="Z453" t="b">
        <v>0</v>
      </c>
      <c r="AA453" t="b">
        <v>0</v>
      </c>
      <c r="AB453" t="b">
        <v>0</v>
      </c>
      <c r="AC453" t="s">
        <v>237</v>
      </c>
      <c r="AD453" t="s">
        <v>237</v>
      </c>
      <c r="AE453" t="s">
        <v>237</v>
      </c>
      <c r="AF453" t="s">
        <v>237</v>
      </c>
      <c r="AG453" t="s">
        <v>237</v>
      </c>
      <c r="AH453" t="s">
        <v>237</v>
      </c>
      <c r="AI453" t="s">
        <v>237</v>
      </c>
      <c r="AJ453" t="s">
        <v>237</v>
      </c>
      <c r="AK453" t="s">
        <v>237</v>
      </c>
      <c r="AL453" t="s">
        <v>237</v>
      </c>
      <c r="AM453" t="s">
        <v>237</v>
      </c>
      <c r="AN453" t="s">
        <v>237</v>
      </c>
      <c r="AO453" t="s">
        <v>237</v>
      </c>
      <c r="AP453" t="s">
        <v>237</v>
      </c>
      <c r="AQ453" t="s">
        <v>237</v>
      </c>
      <c r="AR453" t="s">
        <v>237</v>
      </c>
      <c r="AS453" t="s">
        <v>237</v>
      </c>
      <c r="AT453" t="s">
        <v>237</v>
      </c>
      <c r="AU453" t="s">
        <v>237</v>
      </c>
      <c r="AV453" t="s">
        <v>237</v>
      </c>
      <c r="AW453" t="s">
        <v>237</v>
      </c>
      <c r="AX453" t="s">
        <v>81</v>
      </c>
      <c r="AY453" t="s">
        <v>280</v>
      </c>
      <c r="AZ453" t="s">
        <v>215</v>
      </c>
      <c r="BA453" t="s">
        <v>215</v>
      </c>
      <c r="BB453" t="s">
        <v>215</v>
      </c>
      <c r="BC453" t="s">
        <v>215</v>
      </c>
      <c r="BD453" t="s">
        <v>215</v>
      </c>
    </row>
    <row r="454" spans="1:56" x14ac:dyDescent="0.55000000000000004">
      <c r="A454">
        <v>453</v>
      </c>
      <c r="B454" t="s">
        <v>261</v>
      </c>
      <c r="C454" t="s">
        <v>303</v>
      </c>
      <c r="D454" t="s">
        <v>288</v>
      </c>
      <c r="E454" t="s">
        <v>245</v>
      </c>
      <c r="F454" t="s">
        <v>234</v>
      </c>
      <c r="G454" t="s">
        <v>74</v>
      </c>
      <c r="H454" t="s">
        <v>217</v>
      </c>
      <c r="I454" t="s">
        <v>74</v>
      </c>
      <c r="J454" t="s">
        <v>98</v>
      </c>
      <c r="K454" t="b">
        <v>0</v>
      </c>
      <c r="L454" t="b">
        <v>0</v>
      </c>
      <c r="M454" t="b">
        <v>0</v>
      </c>
      <c r="N454" t="b">
        <v>0</v>
      </c>
      <c r="O454" t="b">
        <v>0</v>
      </c>
      <c r="P454" t="b">
        <v>0</v>
      </c>
      <c r="Q454" t="b">
        <v>0</v>
      </c>
      <c r="R454" t="b">
        <v>0</v>
      </c>
      <c r="S454" t="b">
        <v>0</v>
      </c>
      <c r="T454" t="b">
        <v>0</v>
      </c>
      <c r="U454" t="b">
        <v>0</v>
      </c>
      <c r="V454" t="b">
        <v>0</v>
      </c>
      <c r="W454" t="b">
        <v>0</v>
      </c>
      <c r="X454" t="b">
        <v>0</v>
      </c>
      <c r="Y454" t="b">
        <v>0</v>
      </c>
      <c r="Z454" t="b">
        <v>0</v>
      </c>
      <c r="AA454" t="b">
        <v>0</v>
      </c>
      <c r="AB454" t="b">
        <v>1</v>
      </c>
      <c r="AC454" t="s">
        <v>213</v>
      </c>
      <c r="AD454" t="s">
        <v>212</v>
      </c>
      <c r="AE454" t="s">
        <v>212</v>
      </c>
      <c r="AF454" t="s">
        <v>212</v>
      </c>
      <c r="AG454" t="s">
        <v>212</v>
      </c>
      <c r="AH454" t="s">
        <v>236</v>
      </c>
      <c r="AI454" t="s">
        <v>212</v>
      </c>
      <c r="AJ454" t="s">
        <v>237</v>
      </c>
      <c r="AK454" t="s">
        <v>212</v>
      </c>
      <c r="AL454" t="s">
        <v>212</v>
      </c>
      <c r="AM454" t="s">
        <v>212</v>
      </c>
      <c r="AN454" t="s">
        <v>212</v>
      </c>
      <c r="AO454" t="s">
        <v>212</v>
      </c>
      <c r="AP454" t="s">
        <v>212</v>
      </c>
      <c r="AQ454" t="s">
        <v>213</v>
      </c>
      <c r="AR454" t="s">
        <v>212</v>
      </c>
      <c r="AS454" t="s">
        <v>212</v>
      </c>
      <c r="AT454" t="s">
        <v>212</v>
      </c>
      <c r="AU454" t="s">
        <v>212</v>
      </c>
      <c r="AV454" t="s">
        <v>236</v>
      </c>
      <c r="AW454" t="s">
        <v>213</v>
      </c>
      <c r="AX454" t="s">
        <v>81</v>
      </c>
      <c r="AY454" t="s">
        <v>243</v>
      </c>
      <c r="AZ454" t="s">
        <v>215</v>
      </c>
      <c r="BA454" t="s">
        <v>215</v>
      </c>
      <c r="BB454" t="s">
        <v>215</v>
      </c>
      <c r="BC454" t="s">
        <v>215</v>
      </c>
      <c r="BD454" t="s">
        <v>215</v>
      </c>
    </row>
    <row r="455" spans="1:56" x14ac:dyDescent="0.55000000000000004">
      <c r="A455">
        <v>454</v>
      </c>
      <c r="B455" t="s">
        <v>231</v>
      </c>
      <c r="C455" t="s">
        <v>303</v>
      </c>
      <c r="D455" t="s">
        <v>217</v>
      </c>
      <c r="E455" t="s">
        <v>217</v>
      </c>
      <c r="F455" t="s">
        <v>270</v>
      </c>
      <c r="G455" t="s">
        <v>74</v>
      </c>
      <c r="H455" t="s">
        <v>247</v>
      </c>
      <c r="I455" t="s">
        <v>74</v>
      </c>
      <c r="J455" t="s">
        <v>98</v>
      </c>
      <c r="K455" t="b">
        <v>0</v>
      </c>
      <c r="L455" t="b">
        <v>0</v>
      </c>
      <c r="M455" t="b">
        <v>0</v>
      </c>
      <c r="N455" t="b">
        <v>0</v>
      </c>
      <c r="O455" t="b">
        <v>0</v>
      </c>
      <c r="P455" t="b">
        <v>0</v>
      </c>
      <c r="Q455" t="b">
        <v>0</v>
      </c>
      <c r="R455" t="b">
        <v>0</v>
      </c>
      <c r="S455" t="b">
        <v>0</v>
      </c>
      <c r="T455" t="b">
        <v>0</v>
      </c>
      <c r="U455" t="b">
        <v>0</v>
      </c>
      <c r="V455" t="b">
        <v>0</v>
      </c>
      <c r="W455" t="b">
        <v>0</v>
      </c>
      <c r="X455" t="b">
        <v>0</v>
      </c>
      <c r="Y455" t="b">
        <v>0</v>
      </c>
      <c r="Z455" t="b">
        <v>0</v>
      </c>
      <c r="AA455" t="b">
        <v>0</v>
      </c>
      <c r="AB455" t="b">
        <v>1</v>
      </c>
      <c r="AC455" t="s">
        <v>212</v>
      </c>
      <c r="AD455" t="s">
        <v>215</v>
      </c>
      <c r="AE455" t="s">
        <v>212</v>
      </c>
      <c r="AF455" t="s">
        <v>212</v>
      </c>
      <c r="AG455" t="s">
        <v>212</v>
      </c>
      <c r="AH455" t="s">
        <v>212</v>
      </c>
      <c r="AI455" t="s">
        <v>212</v>
      </c>
      <c r="AJ455" t="s">
        <v>212</v>
      </c>
      <c r="AK455" t="s">
        <v>212</v>
      </c>
      <c r="AL455" t="s">
        <v>212</v>
      </c>
      <c r="AM455" t="s">
        <v>212</v>
      </c>
      <c r="AN455" t="s">
        <v>212</v>
      </c>
      <c r="AO455" t="s">
        <v>215</v>
      </c>
      <c r="AP455" t="s">
        <v>212</v>
      </c>
      <c r="AQ455" t="s">
        <v>212</v>
      </c>
      <c r="AR455" t="s">
        <v>212</v>
      </c>
      <c r="AS455" t="s">
        <v>212</v>
      </c>
      <c r="AT455" t="s">
        <v>212</v>
      </c>
      <c r="AU455" t="s">
        <v>212</v>
      </c>
      <c r="AV455" t="s">
        <v>213</v>
      </c>
      <c r="AW455" t="s">
        <v>212</v>
      </c>
      <c r="AX455" t="s">
        <v>96</v>
      </c>
      <c r="AY455" t="s">
        <v>223</v>
      </c>
      <c r="AZ455" t="s">
        <v>215</v>
      </c>
      <c r="BA455" t="s">
        <v>215</v>
      </c>
      <c r="BB455" t="s">
        <v>215</v>
      </c>
      <c r="BC455" t="s">
        <v>215</v>
      </c>
      <c r="BD455" t="s">
        <v>215</v>
      </c>
    </row>
    <row r="456" spans="1:56" x14ac:dyDescent="0.55000000000000004">
      <c r="A456">
        <v>455</v>
      </c>
      <c r="B456" t="s">
        <v>261</v>
      </c>
      <c r="C456" t="s">
        <v>303</v>
      </c>
      <c r="D456" t="s">
        <v>303</v>
      </c>
      <c r="E456" t="s">
        <v>303</v>
      </c>
      <c r="F456" t="s">
        <v>208</v>
      </c>
      <c r="G456" t="s">
        <v>209</v>
      </c>
      <c r="H456" t="s">
        <v>210</v>
      </c>
      <c r="I456" t="s">
        <v>309</v>
      </c>
      <c r="J456" t="s">
        <v>98</v>
      </c>
      <c r="K456" t="b">
        <v>0</v>
      </c>
      <c r="L456" t="b">
        <v>0</v>
      </c>
      <c r="M456" t="b">
        <v>0</v>
      </c>
      <c r="N456" t="b">
        <v>0</v>
      </c>
      <c r="O456" t="b">
        <v>0</v>
      </c>
      <c r="P456" t="b">
        <v>0</v>
      </c>
      <c r="Q456" t="b">
        <v>0</v>
      </c>
      <c r="R456" t="b">
        <v>0</v>
      </c>
      <c r="S456" t="b">
        <v>0</v>
      </c>
      <c r="T456" t="b">
        <v>0</v>
      </c>
      <c r="U456" t="b">
        <v>0</v>
      </c>
      <c r="V456" t="b">
        <v>1</v>
      </c>
      <c r="W456" t="b">
        <v>0</v>
      </c>
      <c r="X456" t="b">
        <v>0</v>
      </c>
      <c r="Y456" t="b">
        <v>0</v>
      </c>
      <c r="Z456" t="b">
        <v>1</v>
      </c>
      <c r="AA456" t="b">
        <v>0</v>
      </c>
      <c r="AB456" t="b">
        <v>0</v>
      </c>
      <c r="AC456" t="s">
        <v>212</v>
      </c>
      <c r="AD456" t="s">
        <v>215</v>
      </c>
      <c r="AE456" t="s">
        <v>212</v>
      </c>
      <c r="AF456" t="s">
        <v>215</v>
      </c>
      <c r="AG456" t="s">
        <v>212</v>
      </c>
      <c r="AH456" t="s">
        <v>213</v>
      </c>
      <c r="AI456" t="s">
        <v>213</v>
      </c>
      <c r="AJ456" t="s">
        <v>212</v>
      </c>
      <c r="AK456" t="s">
        <v>212</v>
      </c>
      <c r="AL456" t="s">
        <v>237</v>
      </c>
      <c r="AM456" t="s">
        <v>237</v>
      </c>
      <c r="AN456" t="s">
        <v>212</v>
      </c>
      <c r="AO456" t="s">
        <v>213</v>
      </c>
      <c r="AP456" t="s">
        <v>215</v>
      </c>
      <c r="AQ456" t="s">
        <v>215</v>
      </c>
      <c r="AR456" t="s">
        <v>212</v>
      </c>
      <c r="AS456" t="s">
        <v>212</v>
      </c>
      <c r="AT456" t="s">
        <v>212</v>
      </c>
      <c r="AU456" t="s">
        <v>212</v>
      </c>
      <c r="AV456" t="s">
        <v>212</v>
      </c>
      <c r="AW456" t="s">
        <v>212</v>
      </c>
      <c r="AX456" t="s">
        <v>81</v>
      </c>
      <c r="AY456" t="s">
        <v>214</v>
      </c>
      <c r="AZ456" t="s">
        <v>215</v>
      </c>
      <c r="BA456" t="s">
        <v>215</v>
      </c>
      <c r="BB456" t="s">
        <v>215</v>
      </c>
      <c r="BC456" t="s">
        <v>215</v>
      </c>
      <c r="BD456" t="s">
        <v>215</v>
      </c>
    </row>
    <row r="457" spans="1:56" x14ac:dyDescent="0.55000000000000004">
      <c r="A457">
        <v>456</v>
      </c>
      <c r="B457" t="s">
        <v>101</v>
      </c>
      <c r="C457" t="s">
        <v>303</v>
      </c>
      <c r="D457" t="s">
        <v>253</v>
      </c>
      <c r="E457" t="s">
        <v>253</v>
      </c>
      <c r="F457" t="s">
        <v>227</v>
      </c>
      <c r="G457" t="s">
        <v>246</v>
      </c>
      <c r="H457" t="s">
        <v>229</v>
      </c>
      <c r="I457" t="s">
        <v>74</v>
      </c>
      <c r="J457" t="s">
        <v>98</v>
      </c>
      <c r="K457" t="b">
        <v>0</v>
      </c>
      <c r="L457" t="b">
        <v>0</v>
      </c>
      <c r="M457" t="b">
        <v>0</v>
      </c>
      <c r="N457" t="b">
        <v>1</v>
      </c>
      <c r="O457" t="b">
        <v>0</v>
      </c>
      <c r="P457" t="b">
        <v>0</v>
      </c>
      <c r="Q457" t="b">
        <v>0</v>
      </c>
      <c r="R457" t="b">
        <v>0</v>
      </c>
      <c r="S457" t="b">
        <v>0</v>
      </c>
      <c r="T457" t="b">
        <v>0</v>
      </c>
      <c r="U457" t="b">
        <v>0</v>
      </c>
      <c r="V457" t="b">
        <v>0</v>
      </c>
      <c r="W457" t="b">
        <v>0</v>
      </c>
      <c r="X457" t="b">
        <v>1</v>
      </c>
      <c r="Y457" t="b">
        <v>0</v>
      </c>
      <c r="Z457" t="b">
        <v>1</v>
      </c>
      <c r="AA457" t="b">
        <v>1</v>
      </c>
      <c r="AB457" t="b">
        <v>0</v>
      </c>
      <c r="AC457" t="s">
        <v>212</v>
      </c>
      <c r="AD457" t="s">
        <v>213</v>
      </c>
      <c r="AE457" t="s">
        <v>213</v>
      </c>
      <c r="AF457" t="s">
        <v>212</v>
      </c>
      <c r="AG457" t="s">
        <v>213</v>
      </c>
      <c r="AH457" t="s">
        <v>242</v>
      </c>
      <c r="AI457" t="s">
        <v>242</v>
      </c>
      <c r="AJ457" t="s">
        <v>212</v>
      </c>
      <c r="AK457" t="s">
        <v>212</v>
      </c>
      <c r="AL457" t="s">
        <v>212</v>
      </c>
      <c r="AM457" t="s">
        <v>237</v>
      </c>
      <c r="AN457" t="s">
        <v>215</v>
      </c>
      <c r="AO457" t="s">
        <v>212</v>
      </c>
      <c r="AP457" t="s">
        <v>213</v>
      </c>
      <c r="AQ457" t="s">
        <v>236</v>
      </c>
      <c r="AR457" t="s">
        <v>242</v>
      </c>
      <c r="AS457" t="s">
        <v>213</v>
      </c>
      <c r="AT457" t="s">
        <v>213</v>
      </c>
      <c r="AU457" t="s">
        <v>213</v>
      </c>
      <c r="AV457" t="s">
        <v>212</v>
      </c>
      <c r="AW457" t="s">
        <v>212</v>
      </c>
      <c r="AX457" t="s">
        <v>81</v>
      </c>
      <c r="AY457" t="s">
        <v>294</v>
      </c>
      <c r="AZ457" t="s">
        <v>215</v>
      </c>
      <c r="BA457" t="s">
        <v>215</v>
      </c>
      <c r="BB457" t="s">
        <v>215</v>
      </c>
      <c r="BC457" t="s">
        <v>215</v>
      </c>
      <c r="BD457" t="s">
        <v>215</v>
      </c>
    </row>
    <row r="458" spans="1:56" x14ac:dyDescent="0.55000000000000004">
      <c r="A458">
        <v>457</v>
      </c>
      <c r="B458" t="s">
        <v>224</v>
      </c>
      <c r="C458" t="s">
        <v>303</v>
      </c>
      <c r="D458" t="s">
        <v>303</v>
      </c>
      <c r="E458" t="s">
        <v>303</v>
      </c>
      <c r="F458" t="s">
        <v>227</v>
      </c>
      <c r="G458" t="s">
        <v>228</v>
      </c>
      <c r="H458" t="s">
        <v>217</v>
      </c>
      <c r="I458" t="s">
        <v>74</v>
      </c>
      <c r="J458" t="s">
        <v>98</v>
      </c>
      <c r="K458" t="b">
        <v>0</v>
      </c>
      <c r="L458" t="b">
        <v>0</v>
      </c>
      <c r="M458" t="b">
        <v>0</v>
      </c>
      <c r="N458" t="b">
        <v>0</v>
      </c>
      <c r="O458" t="b">
        <v>0</v>
      </c>
      <c r="P458" t="b">
        <v>0</v>
      </c>
      <c r="Q458" t="b">
        <v>0</v>
      </c>
      <c r="R458" t="b">
        <v>0</v>
      </c>
      <c r="S458" t="b">
        <v>0</v>
      </c>
      <c r="T458" t="b">
        <v>0</v>
      </c>
      <c r="U458" t="b">
        <v>0</v>
      </c>
      <c r="V458" t="b">
        <v>0</v>
      </c>
      <c r="W458" t="b">
        <v>0</v>
      </c>
      <c r="X458" t="b">
        <v>0</v>
      </c>
      <c r="Y458" t="b">
        <v>0</v>
      </c>
      <c r="Z458" t="b">
        <v>1</v>
      </c>
      <c r="AA458" t="b">
        <v>0</v>
      </c>
      <c r="AB458" t="b">
        <v>0</v>
      </c>
      <c r="AC458" t="s">
        <v>212</v>
      </c>
      <c r="AD458" t="s">
        <v>213</v>
      </c>
      <c r="AE458" t="s">
        <v>212</v>
      </c>
      <c r="AF458" t="s">
        <v>213</v>
      </c>
      <c r="AG458" t="s">
        <v>212</v>
      </c>
      <c r="AH458" t="s">
        <v>236</v>
      </c>
      <c r="AI458" t="s">
        <v>242</v>
      </c>
      <c r="AJ458" t="s">
        <v>212</v>
      </c>
      <c r="AK458" t="s">
        <v>212</v>
      </c>
      <c r="AL458" t="s">
        <v>213</v>
      </c>
      <c r="AM458" t="s">
        <v>212</v>
      </c>
      <c r="AN458" t="s">
        <v>242</v>
      </c>
      <c r="AO458" t="s">
        <v>238</v>
      </c>
      <c r="AP458" t="s">
        <v>212</v>
      </c>
      <c r="AQ458" t="s">
        <v>212</v>
      </c>
      <c r="AR458" t="s">
        <v>212</v>
      </c>
      <c r="AS458" t="s">
        <v>213</v>
      </c>
      <c r="AT458" t="s">
        <v>212</v>
      </c>
      <c r="AU458" t="s">
        <v>212</v>
      </c>
      <c r="AV458" t="s">
        <v>213</v>
      </c>
      <c r="AW458" t="s">
        <v>213</v>
      </c>
      <c r="AX458" t="s">
        <v>81</v>
      </c>
      <c r="AY458" t="s">
        <v>280</v>
      </c>
      <c r="AZ458" t="s">
        <v>215</v>
      </c>
      <c r="BA458" t="s">
        <v>215</v>
      </c>
      <c r="BB458" t="s">
        <v>215</v>
      </c>
      <c r="BC458" t="s">
        <v>215</v>
      </c>
      <c r="BD458" t="s">
        <v>215</v>
      </c>
    </row>
    <row r="459" spans="1:56" x14ac:dyDescent="0.55000000000000004">
      <c r="A459">
        <v>458</v>
      </c>
      <c r="B459" t="s">
        <v>216</v>
      </c>
      <c r="C459" t="s">
        <v>303</v>
      </c>
      <c r="D459" t="s">
        <v>277</v>
      </c>
      <c r="E459" t="s">
        <v>271</v>
      </c>
      <c r="F459" t="s">
        <v>227</v>
      </c>
      <c r="G459" t="s">
        <v>228</v>
      </c>
      <c r="H459" t="s">
        <v>217</v>
      </c>
      <c r="I459" t="s">
        <v>74</v>
      </c>
      <c r="J459" t="s">
        <v>98</v>
      </c>
      <c r="K459" t="b">
        <v>0</v>
      </c>
      <c r="L459" t="b">
        <v>0</v>
      </c>
      <c r="M459" t="b">
        <v>0</v>
      </c>
      <c r="N459" t="b">
        <v>1</v>
      </c>
      <c r="O459" t="b">
        <v>0</v>
      </c>
      <c r="P459" t="b">
        <v>0</v>
      </c>
      <c r="Q459" t="b">
        <v>0</v>
      </c>
      <c r="R459" t="b">
        <v>0</v>
      </c>
      <c r="S459" t="b">
        <v>0</v>
      </c>
      <c r="T459" t="b">
        <v>0</v>
      </c>
      <c r="U459" t="b">
        <v>0</v>
      </c>
      <c r="V459" t="b">
        <v>0</v>
      </c>
      <c r="W459" t="b">
        <v>0</v>
      </c>
      <c r="X459" t="b">
        <v>1</v>
      </c>
      <c r="Y459" t="b">
        <v>0</v>
      </c>
      <c r="Z459" t="b">
        <v>0</v>
      </c>
      <c r="AA459" t="b">
        <v>1</v>
      </c>
      <c r="AB459" t="b">
        <v>0</v>
      </c>
      <c r="AC459" t="s">
        <v>212</v>
      </c>
      <c r="AD459" t="s">
        <v>213</v>
      </c>
      <c r="AE459" t="s">
        <v>215</v>
      </c>
      <c r="AF459" t="s">
        <v>242</v>
      </c>
      <c r="AG459" t="s">
        <v>242</v>
      </c>
      <c r="AH459" t="s">
        <v>236</v>
      </c>
      <c r="AI459" t="s">
        <v>242</v>
      </c>
      <c r="AJ459" t="s">
        <v>215</v>
      </c>
      <c r="AK459" t="s">
        <v>212</v>
      </c>
      <c r="AL459" t="s">
        <v>242</v>
      </c>
      <c r="AM459" t="s">
        <v>212</v>
      </c>
      <c r="AN459" t="s">
        <v>212</v>
      </c>
      <c r="AO459" t="s">
        <v>242</v>
      </c>
      <c r="AP459" t="s">
        <v>242</v>
      </c>
      <c r="AQ459" t="s">
        <v>242</v>
      </c>
      <c r="AR459" t="s">
        <v>242</v>
      </c>
      <c r="AS459" t="s">
        <v>215</v>
      </c>
      <c r="AT459" t="s">
        <v>212</v>
      </c>
      <c r="AU459" t="s">
        <v>242</v>
      </c>
      <c r="AV459" t="s">
        <v>242</v>
      </c>
      <c r="AW459" t="s">
        <v>215</v>
      </c>
      <c r="AX459" t="s">
        <v>81</v>
      </c>
      <c r="AY459" t="s">
        <v>214</v>
      </c>
      <c r="AZ459" t="s">
        <v>215</v>
      </c>
      <c r="BA459" t="s">
        <v>215</v>
      </c>
      <c r="BB459" t="s">
        <v>215</v>
      </c>
      <c r="BC459" t="s">
        <v>215</v>
      </c>
      <c r="BD459" t="s">
        <v>215</v>
      </c>
    </row>
    <row r="460" spans="1:56" x14ac:dyDescent="0.55000000000000004">
      <c r="A460">
        <v>459</v>
      </c>
      <c r="B460" t="s">
        <v>231</v>
      </c>
      <c r="C460" t="s">
        <v>303</v>
      </c>
      <c r="D460" t="s">
        <v>244</v>
      </c>
      <c r="E460" t="s">
        <v>233</v>
      </c>
      <c r="F460" t="s">
        <v>208</v>
      </c>
      <c r="G460" t="s">
        <v>209</v>
      </c>
      <c r="H460" t="s">
        <v>266</v>
      </c>
      <c r="I460" t="s">
        <v>74</v>
      </c>
      <c r="J460" t="s">
        <v>98</v>
      </c>
      <c r="K460" t="b">
        <v>0</v>
      </c>
      <c r="L460" t="b">
        <v>0</v>
      </c>
      <c r="M460" t="b">
        <v>0</v>
      </c>
      <c r="N460" t="b">
        <v>0</v>
      </c>
      <c r="O460" t="b">
        <v>0</v>
      </c>
      <c r="P460" t="b">
        <v>0</v>
      </c>
      <c r="Q460" t="b">
        <v>0</v>
      </c>
      <c r="R460" t="b">
        <v>0</v>
      </c>
      <c r="S460" t="b">
        <v>0</v>
      </c>
      <c r="T460" t="b">
        <v>0</v>
      </c>
      <c r="U460" t="b">
        <v>0</v>
      </c>
      <c r="V460" t="b">
        <v>0</v>
      </c>
      <c r="W460" t="b">
        <v>0</v>
      </c>
      <c r="X460" t="b">
        <v>0</v>
      </c>
      <c r="Y460" t="b">
        <v>0</v>
      </c>
      <c r="Z460" t="b">
        <v>1</v>
      </c>
      <c r="AA460" t="b">
        <v>1</v>
      </c>
      <c r="AB460" t="b">
        <v>0</v>
      </c>
      <c r="AC460" t="s">
        <v>212</v>
      </c>
      <c r="AD460" t="s">
        <v>213</v>
      </c>
      <c r="AE460" t="s">
        <v>212</v>
      </c>
      <c r="AF460" t="s">
        <v>213</v>
      </c>
      <c r="AG460" t="s">
        <v>213</v>
      </c>
      <c r="AH460" t="s">
        <v>213</v>
      </c>
      <c r="AI460" t="s">
        <v>212</v>
      </c>
      <c r="AJ460" t="s">
        <v>212</v>
      </c>
      <c r="AK460" t="s">
        <v>237</v>
      </c>
      <c r="AL460" t="s">
        <v>212</v>
      </c>
      <c r="AM460" t="s">
        <v>212</v>
      </c>
      <c r="AN460" t="s">
        <v>212</v>
      </c>
      <c r="AO460" t="s">
        <v>213</v>
      </c>
      <c r="AP460" t="s">
        <v>212</v>
      </c>
      <c r="AQ460" t="s">
        <v>212</v>
      </c>
      <c r="AR460" t="s">
        <v>212</v>
      </c>
      <c r="AS460" t="s">
        <v>212</v>
      </c>
      <c r="AT460" t="s">
        <v>212</v>
      </c>
      <c r="AU460" t="s">
        <v>212</v>
      </c>
      <c r="AV460" t="s">
        <v>212</v>
      </c>
      <c r="AW460" t="s">
        <v>212</v>
      </c>
      <c r="AX460" t="s">
        <v>81</v>
      </c>
      <c r="AY460" t="s">
        <v>214</v>
      </c>
      <c r="AZ460" t="s">
        <v>215</v>
      </c>
      <c r="BA460" t="s">
        <v>215</v>
      </c>
      <c r="BB460" t="s">
        <v>215</v>
      </c>
      <c r="BC460" t="s">
        <v>215</v>
      </c>
      <c r="BD460" t="s">
        <v>215</v>
      </c>
    </row>
    <row r="461" spans="1:56" x14ac:dyDescent="0.55000000000000004">
      <c r="A461">
        <v>460</v>
      </c>
      <c r="B461" t="s">
        <v>261</v>
      </c>
      <c r="C461" t="s">
        <v>257</v>
      </c>
      <c r="D461" t="s">
        <v>220</v>
      </c>
      <c r="E461" t="s">
        <v>303</v>
      </c>
      <c r="F461" t="s">
        <v>208</v>
      </c>
      <c r="G461" t="s">
        <v>218</v>
      </c>
      <c r="H461" t="s">
        <v>210</v>
      </c>
      <c r="I461" t="s">
        <v>279</v>
      </c>
      <c r="J461" t="s">
        <v>83</v>
      </c>
      <c r="K461" t="b">
        <v>0</v>
      </c>
      <c r="L461" t="b">
        <v>1</v>
      </c>
      <c r="M461" t="b">
        <v>0</v>
      </c>
      <c r="N461" t="b">
        <v>0</v>
      </c>
      <c r="O461" t="b">
        <v>0</v>
      </c>
      <c r="P461" t="b">
        <v>0</v>
      </c>
      <c r="Q461" t="b">
        <v>0</v>
      </c>
      <c r="R461" t="b">
        <v>0</v>
      </c>
      <c r="S461" t="b">
        <v>0</v>
      </c>
      <c r="T461" t="b">
        <v>0</v>
      </c>
      <c r="U461" t="b">
        <v>0</v>
      </c>
      <c r="V461" t="b">
        <v>0</v>
      </c>
      <c r="W461" t="b">
        <v>0</v>
      </c>
      <c r="X461" t="b">
        <v>0</v>
      </c>
      <c r="Y461" t="b">
        <v>0</v>
      </c>
      <c r="Z461" t="b">
        <v>0</v>
      </c>
      <c r="AA461" t="b">
        <v>0</v>
      </c>
      <c r="AB461" t="b">
        <v>0</v>
      </c>
      <c r="AC461" t="s">
        <v>212</v>
      </c>
      <c r="AD461" t="s">
        <v>213</v>
      </c>
      <c r="AE461" t="s">
        <v>213</v>
      </c>
      <c r="AF461" t="s">
        <v>212</v>
      </c>
      <c r="AG461" t="s">
        <v>212</v>
      </c>
      <c r="AH461" t="s">
        <v>213</v>
      </c>
      <c r="AI461" t="s">
        <v>212</v>
      </c>
      <c r="AJ461" t="s">
        <v>237</v>
      </c>
      <c r="AK461" t="s">
        <v>212</v>
      </c>
      <c r="AL461" t="s">
        <v>237</v>
      </c>
      <c r="AM461" t="s">
        <v>212</v>
      </c>
      <c r="AN461" t="s">
        <v>212</v>
      </c>
      <c r="AO461" t="s">
        <v>237</v>
      </c>
      <c r="AP461" t="s">
        <v>237</v>
      </c>
      <c r="AQ461" t="s">
        <v>237</v>
      </c>
      <c r="AR461" t="s">
        <v>213</v>
      </c>
      <c r="AS461" t="s">
        <v>212</v>
      </c>
      <c r="AT461" t="s">
        <v>212</v>
      </c>
      <c r="AU461" t="s">
        <v>213</v>
      </c>
      <c r="AV461" t="s">
        <v>213</v>
      </c>
      <c r="AW461" t="s">
        <v>213</v>
      </c>
      <c r="AX461" t="s">
        <v>81</v>
      </c>
      <c r="AY461" t="s">
        <v>230</v>
      </c>
      <c r="AZ461" t="s">
        <v>215</v>
      </c>
      <c r="BA461" t="s">
        <v>215</v>
      </c>
      <c r="BB461" t="s">
        <v>215</v>
      </c>
      <c r="BC461" t="s">
        <v>215</v>
      </c>
      <c r="BD461" t="s">
        <v>215</v>
      </c>
    </row>
    <row r="462" spans="1:56" x14ac:dyDescent="0.55000000000000004">
      <c r="A462">
        <v>461</v>
      </c>
      <c r="B462" t="s">
        <v>137</v>
      </c>
      <c r="C462" t="s">
        <v>303</v>
      </c>
      <c r="D462" t="s">
        <v>253</v>
      </c>
      <c r="E462" t="s">
        <v>253</v>
      </c>
      <c r="F462" t="s">
        <v>273</v>
      </c>
      <c r="G462" t="s">
        <v>74</v>
      </c>
      <c r="H462" t="s">
        <v>247</v>
      </c>
      <c r="I462" t="s">
        <v>74</v>
      </c>
      <c r="J462" t="s">
        <v>119</v>
      </c>
      <c r="K462" t="b">
        <v>0</v>
      </c>
      <c r="L462" t="b">
        <v>0</v>
      </c>
      <c r="M462" t="b">
        <v>0</v>
      </c>
      <c r="N462" t="b">
        <v>0</v>
      </c>
      <c r="O462" t="b">
        <v>0</v>
      </c>
      <c r="P462" t="b">
        <v>0</v>
      </c>
      <c r="Q462" t="b">
        <v>0</v>
      </c>
      <c r="R462" t="b">
        <v>0</v>
      </c>
      <c r="S462" t="b">
        <v>0</v>
      </c>
      <c r="T462" t="b">
        <v>0</v>
      </c>
      <c r="U462" t="b">
        <v>0</v>
      </c>
      <c r="V462" t="b">
        <v>0</v>
      </c>
      <c r="W462" t="b">
        <v>0</v>
      </c>
      <c r="X462" t="b">
        <v>0</v>
      </c>
      <c r="Y462" t="b">
        <v>0</v>
      </c>
      <c r="Z462" t="b">
        <v>0</v>
      </c>
      <c r="AA462" t="b">
        <v>0</v>
      </c>
      <c r="AB462" t="b">
        <v>1</v>
      </c>
      <c r="AC462" t="s">
        <v>212</v>
      </c>
      <c r="AD462" t="s">
        <v>237</v>
      </c>
      <c r="AE462" t="s">
        <v>213</v>
      </c>
      <c r="AF462" t="s">
        <v>212</v>
      </c>
      <c r="AG462" t="s">
        <v>212</v>
      </c>
      <c r="AH462" t="s">
        <v>237</v>
      </c>
      <c r="AI462" t="s">
        <v>212</v>
      </c>
      <c r="AJ462" t="s">
        <v>212</v>
      </c>
      <c r="AK462" t="s">
        <v>212</v>
      </c>
      <c r="AL462" t="s">
        <v>212</v>
      </c>
      <c r="AM462" t="s">
        <v>212</v>
      </c>
      <c r="AN462" t="s">
        <v>242</v>
      </c>
      <c r="AO462" t="s">
        <v>213</v>
      </c>
      <c r="AP462" t="s">
        <v>212</v>
      </c>
      <c r="AQ462" t="s">
        <v>213</v>
      </c>
      <c r="AR462" t="s">
        <v>212</v>
      </c>
      <c r="AS462" t="s">
        <v>212</v>
      </c>
      <c r="AT462" t="s">
        <v>212</v>
      </c>
      <c r="AU462" t="s">
        <v>212</v>
      </c>
      <c r="AV462" t="s">
        <v>213</v>
      </c>
      <c r="AW462" t="s">
        <v>237</v>
      </c>
      <c r="AX462" t="s">
        <v>81</v>
      </c>
      <c r="AY462" t="s">
        <v>121</v>
      </c>
      <c r="AZ462" t="s">
        <v>215</v>
      </c>
      <c r="BA462" t="s">
        <v>215</v>
      </c>
      <c r="BB462" t="s">
        <v>215</v>
      </c>
      <c r="BC462" t="s">
        <v>215</v>
      </c>
      <c r="BD462" t="s">
        <v>215</v>
      </c>
    </row>
    <row r="463" spans="1:56" x14ac:dyDescent="0.55000000000000004">
      <c r="A463">
        <v>462</v>
      </c>
      <c r="B463" t="s">
        <v>224</v>
      </c>
      <c r="C463" t="s">
        <v>303</v>
      </c>
      <c r="D463" t="s">
        <v>267</v>
      </c>
      <c r="E463" t="s">
        <v>267</v>
      </c>
      <c r="F463" t="s">
        <v>250</v>
      </c>
      <c r="G463" t="s">
        <v>74</v>
      </c>
      <c r="H463" t="s">
        <v>217</v>
      </c>
      <c r="I463" t="s">
        <v>74</v>
      </c>
      <c r="J463" t="s">
        <v>119</v>
      </c>
      <c r="K463" t="b">
        <v>0</v>
      </c>
      <c r="L463" t="b">
        <v>1</v>
      </c>
      <c r="M463" t="b">
        <v>0</v>
      </c>
      <c r="N463" t="b">
        <v>0</v>
      </c>
      <c r="O463" t="b">
        <v>0</v>
      </c>
      <c r="P463" t="b">
        <v>0</v>
      </c>
      <c r="Q463" t="b">
        <v>0</v>
      </c>
      <c r="R463" t="b">
        <v>0</v>
      </c>
      <c r="S463" t="b">
        <v>0</v>
      </c>
      <c r="T463" t="b">
        <v>0</v>
      </c>
      <c r="U463" t="b">
        <v>0</v>
      </c>
      <c r="V463" t="b">
        <v>0</v>
      </c>
      <c r="W463" t="b">
        <v>0</v>
      </c>
      <c r="X463" t="b">
        <v>0</v>
      </c>
      <c r="Y463" t="b">
        <v>0</v>
      </c>
      <c r="Z463" t="b">
        <v>0</v>
      </c>
      <c r="AA463" t="b">
        <v>0</v>
      </c>
      <c r="AB463" t="b">
        <v>0</v>
      </c>
      <c r="AC463" t="s">
        <v>237</v>
      </c>
      <c r="AD463" t="s">
        <v>237</v>
      </c>
      <c r="AE463" t="s">
        <v>237</v>
      </c>
      <c r="AF463" t="s">
        <v>237</v>
      </c>
      <c r="AG463" t="s">
        <v>237</v>
      </c>
      <c r="AH463" t="s">
        <v>237</v>
      </c>
      <c r="AI463" t="s">
        <v>237</v>
      </c>
      <c r="AJ463" t="s">
        <v>237</v>
      </c>
      <c r="AK463" t="s">
        <v>237</v>
      </c>
      <c r="AL463" t="s">
        <v>237</v>
      </c>
      <c r="AM463" t="s">
        <v>237</v>
      </c>
      <c r="AN463" t="s">
        <v>237</v>
      </c>
      <c r="AO463" t="s">
        <v>237</v>
      </c>
      <c r="AP463" t="s">
        <v>237</v>
      </c>
      <c r="AQ463" t="s">
        <v>237</v>
      </c>
      <c r="AR463" t="s">
        <v>237</v>
      </c>
      <c r="AS463" t="s">
        <v>237</v>
      </c>
      <c r="AT463" t="s">
        <v>237</v>
      </c>
      <c r="AU463" t="s">
        <v>237</v>
      </c>
      <c r="AV463" t="s">
        <v>237</v>
      </c>
      <c r="AW463" t="s">
        <v>237</v>
      </c>
      <c r="AX463" t="s">
        <v>81</v>
      </c>
      <c r="AY463" t="s">
        <v>121</v>
      </c>
      <c r="AZ463" t="s">
        <v>215</v>
      </c>
      <c r="BA463" t="s">
        <v>215</v>
      </c>
      <c r="BB463" t="s">
        <v>215</v>
      </c>
      <c r="BC463" t="s">
        <v>215</v>
      </c>
      <c r="BD463" t="s">
        <v>215</v>
      </c>
    </row>
    <row r="464" spans="1:56" x14ac:dyDescent="0.55000000000000004">
      <c r="A464">
        <v>463</v>
      </c>
      <c r="B464" t="s">
        <v>216</v>
      </c>
      <c r="C464" t="s">
        <v>303</v>
      </c>
      <c r="D464" t="s">
        <v>275</v>
      </c>
      <c r="E464" t="s">
        <v>275</v>
      </c>
      <c r="F464" t="s">
        <v>227</v>
      </c>
      <c r="G464" t="s">
        <v>228</v>
      </c>
      <c r="H464" t="s">
        <v>254</v>
      </c>
      <c r="I464" t="s">
        <v>74</v>
      </c>
      <c r="J464" t="s">
        <v>98</v>
      </c>
      <c r="K464" t="b">
        <v>0</v>
      </c>
      <c r="L464" t="b">
        <v>0</v>
      </c>
      <c r="M464" t="b">
        <v>0</v>
      </c>
      <c r="N464" t="b">
        <v>0</v>
      </c>
      <c r="O464" t="b">
        <v>0</v>
      </c>
      <c r="P464" t="b">
        <v>0</v>
      </c>
      <c r="Q464" t="b">
        <v>0</v>
      </c>
      <c r="R464" t="b">
        <v>0</v>
      </c>
      <c r="S464" t="b">
        <v>0</v>
      </c>
      <c r="T464" t="b">
        <v>0</v>
      </c>
      <c r="U464" t="b">
        <v>0</v>
      </c>
      <c r="V464" t="b">
        <v>0</v>
      </c>
      <c r="W464" t="b">
        <v>0</v>
      </c>
      <c r="X464" t="b">
        <v>0</v>
      </c>
      <c r="Y464" t="b">
        <v>0</v>
      </c>
      <c r="Z464" t="b">
        <v>0</v>
      </c>
      <c r="AA464" t="b">
        <v>0</v>
      </c>
      <c r="AB464" t="b">
        <v>1</v>
      </c>
      <c r="AC464" t="s">
        <v>212</v>
      </c>
      <c r="AD464" t="s">
        <v>212</v>
      </c>
      <c r="AE464" t="s">
        <v>212</v>
      </c>
      <c r="AF464" t="s">
        <v>212</v>
      </c>
      <c r="AG464" t="s">
        <v>237</v>
      </c>
      <c r="AH464" t="s">
        <v>212</v>
      </c>
      <c r="AI464" t="s">
        <v>212</v>
      </c>
      <c r="AJ464" t="s">
        <v>212</v>
      </c>
      <c r="AK464" t="s">
        <v>237</v>
      </c>
      <c r="AL464" t="s">
        <v>237</v>
      </c>
      <c r="AM464" t="s">
        <v>237</v>
      </c>
      <c r="AN464" t="s">
        <v>237</v>
      </c>
      <c r="AO464" t="s">
        <v>212</v>
      </c>
      <c r="AP464" t="s">
        <v>212</v>
      </c>
      <c r="AQ464" t="s">
        <v>212</v>
      </c>
      <c r="AR464" t="s">
        <v>212</v>
      </c>
      <c r="AS464" t="s">
        <v>212</v>
      </c>
      <c r="AT464" t="s">
        <v>212</v>
      </c>
      <c r="AU464" t="s">
        <v>212</v>
      </c>
      <c r="AV464" t="s">
        <v>213</v>
      </c>
      <c r="AW464" t="s">
        <v>237</v>
      </c>
      <c r="AX464" t="s">
        <v>81</v>
      </c>
      <c r="AY464" t="s">
        <v>121</v>
      </c>
      <c r="AZ464" t="s">
        <v>215</v>
      </c>
      <c r="BA464" t="s">
        <v>215</v>
      </c>
      <c r="BB464" t="s">
        <v>215</v>
      </c>
      <c r="BC464" t="s">
        <v>215</v>
      </c>
      <c r="BD464" t="s">
        <v>215</v>
      </c>
    </row>
    <row r="465" spans="1:56" x14ac:dyDescent="0.55000000000000004">
      <c r="A465">
        <v>464</v>
      </c>
      <c r="B465" t="s">
        <v>204</v>
      </c>
      <c r="C465" t="s">
        <v>303</v>
      </c>
      <c r="D465" t="s">
        <v>288</v>
      </c>
      <c r="E465" t="s">
        <v>217</v>
      </c>
      <c r="F465" t="s">
        <v>227</v>
      </c>
      <c r="G465" t="s">
        <v>228</v>
      </c>
      <c r="H465" t="s">
        <v>229</v>
      </c>
      <c r="I465" t="s">
        <v>74</v>
      </c>
      <c r="J465" t="s">
        <v>119</v>
      </c>
      <c r="K465" t="b">
        <v>0</v>
      </c>
      <c r="L465" t="b">
        <v>0</v>
      </c>
      <c r="M465" t="b">
        <v>0</v>
      </c>
      <c r="N465" t="b">
        <v>0</v>
      </c>
      <c r="O465" t="b">
        <v>0</v>
      </c>
      <c r="P465" t="b">
        <v>0</v>
      </c>
      <c r="Q465" t="b">
        <v>0</v>
      </c>
      <c r="R465" t="b">
        <v>0</v>
      </c>
      <c r="S465" t="b">
        <v>0</v>
      </c>
      <c r="T465" t="b">
        <v>0</v>
      </c>
      <c r="U465" t="b">
        <v>0</v>
      </c>
      <c r="V465" t="b">
        <v>0</v>
      </c>
      <c r="W465" t="b">
        <v>0</v>
      </c>
      <c r="X465" t="b">
        <v>1</v>
      </c>
      <c r="Y465" t="b">
        <v>0</v>
      </c>
      <c r="Z465" t="b">
        <v>1</v>
      </c>
      <c r="AA465" t="b">
        <v>1</v>
      </c>
      <c r="AB465" t="b">
        <v>0</v>
      </c>
      <c r="AC465" t="s">
        <v>212</v>
      </c>
      <c r="AD465" t="s">
        <v>215</v>
      </c>
      <c r="AE465" t="s">
        <v>237</v>
      </c>
      <c r="AF465" t="s">
        <v>212</v>
      </c>
      <c r="AG465" t="s">
        <v>212</v>
      </c>
      <c r="AH465" t="s">
        <v>236</v>
      </c>
      <c r="AI465" t="s">
        <v>242</v>
      </c>
      <c r="AJ465" t="s">
        <v>212</v>
      </c>
      <c r="AK465" t="s">
        <v>237</v>
      </c>
      <c r="AL465" t="s">
        <v>212</v>
      </c>
      <c r="AM465" t="s">
        <v>212</v>
      </c>
      <c r="AN465" t="s">
        <v>212</v>
      </c>
      <c r="AO465" t="s">
        <v>236</v>
      </c>
      <c r="AP465" t="s">
        <v>236</v>
      </c>
      <c r="AQ465" t="s">
        <v>212</v>
      </c>
      <c r="AR465" t="s">
        <v>237</v>
      </c>
      <c r="AS465" t="s">
        <v>212</v>
      </c>
      <c r="AT465" t="s">
        <v>212</v>
      </c>
      <c r="AU465" t="s">
        <v>236</v>
      </c>
      <c r="AV465" t="s">
        <v>242</v>
      </c>
      <c r="AW465" t="s">
        <v>212</v>
      </c>
      <c r="AX465" t="s">
        <v>81</v>
      </c>
      <c r="AY465" t="s">
        <v>243</v>
      </c>
      <c r="AZ465" t="s">
        <v>215</v>
      </c>
      <c r="BA465" t="s">
        <v>215</v>
      </c>
      <c r="BB465" t="s">
        <v>215</v>
      </c>
      <c r="BC465" t="s">
        <v>78</v>
      </c>
      <c r="BD465" t="s">
        <v>215</v>
      </c>
    </row>
    <row r="466" spans="1:56" x14ac:dyDescent="0.55000000000000004">
      <c r="A466">
        <v>465</v>
      </c>
      <c r="B466" t="s">
        <v>256</v>
      </c>
      <c r="C466" t="s">
        <v>303</v>
      </c>
      <c r="D466" t="s">
        <v>276</v>
      </c>
      <c r="E466" t="s">
        <v>276</v>
      </c>
      <c r="F466" t="s">
        <v>227</v>
      </c>
      <c r="G466" t="s">
        <v>228</v>
      </c>
      <c r="H466" t="s">
        <v>217</v>
      </c>
      <c r="I466" t="s">
        <v>74</v>
      </c>
      <c r="J466" t="s">
        <v>119</v>
      </c>
      <c r="K466" t="b">
        <v>0</v>
      </c>
      <c r="L466" t="b">
        <v>0</v>
      </c>
      <c r="M466" t="b">
        <v>0</v>
      </c>
      <c r="N466" t="b">
        <v>0</v>
      </c>
      <c r="O466" t="b">
        <v>0</v>
      </c>
      <c r="P466" t="b">
        <v>0</v>
      </c>
      <c r="Q466" t="b">
        <v>0</v>
      </c>
      <c r="R466" t="b">
        <v>1</v>
      </c>
      <c r="S466" t="b">
        <v>0</v>
      </c>
      <c r="T466" t="b">
        <v>0</v>
      </c>
      <c r="U466" t="b">
        <v>0</v>
      </c>
      <c r="V466" t="b">
        <v>0</v>
      </c>
      <c r="W466" t="b">
        <v>0</v>
      </c>
      <c r="X466" t="b">
        <v>0</v>
      </c>
      <c r="Y466" t="b">
        <v>0</v>
      </c>
      <c r="Z466" t="b">
        <v>0</v>
      </c>
      <c r="AA466" t="b">
        <v>0</v>
      </c>
      <c r="AB466" t="b">
        <v>0</v>
      </c>
      <c r="AC466" t="s">
        <v>212</v>
      </c>
      <c r="AD466" t="s">
        <v>213</v>
      </c>
      <c r="AE466" t="s">
        <v>213</v>
      </c>
      <c r="AF466" t="s">
        <v>212</v>
      </c>
      <c r="AG466" t="s">
        <v>212</v>
      </c>
      <c r="AH466" t="s">
        <v>237</v>
      </c>
      <c r="AI466" t="s">
        <v>212</v>
      </c>
      <c r="AJ466" t="s">
        <v>212</v>
      </c>
      <c r="AK466" t="s">
        <v>237</v>
      </c>
      <c r="AL466" t="s">
        <v>237</v>
      </c>
      <c r="AM466" t="s">
        <v>212</v>
      </c>
      <c r="AN466" t="s">
        <v>215</v>
      </c>
      <c r="AO466" t="s">
        <v>237</v>
      </c>
      <c r="AP466" t="s">
        <v>237</v>
      </c>
      <c r="AQ466" t="s">
        <v>215</v>
      </c>
      <c r="AR466" t="s">
        <v>237</v>
      </c>
      <c r="AS466" t="s">
        <v>212</v>
      </c>
      <c r="AT466" t="s">
        <v>237</v>
      </c>
      <c r="AU466" t="s">
        <v>237</v>
      </c>
      <c r="AV466" t="s">
        <v>213</v>
      </c>
      <c r="AW466" t="s">
        <v>215</v>
      </c>
      <c r="AX466" t="s">
        <v>81</v>
      </c>
      <c r="AY466" t="s">
        <v>230</v>
      </c>
      <c r="AZ466" t="s">
        <v>215</v>
      </c>
      <c r="BA466" t="s">
        <v>215</v>
      </c>
      <c r="BB466" t="s">
        <v>215</v>
      </c>
      <c r="BC466" t="s">
        <v>215</v>
      </c>
      <c r="BD466" t="s">
        <v>215</v>
      </c>
    </row>
    <row r="467" spans="1:56" x14ac:dyDescent="0.55000000000000004">
      <c r="A467">
        <v>466</v>
      </c>
      <c r="B467" t="s">
        <v>231</v>
      </c>
      <c r="C467" t="s">
        <v>303</v>
      </c>
      <c r="D467" t="s">
        <v>288</v>
      </c>
      <c r="E467" t="s">
        <v>258</v>
      </c>
      <c r="F467" t="s">
        <v>227</v>
      </c>
      <c r="G467" t="s">
        <v>283</v>
      </c>
      <c r="H467" t="s">
        <v>217</v>
      </c>
      <c r="I467" t="s">
        <v>74</v>
      </c>
      <c r="J467" t="s">
        <v>119</v>
      </c>
      <c r="K467" t="b">
        <v>0</v>
      </c>
      <c r="L467" t="b">
        <v>0</v>
      </c>
      <c r="M467" t="b">
        <v>0</v>
      </c>
      <c r="N467" t="b">
        <v>0</v>
      </c>
      <c r="O467" t="b">
        <v>0</v>
      </c>
      <c r="P467" t="b">
        <v>0</v>
      </c>
      <c r="Q467" t="b">
        <v>0</v>
      </c>
      <c r="R467" t="b">
        <v>0</v>
      </c>
      <c r="S467" t="b">
        <v>0</v>
      </c>
      <c r="T467" t="b">
        <v>0</v>
      </c>
      <c r="U467" t="b">
        <v>0</v>
      </c>
      <c r="V467" t="b">
        <v>0</v>
      </c>
      <c r="W467" t="b">
        <v>0</v>
      </c>
      <c r="X467" t="b">
        <v>1</v>
      </c>
      <c r="Y467" t="b">
        <v>0</v>
      </c>
      <c r="Z467" t="b">
        <v>1</v>
      </c>
      <c r="AA467" t="b">
        <v>0</v>
      </c>
      <c r="AB467" t="b">
        <v>0</v>
      </c>
      <c r="AC467" t="s">
        <v>212</v>
      </c>
      <c r="AD467" t="s">
        <v>213</v>
      </c>
      <c r="AE467" t="s">
        <v>212</v>
      </c>
      <c r="AF467" t="s">
        <v>213</v>
      </c>
      <c r="AG467" t="s">
        <v>212</v>
      </c>
      <c r="AH467" t="s">
        <v>212</v>
      </c>
      <c r="AI467" t="s">
        <v>212</v>
      </c>
      <c r="AJ467" t="s">
        <v>237</v>
      </c>
      <c r="AK467" t="s">
        <v>237</v>
      </c>
      <c r="AL467" t="s">
        <v>237</v>
      </c>
      <c r="AM467" t="s">
        <v>236</v>
      </c>
      <c r="AN467" t="s">
        <v>237</v>
      </c>
      <c r="AO467" t="s">
        <v>237</v>
      </c>
      <c r="AP467" t="s">
        <v>237</v>
      </c>
      <c r="AQ467" t="s">
        <v>237</v>
      </c>
      <c r="AR467" t="s">
        <v>237</v>
      </c>
      <c r="AS467" t="s">
        <v>237</v>
      </c>
      <c r="AT467" t="s">
        <v>237</v>
      </c>
      <c r="AU467" t="s">
        <v>237</v>
      </c>
      <c r="AV467" t="s">
        <v>212</v>
      </c>
      <c r="AW467" t="s">
        <v>212</v>
      </c>
      <c r="AX467" t="s">
        <v>81</v>
      </c>
      <c r="AY467" t="s">
        <v>214</v>
      </c>
      <c r="AZ467" t="s">
        <v>215</v>
      </c>
      <c r="BA467" t="s">
        <v>215</v>
      </c>
      <c r="BB467" t="s">
        <v>215</v>
      </c>
      <c r="BC467" t="s">
        <v>215</v>
      </c>
      <c r="BD467" t="s">
        <v>215</v>
      </c>
    </row>
    <row r="468" spans="1:56" x14ac:dyDescent="0.55000000000000004">
      <c r="A468">
        <v>467</v>
      </c>
      <c r="B468" t="s">
        <v>224</v>
      </c>
      <c r="C468" t="s">
        <v>303</v>
      </c>
      <c r="D468" t="s">
        <v>265</v>
      </c>
      <c r="E468" t="s">
        <v>303</v>
      </c>
      <c r="F468" t="s">
        <v>227</v>
      </c>
      <c r="G468" t="s">
        <v>246</v>
      </c>
      <c r="H468" t="s">
        <v>266</v>
      </c>
      <c r="I468" t="s">
        <v>74</v>
      </c>
      <c r="J468" t="s">
        <v>119</v>
      </c>
      <c r="K468" t="b">
        <v>0</v>
      </c>
      <c r="L468" t="b">
        <v>0</v>
      </c>
      <c r="M468" t="b">
        <v>0</v>
      </c>
      <c r="N468" t="b">
        <v>0</v>
      </c>
      <c r="O468" t="b">
        <v>0</v>
      </c>
      <c r="P468" t="b">
        <v>0</v>
      </c>
      <c r="Q468" t="b">
        <v>0</v>
      </c>
      <c r="R468" t="b">
        <v>0</v>
      </c>
      <c r="S468" t="b">
        <v>0</v>
      </c>
      <c r="T468" t="b">
        <v>0</v>
      </c>
      <c r="U468" t="b">
        <v>1</v>
      </c>
      <c r="V468" t="b">
        <v>0</v>
      </c>
      <c r="W468" t="b">
        <v>0</v>
      </c>
      <c r="X468" t="b">
        <v>0</v>
      </c>
      <c r="Y468" t="b">
        <v>0</v>
      </c>
      <c r="Z468" t="b">
        <v>1</v>
      </c>
      <c r="AA468" t="b">
        <v>0</v>
      </c>
      <c r="AB468" t="b">
        <v>0</v>
      </c>
      <c r="AC468" t="s">
        <v>212</v>
      </c>
      <c r="AD468" t="s">
        <v>212</v>
      </c>
      <c r="AE468" t="s">
        <v>212</v>
      </c>
      <c r="AF468" t="s">
        <v>212</v>
      </c>
      <c r="AG468" t="s">
        <v>212</v>
      </c>
      <c r="AH468" t="s">
        <v>236</v>
      </c>
      <c r="AI468" t="s">
        <v>212</v>
      </c>
      <c r="AJ468" t="s">
        <v>212</v>
      </c>
      <c r="AK468" t="s">
        <v>212</v>
      </c>
      <c r="AL468" t="s">
        <v>212</v>
      </c>
      <c r="AM468" t="s">
        <v>212</v>
      </c>
      <c r="AN468" t="s">
        <v>212</v>
      </c>
      <c r="AO468" t="s">
        <v>212</v>
      </c>
      <c r="AP468" t="s">
        <v>212</v>
      </c>
      <c r="AQ468" t="s">
        <v>212</v>
      </c>
      <c r="AR468" t="s">
        <v>212</v>
      </c>
      <c r="AS468" t="s">
        <v>212</v>
      </c>
      <c r="AT468" t="s">
        <v>212</v>
      </c>
      <c r="AU468" t="s">
        <v>212</v>
      </c>
      <c r="AV468" t="s">
        <v>213</v>
      </c>
      <c r="AW468" t="s">
        <v>213</v>
      </c>
      <c r="AX468" t="s">
        <v>81</v>
      </c>
      <c r="AY468" t="s">
        <v>243</v>
      </c>
      <c r="AZ468" t="s">
        <v>215</v>
      </c>
      <c r="BA468" t="s">
        <v>215</v>
      </c>
      <c r="BB468" t="s">
        <v>215</v>
      </c>
      <c r="BC468" t="s">
        <v>215</v>
      </c>
      <c r="BD468" t="s">
        <v>215</v>
      </c>
    </row>
    <row r="469" spans="1:56" x14ac:dyDescent="0.55000000000000004">
      <c r="A469">
        <v>468</v>
      </c>
      <c r="B469" t="s">
        <v>231</v>
      </c>
      <c r="C469" t="s">
        <v>257</v>
      </c>
      <c r="D469" t="s">
        <v>217</v>
      </c>
      <c r="E469" t="s">
        <v>217</v>
      </c>
      <c r="F469" t="s">
        <v>250</v>
      </c>
      <c r="G469" t="s">
        <v>74</v>
      </c>
      <c r="H469" t="s">
        <v>247</v>
      </c>
      <c r="I469" t="s">
        <v>74</v>
      </c>
      <c r="J469" t="s">
        <v>119</v>
      </c>
      <c r="K469" t="b">
        <v>0</v>
      </c>
      <c r="L469" t="b">
        <v>0</v>
      </c>
      <c r="M469" t="b">
        <v>0</v>
      </c>
      <c r="N469" t="b">
        <v>0</v>
      </c>
      <c r="O469" t="b">
        <v>0</v>
      </c>
      <c r="P469" t="b">
        <v>0</v>
      </c>
      <c r="Q469" t="b">
        <v>0</v>
      </c>
      <c r="R469" t="b">
        <v>0</v>
      </c>
      <c r="S469" t="b">
        <v>0</v>
      </c>
      <c r="T469" t="b">
        <v>0</v>
      </c>
      <c r="U469" t="b">
        <v>0</v>
      </c>
      <c r="V469" t="b">
        <v>0</v>
      </c>
      <c r="W469" t="b">
        <v>0</v>
      </c>
      <c r="X469" t="b">
        <v>0</v>
      </c>
      <c r="Y469" t="b">
        <v>0</v>
      </c>
      <c r="Z469" t="b">
        <v>0</v>
      </c>
      <c r="AA469" t="b">
        <v>0</v>
      </c>
      <c r="AB469" t="b">
        <v>1</v>
      </c>
      <c r="AC469" t="s">
        <v>237</v>
      </c>
      <c r="AD469" t="s">
        <v>213</v>
      </c>
      <c r="AE469" t="s">
        <v>212</v>
      </c>
      <c r="AF469" t="s">
        <v>213</v>
      </c>
      <c r="AG469" t="s">
        <v>212</v>
      </c>
      <c r="AH469" t="s">
        <v>237</v>
      </c>
      <c r="AI469" t="s">
        <v>237</v>
      </c>
      <c r="AJ469" t="s">
        <v>212</v>
      </c>
      <c r="AK469" t="s">
        <v>212</v>
      </c>
      <c r="AL469" t="s">
        <v>212</v>
      </c>
      <c r="AM469" t="s">
        <v>212</v>
      </c>
      <c r="AN469" t="s">
        <v>213</v>
      </c>
      <c r="AO469" t="s">
        <v>212</v>
      </c>
      <c r="AP469" t="s">
        <v>212</v>
      </c>
      <c r="AQ469" t="s">
        <v>212</v>
      </c>
      <c r="AR469" t="s">
        <v>212</v>
      </c>
      <c r="AS469" t="s">
        <v>212</v>
      </c>
      <c r="AT469" t="s">
        <v>212</v>
      </c>
      <c r="AU469" t="s">
        <v>212</v>
      </c>
      <c r="AV469" t="s">
        <v>212</v>
      </c>
      <c r="AW469" t="s">
        <v>212</v>
      </c>
      <c r="AX469" t="s">
        <v>81</v>
      </c>
      <c r="AY469" t="s">
        <v>223</v>
      </c>
      <c r="AZ469" t="s">
        <v>215</v>
      </c>
      <c r="BA469" t="s">
        <v>215</v>
      </c>
      <c r="BB469" t="s">
        <v>215</v>
      </c>
      <c r="BC469" t="s">
        <v>215</v>
      </c>
      <c r="BD469" t="s">
        <v>215</v>
      </c>
    </row>
    <row r="470" spans="1:56" x14ac:dyDescent="0.55000000000000004">
      <c r="A470">
        <v>469</v>
      </c>
      <c r="B470" t="s">
        <v>204</v>
      </c>
      <c r="C470" t="s">
        <v>303</v>
      </c>
      <c r="D470" t="s">
        <v>260</v>
      </c>
      <c r="E470" t="s">
        <v>260</v>
      </c>
      <c r="F470" t="s">
        <v>270</v>
      </c>
      <c r="G470" t="s">
        <v>74</v>
      </c>
      <c r="H470" t="s">
        <v>217</v>
      </c>
      <c r="I470" t="s">
        <v>74</v>
      </c>
      <c r="J470" t="s">
        <v>119</v>
      </c>
      <c r="K470" t="b">
        <v>0</v>
      </c>
      <c r="L470" t="b">
        <v>0</v>
      </c>
      <c r="M470" t="b">
        <v>0</v>
      </c>
      <c r="N470" t="b">
        <v>0</v>
      </c>
      <c r="O470" t="b">
        <v>0</v>
      </c>
      <c r="P470" t="b">
        <v>0</v>
      </c>
      <c r="Q470" t="b">
        <v>0</v>
      </c>
      <c r="R470" t="b">
        <v>0</v>
      </c>
      <c r="S470" t="b">
        <v>0</v>
      </c>
      <c r="T470" t="b">
        <v>0</v>
      </c>
      <c r="U470" t="b">
        <v>0</v>
      </c>
      <c r="V470" t="b">
        <v>0</v>
      </c>
      <c r="W470" t="b">
        <v>0</v>
      </c>
      <c r="X470" t="b">
        <v>1</v>
      </c>
      <c r="Y470" t="b">
        <v>0</v>
      </c>
      <c r="Z470" t="b">
        <v>0</v>
      </c>
      <c r="AA470" t="b">
        <v>0</v>
      </c>
      <c r="AB470" t="b">
        <v>0</v>
      </c>
      <c r="AC470" t="s">
        <v>237</v>
      </c>
      <c r="AD470" t="s">
        <v>212</v>
      </c>
      <c r="AE470" t="s">
        <v>212</v>
      </c>
      <c r="AF470" t="s">
        <v>212</v>
      </c>
      <c r="AG470" t="s">
        <v>212</v>
      </c>
      <c r="AH470" t="s">
        <v>212</v>
      </c>
      <c r="AI470" t="s">
        <v>212</v>
      </c>
      <c r="AJ470" t="s">
        <v>212</v>
      </c>
      <c r="AK470" t="s">
        <v>212</v>
      </c>
      <c r="AL470" t="s">
        <v>212</v>
      </c>
      <c r="AM470" t="s">
        <v>212</v>
      </c>
      <c r="AN470" t="s">
        <v>212</v>
      </c>
      <c r="AO470" t="s">
        <v>237</v>
      </c>
      <c r="AP470" t="s">
        <v>237</v>
      </c>
      <c r="AQ470" t="s">
        <v>212</v>
      </c>
      <c r="AR470" t="s">
        <v>212</v>
      </c>
      <c r="AS470" t="s">
        <v>212</v>
      </c>
      <c r="AT470" t="s">
        <v>212</v>
      </c>
      <c r="AU470" t="s">
        <v>212</v>
      </c>
      <c r="AV470" t="s">
        <v>237</v>
      </c>
      <c r="AW470" t="s">
        <v>238</v>
      </c>
      <c r="AX470" t="s">
        <v>81</v>
      </c>
      <c r="AY470" t="s">
        <v>223</v>
      </c>
      <c r="AZ470" t="s">
        <v>215</v>
      </c>
      <c r="BA470" t="s">
        <v>215</v>
      </c>
      <c r="BB470" t="s">
        <v>215</v>
      </c>
      <c r="BC470" t="s">
        <v>215</v>
      </c>
      <c r="BD470" t="s">
        <v>215</v>
      </c>
    </row>
    <row r="471" spans="1:56" x14ac:dyDescent="0.55000000000000004">
      <c r="A471">
        <v>470</v>
      </c>
      <c r="B471" t="s">
        <v>101</v>
      </c>
      <c r="C471" t="s">
        <v>303</v>
      </c>
      <c r="D471" t="s">
        <v>267</v>
      </c>
      <c r="E471" t="s">
        <v>303</v>
      </c>
      <c r="F471" t="s">
        <v>227</v>
      </c>
      <c r="G471" t="s">
        <v>228</v>
      </c>
      <c r="H471" t="s">
        <v>247</v>
      </c>
      <c r="I471" t="s">
        <v>74</v>
      </c>
      <c r="J471" t="s">
        <v>98</v>
      </c>
      <c r="K471" t="b">
        <v>0</v>
      </c>
      <c r="L471" t="b">
        <v>1</v>
      </c>
      <c r="M471" t="b">
        <v>0</v>
      </c>
      <c r="N471" t="b">
        <v>0</v>
      </c>
      <c r="O471" t="b">
        <v>0</v>
      </c>
      <c r="P471" t="b">
        <v>0</v>
      </c>
      <c r="Q471" t="b">
        <v>0</v>
      </c>
      <c r="R471" t="b">
        <v>0</v>
      </c>
      <c r="S471" t="b">
        <v>0</v>
      </c>
      <c r="T471" t="b">
        <v>0</v>
      </c>
      <c r="U471" t="b">
        <v>0</v>
      </c>
      <c r="V471" t="b">
        <v>0</v>
      </c>
      <c r="W471" t="b">
        <v>0</v>
      </c>
      <c r="X471" t="b">
        <v>0</v>
      </c>
      <c r="Y471" t="b">
        <v>0</v>
      </c>
      <c r="Z471" t="b">
        <v>1</v>
      </c>
      <c r="AA471" t="b">
        <v>0</v>
      </c>
      <c r="AB471" t="b">
        <v>0</v>
      </c>
      <c r="AC471" t="s">
        <v>212</v>
      </c>
      <c r="AD471" t="s">
        <v>212</v>
      </c>
      <c r="AE471" t="s">
        <v>213</v>
      </c>
      <c r="AF471" t="s">
        <v>212</v>
      </c>
      <c r="AG471" t="s">
        <v>212</v>
      </c>
      <c r="AH471" t="s">
        <v>213</v>
      </c>
      <c r="AI471" t="s">
        <v>212</v>
      </c>
      <c r="AJ471" t="s">
        <v>212</v>
      </c>
      <c r="AK471" t="s">
        <v>212</v>
      </c>
      <c r="AL471" t="s">
        <v>212</v>
      </c>
      <c r="AM471" t="s">
        <v>212</v>
      </c>
      <c r="AN471" t="s">
        <v>212</v>
      </c>
      <c r="AO471" t="s">
        <v>212</v>
      </c>
      <c r="AP471" t="s">
        <v>212</v>
      </c>
      <c r="AQ471" t="s">
        <v>212</v>
      </c>
      <c r="AR471" t="s">
        <v>212</v>
      </c>
      <c r="AS471" t="s">
        <v>212</v>
      </c>
      <c r="AT471" t="s">
        <v>212</v>
      </c>
      <c r="AU471" t="s">
        <v>212</v>
      </c>
      <c r="AV471" t="s">
        <v>213</v>
      </c>
      <c r="AW471" t="s">
        <v>212</v>
      </c>
      <c r="AX471" t="s">
        <v>81</v>
      </c>
      <c r="AY471" t="s">
        <v>280</v>
      </c>
      <c r="AZ471" t="s">
        <v>215</v>
      </c>
      <c r="BA471" t="s">
        <v>215</v>
      </c>
      <c r="BB471" t="s">
        <v>215</v>
      </c>
      <c r="BC471" t="s">
        <v>215</v>
      </c>
      <c r="BD471" t="s">
        <v>215</v>
      </c>
    </row>
    <row r="472" spans="1:56" x14ac:dyDescent="0.55000000000000004">
      <c r="A472">
        <v>471</v>
      </c>
      <c r="B472" t="s">
        <v>224</v>
      </c>
      <c r="C472" t="s">
        <v>303</v>
      </c>
      <c r="D472" t="s">
        <v>249</v>
      </c>
      <c r="E472" t="s">
        <v>303</v>
      </c>
      <c r="F472" t="s">
        <v>227</v>
      </c>
      <c r="G472" t="s">
        <v>228</v>
      </c>
      <c r="H472" t="s">
        <v>254</v>
      </c>
      <c r="I472" t="s">
        <v>74</v>
      </c>
      <c r="J472" t="s">
        <v>98</v>
      </c>
      <c r="K472" t="b">
        <v>0</v>
      </c>
      <c r="L472" t="b">
        <v>0</v>
      </c>
      <c r="M472" t="b">
        <v>0</v>
      </c>
      <c r="N472" t="b">
        <v>0</v>
      </c>
      <c r="O472" t="b">
        <v>0</v>
      </c>
      <c r="P472" t="b">
        <v>0</v>
      </c>
      <c r="Q472" t="b">
        <v>0</v>
      </c>
      <c r="R472" t="b">
        <v>0</v>
      </c>
      <c r="S472" t="b">
        <v>0</v>
      </c>
      <c r="T472" t="b">
        <v>0</v>
      </c>
      <c r="U472" t="b">
        <v>0</v>
      </c>
      <c r="V472" t="b">
        <v>0</v>
      </c>
      <c r="W472" t="b">
        <v>0</v>
      </c>
      <c r="X472" t="b">
        <v>1</v>
      </c>
      <c r="Y472" t="b">
        <v>1</v>
      </c>
      <c r="Z472" t="b">
        <v>1</v>
      </c>
      <c r="AA472" t="b">
        <v>0</v>
      </c>
      <c r="AB472" t="b">
        <v>0</v>
      </c>
      <c r="AC472" t="s">
        <v>237</v>
      </c>
      <c r="AD472" t="s">
        <v>236</v>
      </c>
      <c r="AE472" t="s">
        <v>242</v>
      </c>
      <c r="AF472" t="s">
        <v>212</v>
      </c>
      <c r="AG472" t="s">
        <v>242</v>
      </c>
      <c r="AH472" t="s">
        <v>242</v>
      </c>
      <c r="AI472" t="s">
        <v>242</v>
      </c>
      <c r="AJ472" t="s">
        <v>242</v>
      </c>
      <c r="AK472" t="s">
        <v>212</v>
      </c>
      <c r="AL472" t="s">
        <v>212</v>
      </c>
      <c r="AM472" t="s">
        <v>237</v>
      </c>
      <c r="AN472" t="s">
        <v>212</v>
      </c>
      <c r="AO472" t="s">
        <v>237</v>
      </c>
      <c r="AP472" t="s">
        <v>74</v>
      </c>
      <c r="AQ472" t="s">
        <v>237</v>
      </c>
      <c r="AR472" t="s">
        <v>237</v>
      </c>
      <c r="AS472" t="s">
        <v>237</v>
      </c>
      <c r="AT472" t="s">
        <v>237</v>
      </c>
      <c r="AU472" t="s">
        <v>237</v>
      </c>
      <c r="AV472" t="s">
        <v>242</v>
      </c>
      <c r="AW472" t="s">
        <v>237</v>
      </c>
      <c r="AX472" t="s">
        <v>81</v>
      </c>
      <c r="AY472" t="s">
        <v>259</v>
      </c>
      <c r="AZ472" t="s">
        <v>215</v>
      </c>
      <c r="BA472" t="s">
        <v>215</v>
      </c>
      <c r="BB472" t="s">
        <v>215</v>
      </c>
      <c r="BC472" t="s">
        <v>78</v>
      </c>
      <c r="BD472" t="s">
        <v>215</v>
      </c>
    </row>
    <row r="473" spans="1:56" x14ac:dyDescent="0.55000000000000004">
      <c r="A473">
        <v>472</v>
      </c>
      <c r="B473" t="s">
        <v>224</v>
      </c>
      <c r="C473" t="s">
        <v>303</v>
      </c>
      <c r="D473" t="s">
        <v>217</v>
      </c>
      <c r="E473" t="s">
        <v>217</v>
      </c>
      <c r="F473" t="s">
        <v>227</v>
      </c>
      <c r="G473" t="s">
        <v>246</v>
      </c>
      <c r="H473" t="s">
        <v>235</v>
      </c>
      <c r="I473" t="s">
        <v>74</v>
      </c>
      <c r="J473" t="s">
        <v>119</v>
      </c>
      <c r="K473" t="b">
        <v>0</v>
      </c>
      <c r="L473" t="b">
        <v>0</v>
      </c>
      <c r="M473" t="b">
        <v>1</v>
      </c>
      <c r="N473" t="b">
        <v>0</v>
      </c>
      <c r="O473" t="b">
        <v>0</v>
      </c>
      <c r="P473" t="b">
        <v>0</v>
      </c>
      <c r="Q473" t="b">
        <v>0</v>
      </c>
      <c r="R473" t="b">
        <v>0</v>
      </c>
      <c r="S473" t="b">
        <v>0</v>
      </c>
      <c r="T473" t="b">
        <v>0</v>
      </c>
      <c r="U473" t="b">
        <v>0</v>
      </c>
      <c r="V473" t="b">
        <v>0</v>
      </c>
      <c r="W473" t="b">
        <v>0</v>
      </c>
      <c r="X473" t="b">
        <v>0</v>
      </c>
      <c r="Y473" t="b">
        <v>0</v>
      </c>
      <c r="Z473" t="b">
        <v>0</v>
      </c>
      <c r="AA473" t="b">
        <v>1</v>
      </c>
      <c r="AB473" t="b">
        <v>0</v>
      </c>
      <c r="AC473" t="s">
        <v>212</v>
      </c>
      <c r="AD473" t="s">
        <v>238</v>
      </c>
      <c r="AE473" t="s">
        <v>238</v>
      </c>
      <c r="AF473" t="s">
        <v>242</v>
      </c>
      <c r="AG473" t="s">
        <v>212</v>
      </c>
      <c r="AH473" t="s">
        <v>238</v>
      </c>
      <c r="AI473" t="s">
        <v>242</v>
      </c>
      <c r="AJ473" t="s">
        <v>242</v>
      </c>
      <c r="AK473" t="s">
        <v>242</v>
      </c>
      <c r="AL473" t="s">
        <v>213</v>
      </c>
      <c r="AM473" t="s">
        <v>242</v>
      </c>
      <c r="AN473" t="s">
        <v>213</v>
      </c>
      <c r="AO473" t="s">
        <v>215</v>
      </c>
      <c r="AP473" t="s">
        <v>242</v>
      </c>
      <c r="AQ473" t="s">
        <v>215</v>
      </c>
      <c r="AR473" t="s">
        <v>242</v>
      </c>
      <c r="AS473" t="s">
        <v>242</v>
      </c>
      <c r="AT473" t="s">
        <v>242</v>
      </c>
      <c r="AU473" t="s">
        <v>242</v>
      </c>
      <c r="AV473" t="s">
        <v>238</v>
      </c>
      <c r="AW473" t="s">
        <v>242</v>
      </c>
      <c r="AX473" t="s">
        <v>81</v>
      </c>
      <c r="AY473" t="s">
        <v>214</v>
      </c>
      <c r="AZ473" t="s">
        <v>215</v>
      </c>
      <c r="BA473" t="s">
        <v>215</v>
      </c>
      <c r="BB473" t="s">
        <v>215</v>
      </c>
      <c r="BC473" t="s">
        <v>215</v>
      </c>
      <c r="BD473" t="s">
        <v>215</v>
      </c>
    </row>
    <row r="474" spans="1:56" x14ac:dyDescent="0.55000000000000004">
      <c r="A474">
        <v>473</v>
      </c>
      <c r="B474" t="s">
        <v>231</v>
      </c>
      <c r="C474" t="s">
        <v>303</v>
      </c>
      <c r="D474" t="s">
        <v>232</v>
      </c>
      <c r="E474" t="s">
        <v>263</v>
      </c>
      <c r="F474" t="s">
        <v>234</v>
      </c>
      <c r="G474" t="s">
        <v>74</v>
      </c>
      <c r="H474" t="s">
        <v>254</v>
      </c>
      <c r="I474" t="s">
        <v>74</v>
      </c>
      <c r="J474" t="s">
        <v>98</v>
      </c>
      <c r="K474" t="b">
        <v>0</v>
      </c>
      <c r="L474" t="b">
        <v>0</v>
      </c>
      <c r="M474" t="b">
        <v>0</v>
      </c>
      <c r="N474" t="b">
        <v>1</v>
      </c>
      <c r="O474" t="b">
        <v>0</v>
      </c>
      <c r="P474" t="b">
        <v>0</v>
      </c>
      <c r="Q474" t="b">
        <v>0</v>
      </c>
      <c r="R474" t="b">
        <v>0</v>
      </c>
      <c r="S474" t="b">
        <v>0</v>
      </c>
      <c r="T474" t="b">
        <v>0</v>
      </c>
      <c r="U474" t="b">
        <v>0</v>
      </c>
      <c r="V474" t="b">
        <v>0</v>
      </c>
      <c r="W474" t="b">
        <v>0</v>
      </c>
      <c r="X474" t="b">
        <v>0</v>
      </c>
      <c r="Y474" t="b">
        <v>0</v>
      </c>
      <c r="Z474" t="b">
        <v>1</v>
      </c>
      <c r="AA474" t="b">
        <v>1</v>
      </c>
      <c r="AB474" t="b">
        <v>0</v>
      </c>
      <c r="AC474" t="s">
        <v>236</v>
      </c>
      <c r="AD474" t="s">
        <v>212</v>
      </c>
      <c r="AE474" t="s">
        <v>242</v>
      </c>
      <c r="AF474" t="s">
        <v>236</v>
      </c>
      <c r="AG474" t="s">
        <v>212</v>
      </c>
      <c r="AH474" t="s">
        <v>242</v>
      </c>
      <c r="AI474" t="s">
        <v>242</v>
      </c>
      <c r="AJ474" t="s">
        <v>242</v>
      </c>
      <c r="AK474" t="s">
        <v>236</v>
      </c>
      <c r="AL474" t="s">
        <v>212</v>
      </c>
      <c r="AM474" t="s">
        <v>237</v>
      </c>
      <c r="AN474" t="s">
        <v>212</v>
      </c>
      <c r="AO474" t="s">
        <v>242</v>
      </c>
      <c r="AP474" t="s">
        <v>242</v>
      </c>
      <c r="AQ474" t="s">
        <v>212</v>
      </c>
      <c r="AR474" t="s">
        <v>212</v>
      </c>
      <c r="AS474" t="s">
        <v>212</v>
      </c>
      <c r="AT474" t="s">
        <v>212</v>
      </c>
      <c r="AU474" t="s">
        <v>212</v>
      </c>
      <c r="AV474" t="s">
        <v>236</v>
      </c>
      <c r="AW474" t="s">
        <v>242</v>
      </c>
      <c r="AX474" t="s">
        <v>81</v>
      </c>
      <c r="AY474" t="s">
        <v>223</v>
      </c>
      <c r="AZ474" t="s">
        <v>215</v>
      </c>
      <c r="BA474" t="s">
        <v>215</v>
      </c>
      <c r="BB474" t="s">
        <v>215</v>
      </c>
      <c r="BC474" t="s">
        <v>215</v>
      </c>
      <c r="BD474" t="s">
        <v>215</v>
      </c>
    </row>
    <row r="475" spans="1:56" x14ac:dyDescent="0.55000000000000004">
      <c r="A475">
        <v>474</v>
      </c>
      <c r="B475" t="s">
        <v>224</v>
      </c>
      <c r="C475" t="s">
        <v>303</v>
      </c>
      <c r="D475" t="s">
        <v>240</v>
      </c>
      <c r="E475" t="s">
        <v>240</v>
      </c>
      <c r="F475" t="s">
        <v>227</v>
      </c>
      <c r="G475" t="s">
        <v>228</v>
      </c>
      <c r="H475" t="s">
        <v>254</v>
      </c>
      <c r="I475" t="s">
        <v>74</v>
      </c>
      <c r="J475" t="s">
        <v>119</v>
      </c>
      <c r="K475" t="b">
        <v>0</v>
      </c>
      <c r="L475" t="b">
        <v>0</v>
      </c>
      <c r="M475" t="b">
        <v>0</v>
      </c>
      <c r="N475" t="b">
        <v>1</v>
      </c>
      <c r="O475" t="b">
        <v>1</v>
      </c>
      <c r="P475" t="b">
        <v>0</v>
      </c>
      <c r="Q475" t="b">
        <v>1</v>
      </c>
      <c r="R475" t="b">
        <v>0</v>
      </c>
      <c r="S475" t="b">
        <v>0</v>
      </c>
      <c r="T475" t="b">
        <v>0</v>
      </c>
      <c r="U475" t="b">
        <v>0</v>
      </c>
      <c r="V475" t="b">
        <v>0</v>
      </c>
      <c r="W475" t="b">
        <v>0</v>
      </c>
      <c r="X475" t="b">
        <v>0</v>
      </c>
      <c r="Y475" t="b">
        <v>0</v>
      </c>
      <c r="Z475" t="b">
        <v>1</v>
      </c>
      <c r="AA475" t="b">
        <v>0</v>
      </c>
      <c r="AB475" t="b">
        <v>0</v>
      </c>
      <c r="AC475" t="s">
        <v>213</v>
      </c>
      <c r="AD475" t="s">
        <v>213</v>
      </c>
      <c r="AE475" t="s">
        <v>242</v>
      </c>
      <c r="AF475" t="s">
        <v>213</v>
      </c>
      <c r="AG475" t="s">
        <v>212</v>
      </c>
      <c r="AH475" t="s">
        <v>236</v>
      </c>
      <c r="AI475" t="s">
        <v>213</v>
      </c>
      <c r="AJ475" t="s">
        <v>236</v>
      </c>
      <c r="AK475" t="s">
        <v>236</v>
      </c>
      <c r="AL475" t="s">
        <v>212</v>
      </c>
      <c r="AM475" t="s">
        <v>213</v>
      </c>
      <c r="AN475" t="s">
        <v>236</v>
      </c>
      <c r="AO475" t="s">
        <v>236</v>
      </c>
      <c r="AP475" t="s">
        <v>236</v>
      </c>
      <c r="AQ475" t="s">
        <v>213</v>
      </c>
      <c r="AR475" t="s">
        <v>213</v>
      </c>
      <c r="AS475" t="s">
        <v>213</v>
      </c>
      <c r="AT475" t="s">
        <v>213</v>
      </c>
      <c r="AU475" t="s">
        <v>242</v>
      </c>
      <c r="AV475" t="s">
        <v>242</v>
      </c>
      <c r="AW475" t="s">
        <v>213</v>
      </c>
      <c r="AX475" t="s">
        <v>81</v>
      </c>
      <c r="AY475" t="s">
        <v>121</v>
      </c>
      <c r="AZ475" t="s">
        <v>215</v>
      </c>
      <c r="BA475" t="s">
        <v>215</v>
      </c>
      <c r="BB475" t="s">
        <v>215</v>
      </c>
      <c r="BC475" t="s">
        <v>215</v>
      </c>
      <c r="BD475" t="s">
        <v>215</v>
      </c>
    </row>
    <row r="476" spans="1:56" x14ac:dyDescent="0.55000000000000004">
      <c r="A476">
        <v>475</v>
      </c>
      <c r="B476" t="s">
        <v>231</v>
      </c>
      <c r="C476" t="s">
        <v>303</v>
      </c>
      <c r="D476" t="s">
        <v>276</v>
      </c>
      <c r="E476" t="s">
        <v>253</v>
      </c>
      <c r="F476" t="s">
        <v>250</v>
      </c>
      <c r="G476" t="s">
        <v>74</v>
      </c>
      <c r="H476" t="s">
        <v>247</v>
      </c>
      <c r="I476" t="s">
        <v>74</v>
      </c>
      <c r="J476" t="s">
        <v>119</v>
      </c>
      <c r="K476" t="b">
        <v>0</v>
      </c>
      <c r="L476" t="b">
        <v>0</v>
      </c>
      <c r="M476" t="b">
        <v>0</v>
      </c>
      <c r="N476" t="b">
        <v>0</v>
      </c>
      <c r="O476" t="b">
        <v>0</v>
      </c>
      <c r="P476" t="b">
        <v>0</v>
      </c>
      <c r="Q476" t="b">
        <v>0</v>
      </c>
      <c r="R476" t="b">
        <v>0</v>
      </c>
      <c r="S476" t="b">
        <v>1</v>
      </c>
      <c r="T476" t="b">
        <v>0</v>
      </c>
      <c r="U476" t="b">
        <v>0</v>
      </c>
      <c r="V476" t="b">
        <v>1</v>
      </c>
      <c r="W476" t="b">
        <v>0</v>
      </c>
      <c r="X476" t="b">
        <v>0</v>
      </c>
      <c r="Y476" t="b">
        <v>0</v>
      </c>
      <c r="Z476" t="b">
        <v>0</v>
      </c>
      <c r="AA476" t="b">
        <v>0</v>
      </c>
      <c r="AB476" t="b">
        <v>0</v>
      </c>
      <c r="AC476" t="s">
        <v>212</v>
      </c>
      <c r="AD476" t="s">
        <v>213</v>
      </c>
      <c r="AE476" t="s">
        <v>212</v>
      </c>
      <c r="AF476" t="s">
        <v>212</v>
      </c>
      <c r="AG476" t="s">
        <v>212</v>
      </c>
      <c r="AH476" t="s">
        <v>212</v>
      </c>
      <c r="AI476" t="s">
        <v>212</v>
      </c>
      <c r="AJ476" t="s">
        <v>212</v>
      </c>
      <c r="AK476" t="s">
        <v>212</v>
      </c>
      <c r="AL476" t="s">
        <v>212</v>
      </c>
      <c r="AM476" t="s">
        <v>212</v>
      </c>
      <c r="AN476" t="s">
        <v>213</v>
      </c>
      <c r="AO476" t="s">
        <v>213</v>
      </c>
      <c r="AP476" t="s">
        <v>212</v>
      </c>
      <c r="AQ476" t="s">
        <v>213</v>
      </c>
      <c r="AR476" t="s">
        <v>213</v>
      </c>
      <c r="AS476" t="s">
        <v>212</v>
      </c>
      <c r="AT476" t="s">
        <v>213</v>
      </c>
      <c r="AU476" t="s">
        <v>213</v>
      </c>
      <c r="AV476" t="s">
        <v>213</v>
      </c>
      <c r="AW476" t="s">
        <v>212</v>
      </c>
      <c r="AX476" t="s">
        <v>74</v>
      </c>
      <c r="AY476" t="s">
        <v>223</v>
      </c>
      <c r="AZ476" t="s">
        <v>215</v>
      </c>
      <c r="BA476" t="s">
        <v>215</v>
      </c>
      <c r="BB476" t="s">
        <v>215</v>
      </c>
      <c r="BC476" t="s">
        <v>215</v>
      </c>
      <c r="BD476" t="s">
        <v>215</v>
      </c>
    </row>
    <row r="477" spans="1:56" x14ac:dyDescent="0.55000000000000004">
      <c r="A477">
        <v>476</v>
      </c>
      <c r="B477" t="s">
        <v>204</v>
      </c>
      <c r="C477" t="s">
        <v>303</v>
      </c>
      <c r="D477" t="s">
        <v>225</v>
      </c>
      <c r="E477" t="s">
        <v>225</v>
      </c>
      <c r="F477" t="s">
        <v>270</v>
      </c>
      <c r="G477" t="s">
        <v>74</v>
      </c>
      <c r="H477" t="s">
        <v>247</v>
      </c>
      <c r="I477" t="s">
        <v>74</v>
      </c>
      <c r="J477" t="s">
        <v>119</v>
      </c>
      <c r="K477" t="b">
        <v>0</v>
      </c>
      <c r="L477" t="b">
        <v>0</v>
      </c>
      <c r="M477" t="b">
        <v>0</v>
      </c>
      <c r="N477" t="b">
        <v>0</v>
      </c>
      <c r="O477" t="b">
        <v>0</v>
      </c>
      <c r="P477" t="b">
        <v>0</v>
      </c>
      <c r="Q477" t="b">
        <v>0</v>
      </c>
      <c r="R477" t="b">
        <v>0</v>
      </c>
      <c r="S477" t="b">
        <v>0</v>
      </c>
      <c r="T477" t="b">
        <v>0</v>
      </c>
      <c r="U477" t="b">
        <v>0</v>
      </c>
      <c r="V477" t="b">
        <v>0</v>
      </c>
      <c r="W477" t="b">
        <v>0</v>
      </c>
      <c r="X477" t="b">
        <v>1</v>
      </c>
      <c r="Y477" t="b">
        <v>0</v>
      </c>
      <c r="Z477" t="b">
        <v>0</v>
      </c>
      <c r="AA477" t="b">
        <v>0</v>
      </c>
      <c r="AB477" t="b">
        <v>0</v>
      </c>
      <c r="AC477" t="s">
        <v>212</v>
      </c>
      <c r="AD477" t="s">
        <v>213</v>
      </c>
      <c r="AE477" t="s">
        <v>212</v>
      </c>
      <c r="AF477" t="s">
        <v>212</v>
      </c>
      <c r="AG477" t="s">
        <v>212</v>
      </c>
      <c r="AH477" t="s">
        <v>212</v>
      </c>
      <c r="AI477" t="s">
        <v>212</v>
      </c>
      <c r="AJ477" t="s">
        <v>212</v>
      </c>
      <c r="AK477" t="s">
        <v>213</v>
      </c>
      <c r="AL477" t="s">
        <v>213</v>
      </c>
      <c r="AM477" t="s">
        <v>212</v>
      </c>
      <c r="AN477" t="s">
        <v>213</v>
      </c>
      <c r="AO477" t="s">
        <v>213</v>
      </c>
      <c r="AP477" t="s">
        <v>213</v>
      </c>
      <c r="AQ477" t="s">
        <v>213</v>
      </c>
      <c r="AR477" t="s">
        <v>212</v>
      </c>
      <c r="AS477" t="s">
        <v>212</v>
      </c>
      <c r="AT477" t="s">
        <v>213</v>
      </c>
      <c r="AU477" t="s">
        <v>213</v>
      </c>
      <c r="AV477" t="s">
        <v>238</v>
      </c>
      <c r="AW477" t="s">
        <v>212</v>
      </c>
      <c r="AX477" t="s">
        <v>81</v>
      </c>
      <c r="AY477" t="s">
        <v>223</v>
      </c>
      <c r="AZ477" t="s">
        <v>215</v>
      </c>
      <c r="BA477" t="s">
        <v>215</v>
      </c>
      <c r="BB477" t="s">
        <v>215</v>
      </c>
      <c r="BC477" t="s">
        <v>215</v>
      </c>
      <c r="BD477" t="s">
        <v>215</v>
      </c>
    </row>
    <row r="478" spans="1:56" x14ac:dyDescent="0.55000000000000004">
      <c r="A478">
        <v>477</v>
      </c>
      <c r="B478" t="s">
        <v>224</v>
      </c>
      <c r="C478" t="s">
        <v>303</v>
      </c>
      <c r="D478" t="s">
        <v>258</v>
      </c>
      <c r="E478" t="s">
        <v>220</v>
      </c>
      <c r="F478" t="s">
        <v>227</v>
      </c>
      <c r="G478" t="s">
        <v>246</v>
      </c>
      <c r="H478" t="s">
        <v>266</v>
      </c>
      <c r="I478" t="s">
        <v>74</v>
      </c>
      <c r="J478" t="s">
        <v>320</v>
      </c>
      <c r="K478" t="b">
        <v>0</v>
      </c>
      <c r="L478" t="b">
        <v>0</v>
      </c>
      <c r="M478" t="b">
        <v>0</v>
      </c>
      <c r="N478" t="b">
        <v>0</v>
      </c>
      <c r="O478" t="b">
        <v>0</v>
      </c>
      <c r="P478" t="b">
        <v>0</v>
      </c>
      <c r="Q478" t="b">
        <v>0</v>
      </c>
      <c r="R478" t="b">
        <v>0</v>
      </c>
      <c r="S478" t="b">
        <v>0</v>
      </c>
      <c r="T478" t="b">
        <v>0</v>
      </c>
      <c r="U478" t="b">
        <v>0</v>
      </c>
      <c r="V478" t="b">
        <v>0</v>
      </c>
      <c r="W478" t="b">
        <v>0</v>
      </c>
      <c r="X478" t="b">
        <v>0</v>
      </c>
      <c r="Y478" t="b">
        <v>0</v>
      </c>
      <c r="Z478" t="b">
        <v>1</v>
      </c>
      <c r="AA478" t="b">
        <v>0</v>
      </c>
      <c r="AB478" t="b">
        <v>0</v>
      </c>
      <c r="AC478" t="s">
        <v>212</v>
      </c>
      <c r="AD478" t="s">
        <v>215</v>
      </c>
      <c r="AE478" t="s">
        <v>242</v>
      </c>
      <c r="AF478" t="s">
        <v>213</v>
      </c>
      <c r="AG478" t="s">
        <v>213</v>
      </c>
      <c r="AH478" t="s">
        <v>242</v>
      </c>
      <c r="AI478" t="s">
        <v>215</v>
      </c>
      <c r="AJ478" t="s">
        <v>242</v>
      </c>
      <c r="AK478" t="s">
        <v>215</v>
      </c>
      <c r="AL478" t="s">
        <v>242</v>
      </c>
      <c r="AM478" t="s">
        <v>215</v>
      </c>
      <c r="AN478" t="s">
        <v>215</v>
      </c>
      <c r="AO478" t="s">
        <v>215</v>
      </c>
      <c r="AP478" t="s">
        <v>213</v>
      </c>
      <c r="AQ478" t="s">
        <v>215</v>
      </c>
      <c r="AR478" t="s">
        <v>242</v>
      </c>
      <c r="AS478" t="s">
        <v>215</v>
      </c>
      <c r="AT478" t="s">
        <v>242</v>
      </c>
      <c r="AU478" t="s">
        <v>215</v>
      </c>
      <c r="AV478" t="s">
        <v>215</v>
      </c>
      <c r="AW478" t="s">
        <v>212</v>
      </c>
      <c r="AX478" t="s">
        <v>96</v>
      </c>
      <c r="AY478" t="s">
        <v>121</v>
      </c>
      <c r="AZ478" t="s">
        <v>215</v>
      </c>
      <c r="BA478" t="s">
        <v>215</v>
      </c>
      <c r="BB478" t="s">
        <v>215</v>
      </c>
      <c r="BC478" t="s">
        <v>215</v>
      </c>
      <c r="BD478" t="s">
        <v>78</v>
      </c>
    </row>
    <row r="479" spans="1:56" x14ac:dyDescent="0.55000000000000004">
      <c r="A479">
        <v>478</v>
      </c>
      <c r="B479" t="s">
        <v>261</v>
      </c>
      <c r="C479" t="s">
        <v>303</v>
      </c>
      <c r="D479" t="s">
        <v>207</v>
      </c>
      <c r="E479" t="s">
        <v>207</v>
      </c>
      <c r="F479" t="s">
        <v>270</v>
      </c>
      <c r="G479" t="s">
        <v>74</v>
      </c>
      <c r="H479" t="s">
        <v>235</v>
      </c>
      <c r="I479" t="s">
        <v>74</v>
      </c>
      <c r="J479" t="s">
        <v>98</v>
      </c>
      <c r="K479" t="b">
        <v>0</v>
      </c>
      <c r="L479" t="b">
        <v>0</v>
      </c>
      <c r="M479" t="b">
        <v>0</v>
      </c>
      <c r="N479" t="b">
        <v>0</v>
      </c>
      <c r="O479" t="b">
        <v>0</v>
      </c>
      <c r="P479" t="b">
        <v>0</v>
      </c>
      <c r="Q479" t="b">
        <v>0</v>
      </c>
      <c r="R479" t="b">
        <v>0</v>
      </c>
      <c r="S479" t="b">
        <v>0</v>
      </c>
      <c r="T479" t="b">
        <v>0</v>
      </c>
      <c r="U479" t="b">
        <v>0</v>
      </c>
      <c r="V479" t="b">
        <v>0</v>
      </c>
      <c r="W479" t="b">
        <v>0</v>
      </c>
      <c r="X479" t="b">
        <v>0</v>
      </c>
      <c r="Y479" t="b">
        <v>0</v>
      </c>
      <c r="Z479" t="b">
        <v>0</v>
      </c>
      <c r="AA479" t="b">
        <v>0</v>
      </c>
      <c r="AB479" t="b">
        <v>1</v>
      </c>
      <c r="AC479" t="s">
        <v>212</v>
      </c>
      <c r="AD479" t="s">
        <v>213</v>
      </c>
      <c r="AE479" t="s">
        <v>212</v>
      </c>
      <c r="AF479" t="s">
        <v>212</v>
      </c>
      <c r="AG479" t="s">
        <v>212</v>
      </c>
      <c r="AH479" t="s">
        <v>212</v>
      </c>
      <c r="AI479" t="s">
        <v>212</v>
      </c>
      <c r="AJ479" t="s">
        <v>212</v>
      </c>
      <c r="AK479" t="s">
        <v>212</v>
      </c>
      <c r="AL479" t="s">
        <v>212</v>
      </c>
      <c r="AM479" t="s">
        <v>212</v>
      </c>
      <c r="AN479" t="s">
        <v>212</v>
      </c>
      <c r="AO479" t="s">
        <v>213</v>
      </c>
      <c r="AP479" t="s">
        <v>212</v>
      </c>
      <c r="AQ479" t="s">
        <v>213</v>
      </c>
      <c r="AR479" t="s">
        <v>212</v>
      </c>
      <c r="AS479" t="s">
        <v>212</v>
      </c>
      <c r="AT479" t="s">
        <v>212</v>
      </c>
      <c r="AU479" t="s">
        <v>212</v>
      </c>
      <c r="AV479" t="s">
        <v>213</v>
      </c>
      <c r="AW479" t="s">
        <v>212</v>
      </c>
      <c r="AX479" t="s">
        <v>96</v>
      </c>
      <c r="AY479" t="s">
        <v>259</v>
      </c>
      <c r="AZ479" t="s">
        <v>215</v>
      </c>
      <c r="BA479" t="s">
        <v>215</v>
      </c>
      <c r="BB479" t="s">
        <v>215</v>
      </c>
      <c r="BC479" t="s">
        <v>215</v>
      </c>
      <c r="BD479" t="s">
        <v>215</v>
      </c>
    </row>
    <row r="480" spans="1:56" x14ac:dyDescent="0.55000000000000004">
      <c r="A480">
        <v>479</v>
      </c>
      <c r="B480" t="s">
        <v>224</v>
      </c>
      <c r="C480" t="s">
        <v>303</v>
      </c>
      <c r="D480" t="s">
        <v>265</v>
      </c>
      <c r="E480" t="s">
        <v>217</v>
      </c>
      <c r="F480" t="s">
        <v>227</v>
      </c>
      <c r="G480" t="s">
        <v>228</v>
      </c>
      <c r="H480" t="s">
        <v>247</v>
      </c>
      <c r="I480" t="s">
        <v>74</v>
      </c>
      <c r="J480" t="s">
        <v>119</v>
      </c>
      <c r="K480" t="b">
        <v>0</v>
      </c>
      <c r="L480" t="b">
        <v>0</v>
      </c>
      <c r="M480" t="b">
        <v>0</v>
      </c>
      <c r="N480" t="b">
        <v>0</v>
      </c>
      <c r="O480" t="b">
        <v>0</v>
      </c>
      <c r="P480" t="b">
        <v>0</v>
      </c>
      <c r="Q480" t="b">
        <v>0</v>
      </c>
      <c r="R480" t="b">
        <v>0</v>
      </c>
      <c r="S480" t="b">
        <v>0</v>
      </c>
      <c r="T480" t="b">
        <v>0</v>
      </c>
      <c r="U480" t="b">
        <v>0</v>
      </c>
      <c r="V480" t="b">
        <v>0</v>
      </c>
      <c r="W480" t="b">
        <v>0</v>
      </c>
      <c r="X480" t="b">
        <v>0</v>
      </c>
      <c r="Y480" t="b">
        <v>0</v>
      </c>
      <c r="Z480" t="b">
        <v>0</v>
      </c>
      <c r="AA480" t="b">
        <v>0</v>
      </c>
      <c r="AB480" t="b">
        <v>1</v>
      </c>
      <c r="AC480" t="s">
        <v>237</v>
      </c>
      <c r="AD480" t="s">
        <v>237</v>
      </c>
      <c r="AE480" t="s">
        <v>237</v>
      </c>
      <c r="AF480" t="s">
        <v>237</v>
      </c>
      <c r="AG480" t="s">
        <v>237</v>
      </c>
      <c r="AH480" t="s">
        <v>237</v>
      </c>
      <c r="AI480" t="s">
        <v>237</v>
      </c>
      <c r="AJ480" t="s">
        <v>237</v>
      </c>
      <c r="AK480" t="s">
        <v>237</v>
      </c>
      <c r="AL480" t="s">
        <v>237</v>
      </c>
      <c r="AM480" t="s">
        <v>237</v>
      </c>
      <c r="AN480" t="s">
        <v>237</v>
      </c>
      <c r="AO480" t="s">
        <v>237</v>
      </c>
      <c r="AP480" t="s">
        <v>237</v>
      </c>
      <c r="AQ480" t="s">
        <v>237</v>
      </c>
      <c r="AR480" t="s">
        <v>237</v>
      </c>
      <c r="AS480" t="s">
        <v>237</v>
      </c>
      <c r="AT480" t="s">
        <v>237</v>
      </c>
      <c r="AU480" t="s">
        <v>212</v>
      </c>
      <c r="AV480" t="s">
        <v>237</v>
      </c>
      <c r="AW480" t="s">
        <v>237</v>
      </c>
      <c r="AX480" t="s">
        <v>81</v>
      </c>
      <c r="AY480" t="s">
        <v>121</v>
      </c>
      <c r="AZ480" t="s">
        <v>215</v>
      </c>
      <c r="BA480" t="s">
        <v>215</v>
      </c>
      <c r="BB480" t="s">
        <v>215</v>
      </c>
      <c r="BC480" t="s">
        <v>215</v>
      </c>
      <c r="BD480" t="s">
        <v>215</v>
      </c>
    </row>
    <row r="481" spans="1:56" x14ac:dyDescent="0.55000000000000004">
      <c r="A481">
        <v>480</v>
      </c>
      <c r="B481" t="s">
        <v>224</v>
      </c>
      <c r="C481" t="s">
        <v>303</v>
      </c>
      <c r="D481" t="s">
        <v>303</v>
      </c>
      <c r="E481" t="s">
        <v>303</v>
      </c>
      <c r="F481" t="s">
        <v>227</v>
      </c>
      <c r="G481" t="s">
        <v>228</v>
      </c>
      <c r="H481" t="s">
        <v>266</v>
      </c>
      <c r="I481" t="s">
        <v>74</v>
      </c>
      <c r="J481" t="s">
        <v>119</v>
      </c>
      <c r="K481" t="b">
        <v>0</v>
      </c>
      <c r="L481" t="b">
        <v>0</v>
      </c>
      <c r="M481" t="b">
        <v>0</v>
      </c>
      <c r="N481" t="b">
        <v>0</v>
      </c>
      <c r="O481" t="b">
        <v>0</v>
      </c>
      <c r="P481" t="b">
        <v>0</v>
      </c>
      <c r="Q481" t="b">
        <v>0</v>
      </c>
      <c r="R481" t="b">
        <v>0</v>
      </c>
      <c r="S481" t="b">
        <v>0</v>
      </c>
      <c r="T481" t="b">
        <v>0</v>
      </c>
      <c r="U481" t="b">
        <v>1</v>
      </c>
      <c r="V481" t="b">
        <v>0</v>
      </c>
      <c r="W481" t="b">
        <v>0</v>
      </c>
      <c r="X481" t="b">
        <v>0</v>
      </c>
      <c r="Y481" t="b">
        <v>0</v>
      </c>
      <c r="Z481" t="b">
        <v>1</v>
      </c>
      <c r="AA481" t="b">
        <v>0</v>
      </c>
      <c r="AB481" t="b">
        <v>0</v>
      </c>
      <c r="AC481" t="s">
        <v>213</v>
      </c>
      <c r="AD481" t="s">
        <v>213</v>
      </c>
      <c r="AE481" t="s">
        <v>237</v>
      </c>
      <c r="AF481" t="s">
        <v>213</v>
      </c>
      <c r="AG481" t="s">
        <v>237</v>
      </c>
      <c r="AH481" t="s">
        <v>213</v>
      </c>
      <c r="AI481" t="s">
        <v>213</v>
      </c>
      <c r="AJ481" t="s">
        <v>237</v>
      </c>
      <c r="AK481" t="s">
        <v>237</v>
      </c>
      <c r="AL481" t="s">
        <v>213</v>
      </c>
      <c r="AM481" t="s">
        <v>213</v>
      </c>
      <c r="AN481" t="s">
        <v>215</v>
      </c>
      <c r="AO481" t="s">
        <v>215</v>
      </c>
      <c r="AP481" t="s">
        <v>215</v>
      </c>
      <c r="AQ481" t="s">
        <v>215</v>
      </c>
      <c r="AR481" t="s">
        <v>237</v>
      </c>
      <c r="AS481" t="s">
        <v>237</v>
      </c>
      <c r="AT481" t="s">
        <v>237</v>
      </c>
      <c r="AU481" t="s">
        <v>237</v>
      </c>
      <c r="AV481" t="s">
        <v>215</v>
      </c>
      <c r="AW481" t="s">
        <v>215</v>
      </c>
      <c r="AX481" t="s">
        <v>81</v>
      </c>
      <c r="AY481" t="s">
        <v>294</v>
      </c>
      <c r="AZ481" t="s">
        <v>78</v>
      </c>
      <c r="BA481" t="s">
        <v>215</v>
      </c>
      <c r="BB481" t="s">
        <v>215</v>
      </c>
      <c r="BC481" t="s">
        <v>215</v>
      </c>
      <c r="BD481" t="s">
        <v>215</v>
      </c>
    </row>
    <row r="482" spans="1:56" x14ac:dyDescent="0.55000000000000004">
      <c r="A482">
        <v>481</v>
      </c>
      <c r="B482" t="s">
        <v>231</v>
      </c>
      <c r="C482" t="s">
        <v>303</v>
      </c>
      <c r="D482" t="s">
        <v>286</v>
      </c>
      <c r="E482" t="s">
        <v>286</v>
      </c>
      <c r="F482" t="s">
        <v>250</v>
      </c>
      <c r="G482" t="s">
        <v>74</v>
      </c>
      <c r="H482" t="s">
        <v>235</v>
      </c>
      <c r="I482" t="s">
        <v>74</v>
      </c>
      <c r="J482" t="s">
        <v>119</v>
      </c>
      <c r="K482" t="b">
        <v>0</v>
      </c>
      <c r="L482" t="b">
        <v>0</v>
      </c>
      <c r="M482" t="b">
        <v>0</v>
      </c>
      <c r="N482" t="b">
        <v>0</v>
      </c>
      <c r="O482" t="b">
        <v>0</v>
      </c>
      <c r="P482" t="b">
        <v>0</v>
      </c>
      <c r="Q482" t="b">
        <v>0</v>
      </c>
      <c r="R482" t="b">
        <v>0</v>
      </c>
      <c r="S482" t="b">
        <v>0</v>
      </c>
      <c r="T482" t="b">
        <v>0</v>
      </c>
      <c r="U482" t="b">
        <v>0</v>
      </c>
      <c r="V482" t="b">
        <v>1</v>
      </c>
      <c r="W482" t="b">
        <v>0</v>
      </c>
      <c r="X482" t="b">
        <v>0</v>
      </c>
      <c r="Y482" t="b">
        <v>0</v>
      </c>
      <c r="Z482" t="b">
        <v>0</v>
      </c>
      <c r="AA482" t="b">
        <v>0</v>
      </c>
      <c r="AB482" t="b">
        <v>0</v>
      </c>
      <c r="AC482" t="s">
        <v>237</v>
      </c>
      <c r="AD482" t="s">
        <v>237</v>
      </c>
      <c r="AE482" t="s">
        <v>212</v>
      </c>
      <c r="AF482" t="s">
        <v>212</v>
      </c>
      <c r="AG482" t="s">
        <v>212</v>
      </c>
      <c r="AH482" t="s">
        <v>212</v>
      </c>
      <c r="AI482" t="s">
        <v>212</v>
      </c>
      <c r="AJ482" t="s">
        <v>212</v>
      </c>
      <c r="AK482" t="s">
        <v>212</v>
      </c>
      <c r="AL482" t="s">
        <v>212</v>
      </c>
      <c r="AM482" t="s">
        <v>212</v>
      </c>
      <c r="AN482" t="s">
        <v>212</v>
      </c>
      <c r="AO482" t="s">
        <v>237</v>
      </c>
      <c r="AP482" t="s">
        <v>237</v>
      </c>
      <c r="AQ482" t="s">
        <v>237</v>
      </c>
      <c r="AR482" t="s">
        <v>212</v>
      </c>
      <c r="AS482" t="s">
        <v>213</v>
      </c>
      <c r="AT482" t="s">
        <v>213</v>
      </c>
      <c r="AU482" t="s">
        <v>213</v>
      </c>
      <c r="AV482" t="s">
        <v>212</v>
      </c>
      <c r="AW482" t="s">
        <v>212</v>
      </c>
      <c r="AX482" t="s">
        <v>81</v>
      </c>
      <c r="AY482" t="s">
        <v>223</v>
      </c>
      <c r="AZ482" t="s">
        <v>215</v>
      </c>
      <c r="BA482" t="s">
        <v>215</v>
      </c>
      <c r="BB482" t="s">
        <v>215</v>
      </c>
      <c r="BC482" t="s">
        <v>215</v>
      </c>
      <c r="BD482" t="s">
        <v>215</v>
      </c>
    </row>
    <row r="483" spans="1:56" x14ac:dyDescent="0.55000000000000004">
      <c r="A483">
        <v>482</v>
      </c>
      <c r="B483" t="s">
        <v>224</v>
      </c>
      <c r="C483" t="s">
        <v>257</v>
      </c>
      <c r="D483" t="s">
        <v>249</v>
      </c>
      <c r="E483" t="s">
        <v>249</v>
      </c>
      <c r="F483" t="s">
        <v>250</v>
      </c>
      <c r="G483" t="s">
        <v>74</v>
      </c>
      <c r="H483" t="s">
        <v>229</v>
      </c>
      <c r="I483" t="s">
        <v>74</v>
      </c>
      <c r="J483" t="s">
        <v>119</v>
      </c>
      <c r="K483" t="b">
        <v>0</v>
      </c>
      <c r="L483" t="b">
        <v>0</v>
      </c>
      <c r="M483" t="b">
        <v>0</v>
      </c>
      <c r="N483" t="b">
        <v>0</v>
      </c>
      <c r="O483" t="b">
        <v>0</v>
      </c>
      <c r="P483" t="b">
        <v>0</v>
      </c>
      <c r="Q483" t="b">
        <v>0</v>
      </c>
      <c r="R483" t="b">
        <v>0</v>
      </c>
      <c r="S483" t="b">
        <v>0</v>
      </c>
      <c r="T483" t="b">
        <v>0</v>
      </c>
      <c r="U483" t="b">
        <v>0</v>
      </c>
      <c r="V483" t="b">
        <v>0</v>
      </c>
      <c r="W483" t="b">
        <v>0</v>
      </c>
      <c r="X483" t="b">
        <v>0</v>
      </c>
      <c r="Y483" t="b">
        <v>0</v>
      </c>
      <c r="Z483" t="b">
        <v>1</v>
      </c>
      <c r="AA483" t="b">
        <v>0</v>
      </c>
      <c r="AB483" t="b">
        <v>0</v>
      </c>
      <c r="AC483" t="s">
        <v>237</v>
      </c>
      <c r="AD483" t="s">
        <v>213</v>
      </c>
      <c r="AE483" t="s">
        <v>213</v>
      </c>
      <c r="AF483" t="s">
        <v>213</v>
      </c>
      <c r="AG483" t="s">
        <v>212</v>
      </c>
      <c r="AH483" t="s">
        <v>213</v>
      </c>
      <c r="AI483" t="s">
        <v>213</v>
      </c>
      <c r="AJ483" t="s">
        <v>213</v>
      </c>
      <c r="AK483" t="s">
        <v>213</v>
      </c>
      <c r="AL483" t="s">
        <v>213</v>
      </c>
      <c r="AM483" t="s">
        <v>213</v>
      </c>
      <c r="AN483" t="s">
        <v>212</v>
      </c>
      <c r="AO483" t="s">
        <v>213</v>
      </c>
      <c r="AP483" t="s">
        <v>212</v>
      </c>
      <c r="AQ483" t="s">
        <v>212</v>
      </c>
      <c r="AR483" t="s">
        <v>213</v>
      </c>
      <c r="AS483" t="s">
        <v>212</v>
      </c>
      <c r="AT483" t="s">
        <v>212</v>
      </c>
      <c r="AU483" t="s">
        <v>212</v>
      </c>
      <c r="AV483" t="s">
        <v>213</v>
      </c>
      <c r="AW483" t="s">
        <v>213</v>
      </c>
      <c r="AX483" t="s">
        <v>96</v>
      </c>
      <c r="AY483" t="s">
        <v>243</v>
      </c>
      <c r="AZ483" t="s">
        <v>215</v>
      </c>
      <c r="BA483" t="s">
        <v>215</v>
      </c>
      <c r="BB483" t="s">
        <v>215</v>
      </c>
      <c r="BC483" t="s">
        <v>215</v>
      </c>
      <c r="BD483" t="s">
        <v>215</v>
      </c>
    </row>
    <row r="484" spans="1:56" x14ac:dyDescent="0.55000000000000004">
      <c r="A484">
        <v>483</v>
      </c>
      <c r="B484" t="s">
        <v>231</v>
      </c>
      <c r="C484" t="s">
        <v>303</v>
      </c>
      <c r="D484" t="s">
        <v>260</v>
      </c>
      <c r="E484" t="s">
        <v>258</v>
      </c>
      <c r="F484" t="s">
        <v>250</v>
      </c>
      <c r="G484" t="s">
        <v>74</v>
      </c>
      <c r="H484" t="s">
        <v>235</v>
      </c>
      <c r="I484" t="s">
        <v>74</v>
      </c>
      <c r="J484" t="s">
        <v>119</v>
      </c>
      <c r="K484" t="b">
        <v>0</v>
      </c>
      <c r="L484" t="b">
        <v>0</v>
      </c>
      <c r="M484" t="b">
        <v>0</v>
      </c>
      <c r="N484" t="b">
        <v>0</v>
      </c>
      <c r="O484" t="b">
        <v>0</v>
      </c>
      <c r="P484" t="b">
        <v>0</v>
      </c>
      <c r="Q484" t="b">
        <v>0</v>
      </c>
      <c r="R484" t="b">
        <v>0</v>
      </c>
      <c r="S484" t="b">
        <v>0</v>
      </c>
      <c r="T484" t="b">
        <v>0</v>
      </c>
      <c r="U484" t="b">
        <v>0</v>
      </c>
      <c r="V484" t="b">
        <v>0</v>
      </c>
      <c r="W484" t="b">
        <v>0</v>
      </c>
      <c r="X484" t="b">
        <v>0</v>
      </c>
      <c r="Y484" t="b">
        <v>0</v>
      </c>
      <c r="Z484" t="b">
        <v>0</v>
      </c>
      <c r="AA484" t="b">
        <v>0</v>
      </c>
      <c r="AB484" t="b">
        <v>1</v>
      </c>
      <c r="AC484" t="s">
        <v>212</v>
      </c>
      <c r="AD484" t="s">
        <v>213</v>
      </c>
      <c r="AE484" t="s">
        <v>212</v>
      </c>
      <c r="AF484" t="s">
        <v>213</v>
      </c>
      <c r="AG484" t="s">
        <v>213</v>
      </c>
      <c r="AH484" t="s">
        <v>212</v>
      </c>
      <c r="AI484" t="s">
        <v>237</v>
      </c>
      <c r="AJ484" t="s">
        <v>212</v>
      </c>
      <c r="AK484" t="s">
        <v>212</v>
      </c>
      <c r="AL484" t="s">
        <v>237</v>
      </c>
      <c r="AM484" t="s">
        <v>237</v>
      </c>
      <c r="AN484" t="s">
        <v>212</v>
      </c>
      <c r="AO484" t="s">
        <v>215</v>
      </c>
      <c r="AP484" t="s">
        <v>237</v>
      </c>
      <c r="AQ484" t="s">
        <v>237</v>
      </c>
      <c r="AR484" t="s">
        <v>213</v>
      </c>
      <c r="AS484" t="s">
        <v>212</v>
      </c>
      <c r="AT484" t="s">
        <v>237</v>
      </c>
      <c r="AU484" t="s">
        <v>212</v>
      </c>
      <c r="AV484" t="s">
        <v>215</v>
      </c>
      <c r="AW484" t="s">
        <v>212</v>
      </c>
      <c r="AX484" t="s">
        <v>81</v>
      </c>
      <c r="AY484" t="s">
        <v>214</v>
      </c>
      <c r="AZ484" t="s">
        <v>215</v>
      </c>
      <c r="BA484" t="s">
        <v>215</v>
      </c>
      <c r="BB484" t="s">
        <v>215</v>
      </c>
      <c r="BC484" t="s">
        <v>215</v>
      </c>
      <c r="BD484" t="s">
        <v>215</v>
      </c>
    </row>
    <row r="485" spans="1:56" x14ac:dyDescent="0.55000000000000004">
      <c r="A485">
        <v>484</v>
      </c>
      <c r="B485" t="s">
        <v>231</v>
      </c>
      <c r="C485" t="s">
        <v>303</v>
      </c>
      <c r="D485" t="s">
        <v>281</v>
      </c>
      <c r="E485" t="s">
        <v>253</v>
      </c>
      <c r="F485" t="s">
        <v>234</v>
      </c>
      <c r="G485" t="s">
        <v>74</v>
      </c>
      <c r="H485" t="s">
        <v>262</v>
      </c>
      <c r="I485" t="s">
        <v>74</v>
      </c>
      <c r="J485" t="s">
        <v>119</v>
      </c>
      <c r="K485" t="b">
        <v>0</v>
      </c>
      <c r="L485" t="b">
        <v>0</v>
      </c>
      <c r="M485" t="b">
        <v>0</v>
      </c>
      <c r="N485" t="b">
        <v>0</v>
      </c>
      <c r="O485" t="b">
        <v>0</v>
      </c>
      <c r="P485" t="b">
        <v>0</v>
      </c>
      <c r="Q485" t="b">
        <v>0</v>
      </c>
      <c r="R485" t="b">
        <v>0</v>
      </c>
      <c r="S485" t="b">
        <v>0</v>
      </c>
      <c r="T485" t="b">
        <v>0</v>
      </c>
      <c r="U485" t="b">
        <v>0</v>
      </c>
      <c r="V485" t="b">
        <v>0</v>
      </c>
      <c r="W485" t="b">
        <v>0</v>
      </c>
      <c r="X485" t="b">
        <v>0</v>
      </c>
      <c r="Y485" t="b">
        <v>0</v>
      </c>
      <c r="Z485" t="b">
        <v>0</v>
      </c>
      <c r="AA485" t="b">
        <v>1</v>
      </c>
      <c r="AB485" t="b">
        <v>1</v>
      </c>
      <c r="AC485" t="s">
        <v>212</v>
      </c>
      <c r="AD485" t="s">
        <v>212</v>
      </c>
      <c r="AE485" t="s">
        <v>212</v>
      </c>
      <c r="AF485" t="s">
        <v>212</v>
      </c>
      <c r="AG485" t="s">
        <v>236</v>
      </c>
      <c r="AH485" t="s">
        <v>212</v>
      </c>
      <c r="AI485" t="s">
        <v>212</v>
      </c>
      <c r="AJ485" t="s">
        <v>212</v>
      </c>
      <c r="AK485" t="s">
        <v>237</v>
      </c>
      <c r="AL485" t="s">
        <v>237</v>
      </c>
      <c r="AM485" t="s">
        <v>237</v>
      </c>
      <c r="AN485" t="s">
        <v>237</v>
      </c>
      <c r="AO485" t="s">
        <v>236</v>
      </c>
      <c r="AP485" t="s">
        <v>236</v>
      </c>
      <c r="AQ485" t="s">
        <v>213</v>
      </c>
      <c r="AR485" t="s">
        <v>212</v>
      </c>
      <c r="AS485" t="s">
        <v>212</v>
      </c>
      <c r="AT485" t="s">
        <v>212</v>
      </c>
      <c r="AU485" t="s">
        <v>236</v>
      </c>
      <c r="AV485" t="s">
        <v>212</v>
      </c>
      <c r="AW485" t="s">
        <v>212</v>
      </c>
      <c r="AX485" t="s">
        <v>81</v>
      </c>
      <c r="AY485" t="s">
        <v>223</v>
      </c>
      <c r="AZ485" t="s">
        <v>215</v>
      </c>
      <c r="BA485" t="s">
        <v>215</v>
      </c>
      <c r="BB485" t="s">
        <v>215</v>
      </c>
      <c r="BC485" t="s">
        <v>215</v>
      </c>
      <c r="BD485" t="s">
        <v>215</v>
      </c>
    </row>
    <row r="486" spans="1:56" x14ac:dyDescent="0.55000000000000004">
      <c r="A486">
        <v>485</v>
      </c>
      <c r="B486" t="s">
        <v>231</v>
      </c>
      <c r="C486" t="s">
        <v>303</v>
      </c>
      <c r="D486" t="s">
        <v>248</v>
      </c>
      <c r="E486" t="s">
        <v>248</v>
      </c>
      <c r="F486" t="s">
        <v>241</v>
      </c>
      <c r="G486" t="s">
        <v>74</v>
      </c>
      <c r="H486" t="s">
        <v>254</v>
      </c>
      <c r="I486" t="s">
        <v>74</v>
      </c>
      <c r="J486" t="s">
        <v>119</v>
      </c>
      <c r="K486" t="b">
        <v>0</v>
      </c>
      <c r="L486" t="b">
        <v>0</v>
      </c>
      <c r="M486" t="b">
        <v>0</v>
      </c>
      <c r="N486" t="b">
        <v>0</v>
      </c>
      <c r="O486" t="b">
        <v>0</v>
      </c>
      <c r="P486" t="b">
        <v>0</v>
      </c>
      <c r="Q486" t="b">
        <v>0</v>
      </c>
      <c r="R486" t="b">
        <v>0</v>
      </c>
      <c r="S486" t="b">
        <v>0</v>
      </c>
      <c r="T486" t="b">
        <v>0</v>
      </c>
      <c r="U486" t="b">
        <v>0</v>
      </c>
      <c r="V486" t="b">
        <v>0</v>
      </c>
      <c r="W486" t="b">
        <v>0</v>
      </c>
      <c r="X486" t="b">
        <v>0</v>
      </c>
      <c r="Y486" t="b">
        <v>0</v>
      </c>
      <c r="Z486" t="b">
        <v>1</v>
      </c>
      <c r="AA486" t="b">
        <v>0</v>
      </c>
      <c r="AB486" t="b">
        <v>0</v>
      </c>
      <c r="AC486" t="s">
        <v>237</v>
      </c>
      <c r="AD486" t="s">
        <v>213</v>
      </c>
      <c r="AE486" t="s">
        <v>213</v>
      </c>
      <c r="AF486" t="s">
        <v>213</v>
      </c>
      <c r="AG486" t="s">
        <v>242</v>
      </c>
      <c r="AH486" t="s">
        <v>213</v>
      </c>
      <c r="AI486" t="s">
        <v>213</v>
      </c>
      <c r="AJ486" t="s">
        <v>213</v>
      </c>
      <c r="AK486" t="s">
        <v>212</v>
      </c>
      <c r="AL486" t="s">
        <v>212</v>
      </c>
      <c r="AM486" t="s">
        <v>236</v>
      </c>
      <c r="AN486" t="s">
        <v>212</v>
      </c>
      <c r="AO486" t="s">
        <v>236</v>
      </c>
      <c r="AP486" t="s">
        <v>236</v>
      </c>
      <c r="AQ486" t="s">
        <v>213</v>
      </c>
      <c r="AR486" t="s">
        <v>236</v>
      </c>
      <c r="AS486" t="s">
        <v>212</v>
      </c>
      <c r="AT486" t="s">
        <v>213</v>
      </c>
      <c r="AU486" t="s">
        <v>236</v>
      </c>
      <c r="AV486" t="s">
        <v>242</v>
      </c>
      <c r="AW486" t="s">
        <v>212</v>
      </c>
      <c r="AX486" t="s">
        <v>81</v>
      </c>
      <c r="AY486" t="s">
        <v>223</v>
      </c>
      <c r="AZ486" t="s">
        <v>215</v>
      </c>
      <c r="BA486" t="s">
        <v>215</v>
      </c>
      <c r="BB486" t="s">
        <v>215</v>
      </c>
      <c r="BC486" t="s">
        <v>215</v>
      </c>
      <c r="BD486" t="s">
        <v>215</v>
      </c>
    </row>
    <row r="487" spans="1:56" x14ac:dyDescent="0.55000000000000004">
      <c r="A487">
        <v>486</v>
      </c>
      <c r="B487" t="s">
        <v>261</v>
      </c>
      <c r="C487" t="s">
        <v>257</v>
      </c>
      <c r="D487" t="s">
        <v>225</v>
      </c>
      <c r="E487" t="s">
        <v>267</v>
      </c>
      <c r="F487" t="s">
        <v>250</v>
      </c>
      <c r="G487" t="s">
        <v>74</v>
      </c>
      <c r="H487" t="s">
        <v>235</v>
      </c>
      <c r="I487" t="s">
        <v>74</v>
      </c>
      <c r="J487" t="s">
        <v>119</v>
      </c>
      <c r="K487" t="b">
        <v>0</v>
      </c>
      <c r="L487" t="b">
        <v>0</v>
      </c>
      <c r="M487" t="b">
        <v>0</v>
      </c>
      <c r="N487" t="b">
        <v>0</v>
      </c>
      <c r="O487" t="b">
        <v>0</v>
      </c>
      <c r="P487" t="b">
        <v>0</v>
      </c>
      <c r="Q487" t="b">
        <v>0</v>
      </c>
      <c r="R487" t="b">
        <v>0</v>
      </c>
      <c r="S487" t="b">
        <v>0</v>
      </c>
      <c r="T487" t="b">
        <v>0</v>
      </c>
      <c r="U487" t="b">
        <v>0</v>
      </c>
      <c r="V487" t="b">
        <v>1</v>
      </c>
      <c r="W487" t="b">
        <v>0</v>
      </c>
      <c r="X487" t="b">
        <v>0</v>
      </c>
      <c r="Y487" t="b">
        <v>0</v>
      </c>
      <c r="Z487" t="b">
        <v>0</v>
      </c>
      <c r="AA487" t="b">
        <v>0</v>
      </c>
      <c r="AB487" t="b">
        <v>0</v>
      </c>
      <c r="AC487" t="s">
        <v>237</v>
      </c>
      <c r="AD487" t="s">
        <v>213</v>
      </c>
      <c r="AE487" t="s">
        <v>236</v>
      </c>
      <c r="AF487" t="s">
        <v>212</v>
      </c>
      <c r="AG487" t="s">
        <v>212</v>
      </c>
      <c r="AH487" t="s">
        <v>212</v>
      </c>
      <c r="AI487" t="s">
        <v>212</v>
      </c>
      <c r="AJ487" t="s">
        <v>213</v>
      </c>
      <c r="AK487" t="s">
        <v>212</v>
      </c>
      <c r="AL487" t="s">
        <v>212</v>
      </c>
      <c r="AM487" t="s">
        <v>237</v>
      </c>
      <c r="AN487" t="s">
        <v>212</v>
      </c>
      <c r="AO487" t="s">
        <v>212</v>
      </c>
      <c r="AP487" t="s">
        <v>212</v>
      </c>
      <c r="AQ487" t="s">
        <v>212</v>
      </c>
      <c r="AR487" t="s">
        <v>213</v>
      </c>
      <c r="AS487" t="s">
        <v>212</v>
      </c>
      <c r="AT487" t="s">
        <v>212</v>
      </c>
      <c r="AU487" t="s">
        <v>212</v>
      </c>
      <c r="AV487" t="s">
        <v>213</v>
      </c>
      <c r="AW487" t="s">
        <v>212</v>
      </c>
      <c r="AX487" t="s">
        <v>81</v>
      </c>
      <c r="AY487" t="s">
        <v>259</v>
      </c>
      <c r="AZ487" t="s">
        <v>215</v>
      </c>
      <c r="BA487" t="s">
        <v>215</v>
      </c>
      <c r="BB487" t="s">
        <v>215</v>
      </c>
      <c r="BC487" t="s">
        <v>215</v>
      </c>
      <c r="BD487" t="s">
        <v>215</v>
      </c>
    </row>
    <row r="488" spans="1:56" x14ac:dyDescent="0.55000000000000004">
      <c r="A488">
        <v>487</v>
      </c>
      <c r="B488" t="s">
        <v>224</v>
      </c>
      <c r="C488" t="s">
        <v>303</v>
      </c>
      <c r="D488" t="s">
        <v>290</v>
      </c>
      <c r="E488" t="s">
        <v>290</v>
      </c>
      <c r="F488" t="s">
        <v>227</v>
      </c>
      <c r="G488" t="s">
        <v>228</v>
      </c>
      <c r="H488" t="s">
        <v>247</v>
      </c>
      <c r="I488" t="s">
        <v>74</v>
      </c>
      <c r="J488" t="s">
        <v>119</v>
      </c>
      <c r="K488" t="b">
        <v>0</v>
      </c>
      <c r="L488" t="b">
        <v>0</v>
      </c>
      <c r="M488" t="b">
        <v>0</v>
      </c>
      <c r="N488" t="b">
        <v>0</v>
      </c>
      <c r="O488" t="b">
        <v>0</v>
      </c>
      <c r="P488" t="b">
        <v>0</v>
      </c>
      <c r="Q488" t="b">
        <v>0</v>
      </c>
      <c r="R488" t="b">
        <v>0</v>
      </c>
      <c r="S488" t="b">
        <v>0</v>
      </c>
      <c r="T488" t="b">
        <v>0</v>
      </c>
      <c r="U488" t="b">
        <v>1</v>
      </c>
      <c r="V488" t="b">
        <v>0</v>
      </c>
      <c r="W488" t="b">
        <v>0</v>
      </c>
      <c r="X488" t="b">
        <v>0</v>
      </c>
      <c r="Y488" t="b">
        <v>0</v>
      </c>
      <c r="Z488" t="b">
        <v>0</v>
      </c>
      <c r="AA488" t="b">
        <v>0</v>
      </c>
      <c r="AB488" t="b">
        <v>0</v>
      </c>
      <c r="AC488" t="s">
        <v>212</v>
      </c>
      <c r="AD488" t="s">
        <v>212</v>
      </c>
      <c r="AE488" t="s">
        <v>212</v>
      </c>
      <c r="AF488" t="s">
        <v>212</v>
      </c>
      <c r="AG488" t="s">
        <v>212</v>
      </c>
      <c r="AH488" t="s">
        <v>236</v>
      </c>
      <c r="AI488" t="s">
        <v>212</v>
      </c>
      <c r="AJ488" t="s">
        <v>212</v>
      </c>
      <c r="AK488" t="s">
        <v>212</v>
      </c>
      <c r="AL488" t="s">
        <v>212</v>
      </c>
      <c r="AM488" t="s">
        <v>212</v>
      </c>
      <c r="AN488" t="s">
        <v>212</v>
      </c>
      <c r="AO488" t="s">
        <v>215</v>
      </c>
      <c r="AP488" t="s">
        <v>215</v>
      </c>
      <c r="AQ488" t="s">
        <v>215</v>
      </c>
      <c r="AR488" t="s">
        <v>212</v>
      </c>
      <c r="AS488" t="s">
        <v>212</v>
      </c>
      <c r="AT488" t="s">
        <v>212</v>
      </c>
      <c r="AU488" t="s">
        <v>212</v>
      </c>
      <c r="AV488" t="s">
        <v>212</v>
      </c>
      <c r="AW488" t="s">
        <v>212</v>
      </c>
      <c r="AX488" t="s">
        <v>81</v>
      </c>
      <c r="AY488" t="s">
        <v>243</v>
      </c>
      <c r="AZ488" t="s">
        <v>215</v>
      </c>
      <c r="BA488" t="s">
        <v>215</v>
      </c>
      <c r="BB488" t="s">
        <v>215</v>
      </c>
      <c r="BC488" t="s">
        <v>215</v>
      </c>
      <c r="BD488" t="s">
        <v>215</v>
      </c>
    </row>
    <row r="489" spans="1:56" x14ac:dyDescent="0.55000000000000004">
      <c r="A489">
        <v>488</v>
      </c>
      <c r="B489" t="s">
        <v>204</v>
      </c>
      <c r="C489" t="s">
        <v>257</v>
      </c>
      <c r="D489" t="s">
        <v>290</v>
      </c>
      <c r="E489" t="s">
        <v>267</v>
      </c>
      <c r="F489" t="s">
        <v>250</v>
      </c>
      <c r="G489" t="s">
        <v>74</v>
      </c>
      <c r="H489" t="s">
        <v>251</v>
      </c>
      <c r="I489" t="s">
        <v>74</v>
      </c>
      <c r="J489" t="s">
        <v>119</v>
      </c>
      <c r="K489" t="b">
        <v>0</v>
      </c>
      <c r="L489" t="b">
        <v>0</v>
      </c>
      <c r="M489" t="b">
        <v>1</v>
      </c>
      <c r="N489" t="b">
        <v>0</v>
      </c>
      <c r="O489" t="b">
        <v>0</v>
      </c>
      <c r="P489" t="b">
        <v>0</v>
      </c>
      <c r="Q489" t="b">
        <v>0</v>
      </c>
      <c r="R489" t="b">
        <v>0</v>
      </c>
      <c r="S489" t="b">
        <v>0</v>
      </c>
      <c r="T489" t="b">
        <v>0</v>
      </c>
      <c r="U489" t="b">
        <v>0</v>
      </c>
      <c r="V489" t="b">
        <v>0</v>
      </c>
      <c r="W489" t="b">
        <v>0</v>
      </c>
      <c r="X489" t="b">
        <v>1</v>
      </c>
      <c r="Y489" t="b">
        <v>1</v>
      </c>
      <c r="Z489" t="b">
        <v>0</v>
      </c>
      <c r="AA489" t="b">
        <v>0</v>
      </c>
      <c r="AB489" t="b">
        <v>0</v>
      </c>
      <c r="AC489" t="s">
        <v>242</v>
      </c>
      <c r="AD489" t="s">
        <v>242</v>
      </c>
      <c r="AE489" t="s">
        <v>242</v>
      </c>
      <c r="AF489" t="s">
        <v>242</v>
      </c>
      <c r="AG489" t="s">
        <v>212</v>
      </c>
      <c r="AH489" t="s">
        <v>212</v>
      </c>
      <c r="AI489" t="s">
        <v>242</v>
      </c>
      <c r="AJ489" t="s">
        <v>242</v>
      </c>
      <c r="AK489" t="s">
        <v>236</v>
      </c>
      <c r="AL489" t="s">
        <v>236</v>
      </c>
      <c r="AM489" t="s">
        <v>242</v>
      </c>
      <c r="AN489" t="s">
        <v>242</v>
      </c>
      <c r="AO489" t="s">
        <v>242</v>
      </c>
      <c r="AP489" t="s">
        <v>238</v>
      </c>
      <c r="AQ489" t="s">
        <v>242</v>
      </c>
      <c r="AR489" t="s">
        <v>242</v>
      </c>
      <c r="AS489" t="s">
        <v>242</v>
      </c>
      <c r="AT489" t="s">
        <v>242</v>
      </c>
      <c r="AU489" t="s">
        <v>236</v>
      </c>
      <c r="AV489" t="s">
        <v>242</v>
      </c>
      <c r="AW489" t="s">
        <v>236</v>
      </c>
      <c r="AX489" t="s">
        <v>81</v>
      </c>
      <c r="AY489" t="s">
        <v>223</v>
      </c>
      <c r="AZ489" t="s">
        <v>215</v>
      </c>
      <c r="BA489" t="s">
        <v>215</v>
      </c>
      <c r="BB489" t="s">
        <v>215</v>
      </c>
      <c r="BC489" t="s">
        <v>215</v>
      </c>
      <c r="BD489" t="s">
        <v>215</v>
      </c>
    </row>
    <row r="490" spans="1:56" x14ac:dyDescent="0.55000000000000004">
      <c r="A490">
        <v>489</v>
      </c>
      <c r="B490" t="s">
        <v>231</v>
      </c>
      <c r="C490" t="s">
        <v>303</v>
      </c>
      <c r="D490" t="s">
        <v>295</v>
      </c>
      <c r="E490" t="s">
        <v>285</v>
      </c>
      <c r="F490" t="s">
        <v>241</v>
      </c>
      <c r="G490" t="s">
        <v>74</v>
      </c>
      <c r="H490" t="s">
        <v>266</v>
      </c>
      <c r="I490" t="s">
        <v>74</v>
      </c>
      <c r="J490" t="s">
        <v>119</v>
      </c>
      <c r="K490" t="b">
        <v>0</v>
      </c>
      <c r="L490" t="b">
        <v>0</v>
      </c>
      <c r="M490" t="b">
        <v>0</v>
      </c>
      <c r="N490" t="b">
        <v>0</v>
      </c>
      <c r="O490" t="b">
        <v>0</v>
      </c>
      <c r="P490" t="b">
        <v>0</v>
      </c>
      <c r="Q490" t="b">
        <v>0</v>
      </c>
      <c r="R490" t="b">
        <v>0</v>
      </c>
      <c r="S490" t="b">
        <v>0</v>
      </c>
      <c r="T490" t="b">
        <v>0</v>
      </c>
      <c r="U490" t="b">
        <v>0</v>
      </c>
      <c r="V490" t="b">
        <v>0</v>
      </c>
      <c r="W490" t="b">
        <v>0</v>
      </c>
      <c r="X490" t="b">
        <v>1</v>
      </c>
      <c r="Y490" t="b">
        <v>0</v>
      </c>
      <c r="Z490" t="b">
        <v>1</v>
      </c>
      <c r="AA490" t="b">
        <v>0</v>
      </c>
      <c r="AB490" t="b">
        <v>0</v>
      </c>
      <c r="AC490" t="s">
        <v>237</v>
      </c>
      <c r="AD490" t="s">
        <v>237</v>
      </c>
      <c r="AE490" t="s">
        <v>212</v>
      </c>
      <c r="AF490" t="s">
        <v>237</v>
      </c>
      <c r="AG490" t="s">
        <v>237</v>
      </c>
      <c r="AH490" t="s">
        <v>212</v>
      </c>
      <c r="AI490" t="s">
        <v>212</v>
      </c>
      <c r="AJ490" t="s">
        <v>237</v>
      </c>
      <c r="AK490" t="s">
        <v>237</v>
      </c>
      <c r="AL490" t="s">
        <v>237</v>
      </c>
      <c r="AM490" t="s">
        <v>237</v>
      </c>
      <c r="AN490" t="s">
        <v>212</v>
      </c>
      <c r="AO490" t="s">
        <v>237</v>
      </c>
      <c r="AP490" t="s">
        <v>237</v>
      </c>
      <c r="AQ490" t="s">
        <v>237</v>
      </c>
      <c r="AR490" t="s">
        <v>237</v>
      </c>
      <c r="AS490" t="s">
        <v>237</v>
      </c>
      <c r="AT490" t="s">
        <v>237</v>
      </c>
      <c r="AU490" t="s">
        <v>237</v>
      </c>
      <c r="AV490" t="s">
        <v>212</v>
      </c>
      <c r="AW490" t="s">
        <v>237</v>
      </c>
      <c r="AX490" t="s">
        <v>81</v>
      </c>
      <c r="AY490" t="s">
        <v>223</v>
      </c>
      <c r="AZ490" t="s">
        <v>215</v>
      </c>
      <c r="BA490" t="s">
        <v>215</v>
      </c>
      <c r="BB490" t="s">
        <v>215</v>
      </c>
      <c r="BC490" t="s">
        <v>215</v>
      </c>
      <c r="BD490" t="s">
        <v>215</v>
      </c>
    </row>
    <row r="491" spans="1:56" x14ac:dyDescent="0.55000000000000004">
      <c r="A491">
        <v>490</v>
      </c>
      <c r="B491" t="s">
        <v>224</v>
      </c>
      <c r="C491" t="s">
        <v>257</v>
      </c>
      <c r="D491" t="s">
        <v>217</v>
      </c>
      <c r="E491" t="s">
        <v>217</v>
      </c>
      <c r="F491" t="s">
        <v>270</v>
      </c>
      <c r="G491" t="s">
        <v>74</v>
      </c>
      <c r="H491" t="s">
        <v>217</v>
      </c>
      <c r="I491" t="s">
        <v>74</v>
      </c>
      <c r="J491" t="s">
        <v>74</v>
      </c>
      <c r="K491" t="b">
        <v>0</v>
      </c>
      <c r="L491" t="b">
        <v>0</v>
      </c>
      <c r="M491" t="b">
        <v>0</v>
      </c>
      <c r="N491" t="b">
        <v>0</v>
      </c>
      <c r="O491" t="b">
        <v>0</v>
      </c>
      <c r="P491" t="b">
        <v>0</v>
      </c>
      <c r="Q491" t="b">
        <v>0</v>
      </c>
      <c r="R491" t="b">
        <v>0</v>
      </c>
      <c r="S491" t="b">
        <v>0</v>
      </c>
      <c r="T491" t="b">
        <v>0</v>
      </c>
      <c r="U491" t="b">
        <v>0</v>
      </c>
      <c r="V491" t="b">
        <v>0</v>
      </c>
      <c r="W491" t="b">
        <v>0</v>
      </c>
      <c r="X491" t="b">
        <v>0</v>
      </c>
      <c r="Y491" t="b">
        <v>0</v>
      </c>
      <c r="Z491" t="b">
        <v>0</v>
      </c>
      <c r="AA491" t="b">
        <v>0</v>
      </c>
      <c r="AB491" t="b">
        <v>1</v>
      </c>
      <c r="AC491" t="s">
        <v>213</v>
      </c>
      <c r="AD491" t="s">
        <v>215</v>
      </c>
      <c r="AE491" t="s">
        <v>212</v>
      </c>
      <c r="AF491" t="s">
        <v>215</v>
      </c>
      <c r="AG491" t="s">
        <v>213</v>
      </c>
      <c r="AH491" t="s">
        <v>215</v>
      </c>
      <c r="AI491" t="s">
        <v>215</v>
      </c>
      <c r="AJ491" t="s">
        <v>212</v>
      </c>
      <c r="AK491" t="s">
        <v>213</v>
      </c>
      <c r="AL491" t="s">
        <v>212</v>
      </c>
      <c r="AM491" t="s">
        <v>215</v>
      </c>
      <c r="AN491" t="s">
        <v>215</v>
      </c>
      <c r="AO491" t="s">
        <v>215</v>
      </c>
      <c r="AP491" t="s">
        <v>237</v>
      </c>
      <c r="AQ491" t="s">
        <v>215</v>
      </c>
      <c r="AR491" t="s">
        <v>215</v>
      </c>
      <c r="AS491" t="s">
        <v>212</v>
      </c>
      <c r="AT491" t="s">
        <v>212</v>
      </c>
      <c r="AU491" t="s">
        <v>212</v>
      </c>
      <c r="AV491" t="s">
        <v>213</v>
      </c>
      <c r="AW491" t="s">
        <v>213</v>
      </c>
      <c r="AX491" t="s">
        <v>81</v>
      </c>
      <c r="AY491" t="s">
        <v>259</v>
      </c>
      <c r="AZ491" t="s">
        <v>215</v>
      </c>
      <c r="BA491" t="s">
        <v>215</v>
      </c>
      <c r="BB491" t="s">
        <v>215</v>
      </c>
      <c r="BC491" t="s">
        <v>215</v>
      </c>
      <c r="BD491" t="s">
        <v>215</v>
      </c>
    </row>
    <row r="492" spans="1:56" x14ac:dyDescent="0.55000000000000004">
      <c r="A492">
        <v>491</v>
      </c>
      <c r="B492" t="s">
        <v>231</v>
      </c>
      <c r="C492" t="s">
        <v>303</v>
      </c>
      <c r="D492" t="s">
        <v>232</v>
      </c>
      <c r="E492" t="s">
        <v>257</v>
      </c>
      <c r="F492" t="s">
        <v>234</v>
      </c>
      <c r="G492" t="s">
        <v>74</v>
      </c>
      <c r="H492" t="s">
        <v>235</v>
      </c>
      <c r="I492" t="s">
        <v>74</v>
      </c>
      <c r="J492" t="s">
        <v>98</v>
      </c>
      <c r="K492" t="b">
        <v>0</v>
      </c>
      <c r="L492" t="b">
        <v>0</v>
      </c>
      <c r="M492" t="b">
        <v>0</v>
      </c>
      <c r="N492" t="b">
        <v>0</v>
      </c>
      <c r="O492" t="b">
        <v>0</v>
      </c>
      <c r="P492" t="b">
        <v>0</v>
      </c>
      <c r="Q492" t="b">
        <v>0</v>
      </c>
      <c r="R492" t="b">
        <v>0</v>
      </c>
      <c r="S492" t="b">
        <v>0</v>
      </c>
      <c r="T492" t="b">
        <v>0</v>
      </c>
      <c r="U492" t="b">
        <v>0</v>
      </c>
      <c r="V492" t="b">
        <v>0</v>
      </c>
      <c r="W492" t="b">
        <v>0</v>
      </c>
      <c r="X492" t="b">
        <v>0</v>
      </c>
      <c r="Y492" t="b">
        <v>0</v>
      </c>
      <c r="Z492" t="b">
        <v>1</v>
      </c>
      <c r="AA492" t="b">
        <v>1</v>
      </c>
      <c r="AB492" t="b">
        <v>0</v>
      </c>
      <c r="AC492" t="s">
        <v>212</v>
      </c>
      <c r="AD492" t="s">
        <v>237</v>
      </c>
      <c r="AE492" t="s">
        <v>212</v>
      </c>
      <c r="AF492" t="s">
        <v>212</v>
      </c>
      <c r="AG492" t="s">
        <v>212</v>
      </c>
      <c r="AH492" t="s">
        <v>212</v>
      </c>
      <c r="AI492" t="s">
        <v>212</v>
      </c>
      <c r="AJ492" t="s">
        <v>237</v>
      </c>
      <c r="AK492" t="s">
        <v>237</v>
      </c>
      <c r="AL492" t="s">
        <v>237</v>
      </c>
      <c r="AM492" t="s">
        <v>237</v>
      </c>
      <c r="AN492" t="s">
        <v>237</v>
      </c>
      <c r="AO492" t="s">
        <v>212</v>
      </c>
      <c r="AP492" t="s">
        <v>237</v>
      </c>
      <c r="AQ492" t="s">
        <v>237</v>
      </c>
      <c r="AR492" t="s">
        <v>212</v>
      </c>
      <c r="AS492" t="s">
        <v>237</v>
      </c>
      <c r="AT492" t="s">
        <v>237</v>
      </c>
      <c r="AU492" t="s">
        <v>237</v>
      </c>
      <c r="AV492" t="s">
        <v>213</v>
      </c>
      <c r="AW492" t="s">
        <v>212</v>
      </c>
      <c r="AX492" t="s">
        <v>81</v>
      </c>
      <c r="AY492" t="s">
        <v>223</v>
      </c>
      <c r="AZ492" t="s">
        <v>215</v>
      </c>
      <c r="BA492" t="s">
        <v>215</v>
      </c>
      <c r="BB492" t="s">
        <v>215</v>
      </c>
      <c r="BC492" t="s">
        <v>215</v>
      </c>
      <c r="BD492" t="s">
        <v>215</v>
      </c>
    </row>
    <row r="493" spans="1:56" x14ac:dyDescent="0.55000000000000004">
      <c r="A493">
        <v>492</v>
      </c>
      <c r="B493" t="s">
        <v>204</v>
      </c>
      <c r="C493" t="s">
        <v>303</v>
      </c>
      <c r="D493" t="s">
        <v>233</v>
      </c>
      <c r="E493" t="s">
        <v>225</v>
      </c>
      <c r="F493" t="s">
        <v>307</v>
      </c>
      <c r="G493" t="s">
        <v>308</v>
      </c>
      <c r="H493" t="s">
        <v>251</v>
      </c>
      <c r="I493" t="s">
        <v>74</v>
      </c>
      <c r="J493" t="s">
        <v>98</v>
      </c>
      <c r="K493" t="b">
        <v>0</v>
      </c>
      <c r="L493" t="b">
        <v>0</v>
      </c>
      <c r="M493" t="b">
        <v>0</v>
      </c>
      <c r="N493" t="b">
        <v>0</v>
      </c>
      <c r="O493" t="b">
        <v>0</v>
      </c>
      <c r="P493" t="b">
        <v>0</v>
      </c>
      <c r="Q493" t="b">
        <v>0</v>
      </c>
      <c r="R493" t="b">
        <v>0</v>
      </c>
      <c r="S493" t="b">
        <v>0</v>
      </c>
      <c r="T493" t="b">
        <v>0</v>
      </c>
      <c r="U493" t="b">
        <v>0</v>
      </c>
      <c r="V493" t="b">
        <v>0</v>
      </c>
      <c r="W493" t="b">
        <v>0</v>
      </c>
      <c r="X493" t="b">
        <v>1</v>
      </c>
      <c r="Y493" t="b">
        <v>0</v>
      </c>
      <c r="Z493" t="b">
        <v>1</v>
      </c>
      <c r="AA493" t="b">
        <v>0</v>
      </c>
      <c r="AB493" t="b">
        <v>0</v>
      </c>
      <c r="AC493" t="s">
        <v>212</v>
      </c>
      <c r="AD493" t="s">
        <v>212</v>
      </c>
      <c r="AE493" t="s">
        <v>212</v>
      </c>
      <c r="AF493" t="s">
        <v>212</v>
      </c>
      <c r="AG493" t="s">
        <v>212</v>
      </c>
      <c r="AH493" t="s">
        <v>213</v>
      </c>
      <c r="AI493" t="s">
        <v>213</v>
      </c>
      <c r="AJ493" t="s">
        <v>212</v>
      </c>
      <c r="AK493" t="s">
        <v>212</v>
      </c>
      <c r="AL493" t="s">
        <v>212</v>
      </c>
      <c r="AM493" t="s">
        <v>212</v>
      </c>
      <c r="AN493" t="s">
        <v>212</v>
      </c>
      <c r="AO493" t="s">
        <v>212</v>
      </c>
      <c r="AP493" t="s">
        <v>212</v>
      </c>
      <c r="AQ493" t="s">
        <v>212</v>
      </c>
      <c r="AR493" t="s">
        <v>212</v>
      </c>
      <c r="AS493" t="s">
        <v>237</v>
      </c>
      <c r="AT493" t="s">
        <v>212</v>
      </c>
      <c r="AU493" t="s">
        <v>237</v>
      </c>
      <c r="AV493" t="s">
        <v>237</v>
      </c>
      <c r="AW493" t="s">
        <v>212</v>
      </c>
      <c r="AX493" t="s">
        <v>81</v>
      </c>
      <c r="AY493" t="s">
        <v>223</v>
      </c>
      <c r="AZ493" t="s">
        <v>215</v>
      </c>
      <c r="BA493" t="s">
        <v>215</v>
      </c>
      <c r="BB493" t="s">
        <v>215</v>
      </c>
      <c r="BC493" t="s">
        <v>215</v>
      </c>
      <c r="BD493" t="s">
        <v>215</v>
      </c>
    </row>
    <row r="494" spans="1:56" x14ac:dyDescent="0.55000000000000004">
      <c r="A494">
        <v>493</v>
      </c>
      <c r="B494" t="s">
        <v>224</v>
      </c>
      <c r="C494" t="s">
        <v>303</v>
      </c>
      <c r="D494" t="s">
        <v>277</v>
      </c>
      <c r="E494" t="s">
        <v>258</v>
      </c>
      <c r="F494" t="s">
        <v>227</v>
      </c>
      <c r="G494" t="s">
        <v>283</v>
      </c>
      <c r="H494" t="s">
        <v>229</v>
      </c>
      <c r="I494" t="s">
        <v>74</v>
      </c>
      <c r="J494" t="s">
        <v>119</v>
      </c>
      <c r="K494" t="b">
        <v>0</v>
      </c>
      <c r="L494" t="b">
        <v>0</v>
      </c>
      <c r="M494" t="b">
        <v>0</v>
      </c>
      <c r="N494" t="b">
        <v>1</v>
      </c>
      <c r="O494" t="b">
        <v>0</v>
      </c>
      <c r="P494" t="b">
        <v>0</v>
      </c>
      <c r="Q494" t="b">
        <v>0</v>
      </c>
      <c r="R494" t="b">
        <v>0</v>
      </c>
      <c r="S494" t="b">
        <v>0</v>
      </c>
      <c r="T494" t="b">
        <v>0</v>
      </c>
      <c r="U494" t="b">
        <v>0</v>
      </c>
      <c r="V494" t="b">
        <v>0</v>
      </c>
      <c r="W494" t="b">
        <v>0</v>
      </c>
      <c r="X494" t="b">
        <v>0</v>
      </c>
      <c r="Y494" t="b">
        <v>0</v>
      </c>
      <c r="Z494" t="b">
        <v>0</v>
      </c>
      <c r="AA494" t="b">
        <v>0</v>
      </c>
      <c r="AB494" t="b">
        <v>0</v>
      </c>
      <c r="AC494" t="s">
        <v>213</v>
      </c>
      <c r="AD494" t="s">
        <v>212</v>
      </c>
      <c r="AE494" t="s">
        <v>242</v>
      </c>
      <c r="AF494" t="s">
        <v>242</v>
      </c>
      <c r="AG494" t="s">
        <v>213</v>
      </c>
      <c r="AH494" t="s">
        <v>212</v>
      </c>
      <c r="AI494" t="s">
        <v>236</v>
      </c>
      <c r="AJ494" t="s">
        <v>242</v>
      </c>
      <c r="AK494" t="s">
        <v>212</v>
      </c>
      <c r="AL494" t="s">
        <v>237</v>
      </c>
      <c r="AM494" t="s">
        <v>237</v>
      </c>
      <c r="AN494" t="s">
        <v>237</v>
      </c>
      <c r="AO494" t="s">
        <v>242</v>
      </c>
      <c r="AP494" t="s">
        <v>242</v>
      </c>
      <c r="AQ494" t="s">
        <v>242</v>
      </c>
      <c r="AR494" t="s">
        <v>236</v>
      </c>
      <c r="AS494" t="s">
        <v>242</v>
      </c>
      <c r="AT494" t="s">
        <v>242</v>
      </c>
      <c r="AU494" t="s">
        <v>242</v>
      </c>
      <c r="AV494" t="s">
        <v>242</v>
      </c>
      <c r="AW494" t="s">
        <v>242</v>
      </c>
      <c r="AX494" t="s">
        <v>74</v>
      </c>
      <c r="AY494" t="s">
        <v>223</v>
      </c>
      <c r="AZ494" t="s">
        <v>215</v>
      </c>
      <c r="BA494" t="s">
        <v>215</v>
      </c>
      <c r="BB494" t="s">
        <v>215</v>
      </c>
      <c r="BC494" t="s">
        <v>215</v>
      </c>
      <c r="BD494" t="s">
        <v>215</v>
      </c>
    </row>
    <row r="495" spans="1:56" x14ac:dyDescent="0.55000000000000004">
      <c r="A495">
        <v>494</v>
      </c>
      <c r="B495" t="s">
        <v>101</v>
      </c>
      <c r="C495" t="s">
        <v>303</v>
      </c>
      <c r="D495" t="s">
        <v>269</v>
      </c>
      <c r="E495" t="s">
        <v>269</v>
      </c>
      <c r="F495" t="s">
        <v>250</v>
      </c>
      <c r="G495" t="s">
        <v>74</v>
      </c>
      <c r="H495" t="s">
        <v>217</v>
      </c>
      <c r="I495" t="s">
        <v>74</v>
      </c>
      <c r="J495" t="s">
        <v>119</v>
      </c>
      <c r="K495" t="b">
        <v>0</v>
      </c>
      <c r="L495" t="b">
        <v>0</v>
      </c>
      <c r="M495" t="b">
        <v>0</v>
      </c>
      <c r="N495" t="b">
        <v>0</v>
      </c>
      <c r="O495" t="b">
        <v>0</v>
      </c>
      <c r="P495" t="b">
        <v>0</v>
      </c>
      <c r="Q495" t="b">
        <v>0</v>
      </c>
      <c r="R495" t="b">
        <v>0</v>
      </c>
      <c r="S495" t="b">
        <v>0</v>
      </c>
      <c r="T495" t="b">
        <v>0</v>
      </c>
      <c r="U495" t="b">
        <v>0</v>
      </c>
      <c r="V495" t="b">
        <v>0</v>
      </c>
      <c r="W495" t="b">
        <v>0</v>
      </c>
      <c r="X495" t="b">
        <v>0</v>
      </c>
      <c r="Y495" t="b">
        <v>0</v>
      </c>
      <c r="Z495" t="b">
        <v>0</v>
      </c>
      <c r="AA495" t="b">
        <v>0</v>
      </c>
      <c r="AB495" t="b">
        <v>1</v>
      </c>
      <c r="AC495" t="s">
        <v>212</v>
      </c>
      <c r="AD495" t="s">
        <v>212</v>
      </c>
      <c r="AE495" t="s">
        <v>212</v>
      </c>
      <c r="AF495" t="s">
        <v>212</v>
      </c>
      <c r="AG495" t="s">
        <v>237</v>
      </c>
      <c r="AH495" t="s">
        <v>237</v>
      </c>
      <c r="AI495" t="s">
        <v>212</v>
      </c>
      <c r="AJ495" t="s">
        <v>212</v>
      </c>
      <c r="AK495" t="s">
        <v>237</v>
      </c>
      <c r="AL495" t="s">
        <v>237</v>
      </c>
      <c r="AM495" t="s">
        <v>237</v>
      </c>
      <c r="AN495" t="s">
        <v>212</v>
      </c>
      <c r="AO495" t="s">
        <v>213</v>
      </c>
      <c r="AP495" t="s">
        <v>213</v>
      </c>
      <c r="AQ495" t="s">
        <v>212</v>
      </c>
      <c r="AR495" t="s">
        <v>212</v>
      </c>
      <c r="AS495" t="s">
        <v>237</v>
      </c>
      <c r="AT495" t="s">
        <v>212</v>
      </c>
      <c r="AU495" t="s">
        <v>213</v>
      </c>
      <c r="AV495" t="s">
        <v>213</v>
      </c>
      <c r="AW495" t="s">
        <v>212</v>
      </c>
      <c r="AX495" t="s">
        <v>81</v>
      </c>
      <c r="AY495" t="s">
        <v>214</v>
      </c>
      <c r="AZ495" t="s">
        <v>215</v>
      </c>
      <c r="BA495" t="s">
        <v>215</v>
      </c>
      <c r="BB495" t="s">
        <v>215</v>
      </c>
      <c r="BC495" t="s">
        <v>215</v>
      </c>
      <c r="BD495" t="s">
        <v>215</v>
      </c>
    </row>
    <row r="496" spans="1:56" x14ac:dyDescent="0.55000000000000004">
      <c r="A496">
        <v>495</v>
      </c>
      <c r="B496" t="s">
        <v>256</v>
      </c>
      <c r="C496" t="s">
        <v>257</v>
      </c>
      <c r="D496" t="s">
        <v>248</v>
      </c>
      <c r="E496" t="s">
        <v>248</v>
      </c>
      <c r="F496" t="s">
        <v>270</v>
      </c>
      <c r="G496" t="s">
        <v>74</v>
      </c>
      <c r="H496" t="s">
        <v>229</v>
      </c>
      <c r="I496" t="s">
        <v>74</v>
      </c>
      <c r="J496" t="s">
        <v>119</v>
      </c>
      <c r="K496" t="b">
        <v>0</v>
      </c>
      <c r="L496" t="b">
        <v>1</v>
      </c>
      <c r="M496" t="b">
        <v>0</v>
      </c>
      <c r="N496" t="b">
        <v>1</v>
      </c>
      <c r="O496" t="b">
        <v>0</v>
      </c>
      <c r="P496" t="b">
        <v>0</v>
      </c>
      <c r="Q496" t="b">
        <v>0</v>
      </c>
      <c r="R496" t="b">
        <v>0</v>
      </c>
      <c r="S496" t="b">
        <v>0</v>
      </c>
      <c r="T496" t="b">
        <v>0</v>
      </c>
      <c r="U496" t="b">
        <v>0</v>
      </c>
      <c r="V496" t="b">
        <v>0</v>
      </c>
      <c r="W496" t="b">
        <v>0</v>
      </c>
      <c r="X496" t="b">
        <v>0</v>
      </c>
      <c r="Y496" t="b">
        <v>0</v>
      </c>
      <c r="Z496" t="b">
        <v>0</v>
      </c>
      <c r="AA496" t="b">
        <v>1</v>
      </c>
      <c r="AB496" t="b">
        <v>0</v>
      </c>
      <c r="AC496" t="s">
        <v>212</v>
      </c>
      <c r="AD496" t="s">
        <v>242</v>
      </c>
      <c r="AE496" t="s">
        <v>236</v>
      </c>
      <c r="AF496" t="s">
        <v>212</v>
      </c>
      <c r="AG496" t="s">
        <v>242</v>
      </c>
      <c r="AH496" t="s">
        <v>213</v>
      </c>
      <c r="AI496" t="s">
        <v>236</v>
      </c>
      <c r="AJ496" t="s">
        <v>213</v>
      </c>
      <c r="AK496" t="s">
        <v>236</v>
      </c>
      <c r="AL496" t="s">
        <v>212</v>
      </c>
      <c r="AM496" t="s">
        <v>213</v>
      </c>
      <c r="AN496" t="s">
        <v>212</v>
      </c>
      <c r="AO496" t="s">
        <v>213</v>
      </c>
      <c r="AP496" t="s">
        <v>236</v>
      </c>
      <c r="AQ496" t="s">
        <v>236</v>
      </c>
      <c r="AR496" t="s">
        <v>213</v>
      </c>
      <c r="AS496" t="s">
        <v>212</v>
      </c>
      <c r="AT496" t="s">
        <v>212</v>
      </c>
      <c r="AU496" t="s">
        <v>212</v>
      </c>
      <c r="AV496" t="s">
        <v>213</v>
      </c>
      <c r="AW496" t="s">
        <v>213</v>
      </c>
      <c r="AX496" t="s">
        <v>81</v>
      </c>
      <c r="AY496" t="s">
        <v>214</v>
      </c>
      <c r="AZ496" t="s">
        <v>215</v>
      </c>
      <c r="BA496" t="s">
        <v>215</v>
      </c>
      <c r="BB496" t="s">
        <v>215</v>
      </c>
      <c r="BC496" t="s">
        <v>215</v>
      </c>
      <c r="BD496" t="s">
        <v>215</v>
      </c>
    </row>
    <row r="497" spans="1:56" x14ac:dyDescent="0.55000000000000004">
      <c r="A497">
        <v>496</v>
      </c>
      <c r="B497" t="s">
        <v>224</v>
      </c>
      <c r="C497" t="s">
        <v>303</v>
      </c>
      <c r="D497" t="s">
        <v>257</v>
      </c>
      <c r="E497" t="s">
        <v>257</v>
      </c>
      <c r="F497" t="s">
        <v>270</v>
      </c>
      <c r="G497" t="s">
        <v>74</v>
      </c>
      <c r="H497" t="s">
        <v>229</v>
      </c>
      <c r="I497" t="s">
        <v>74</v>
      </c>
      <c r="J497" t="s">
        <v>119</v>
      </c>
      <c r="K497" t="b">
        <v>0</v>
      </c>
      <c r="L497" t="b">
        <v>1</v>
      </c>
      <c r="M497" t="b">
        <v>0</v>
      </c>
      <c r="N497" t="b">
        <v>0</v>
      </c>
      <c r="O497" t="b">
        <v>0</v>
      </c>
      <c r="P497" t="b">
        <v>0</v>
      </c>
      <c r="Q497" t="b">
        <v>0</v>
      </c>
      <c r="R497" t="b">
        <v>0</v>
      </c>
      <c r="S497" t="b">
        <v>0</v>
      </c>
      <c r="T497" t="b">
        <v>0</v>
      </c>
      <c r="U497" t="b">
        <v>0</v>
      </c>
      <c r="V497" t="b">
        <v>0</v>
      </c>
      <c r="W497" t="b">
        <v>0</v>
      </c>
      <c r="X497" t="b">
        <v>0</v>
      </c>
      <c r="Y497" t="b">
        <v>0</v>
      </c>
      <c r="Z497" t="b">
        <v>0</v>
      </c>
      <c r="AA497" t="b">
        <v>0</v>
      </c>
      <c r="AB497" t="b">
        <v>0</v>
      </c>
      <c r="AC497" t="s">
        <v>212</v>
      </c>
      <c r="AD497" t="s">
        <v>212</v>
      </c>
      <c r="AE497" t="s">
        <v>212</v>
      </c>
      <c r="AF497" t="s">
        <v>212</v>
      </c>
      <c r="AG497" t="s">
        <v>212</v>
      </c>
      <c r="AH497" t="s">
        <v>212</v>
      </c>
      <c r="AI497" t="s">
        <v>212</v>
      </c>
      <c r="AJ497" t="s">
        <v>212</v>
      </c>
      <c r="AK497" t="s">
        <v>212</v>
      </c>
      <c r="AL497" t="s">
        <v>212</v>
      </c>
      <c r="AM497" t="s">
        <v>212</v>
      </c>
      <c r="AN497" t="s">
        <v>213</v>
      </c>
      <c r="AO497" t="s">
        <v>213</v>
      </c>
      <c r="AP497" t="s">
        <v>212</v>
      </c>
      <c r="AQ497" t="s">
        <v>213</v>
      </c>
      <c r="AR497" t="s">
        <v>212</v>
      </c>
      <c r="AS497" t="s">
        <v>212</v>
      </c>
      <c r="AT497" t="s">
        <v>212</v>
      </c>
      <c r="AU497" t="s">
        <v>212</v>
      </c>
      <c r="AV497" t="s">
        <v>213</v>
      </c>
      <c r="AW497" t="s">
        <v>213</v>
      </c>
      <c r="AX497" t="s">
        <v>81</v>
      </c>
      <c r="AY497" t="s">
        <v>259</v>
      </c>
      <c r="AZ497" t="s">
        <v>215</v>
      </c>
      <c r="BA497" t="s">
        <v>215</v>
      </c>
      <c r="BB497" t="s">
        <v>215</v>
      </c>
      <c r="BC497" t="s">
        <v>78</v>
      </c>
      <c r="BD497" t="s">
        <v>215</v>
      </c>
    </row>
    <row r="498" spans="1:56" x14ac:dyDescent="0.55000000000000004">
      <c r="A498">
        <v>497</v>
      </c>
      <c r="B498" t="s">
        <v>204</v>
      </c>
      <c r="C498" t="s">
        <v>303</v>
      </c>
      <c r="D498" t="s">
        <v>220</v>
      </c>
      <c r="E498" t="s">
        <v>257</v>
      </c>
      <c r="F498" t="s">
        <v>227</v>
      </c>
      <c r="G498" t="s">
        <v>246</v>
      </c>
      <c r="H498" t="s">
        <v>229</v>
      </c>
      <c r="I498" t="s">
        <v>74</v>
      </c>
      <c r="J498" t="s">
        <v>98</v>
      </c>
      <c r="K498" t="b">
        <v>0</v>
      </c>
      <c r="L498" t="b">
        <v>0</v>
      </c>
      <c r="M498" t="b">
        <v>0</v>
      </c>
      <c r="N498" t="b">
        <v>0</v>
      </c>
      <c r="O498" t="b">
        <v>0</v>
      </c>
      <c r="P498" t="b">
        <v>0</v>
      </c>
      <c r="Q498" t="b">
        <v>0</v>
      </c>
      <c r="R498" t="b">
        <v>0</v>
      </c>
      <c r="S498" t="b">
        <v>0</v>
      </c>
      <c r="T498" t="b">
        <v>0</v>
      </c>
      <c r="U498" t="b">
        <v>0</v>
      </c>
      <c r="V498" t="b">
        <v>0</v>
      </c>
      <c r="W498" t="b">
        <v>0</v>
      </c>
      <c r="X498" t="b">
        <v>1</v>
      </c>
      <c r="Y498" t="b">
        <v>0</v>
      </c>
      <c r="Z498" t="b">
        <v>1</v>
      </c>
      <c r="AA498" t="b">
        <v>1</v>
      </c>
      <c r="AB498" t="b">
        <v>0</v>
      </c>
      <c r="AC498" t="s">
        <v>212</v>
      </c>
      <c r="AD498" t="s">
        <v>213</v>
      </c>
      <c r="AE498" t="s">
        <v>212</v>
      </c>
      <c r="AF498" t="s">
        <v>213</v>
      </c>
      <c r="AG498" t="s">
        <v>212</v>
      </c>
      <c r="AH498" t="s">
        <v>242</v>
      </c>
      <c r="AI498" t="s">
        <v>236</v>
      </c>
      <c r="AJ498" t="s">
        <v>212</v>
      </c>
      <c r="AK498" t="s">
        <v>213</v>
      </c>
      <c r="AL498" t="s">
        <v>212</v>
      </c>
      <c r="AM498" t="s">
        <v>242</v>
      </c>
      <c r="AN498" t="s">
        <v>212</v>
      </c>
      <c r="AO498" t="s">
        <v>212</v>
      </c>
      <c r="AP498" t="s">
        <v>212</v>
      </c>
      <c r="AQ498" t="s">
        <v>212</v>
      </c>
      <c r="AR498" t="s">
        <v>212</v>
      </c>
      <c r="AS498" t="s">
        <v>212</v>
      </c>
      <c r="AT498" t="s">
        <v>212</v>
      </c>
      <c r="AU498" t="s">
        <v>212</v>
      </c>
      <c r="AV498" t="s">
        <v>213</v>
      </c>
      <c r="AW498" t="s">
        <v>212</v>
      </c>
      <c r="AX498" t="s">
        <v>96</v>
      </c>
      <c r="AY498" t="s">
        <v>121</v>
      </c>
      <c r="AZ498" t="s">
        <v>74</v>
      </c>
      <c r="BA498" t="s">
        <v>74</v>
      </c>
      <c r="BB498" t="s">
        <v>74</v>
      </c>
      <c r="BC498" t="s">
        <v>74</v>
      </c>
      <c r="BD498" t="s">
        <v>74</v>
      </c>
    </row>
    <row r="499" spans="1:56" x14ac:dyDescent="0.55000000000000004">
      <c r="A499">
        <v>498</v>
      </c>
      <c r="B499" t="s">
        <v>261</v>
      </c>
      <c r="C499" t="s">
        <v>303</v>
      </c>
      <c r="D499" t="s">
        <v>253</v>
      </c>
      <c r="E499" t="s">
        <v>253</v>
      </c>
      <c r="F499" t="s">
        <v>227</v>
      </c>
      <c r="G499" t="s">
        <v>228</v>
      </c>
      <c r="H499" t="s">
        <v>262</v>
      </c>
      <c r="I499" t="s">
        <v>74</v>
      </c>
      <c r="J499" t="s">
        <v>98</v>
      </c>
      <c r="K499" t="b">
        <v>0</v>
      </c>
      <c r="L499" t="b">
        <v>0</v>
      </c>
      <c r="M499" t="b">
        <v>0</v>
      </c>
      <c r="N499" t="b">
        <v>0</v>
      </c>
      <c r="O499" t="b">
        <v>0</v>
      </c>
      <c r="P499" t="b">
        <v>0</v>
      </c>
      <c r="Q499" t="b">
        <v>0</v>
      </c>
      <c r="R499" t="b">
        <v>0</v>
      </c>
      <c r="S499" t="b">
        <v>0</v>
      </c>
      <c r="T499" t="b">
        <v>0</v>
      </c>
      <c r="U499" t="b">
        <v>0</v>
      </c>
      <c r="V499" t="b">
        <v>1</v>
      </c>
      <c r="W499" t="b">
        <v>0</v>
      </c>
      <c r="X499" t="b">
        <v>0</v>
      </c>
      <c r="Y499" t="b">
        <v>0</v>
      </c>
      <c r="Z499" t="b">
        <v>1</v>
      </c>
      <c r="AA499" t="b">
        <v>0</v>
      </c>
      <c r="AB499" t="b">
        <v>0</v>
      </c>
      <c r="AC499" t="s">
        <v>236</v>
      </c>
      <c r="AD499" t="s">
        <v>213</v>
      </c>
      <c r="AE499" t="s">
        <v>236</v>
      </c>
      <c r="AF499" t="s">
        <v>213</v>
      </c>
      <c r="AG499" t="s">
        <v>212</v>
      </c>
      <c r="AH499" t="s">
        <v>236</v>
      </c>
      <c r="AI499" t="s">
        <v>213</v>
      </c>
      <c r="AJ499" t="s">
        <v>213</v>
      </c>
      <c r="AK499" t="s">
        <v>213</v>
      </c>
      <c r="AL499" t="s">
        <v>212</v>
      </c>
      <c r="AM499" t="s">
        <v>212</v>
      </c>
      <c r="AN499" t="s">
        <v>213</v>
      </c>
      <c r="AO499" t="s">
        <v>236</v>
      </c>
      <c r="AP499" t="s">
        <v>212</v>
      </c>
      <c r="AQ499" t="s">
        <v>236</v>
      </c>
      <c r="AR499" t="s">
        <v>213</v>
      </c>
      <c r="AS499" t="s">
        <v>213</v>
      </c>
      <c r="AT499" t="s">
        <v>212</v>
      </c>
      <c r="AU499" t="s">
        <v>212</v>
      </c>
      <c r="AV499" t="s">
        <v>236</v>
      </c>
      <c r="AW499" t="s">
        <v>212</v>
      </c>
      <c r="AX499" t="s">
        <v>96</v>
      </c>
      <c r="AY499" t="s">
        <v>230</v>
      </c>
      <c r="AZ499" t="s">
        <v>74</v>
      </c>
      <c r="BA499" t="s">
        <v>74</v>
      </c>
      <c r="BB499" t="s">
        <v>74</v>
      </c>
      <c r="BC499" t="s">
        <v>74</v>
      </c>
      <c r="BD499" t="s">
        <v>74</v>
      </c>
    </row>
    <row r="500" spans="1:56" x14ac:dyDescent="0.55000000000000004">
      <c r="A500">
        <v>499</v>
      </c>
      <c r="B500" t="s">
        <v>231</v>
      </c>
      <c r="C500" t="s">
        <v>303</v>
      </c>
      <c r="D500" t="s">
        <v>268</v>
      </c>
      <c r="E500" t="s">
        <v>267</v>
      </c>
      <c r="F500" t="s">
        <v>208</v>
      </c>
      <c r="G500" t="s">
        <v>209</v>
      </c>
      <c r="H500" t="s">
        <v>266</v>
      </c>
      <c r="I500" t="s">
        <v>74</v>
      </c>
      <c r="J500" t="s">
        <v>119</v>
      </c>
      <c r="K500" t="b">
        <v>0</v>
      </c>
      <c r="L500" t="b">
        <v>0</v>
      </c>
      <c r="M500" t="b">
        <v>0</v>
      </c>
      <c r="N500" t="b">
        <v>0</v>
      </c>
      <c r="O500" t="b">
        <v>0</v>
      </c>
      <c r="P500" t="b">
        <v>0</v>
      </c>
      <c r="Q500" t="b">
        <v>0</v>
      </c>
      <c r="R500" t="b">
        <v>0</v>
      </c>
      <c r="S500" t="b">
        <v>0</v>
      </c>
      <c r="T500" t="b">
        <v>0</v>
      </c>
      <c r="U500" t="b">
        <v>0</v>
      </c>
      <c r="V500" t="b">
        <v>0</v>
      </c>
      <c r="W500" t="b">
        <v>0</v>
      </c>
      <c r="X500" t="b">
        <v>0</v>
      </c>
      <c r="Y500" t="b">
        <v>0</v>
      </c>
      <c r="Z500" t="b">
        <v>1</v>
      </c>
      <c r="AA500" t="b">
        <v>0</v>
      </c>
      <c r="AB500" t="b">
        <v>0</v>
      </c>
      <c r="AC500" t="s">
        <v>212</v>
      </c>
      <c r="AD500" t="s">
        <v>213</v>
      </c>
      <c r="AE500" t="s">
        <v>212</v>
      </c>
      <c r="AF500" t="s">
        <v>212</v>
      </c>
      <c r="AG500" t="s">
        <v>212</v>
      </c>
      <c r="AH500" t="s">
        <v>242</v>
      </c>
      <c r="AI500" t="s">
        <v>213</v>
      </c>
      <c r="AJ500" t="s">
        <v>213</v>
      </c>
      <c r="AK500" t="s">
        <v>212</v>
      </c>
      <c r="AL500" t="s">
        <v>212</v>
      </c>
      <c r="AM500" t="s">
        <v>212</v>
      </c>
      <c r="AN500" t="s">
        <v>212</v>
      </c>
      <c r="AO500" t="s">
        <v>237</v>
      </c>
      <c r="AP500" t="s">
        <v>237</v>
      </c>
      <c r="AQ500" t="s">
        <v>237</v>
      </c>
      <c r="AR500" t="s">
        <v>212</v>
      </c>
      <c r="AS500" t="s">
        <v>212</v>
      </c>
      <c r="AT500" t="s">
        <v>212</v>
      </c>
      <c r="AU500" t="s">
        <v>212</v>
      </c>
      <c r="AV500" t="s">
        <v>212</v>
      </c>
      <c r="AW500" t="s">
        <v>212</v>
      </c>
      <c r="AX500" t="s">
        <v>96</v>
      </c>
      <c r="AY500" t="s">
        <v>121</v>
      </c>
      <c r="AZ500" t="s">
        <v>74</v>
      </c>
      <c r="BA500" t="s">
        <v>74</v>
      </c>
      <c r="BB500" t="s">
        <v>74</v>
      </c>
      <c r="BC500" t="s">
        <v>74</v>
      </c>
      <c r="BD500" t="s">
        <v>74</v>
      </c>
    </row>
    <row r="501" spans="1:56" x14ac:dyDescent="0.55000000000000004">
      <c r="A501">
        <v>500</v>
      </c>
      <c r="B501" t="s">
        <v>261</v>
      </c>
      <c r="C501" t="s">
        <v>303</v>
      </c>
      <c r="D501" t="s">
        <v>303</v>
      </c>
      <c r="E501" t="s">
        <v>303</v>
      </c>
      <c r="F501" t="s">
        <v>208</v>
      </c>
      <c r="G501" t="s">
        <v>209</v>
      </c>
      <c r="H501" t="s">
        <v>210</v>
      </c>
      <c r="I501" t="s">
        <v>101</v>
      </c>
      <c r="J501" t="s">
        <v>83</v>
      </c>
      <c r="K501" t="b">
        <v>0</v>
      </c>
      <c r="L501" t="b">
        <v>0</v>
      </c>
      <c r="M501" t="b">
        <v>0</v>
      </c>
      <c r="N501" t="b">
        <v>0</v>
      </c>
      <c r="O501" t="b">
        <v>0</v>
      </c>
      <c r="P501" t="b">
        <v>0</v>
      </c>
      <c r="Q501" t="b">
        <v>0</v>
      </c>
      <c r="R501" t="b">
        <v>0</v>
      </c>
      <c r="S501" t="b">
        <v>0</v>
      </c>
      <c r="T501" t="b">
        <v>0</v>
      </c>
      <c r="U501" t="b">
        <v>1</v>
      </c>
      <c r="V501" t="b">
        <v>1</v>
      </c>
      <c r="W501" t="b">
        <v>0</v>
      </c>
      <c r="X501" t="b">
        <v>0</v>
      </c>
      <c r="Y501" t="b">
        <v>0</v>
      </c>
      <c r="Z501" t="b">
        <v>0</v>
      </c>
      <c r="AA501" t="b">
        <v>0</v>
      </c>
      <c r="AB501" t="b">
        <v>0</v>
      </c>
      <c r="AC501" t="s">
        <v>237</v>
      </c>
      <c r="AD501" t="s">
        <v>215</v>
      </c>
      <c r="AE501" t="s">
        <v>212</v>
      </c>
      <c r="AF501" t="s">
        <v>237</v>
      </c>
      <c r="AG501" t="s">
        <v>237</v>
      </c>
      <c r="AH501" t="s">
        <v>237</v>
      </c>
      <c r="AI501" t="s">
        <v>237</v>
      </c>
      <c r="AJ501" t="s">
        <v>237</v>
      </c>
      <c r="AK501" t="s">
        <v>237</v>
      </c>
      <c r="AL501" t="s">
        <v>212</v>
      </c>
      <c r="AM501" t="s">
        <v>212</v>
      </c>
      <c r="AN501" t="s">
        <v>213</v>
      </c>
      <c r="AO501" t="s">
        <v>237</v>
      </c>
      <c r="AP501" t="s">
        <v>237</v>
      </c>
      <c r="AQ501" t="s">
        <v>237</v>
      </c>
      <c r="AR501" t="s">
        <v>237</v>
      </c>
      <c r="AS501" t="s">
        <v>237</v>
      </c>
      <c r="AT501" t="s">
        <v>237</v>
      </c>
      <c r="AU501" t="s">
        <v>237</v>
      </c>
      <c r="AV501" t="s">
        <v>213</v>
      </c>
      <c r="AW501" t="s">
        <v>213</v>
      </c>
      <c r="AX501" t="s">
        <v>81</v>
      </c>
      <c r="AY501" t="s">
        <v>294</v>
      </c>
      <c r="AZ501" t="s">
        <v>74</v>
      </c>
      <c r="BA501" t="s">
        <v>74</v>
      </c>
      <c r="BB501" t="s">
        <v>74</v>
      </c>
      <c r="BC501" t="s">
        <v>74</v>
      </c>
      <c r="BD501" t="s">
        <v>74</v>
      </c>
    </row>
    <row r="502" spans="1:56" x14ac:dyDescent="0.55000000000000004">
      <c r="A502">
        <v>501</v>
      </c>
      <c r="B502" t="s">
        <v>256</v>
      </c>
      <c r="C502" t="s">
        <v>303</v>
      </c>
      <c r="D502" t="s">
        <v>276</v>
      </c>
      <c r="E502" t="s">
        <v>276</v>
      </c>
      <c r="F502" t="s">
        <v>227</v>
      </c>
      <c r="G502" t="s">
        <v>228</v>
      </c>
      <c r="H502" t="s">
        <v>229</v>
      </c>
      <c r="I502" t="s">
        <v>222</v>
      </c>
      <c r="J502" t="s">
        <v>98</v>
      </c>
      <c r="K502" t="b">
        <v>0</v>
      </c>
      <c r="L502" t="b">
        <v>1</v>
      </c>
      <c r="M502" t="b">
        <v>0</v>
      </c>
      <c r="N502" t="b">
        <v>0</v>
      </c>
      <c r="O502" t="b">
        <v>0</v>
      </c>
      <c r="P502" t="b">
        <v>0</v>
      </c>
      <c r="Q502" t="b">
        <v>0</v>
      </c>
      <c r="R502" t="b">
        <v>0</v>
      </c>
      <c r="S502" t="b">
        <v>0</v>
      </c>
      <c r="T502" t="b">
        <v>0</v>
      </c>
      <c r="U502" t="b">
        <v>0</v>
      </c>
      <c r="V502" t="b">
        <v>0</v>
      </c>
      <c r="W502" t="b">
        <v>0</v>
      </c>
      <c r="X502" t="b">
        <v>0</v>
      </c>
      <c r="Y502" t="b">
        <v>0</v>
      </c>
      <c r="Z502" t="b">
        <v>0</v>
      </c>
      <c r="AA502" t="b">
        <v>0</v>
      </c>
      <c r="AB502" t="b">
        <v>0</v>
      </c>
      <c r="AC502" t="s">
        <v>237</v>
      </c>
      <c r="AD502" t="s">
        <v>212</v>
      </c>
      <c r="AE502" t="s">
        <v>237</v>
      </c>
      <c r="AF502" t="s">
        <v>237</v>
      </c>
      <c r="AG502" t="s">
        <v>237</v>
      </c>
      <c r="AH502" t="s">
        <v>212</v>
      </c>
      <c r="AI502" t="s">
        <v>212</v>
      </c>
      <c r="AJ502" t="s">
        <v>212</v>
      </c>
      <c r="AK502" t="s">
        <v>237</v>
      </c>
      <c r="AL502" t="s">
        <v>212</v>
      </c>
      <c r="AM502" t="s">
        <v>237</v>
      </c>
      <c r="AN502" t="s">
        <v>212</v>
      </c>
      <c r="AO502" t="s">
        <v>212</v>
      </c>
      <c r="AP502" t="s">
        <v>212</v>
      </c>
      <c r="AQ502" t="s">
        <v>213</v>
      </c>
      <c r="AR502" t="s">
        <v>237</v>
      </c>
      <c r="AS502" t="s">
        <v>237</v>
      </c>
      <c r="AT502" t="s">
        <v>237</v>
      </c>
      <c r="AU502" t="s">
        <v>237</v>
      </c>
      <c r="AV502" t="s">
        <v>212</v>
      </c>
      <c r="AW502" t="s">
        <v>212</v>
      </c>
      <c r="AX502" t="s">
        <v>81</v>
      </c>
      <c r="AY502" t="s">
        <v>255</v>
      </c>
      <c r="AZ502" t="s">
        <v>74</v>
      </c>
      <c r="BA502" t="s">
        <v>74</v>
      </c>
      <c r="BB502" t="s">
        <v>74</v>
      </c>
      <c r="BC502" t="s">
        <v>74</v>
      </c>
      <c r="BD502" t="s">
        <v>74</v>
      </c>
    </row>
    <row r="503" spans="1:56" x14ac:dyDescent="0.55000000000000004">
      <c r="A503">
        <v>502</v>
      </c>
      <c r="B503" t="s">
        <v>204</v>
      </c>
      <c r="C503" t="s">
        <v>303</v>
      </c>
      <c r="D503" t="s">
        <v>301</v>
      </c>
      <c r="E503" t="s">
        <v>301</v>
      </c>
      <c r="F503" t="s">
        <v>227</v>
      </c>
      <c r="G503" t="s">
        <v>246</v>
      </c>
      <c r="H503" t="s">
        <v>229</v>
      </c>
      <c r="I503" t="s">
        <v>74</v>
      </c>
      <c r="J503" t="s">
        <v>119</v>
      </c>
      <c r="K503" t="b">
        <v>0</v>
      </c>
      <c r="L503" t="b">
        <v>0</v>
      </c>
      <c r="M503" t="b">
        <v>0</v>
      </c>
      <c r="N503" t="b">
        <v>0</v>
      </c>
      <c r="O503" t="b">
        <v>0</v>
      </c>
      <c r="P503" t="b">
        <v>0</v>
      </c>
      <c r="Q503" t="b">
        <v>0</v>
      </c>
      <c r="R503" t="b">
        <v>0</v>
      </c>
      <c r="S503" t="b">
        <v>0</v>
      </c>
      <c r="T503" t="b">
        <v>0</v>
      </c>
      <c r="U503" t="b">
        <v>0</v>
      </c>
      <c r="V503" t="b">
        <v>0</v>
      </c>
      <c r="W503" t="b">
        <v>0</v>
      </c>
      <c r="X503" t="b">
        <v>1</v>
      </c>
      <c r="Y503" t="b">
        <v>0</v>
      </c>
      <c r="Z503" t="b">
        <v>0</v>
      </c>
      <c r="AA503" t="b">
        <v>1</v>
      </c>
      <c r="AB503" t="b">
        <v>0</v>
      </c>
      <c r="AC503" t="s">
        <v>212</v>
      </c>
      <c r="AD503" t="s">
        <v>213</v>
      </c>
      <c r="AE503" t="s">
        <v>213</v>
      </c>
      <c r="AF503" t="s">
        <v>236</v>
      </c>
      <c r="AG503" t="s">
        <v>212</v>
      </c>
      <c r="AH503" t="s">
        <v>236</v>
      </c>
      <c r="AI503" t="s">
        <v>213</v>
      </c>
      <c r="AJ503" t="s">
        <v>236</v>
      </c>
      <c r="AK503" t="s">
        <v>213</v>
      </c>
      <c r="AL503" t="s">
        <v>212</v>
      </c>
      <c r="AM503" t="s">
        <v>212</v>
      </c>
      <c r="AN503" t="s">
        <v>212</v>
      </c>
      <c r="AO503" t="s">
        <v>236</v>
      </c>
      <c r="AP503" t="s">
        <v>236</v>
      </c>
      <c r="AQ503" t="s">
        <v>213</v>
      </c>
      <c r="AR503" t="s">
        <v>212</v>
      </c>
      <c r="AS503" t="s">
        <v>236</v>
      </c>
      <c r="AT503" t="s">
        <v>213</v>
      </c>
      <c r="AU503" t="s">
        <v>213</v>
      </c>
      <c r="AV503" t="s">
        <v>212</v>
      </c>
      <c r="AW503" t="s">
        <v>212</v>
      </c>
      <c r="AX503" t="s">
        <v>74</v>
      </c>
      <c r="AY503" t="s">
        <v>223</v>
      </c>
      <c r="AZ503" t="s">
        <v>74</v>
      </c>
      <c r="BA503" t="s">
        <v>74</v>
      </c>
      <c r="BB503" t="s">
        <v>74</v>
      </c>
      <c r="BC503" t="s">
        <v>74</v>
      </c>
      <c r="BD503" t="s">
        <v>74</v>
      </c>
    </row>
    <row r="504" spans="1:56" x14ac:dyDescent="0.55000000000000004">
      <c r="A504">
        <v>503</v>
      </c>
      <c r="B504" t="s">
        <v>204</v>
      </c>
      <c r="C504" t="s">
        <v>303</v>
      </c>
      <c r="D504" t="s">
        <v>278</v>
      </c>
      <c r="E504" t="s">
        <v>284</v>
      </c>
      <c r="F504" t="s">
        <v>302</v>
      </c>
      <c r="G504" t="s">
        <v>74</v>
      </c>
      <c r="H504" t="s">
        <v>247</v>
      </c>
      <c r="I504" t="s">
        <v>74</v>
      </c>
      <c r="J504" t="s">
        <v>98</v>
      </c>
      <c r="K504" t="b">
        <v>0</v>
      </c>
      <c r="L504" t="b">
        <v>0</v>
      </c>
      <c r="M504" t="b">
        <v>0</v>
      </c>
      <c r="N504" t="b">
        <v>0</v>
      </c>
      <c r="O504" t="b">
        <v>0</v>
      </c>
      <c r="P504" t="b">
        <v>0</v>
      </c>
      <c r="Q504" t="b">
        <v>0</v>
      </c>
      <c r="R504" t="b">
        <v>0</v>
      </c>
      <c r="S504" t="b">
        <v>0</v>
      </c>
      <c r="T504" t="b">
        <v>0</v>
      </c>
      <c r="U504" t="b">
        <v>0</v>
      </c>
      <c r="V504" t="b">
        <v>0</v>
      </c>
      <c r="W504" t="b">
        <v>0</v>
      </c>
      <c r="X504" t="b">
        <v>1</v>
      </c>
      <c r="Y504" t="b">
        <v>1</v>
      </c>
      <c r="Z504" t="b">
        <v>0</v>
      </c>
      <c r="AA504" t="b">
        <v>0</v>
      </c>
      <c r="AB504" t="b">
        <v>0</v>
      </c>
      <c r="AC504" t="s">
        <v>237</v>
      </c>
      <c r="AD504" t="s">
        <v>237</v>
      </c>
      <c r="AE504" t="s">
        <v>237</v>
      </c>
      <c r="AF504" t="s">
        <v>237</v>
      </c>
      <c r="AG504" t="s">
        <v>237</v>
      </c>
      <c r="AH504" t="s">
        <v>236</v>
      </c>
      <c r="AI504" t="s">
        <v>236</v>
      </c>
      <c r="AJ504" t="s">
        <v>237</v>
      </c>
      <c r="AK504" t="s">
        <v>237</v>
      </c>
      <c r="AL504" t="s">
        <v>237</v>
      </c>
      <c r="AM504" t="s">
        <v>237</v>
      </c>
      <c r="AN504" t="s">
        <v>237</v>
      </c>
      <c r="AO504" t="s">
        <v>237</v>
      </c>
      <c r="AP504" t="s">
        <v>237</v>
      </c>
      <c r="AQ504" t="s">
        <v>237</v>
      </c>
      <c r="AR504" t="s">
        <v>237</v>
      </c>
      <c r="AS504" t="s">
        <v>237</v>
      </c>
      <c r="AT504" t="s">
        <v>237</v>
      </c>
      <c r="AU504" t="s">
        <v>237</v>
      </c>
      <c r="AV504" t="s">
        <v>237</v>
      </c>
      <c r="AW504" t="s">
        <v>237</v>
      </c>
      <c r="AX504" t="s">
        <v>81</v>
      </c>
      <c r="AY504" t="s">
        <v>214</v>
      </c>
      <c r="AZ504" t="s">
        <v>74</v>
      </c>
      <c r="BA504" t="s">
        <v>74</v>
      </c>
      <c r="BB504" t="s">
        <v>74</v>
      </c>
      <c r="BC504" t="s">
        <v>74</v>
      </c>
      <c r="BD504" t="s">
        <v>74</v>
      </c>
    </row>
    <row r="505" spans="1:56" x14ac:dyDescent="0.55000000000000004">
      <c r="A505">
        <v>504</v>
      </c>
      <c r="B505" t="s">
        <v>224</v>
      </c>
      <c r="C505" t="s">
        <v>303</v>
      </c>
      <c r="D505" t="s">
        <v>244</v>
      </c>
      <c r="E505" t="s">
        <v>303</v>
      </c>
      <c r="F505" t="s">
        <v>227</v>
      </c>
      <c r="G505" t="s">
        <v>246</v>
      </c>
      <c r="H505" t="s">
        <v>254</v>
      </c>
      <c r="I505" t="s">
        <v>74</v>
      </c>
      <c r="J505" t="s">
        <v>98</v>
      </c>
      <c r="K505" t="b">
        <v>0</v>
      </c>
      <c r="L505" t="b">
        <v>0</v>
      </c>
      <c r="M505" t="b">
        <v>0</v>
      </c>
      <c r="N505" t="b">
        <v>1</v>
      </c>
      <c r="O505" t="b">
        <v>0</v>
      </c>
      <c r="P505" t="b">
        <v>0</v>
      </c>
      <c r="Q505" t="b">
        <v>0</v>
      </c>
      <c r="R505" t="b">
        <v>0</v>
      </c>
      <c r="S505" t="b">
        <v>0</v>
      </c>
      <c r="T505" t="b">
        <v>1</v>
      </c>
      <c r="U505" t="b">
        <v>0</v>
      </c>
      <c r="V505" t="b">
        <v>0</v>
      </c>
      <c r="W505" t="b">
        <v>0</v>
      </c>
      <c r="X505" t="b">
        <v>0</v>
      </c>
      <c r="Y505" t="b">
        <v>0</v>
      </c>
      <c r="Z505" t="b">
        <v>0</v>
      </c>
      <c r="AA505" t="b">
        <v>1</v>
      </c>
      <c r="AB505" t="b">
        <v>0</v>
      </c>
      <c r="AC505" t="s">
        <v>213</v>
      </c>
      <c r="AD505" t="s">
        <v>213</v>
      </c>
      <c r="AE505" t="s">
        <v>213</v>
      </c>
      <c r="AF505" t="s">
        <v>215</v>
      </c>
      <c r="AG505" t="s">
        <v>236</v>
      </c>
      <c r="AH505" t="s">
        <v>236</v>
      </c>
      <c r="AI505" t="s">
        <v>236</v>
      </c>
      <c r="AJ505" t="s">
        <v>242</v>
      </c>
      <c r="AK505" t="s">
        <v>213</v>
      </c>
      <c r="AL505" t="s">
        <v>242</v>
      </c>
      <c r="AM505" t="s">
        <v>236</v>
      </c>
      <c r="AN505" t="s">
        <v>213</v>
      </c>
      <c r="AO505" t="s">
        <v>236</v>
      </c>
      <c r="AP505" t="s">
        <v>236</v>
      </c>
      <c r="AQ505" t="s">
        <v>213</v>
      </c>
      <c r="AR505" t="s">
        <v>213</v>
      </c>
      <c r="AS505" t="s">
        <v>236</v>
      </c>
      <c r="AT505" t="s">
        <v>236</v>
      </c>
      <c r="AU505" t="s">
        <v>236</v>
      </c>
      <c r="AV505" t="s">
        <v>236</v>
      </c>
      <c r="AW505" t="s">
        <v>236</v>
      </c>
      <c r="AX505" t="s">
        <v>96</v>
      </c>
      <c r="AY505" t="s">
        <v>223</v>
      </c>
      <c r="AZ505" t="s">
        <v>74</v>
      </c>
      <c r="BA505" t="s">
        <v>74</v>
      </c>
      <c r="BB505" t="s">
        <v>74</v>
      </c>
      <c r="BC505" t="s">
        <v>74</v>
      </c>
      <c r="BD505" t="s">
        <v>74</v>
      </c>
    </row>
    <row r="506" spans="1:56" x14ac:dyDescent="0.55000000000000004">
      <c r="A506">
        <v>505</v>
      </c>
      <c r="B506" t="s">
        <v>261</v>
      </c>
      <c r="C506" t="s">
        <v>303</v>
      </c>
      <c r="D506" t="s">
        <v>258</v>
      </c>
      <c r="E506" t="s">
        <v>220</v>
      </c>
      <c r="F506" t="s">
        <v>227</v>
      </c>
      <c r="G506" t="s">
        <v>246</v>
      </c>
      <c r="H506" t="s">
        <v>235</v>
      </c>
      <c r="I506" t="s">
        <v>74</v>
      </c>
      <c r="J506" t="s">
        <v>98</v>
      </c>
      <c r="K506" t="b">
        <v>0</v>
      </c>
      <c r="L506" t="b">
        <v>1</v>
      </c>
      <c r="M506" t="b">
        <v>0</v>
      </c>
      <c r="N506" t="b">
        <v>0</v>
      </c>
      <c r="O506" t="b">
        <v>0</v>
      </c>
      <c r="P506" t="b">
        <v>0</v>
      </c>
      <c r="Q506" t="b">
        <v>0</v>
      </c>
      <c r="R506" t="b">
        <v>0</v>
      </c>
      <c r="S506" t="b">
        <v>0</v>
      </c>
      <c r="T506" t="b">
        <v>0</v>
      </c>
      <c r="U506" t="b">
        <v>0</v>
      </c>
      <c r="V506" t="b">
        <v>0</v>
      </c>
      <c r="W506" t="b">
        <v>0</v>
      </c>
      <c r="X506" t="b">
        <v>0</v>
      </c>
      <c r="Y506" t="b">
        <v>0</v>
      </c>
      <c r="Z506" t="b">
        <v>0</v>
      </c>
      <c r="AA506" t="b">
        <v>0</v>
      </c>
      <c r="AB506" t="b">
        <v>0</v>
      </c>
      <c r="AC506" t="s">
        <v>212</v>
      </c>
      <c r="AD506" t="s">
        <v>212</v>
      </c>
      <c r="AE506" t="s">
        <v>212</v>
      </c>
      <c r="AF506" t="s">
        <v>213</v>
      </c>
      <c r="AG506" t="s">
        <v>237</v>
      </c>
      <c r="AH506" t="s">
        <v>212</v>
      </c>
      <c r="AI506" t="s">
        <v>213</v>
      </c>
      <c r="AJ506" t="s">
        <v>212</v>
      </c>
      <c r="AK506" t="s">
        <v>237</v>
      </c>
      <c r="AL506" t="s">
        <v>237</v>
      </c>
      <c r="AM506" t="s">
        <v>212</v>
      </c>
      <c r="AN506" t="s">
        <v>213</v>
      </c>
      <c r="AO506" t="s">
        <v>212</v>
      </c>
      <c r="AP506" t="s">
        <v>212</v>
      </c>
      <c r="AQ506" t="s">
        <v>237</v>
      </c>
      <c r="AR506" t="s">
        <v>212</v>
      </c>
      <c r="AS506" t="s">
        <v>212</v>
      </c>
      <c r="AT506" t="s">
        <v>212</v>
      </c>
      <c r="AU506" t="s">
        <v>212</v>
      </c>
      <c r="AV506" t="s">
        <v>236</v>
      </c>
      <c r="AW506" t="s">
        <v>212</v>
      </c>
      <c r="AX506" t="s">
        <v>96</v>
      </c>
      <c r="AY506" t="s">
        <v>230</v>
      </c>
      <c r="AZ506" t="s">
        <v>74</v>
      </c>
      <c r="BA506" t="s">
        <v>74</v>
      </c>
      <c r="BB506" t="s">
        <v>74</v>
      </c>
      <c r="BC506" t="s">
        <v>74</v>
      </c>
      <c r="BD506" t="s">
        <v>74</v>
      </c>
    </row>
    <row r="507" spans="1:56" x14ac:dyDescent="0.55000000000000004">
      <c r="A507">
        <v>506</v>
      </c>
      <c r="B507" t="s">
        <v>224</v>
      </c>
      <c r="C507" t="s">
        <v>303</v>
      </c>
      <c r="D507" t="s">
        <v>233</v>
      </c>
      <c r="E507" t="s">
        <v>217</v>
      </c>
      <c r="F507" t="s">
        <v>227</v>
      </c>
      <c r="G507" t="s">
        <v>283</v>
      </c>
      <c r="H507" t="s">
        <v>217</v>
      </c>
      <c r="I507" t="s">
        <v>74</v>
      </c>
      <c r="J507" t="s">
        <v>98</v>
      </c>
      <c r="K507" t="b">
        <v>0</v>
      </c>
      <c r="L507" t="b">
        <v>0</v>
      </c>
      <c r="M507" t="b">
        <v>0</v>
      </c>
      <c r="N507" t="b">
        <v>0</v>
      </c>
      <c r="O507" t="b">
        <v>0</v>
      </c>
      <c r="P507" t="b">
        <v>0</v>
      </c>
      <c r="Q507" t="b">
        <v>0</v>
      </c>
      <c r="R507" t="b">
        <v>0</v>
      </c>
      <c r="S507" t="b">
        <v>0</v>
      </c>
      <c r="T507" t="b">
        <v>0</v>
      </c>
      <c r="U507" t="b">
        <v>1</v>
      </c>
      <c r="V507" t="b">
        <v>0</v>
      </c>
      <c r="W507" t="b">
        <v>0</v>
      </c>
      <c r="X507" t="b">
        <v>0</v>
      </c>
      <c r="Y507" t="b">
        <v>0</v>
      </c>
      <c r="Z507" t="b">
        <v>1</v>
      </c>
      <c r="AA507" t="b">
        <v>0</v>
      </c>
      <c r="AB507" t="b">
        <v>0</v>
      </c>
      <c r="AC507" t="s">
        <v>237</v>
      </c>
      <c r="AD507" t="s">
        <v>213</v>
      </c>
      <c r="AE507" t="s">
        <v>237</v>
      </c>
      <c r="AF507" t="s">
        <v>237</v>
      </c>
      <c r="AG507" t="s">
        <v>212</v>
      </c>
      <c r="AH507" t="s">
        <v>236</v>
      </c>
      <c r="AI507" t="s">
        <v>212</v>
      </c>
      <c r="AJ507" t="s">
        <v>237</v>
      </c>
      <c r="AK507" t="s">
        <v>237</v>
      </c>
      <c r="AL507" t="s">
        <v>237</v>
      </c>
      <c r="AM507" t="s">
        <v>237</v>
      </c>
      <c r="AN507" t="s">
        <v>213</v>
      </c>
      <c r="AO507" t="s">
        <v>237</v>
      </c>
      <c r="AP507" t="s">
        <v>237</v>
      </c>
      <c r="AQ507" t="s">
        <v>237</v>
      </c>
      <c r="AR507" t="s">
        <v>237</v>
      </c>
      <c r="AS507" t="s">
        <v>237</v>
      </c>
      <c r="AT507" t="s">
        <v>237</v>
      </c>
      <c r="AU507" t="s">
        <v>237</v>
      </c>
      <c r="AV507" t="s">
        <v>213</v>
      </c>
      <c r="AW507" t="s">
        <v>213</v>
      </c>
      <c r="AX507" t="s">
        <v>81</v>
      </c>
      <c r="AY507" t="s">
        <v>259</v>
      </c>
      <c r="AZ507" t="s">
        <v>74</v>
      </c>
      <c r="BA507" t="s">
        <v>74</v>
      </c>
      <c r="BB507" t="s">
        <v>74</v>
      </c>
      <c r="BC507" t="s">
        <v>74</v>
      </c>
      <c r="BD507" t="s">
        <v>74</v>
      </c>
    </row>
    <row r="508" spans="1:56" x14ac:dyDescent="0.55000000000000004">
      <c r="A508">
        <v>507</v>
      </c>
      <c r="B508" t="s">
        <v>224</v>
      </c>
      <c r="C508" t="s">
        <v>303</v>
      </c>
      <c r="D508" t="s">
        <v>253</v>
      </c>
      <c r="E508" t="s">
        <v>267</v>
      </c>
      <c r="F508" t="s">
        <v>208</v>
      </c>
      <c r="G508" t="s">
        <v>209</v>
      </c>
      <c r="H508" t="s">
        <v>251</v>
      </c>
      <c r="I508" t="s">
        <v>74</v>
      </c>
      <c r="J508" t="s">
        <v>98</v>
      </c>
      <c r="K508" t="b">
        <v>1</v>
      </c>
      <c r="L508" t="b">
        <v>0</v>
      </c>
      <c r="M508" t="b">
        <v>0</v>
      </c>
      <c r="N508" t="b">
        <v>0</v>
      </c>
      <c r="O508" t="b">
        <v>1</v>
      </c>
      <c r="P508" t="b">
        <v>0</v>
      </c>
      <c r="Q508" t="b">
        <v>0</v>
      </c>
      <c r="R508" t="b">
        <v>0</v>
      </c>
      <c r="S508" t="b">
        <v>0</v>
      </c>
      <c r="T508" t="b">
        <v>0</v>
      </c>
      <c r="U508" t="b">
        <v>0</v>
      </c>
      <c r="V508" t="b">
        <v>0</v>
      </c>
      <c r="W508" t="b">
        <v>0</v>
      </c>
      <c r="X508" t="b">
        <v>1</v>
      </c>
      <c r="Y508" t="b">
        <v>0</v>
      </c>
      <c r="Z508" t="b">
        <v>0</v>
      </c>
      <c r="AA508" t="b">
        <v>0</v>
      </c>
      <c r="AB508" t="b">
        <v>0</v>
      </c>
      <c r="AC508" t="s">
        <v>212</v>
      </c>
      <c r="AD508" t="s">
        <v>236</v>
      </c>
      <c r="AE508" t="s">
        <v>236</v>
      </c>
      <c r="AF508" t="s">
        <v>236</v>
      </c>
      <c r="AG508" t="s">
        <v>237</v>
      </c>
      <c r="AH508" t="s">
        <v>212</v>
      </c>
      <c r="AI508" t="s">
        <v>236</v>
      </c>
      <c r="AJ508" t="s">
        <v>213</v>
      </c>
      <c r="AK508" t="s">
        <v>213</v>
      </c>
      <c r="AL508" t="s">
        <v>212</v>
      </c>
      <c r="AM508" t="s">
        <v>212</v>
      </c>
      <c r="AN508" t="s">
        <v>212</v>
      </c>
      <c r="AO508" t="s">
        <v>212</v>
      </c>
      <c r="AP508" t="s">
        <v>212</v>
      </c>
      <c r="AQ508" t="s">
        <v>212</v>
      </c>
      <c r="AR508" t="s">
        <v>236</v>
      </c>
      <c r="AS508" t="s">
        <v>212</v>
      </c>
      <c r="AT508" t="s">
        <v>213</v>
      </c>
      <c r="AU508" t="s">
        <v>213</v>
      </c>
      <c r="AV508" t="s">
        <v>242</v>
      </c>
      <c r="AW508" t="s">
        <v>212</v>
      </c>
      <c r="AX508" t="s">
        <v>81</v>
      </c>
      <c r="AY508" t="s">
        <v>280</v>
      </c>
      <c r="AZ508" t="s">
        <v>74</v>
      </c>
      <c r="BA508" t="s">
        <v>74</v>
      </c>
      <c r="BB508" t="s">
        <v>74</v>
      </c>
      <c r="BC508" t="s">
        <v>74</v>
      </c>
      <c r="BD508" t="s">
        <v>74</v>
      </c>
    </row>
    <row r="509" spans="1:56" x14ac:dyDescent="0.55000000000000004">
      <c r="A509">
        <v>508</v>
      </c>
      <c r="B509" t="s">
        <v>204</v>
      </c>
      <c r="C509" t="s">
        <v>303</v>
      </c>
      <c r="D509" t="s">
        <v>285</v>
      </c>
      <c r="E509" t="s">
        <v>239</v>
      </c>
      <c r="F509" t="s">
        <v>208</v>
      </c>
      <c r="G509" t="s">
        <v>209</v>
      </c>
      <c r="H509" t="s">
        <v>217</v>
      </c>
      <c r="I509" t="s">
        <v>74</v>
      </c>
      <c r="J509" t="s">
        <v>98</v>
      </c>
      <c r="K509" t="b">
        <v>0</v>
      </c>
      <c r="L509" t="b">
        <v>0</v>
      </c>
      <c r="M509" t="b">
        <v>0</v>
      </c>
      <c r="N509" t="b">
        <v>0</v>
      </c>
      <c r="O509" t="b">
        <v>0</v>
      </c>
      <c r="P509" t="b">
        <v>0</v>
      </c>
      <c r="Q509" t="b">
        <v>0</v>
      </c>
      <c r="R509" t="b">
        <v>0</v>
      </c>
      <c r="S509" t="b">
        <v>0</v>
      </c>
      <c r="T509" t="b">
        <v>0</v>
      </c>
      <c r="U509" t="b">
        <v>0</v>
      </c>
      <c r="V509" t="b">
        <v>0</v>
      </c>
      <c r="W509" t="b">
        <v>0</v>
      </c>
      <c r="X509" t="b">
        <v>1</v>
      </c>
      <c r="Y509" t="b">
        <v>0</v>
      </c>
      <c r="Z509" t="b">
        <v>0</v>
      </c>
      <c r="AA509" t="b">
        <v>0</v>
      </c>
      <c r="AB509" t="b">
        <v>0</v>
      </c>
      <c r="AC509" t="s">
        <v>212</v>
      </c>
      <c r="AD509" t="s">
        <v>213</v>
      </c>
      <c r="AE509" t="s">
        <v>212</v>
      </c>
      <c r="AF509" t="s">
        <v>212</v>
      </c>
      <c r="AG509" t="s">
        <v>212</v>
      </c>
      <c r="AH509" t="s">
        <v>212</v>
      </c>
      <c r="AI509" t="s">
        <v>212</v>
      </c>
      <c r="AJ509" t="s">
        <v>212</v>
      </c>
      <c r="AK509" t="s">
        <v>212</v>
      </c>
      <c r="AL509" t="s">
        <v>212</v>
      </c>
      <c r="AM509" t="s">
        <v>212</v>
      </c>
      <c r="AN509" t="s">
        <v>212</v>
      </c>
      <c r="AO509" t="s">
        <v>213</v>
      </c>
      <c r="AP509" t="s">
        <v>213</v>
      </c>
      <c r="AQ509" t="s">
        <v>212</v>
      </c>
      <c r="AR509" t="s">
        <v>212</v>
      </c>
      <c r="AS509" t="s">
        <v>212</v>
      </c>
      <c r="AT509" t="s">
        <v>212</v>
      </c>
      <c r="AU509" t="s">
        <v>212</v>
      </c>
      <c r="AV509" t="s">
        <v>213</v>
      </c>
      <c r="AW509" t="s">
        <v>212</v>
      </c>
      <c r="AX509" t="s">
        <v>81</v>
      </c>
      <c r="AY509" t="s">
        <v>259</v>
      </c>
      <c r="AZ509" t="s">
        <v>74</v>
      </c>
      <c r="BA509" t="s">
        <v>74</v>
      </c>
      <c r="BB509" t="s">
        <v>74</v>
      </c>
      <c r="BC509" t="s">
        <v>74</v>
      </c>
      <c r="BD509" t="s">
        <v>74</v>
      </c>
    </row>
    <row r="510" spans="1:56" x14ac:dyDescent="0.55000000000000004">
      <c r="A510">
        <v>509</v>
      </c>
      <c r="B510" t="s">
        <v>204</v>
      </c>
      <c r="C510" t="s">
        <v>303</v>
      </c>
      <c r="D510" t="s">
        <v>217</v>
      </c>
      <c r="E510" t="s">
        <v>217</v>
      </c>
      <c r="F510" t="s">
        <v>250</v>
      </c>
      <c r="G510" t="s">
        <v>228</v>
      </c>
      <c r="H510" t="s">
        <v>210</v>
      </c>
      <c r="I510" t="s">
        <v>313</v>
      </c>
      <c r="J510" t="s">
        <v>98</v>
      </c>
      <c r="K510" t="b">
        <v>0</v>
      </c>
      <c r="L510" t="b">
        <v>0</v>
      </c>
      <c r="M510" t="b">
        <v>0</v>
      </c>
      <c r="N510" t="b">
        <v>0</v>
      </c>
      <c r="O510" t="b">
        <v>0</v>
      </c>
      <c r="P510" t="b">
        <v>0</v>
      </c>
      <c r="Q510" t="b">
        <v>0</v>
      </c>
      <c r="R510" t="b">
        <v>0</v>
      </c>
      <c r="S510" t="b">
        <v>0</v>
      </c>
      <c r="T510" t="b">
        <v>0</v>
      </c>
      <c r="U510" t="b">
        <v>0</v>
      </c>
      <c r="V510" t="b">
        <v>0</v>
      </c>
      <c r="W510" t="b">
        <v>0</v>
      </c>
      <c r="X510" t="b">
        <v>1</v>
      </c>
      <c r="Y510" t="b">
        <v>0</v>
      </c>
      <c r="Z510" t="b">
        <v>0</v>
      </c>
      <c r="AA510" t="b">
        <v>0</v>
      </c>
      <c r="AB510" t="b">
        <v>0</v>
      </c>
      <c r="AC510" t="s">
        <v>212</v>
      </c>
      <c r="AD510" t="s">
        <v>237</v>
      </c>
      <c r="AE510" t="s">
        <v>237</v>
      </c>
      <c r="AF510" t="s">
        <v>212</v>
      </c>
      <c r="AG510" t="s">
        <v>237</v>
      </c>
      <c r="AH510" t="s">
        <v>237</v>
      </c>
      <c r="AI510" t="s">
        <v>237</v>
      </c>
      <c r="AJ510" t="s">
        <v>237</v>
      </c>
      <c r="AK510" t="s">
        <v>237</v>
      </c>
      <c r="AL510" t="s">
        <v>237</v>
      </c>
      <c r="AM510" t="s">
        <v>237</v>
      </c>
      <c r="AN510" t="s">
        <v>215</v>
      </c>
      <c r="AO510" t="s">
        <v>215</v>
      </c>
      <c r="AP510" t="s">
        <v>212</v>
      </c>
      <c r="AQ510" t="s">
        <v>215</v>
      </c>
      <c r="AR510" t="s">
        <v>237</v>
      </c>
      <c r="AS510" t="s">
        <v>237</v>
      </c>
      <c r="AT510" t="s">
        <v>237</v>
      </c>
      <c r="AU510" t="s">
        <v>237</v>
      </c>
      <c r="AV510" t="s">
        <v>215</v>
      </c>
      <c r="AW510" t="s">
        <v>212</v>
      </c>
      <c r="AX510" t="s">
        <v>81</v>
      </c>
      <c r="AY510" t="s">
        <v>214</v>
      </c>
      <c r="AZ510" t="s">
        <v>74</v>
      </c>
      <c r="BA510" t="s">
        <v>74</v>
      </c>
      <c r="BB510" t="s">
        <v>74</v>
      </c>
      <c r="BC510" t="s">
        <v>74</v>
      </c>
      <c r="BD510" t="s">
        <v>74</v>
      </c>
    </row>
    <row r="511" spans="1:56" x14ac:dyDescent="0.55000000000000004">
      <c r="A511">
        <v>510</v>
      </c>
      <c r="B511" t="s">
        <v>231</v>
      </c>
      <c r="C511" t="s">
        <v>303</v>
      </c>
      <c r="D511" t="s">
        <v>268</v>
      </c>
      <c r="E511" t="s">
        <v>268</v>
      </c>
      <c r="F511" t="s">
        <v>227</v>
      </c>
      <c r="G511" t="s">
        <v>228</v>
      </c>
      <c r="H511" t="s">
        <v>235</v>
      </c>
      <c r="I511" t="s">
        <v>74</v>
      </c>
      <c r="J511" t="s">
        <v>98</v>
      </c>
      <c r="K511" t="b">
        <v>0</v>
      </c>
      <c r="L511" t="b">
        <v>0</v>
      </c>
      <c r="M511" t="b">
        <v>0</v>
      </c>
      <c r="N511" t="b">
        <v>0</v>
      </c>
      <c r="O511" t="b">
        <v>0</v>
      </c>
      <c r="P511" t="b">
        <v>0</v>
      </c>
      <c r="Q511" t="b">
        <v>0</v>
      </c>
      <c r="R511" t="b">
        <v>0</v>
      </c>
      <c r="S511" t="b">
        <v>0</v>
      </c>
      <c r="T511" t="b">
        <v>0</v>
      </c>
      <c r="U511" t="b">
        <v>0</v>
      </c>
      <c r="V511" t="b">
        <v>0</v>
      </c>
      <c r="W511" t="b">
        <v>0</v>
      </c>
      <c r="X511" t="b">
        <v>1</v>
      </c>
      <c r="Y511" t="b">
        <v>0</v>
      </c>
      <c r="Z511" t="b">
        <v>0</v>
      </c>
      <c r="AA511" t="b">
        <v>0</v>
      </c>
      <c r="AB511" t="b">
        <v>0</v>
      </c>
      <c r="AC511" t="s">
        <v>213</v>
      </c>
      <c r="AD511" t="s">
        <v>237</v>
      </c>
      <c r="AE511" t="s">
        <v>242</v>
      </c>
      <c r="AF511" t="s">
        <v>212</v>
      </c>
      <c r="AG511" t="s">
        <v>212</v>
      </c>
      <c r="AH511" t="s">
        <v>242</v>
      </c>
      <c r="AI511" t="s">
        <v>212</v>
      </c>
      <c r="AJ511" t="s">
        <v>237</v>
      </c>
      <c r="AK511" t="s">
        <v>213</v>
      </c>
      <c r="AL511" t="s">
        <v>212</v>
      </c>
      <c r="AM511" t="s">
        <v>237</v>
      </c>
      <c r="AN511" t="s">
        <v>237</v>
      </c>
      <c r="AO511" t="s">
        <v>237</v>
      </c>
      <c r="AP511" t="s">
        <v>213</v>
      </c>
      <c r="AQ511" t="s">
        <v>237</v>
      </c>
      <c r="AR511" t="s">
        <v>212</v>
      </c>
      <c r="AS511" t="s">
        <v>237</v>
      </c>
      <c r="AT511" t="s">
        <v>237</v>
      </c>
      <c r="AU511" t="s">
        <v>237</v>
      </c>
      <c r="AV511" t="s">
        <v>238</v>
      </c>
      <c r="AW511" t="s">
        <v>213</v>
      </c>
      <c r="AX511" t="s">
        <v>96</v>
      </c>
      <c r="AY511" t="s">
        <v>121</v>
      </c>
      <c r="AZ511" t="s">
        <v>74</v>
      </c>
      <c r="BA511" t="s">
        <v>74</v>
      </c>
      <c r="BB511" t="s">
        <v>74</v>
      </c>
      <c r="BC511" t="s">
        <v>74</v>
      </c>
      <c r="BD511" t="s">
        <v>74</v>
      </c>
    </row>
    <row r="512" spans="1:56" x14ac:dyDescent="0.55000000000000004">
      <c r="A512">
        <v>511</v>
      </c>
      <c r="B512" t="s">
        <v>101</v>
      </c>
      <c r="C512" t="s">
        <v>303</v>
      </c>
      <c r="D512" t="s">
        <v>303</v>
      </c>
      <c r="E512" t="s">
        <v>303</v>
      </c>
      <c r="F512" t="s">
        <v>101</v>
      </c>
      <c r="G512" t="s">
        <v>74</v>
      </c>
      <c r="H512" t="s">
        <v>235</v>
      </c>
      <c r="I512" t="s">
        <v>74</v>
      </c>
      <c r="J512" t="s">
        <v>119</v>
      </c>
      <c r="K512" t="b">
        <v>0</v>
      </c>
      <c r="L512" t="b">
        <v>0</v>
      </c>
      <c r="M512" t="b">
        <v>0</v>
      </c>
      <c r="N512" t="b">
        <v>0</v>
      </c>
      <c r="O512" t="b">
        <v>0</v>
      </c>
      <c r="P512" t="b">
        <v>0</v>
      </c>
      <c r="Q512" t="b">
        <v>0</v>
      </c>
      <c r="R512" t="b">
        <v>0</v>
      </c>
      <c r="S512" t="b">
        <v>0</v>
      </c>
      <c r="T512" t="b">
        <v>0</v>
      </c>
      <c r="U512" t="b">
        <v>0</v>
      </c>
      <c r="V512" t="b">
        <v>1</v>
      </c>
      <c r="W512" t="b">
        <v>0</v>
      </c>
      <c r="X512" t="b">
        <v>0</v>
      </c>
      <c r="Y512" t="b">
        <v>0</v>
      </c>
      <c r="Z512" t="b">
        <v>0</v>
      </c>
      <c r="AA512" t="b">
        <v>0</v>
      </c>
      <c r="AB512" t="b">
        <v>0</v>
      </c>
      <c r="AC512" t="s">
        <v>237</v>
      </c>
      <c r="AD512" t="s">
        <v>237</v>
      </c>
      <c r="AE512" t="s">
        <v>237</v>
      </c>
      <c r="AF512" t="s">
        <v>215</v>
      </c>
      <c r="AG512" t="s">
        <v>237</v>
      </c>
      <c r="AH512" t="s">
        <v>237</v>
      </c>
      <c r="AI512" t="s">
        <v>237</v>
      </c>
      <c r="AJ512" t="s">
        <v>237</v>
      </c>
      <c r="AK512" t="s">
        <v>237</v>
      </c>
      <c r="AL512" t="s">
        <v>237</v>
      </c>
      <c r="AM512" t="s">
        <v>237</v>
      </c>
      <c r="AN512" t="s">
        <v>237</v>
      </c>
      <c r="AO512" t="s">
        <v>237</v>
      </c>
      <c r="AP512" t="s">
        <v>237</v>
      </c>
      <c r="AQ512" t="s">
        <v>237</v>
      </c>
      <c r="AR512" t="s">
        <v>237</v>
      </c>
      <c r="AS512" t="s">
        <v>237</v>
      </c>
      <c r="AT512" t="s">
        <v>237</v>
      </c>
      <c r="AU512" t="s">
        <v>237</v>
      </c>
      <c r="AV512" t="s">
        <v>213</v>
      </c>
      <c r="AW512" t="s">
        <v>213</v>
      </c>
      <c r="AX512" t="s">
        <v>96</v>
      </c>
      <c r="AY512" t="s">
        <v>230</v>
      </c>
      <c r="AZ512" t="s">
        <v>74</v>
      </c>
      <c r="BA512" t="s">
        <v>74</v>
      </c>
      <c r="BB512" t="s">
        <v>74</v>
      </c>
      <c r="BC512" t="s">
        <v>74</v>
      </c>
      <c r="BD512" t="s">
        <v>74</v>
      </c>
    </row>
    <row r="513" spans="1:56" x14ac:dyDescent="0.55000000000000004">
      <c r="A513">
        <v>512</v>
      </c>
      <c r="B513" t="s">
        <v>231</v>
      </c>
      <c r="C513" t="s">
        <v>303</v>
      </c>
      <c r="D513" t="s">
        <v>232</v>
      </c>
      <c r="E513" t="s">
        <v>281</v>
      </c>
      <c r="F513" t="s">
        <v>227</v>
      </c>
      <c r="G513" t="s">
        <v>246</v>
      </c>
      <c r="H513" t="s">
        <v>247</v>
      </c>
      <c r="I513" t="s">
        <v>74</v>
      </c>
      <c r="J513" t="s">
        <v>98</v>
      </c>
      <c r="K513" t="b">
        <v>0</v>
      </c>
      <c r="L513" t="b">
        <v>0</v>
      </c>
      <c r="M513" t="b">
        <v>0</v>
      </c>
      <c r="N513" t="b">
        <v>0</v>
      </c>
      <c r="O513" t="b">
        <v>0</v>
      </c>
      <c r="P513" t="b">
        <v>0</v>
      </c>
      <c r="Q513" t="b">
        <v>0</v>
      </c>
      <c r="R513" t="b">
        <v>0</v>
      </c>
      <c r="S513" t="b">
        <v>0</v>
      </c>
      <c r="T513" t="b">
        <v>0</v>
      </c>
      <c r="U513" t="b">
        <v>0</v>
      </c>
      <c r="V513" t="b">
        <v>0</v>
      </c>
      <c r="W513" t="b">
        <v>0</v>
      </c>
      <c r="X513" t="b">
        <v>0</v>
      </c>
      <c r="Y513" t="b">
        <v>0</v>
      </c>
      <c r="Z513" t="b">
        <v>0</v>
      </c>
      <c r="AA513" t="b">
        <v>0</v>
      </c>
      <c r="AB513" t="b">
        <v>1</v>
      </c>
      <c r="AC513" t="s">
        <v>212</v>
      </c>
      <c r="AD513" t="s">
        <v>212</v>
      </c>
      <c r="AE513" t="s">
        <v>212</v>
      </c>
      <c r="AF513" t="s">
        <v>213</v>
      </c>
      <c r="AG513" t="s">
        <v>236</v>
      </c>
      <c r="AH513" t="s">
        <v>213</v>
      </c>
      <c r="AI513" t="s">
        <v>213</v>
      </c>
      <c r="AJ513" t="s">
        <v>213</v>
      </c>
      <c r="AK513" t="s">
        <v>237</v>
      </c>
      <c r="AL513" t="s">
        <v>212</v>
      </c>
      <c r="AM513" t="s">
        <v>212</v>
      </c>
      <c r="AN513" t="s">
        <v>212</v>
      </c>
      <c r="AO513" t="s">
        <v>212</v>
      </c>
      <c r="AP513" t="s">
        <v>212</v>
      </c>
      <c r="AQ513" t="s">
        <v>212</v>
      </c>
      <c r="AR513" t="s">
        <v>212</v>
      </c>
      <c r="AS513" t="s">
        <v>213</v>
      </c>
      <c r="AT513" t="s">
        <v>213</v>
      </c>
      <c r="AU513" t="s">
        <v>213</v>
      </c>
      <c r="AV513" t="s">
        <v>213</v>
      </c>
      <c r="AW513" t="s">
        <v>212</v>
      </c>
      <c r="AX513" t="s">
        <v>96</v>
      </c>
      <c r="AY513" t="s">
        <v>223</v>
      </c>
      <c r="AZ513" t="s">
        <v>74</v>
      </c>
      <c r="BA513" t="s">
        <v>74</v>
      </c>
      <c r="BB513" t="s">
        <v>74</v>
      </c>
      <c r="BC513" t="s">
        <v>74</v>
      </c>
      <c r="BD513" t="s">
        <v>74</v>
      </c>
    </row>
    <row r="514" spans="1:56" x14ac:dyDescent="0.55000000000000004">
      <c r="A514">
        <v>513</v>
      </c>
      <c r="B514" t="s">
        <v>231</v>
      </c>
      <c r="C514" t="s">
        <v>323</v>
      </c>
      <c r="D514" t="s">
        <v>278</v>
      </c>
      <c r="E514" t="s">
        <v>278</v>
      </c>
      <c r="F514" t="s">
        <v>227</v>
      </c>
      <c r="G514" t="s">
        <v>246</v>
      </c>
      <c r="H514" t="s">
        <v>247</v>
      </c>
      <c r="I514" t="s">
        <v>74</v>
      </c>
      <c r="J514" t="s">
        <v>119</v>
      </c>
      <c r="K514" t="b">
        <v>0</v>
      </c>
      <c r="L514" t="b">
        <v>0</v>
      </c>
      <c r="M514" t="b">
        <v>0</v>
      </c>
      <c r="N514" t="b">
        <v>0</v>
      </c>
      <c r="O514" t="b">
        <v>0</v>
      </c>
      <c r="P514" t="b">
        <v>0</v>
      </c>
      <c r="Q514" t="b">
        <v>0</v>
      </c>
      <c r="R514" t="b">
        <v>0</v>
      </c>
      <c r="S514" t="b">
        <v>0</v>
      </c>
      <c r="T514" t="b">
        <v>0</v>
      </c>
      <c r="U514" t="b">
        <v>0</v>
      </c>
      <c r="V514" t="b">
        <v>0</v>
      </c>
      <c r="W514" t="b">
        <v>0</v>
      </c>
      <c r="X514" t="b">
        <v>0</v>
      </c>
      <c r="Y514" t="b">
        <v>0</v>
      </c>
      <c r="Z514" t="b">
        <v>1</v>
      </c>
      <c r="AA514" t="b">
        <v>1</v>
      </c>
      <c r="AB514" t="b">
        <v>0</v>
      </c>
      <c r="AC514" t="s">
        <v>236</v>
      </c>
      <c r="AD514" t="s">
        <v>213</v>
      </c>
      <c r="AE514" t="s">
        <v>213</v>
      </c>
      <c r="AF514" t="s">
        <v>212</v>
      </c>
      <c r="AG514" t="s">
        <v>236</v>
      </c>
      <c r="AH514" t="s">
        <v>236</v>
      </c>
      <c r="AI514" t="s">
        <v>213</v>
      </c>
      <c r="AJ514" t="s">
        <v>212</v>
      </c>
      <c r="AK514" t="s">
        <v>237</v>
      </c>
      <c r="AL514" t="s">
        <v>212</v>
      </c>
      <c r="AM514" t="s">
        <v>212</v>
      </c>
      <c r="AN514" t="s">
        <v>213</v>
      </c>
      <c r="AO514" t="s">
        <v>213</v>
      </c>
      <c r="AP514" t="s">
        <v>236</v>
      </c>
      <c r="AQ514" t="s">
        <v>236</v>
      </c>
      <c r="AR514" t="s">
        <v>213</v>
      </c>
      <c r="AS514" t="s">
        <v>212</v>
      </c>
      <c r="AT514" t="s">
        <v>212</v>
      </c>
      <c r="AU514" t="s">
        <v>212</v>
      </c>
      <c r="AV514" t="s">
        <v>236</v>
      </c>
      <c r="AW514" t="s">
        <v>212</v>
      </c>
      <c r="AX514" t="s">
        <v>81</v>
      </c>
      <c r="AY514" t="s">
        <v>214</v>
      </c>
      <c r="AZ514" t="s">
        <v>74</v>
      </c>
      <c r="BA514" t="s">
        <v>74</v>
      </c>
      <c r="BB514" t="s">
        <v>74</v>
      </c>
      <c r="BC514" t="s">
        <v>74</v>
      </c>
      <c r="BD514" t="s">
        <v>74</v>
      </c>
    </row>
    <row r="515" spans="1:56" x14ac:dyDescent="0.55000000000000004">
      <c r="A515">
        <v>514</v>
      </c>
      <c r="B515" t="s">
        <v>231</v>
      </c>
      <c r="C515" t="s">
        <v>303</v>
      </c>
      <c r="D515" t="s">
        <v>324</v>
      </c>
      <c r="E515" t="s">
        <v>281</v>
      </c>
      <c r="F515" t="s">
        <v>227</v>
      </c>
      <c r="G515" t="s">
        <v>246</v>
      </c>
      <c r="H515" t="s">
        <v>210</v>
      </c>
      <c r="I515" t="s">
        <v>222</v>
      </c>
      <c r="J515" t="s">
        <v>98</v>
      </c>
      <c r="K515" t="b">
        <v>0</v>
      </c>
      <c r="L515" t="b">
        <v>0</v>
      </c>
      <c r="M515" t="b">
        <v>0</v>
      </c>
      <c r="N515" t="b">
        <v>0</v>
      </c>
      <c r="O515" t="b">
        <v>0</v>
      </c>
      <c r="P515" t="b">
        <v>0</v>
      </c>
      <c r="Q515" t="b">
        <v>0</v>
      </c>
      <c r="R515" t="b">
        <v>0</v>
      </c>
      <c r="S515" t="b">
        <v>0</v>
      </c>
      <c r="T515" t="b">
        <v>0</v>
      </c>
      <c r="U515" t="b">
        <v>0</v>
      </c>
      <c r="V515" t="b">
        <v>0</v>
      </c>
      <c r="W515" t="b">
        <v>0</v>
      </c>
      <c r="X515" t="b">
        <v>0</v>
      </c>
      <c r="Y515" t="b">
        <v>0</v>
      </c>
      <c r="Z515" t="b">
        <v>0</v>
      </c>
      <c r="AA515" t="b">
        <v>0</v>
      </c>
      <c r="AB515" t="b">
        <v>1</v>
      </c>
      <c r="AC515" t="s">
        <v>237</v>
      </c>
      <c r="AD515" t="s">
        <v>213</v>
      </c>
      <c r="AE515" t="s">
        <v>212</v>
      </c>
      <c r="AF515" t="s">
        <v>213</v>
      </c>
      <c r="AG515" t="s">
        <v>212</v>
      </c>
      <c r="AH515" t="s">
        <v>212</v>
      </c>
      <c r="AI515" t="s">
        <v>212</v>
      </c>
      <c r="AJ515" t="s">
        <v>212</v>
      </c>
      <c r="AK515" t="s">
        <v>212</v>
      </c>
      <c r="AL515" t="s">
        <v>237</v>
      </c>
      <c r="AM515" t="s">
        <v>212</v>
      </c>
      <c r="AN515" t="s">
        <v>237</v>
      </c>
      <c r="AO515" t="s">
        <v>215</v>
      </c>
      <c r="AP515" t="s">
        <v>212</v>
      </c>
      <c r="AQ515" t="s">
        <v>212</v>
      </c>
      <c r="AR515" t="s">
        <v>212</v>
      </c>
      <c r="AS515" t="s">
        <v>212</v>
      </c>
      <c r="AT515" t="s">
        <v>212</v>
      </c>
      <c r="AU515" t="s">
        <v>212</v>
      </c>
      <c r="AV515" t="s">
        <v>212</v>
      </c>
      <c r="AW515" t="s">
        <v>212</v>
      </c>
      <c r="AX515" t="s">
        <v>81</v>
      </c>
      <c r="AY515" t="s">
        <v>223</v>
      </c>
      <c r="AZ515" t="s">
        <v>215</v>
      </c>
      <c r="BA515" t="s">
        <v>215</v>
      </c>
      <c r="BB515" t="s">
        <v>215</v>
      </c>
      <c r="BC515" t="s">
        <v>215</v>
      </c>
      <c r="BD515" t="s">
        <v>215</v>
      </c>
    </row>
    <row r="516" spans="1:56" x14ac:dyDescent="0.55000000000000004">
      <c r="A516">
        <v>515</v>
      </c>
      <c r="B516" t="s">
        <v>231</v>
      </c>
      <c r="C516" t="s">
        <v>303</v>
      </c>
      <c r="D516" t="s">
        <v>207</v>
      </c>
      <c r="E516" t="s">
        <v>207</v>
      </c>
      <c r="F516" t="s">
        <v>221</v>
      </c>
      <c r="G516" t="s">
        <v>74</v>
      </c>
      <c r="H516" t="s">
        <v>266</v>
      </c>
      <c r="I516" t="s">
        <v>74</v>
      </c>
      <c r="J516" t="s">
        <v>98</v>
      </c>
      <c r="K516" t="b">
        <v>0</v>
      </c>
      <c r="L516" t="b">
        <v>0</v>
      </c>
      <c r="M516" t="b">
        <v>0</v>
      </c>
      <c r="N516" t="b">
        <v>0</v>
      </c>
      <c r="O516" t="b">
        <v>0</v>
      </c>
      <c r="P516" t="b">
        <v>0</v>
      </c>
      <c r="Q516" t="b">
        <v>0</v>
      </c>
      <c r="R516" t="b">
        <v>0</v>
      </c>
      <c r="S516" t="b">
        <v>0</v>
      </c>
      <c r="T516" t="b">
        <v>0</v>
      </c>
      <c r="U516" t="b">
        <v>0</v>
      </c>
      <c r="V516" t="b">
        <v>0</v>
      </c>
      <c r="W516" t="b">
        <v>0</v>
      </c>
      <c r="X516" t="b">
        <v>0</v>
      </c>
      <c r="Y516" t="b">
        <v>0</v>
      </c>
      <c r="Z516" t="b">
        <v>0</v>
      </c>
      <c r="AA516" t="b">
        <v>0</v>
      </c>
      <c r="AB516" t="b">
        <v>1</v>
      </c>
      <c r="AC516" t="s">
        <v>212</v>
      </c>
      <c r="AD516" t="s">
        <v>212</v>
      </c>
      <c r="AE516" t="s">
        <v>237</v>
      </c>
      <c r="AF516" t="s">
        <v>212</v>
      </c>
      <c r="AG516" t="s">
        <v>212</v>
      </c>
      <c r="AH516" t="s">
        <v>212</v>
      </c>
      <c r="AI516" t="s">
        <v>212</v>
      </c>
      <c r="AJ516" t="s">
        <v>212</v>
      </c>
      <c r="AK516" t="s">
        <v>212</v>
      </c>
      <c r="AL516" t="s">
        <v>212</v>
      </c>
      <c r="AM516" t="s">
        <v>212</v>
      </c>
      <c r="AN516" t="s">
        <v>212</v>
      </c>
      <c r="AO516" t="s">
        <v>212</v>
      </c>
      <c r="AP516" t="s">
        <v>212</v>
      </c>
      <c r="AQ516" t="s">
        <v>212</v>
      </c>
      <c r="AR516" t="s">
        <v>212</v>
      </c>
      <c r="AS516" t="s">
        <v>212</v>
      </c>
      <c r="AT516" t="s">
        <v>212</v>
      </c>
      <c r="AU516" t="s">
        <v>212</v>
      </c>
      <c r="AV516" t="s">
        <v>212</v>
      </c>
      <c r="AW516" t="s">
        <v>212</v>
      </c>
      <c r="AX516" t="s">
        <v>96</v>
      </c>
      <c r="AY516" t="s">
        <v>223</v>
      </c>
      <c r="AZ516" t="s">
        <v>74</v>
      </c>
      <c r="BA516" t="s">
        <v>74</v>
      </c>
      <c r="BB516" t="s">
        <v>74</v>
      </c>
      <c r="BC516" t="s">
        <v>74</v>
      </c>
      <c r="BD516" t="s">
        <v>74</v>
      </c>
    </row>
    <row r="517" spans="1:56" x14ac:dyDescent="0.55000000000000004">
      <c r="A517">
        <v>516</v>
      </c>
      <c r="B517" t="s">
        <v>231</v>
      </c>
      <c r="C517" t="s">
        <v>303</v>
      </c>
      <c r="D517" t="s">
        <v>233</v>
      </c>
      <c r="E517" t="s">
        <v>260</v>
      </c>
      <c r="F517" t="s">
        <v>306</v>
      </c>
      <c r="G517" t="s">
        <v>74</v>
      </c>
      <c r="H517" t="s">
        <v>251</v>
      </c>
      <c r="I517" t="s">
        <v>74</v>
      </c>
      <c r="J517" t="s">
        <v>98</v>
      </c>
      <c r="K517" t="b">
        <v>0</v>
      </c>
      <c r="L517" t="b">
        <v>0</v>
      </c>
      <c r="M517" t="b">
        <v>0</v>
      </c>
      <c r="N517" t="b">
        <v>0</v>
      </c>
      <c r="O517" t="b">
        <v>0</v>
      </c>
      <c r="P517" t="b">
        <v>0</v>
      </c>
      <c r="Q517" t="b">
        <v>0</v>
      </c>
      <c r="R517" t="b">
        <v>0</v>
      </c>
      <c r="S517" t="b">
        <v>0</v>
      </c>
      <c r="T517" t="b">
        <v>0</v>
      </c>
      <c r="U517" t="b">
        <v>0</v>
      </c>
      <c r="V517" t="b">
        <v>0</v>
      </c>
      <c r="W517" t="b">
        <v>0</v>
      </c>
      <c r="X517" t="b">
        <v>0</v>
      </c>
      <c r="Y517" t="b">
        <v>0</v>
      </c>
      <c r="Z517" t="b">
        <v>1</v>
      </c>
      <c r="AA517" t="b">
        <v>0</v>
      </c>
      <c r="AB517" t="b">
        <v>0</v>
      </c>
      <c r="AC517" t="s">
        <v>212</v>
      </c>
      <c r="AD517" t="s">
        <v>212</v>
      </c>
      <c r="AE517" t="s">
        <v>212</v>
      </c>
      <c r="AF517" t="s">
        <v>212</v>
      </c>
      <c r="AG517" t="s">
        <v>212</v>
      </c>
      <c r="AH517" t="s">
        <v>212</v>
      </c>
      <c r="AI517" t="s">
        <v>212</v>
      </c>
      <c r="AJ517" t="s">
        <v>212</v>
      </c>
      <c r="AK517" t="s">
        <v>212</v>
      </c>
      <c r="AL517" t="s">
        <v>212</v>
      </c>
      <c r="AM517" t="s">
        <v>212</v>
      </c>
      <c r="AN517" t="s">
        <v>212</v>
      </c>
      <c r="AO517" t="s">
        <v>212</v>
      </c>
      <c r="AP517" t="s">
        <v>212</v>
      </c>
      <c r="AQ517" t="s">
        <v>212</v>
      </c>
      <c r="AR517" t="s">
        <v>212</v>
      </c>
      <c r="AS517" t="s">
        <v>212</v>
      </c>
      <c r="AT517" t="s">
        <v>212</v>
      </c>
      <c r="AU517" t="s">
        <v>212</v>
      </c>
      <c r="AV517" t="s">
        <v>212</v>
      </c>
      <c r="AW517" t="s">
        <v>237</v>
      </c>
      <c r="AX517" t="s">
        <v>81</v>
      </c>
      <c r="AY517" t="s">
        <v>214</v>
      </c>
      <c r="AZ517" t="s">
        <v>215</v>
      </c>
      <c r="BA517" t="s">
        <v>215</v>
      </c>
      <c r="BB517" t="s">
        <v>215</v>
      </c>
      <c r="BC517" t="s">
        <v>215</v>
      </c>
      <c r="BD517" t="s">
        <v>215</v>
      </c>
    </row>
    <row r="518" spans="1:56" x14ac:dyDescent="0.55000000000000004">
      <c r="A518">
        <v>517</v>
      </c>
      <c r="B518" t="s">
        <v>231</v>
      </c>
      <c r="C518" t="s">
        <v>257</v>
      </c>
      <c r="D518" t="s">
        <v>291</v>
      </c>
      <c r="E518" t="s">
        <v>206</v>
      </c>
      <c r="F518" t="s">
        <v>227</v>
      </c>
      <c r="G518" t="s">
        <v>228</v>
      </c>
      <c r="H518" t="s">
        <v>266</v>
      </c>
      <c r="I518" t="s">
        <v>74</v>
      </c>
      <c r="J518" t="s">
        <v>119</v>
      </c>
      <c r="K518" t="b">
        <v>0</v>
      </c>
      <c r="L518" t="b">
        <v>0</v>
      </c>
      <c r="M518" t="b">
        <v>0</v>
      </c>
      <c r="N518" t="b">
        <v>0</v>
      </c>
      <c r="O518" t="b">
        <v>0</v>
      </c>
      <c r="P518" t="b">
        <v>0</v>
      </c>
      <c r="Q518" t="b">
        <v>0</v>
      </c>
      <c r="R518" t="b">
        <v>0</v>
      </c>
      <c r="S518" t="b">
        <v>0</v>
      </c>
      <c r="T518" t="b">
        <v>0</v>
      </c>
      <c r="U518" t="b">
        <v>0</v>
      </c>
      <c r="V518" t="b">
        <v>0</v>
      </c>
      <c r="W518" t="b">
        <v>0</v>
      </c>
      <c r="X518" t="b">
        <v>0</v>
      </c>
      <c r="Y518" t="b">
        <v>0</v>
      </c>
      <c r="Z518" t="b">
        <v>0</v>
      </c>
      <c r="AA518" t="b">
        <v>0</v>
      </c>
      <c r="AB518" t="b">
        <v>1</v>
      </c>
      <c r="AC518" t="s">
        <v>212</v>
      </c>
      <c r="AD518" t="s">
        <v>212</v>
      </c>
      <c r="AE518" t="s">
        <v>242</v>
      </c>
      <c r="AF518" t="s">
        <v>236</v>
      </c>
      <c r="AG518" t="s">
        <v>212</v>
      </c>
      <c r="AH518" t="s">
        <v>236</v>
      </c>
      <c r="AI518" t="s">
        <v>236</v>
      </c>
      <c r="AJ518" t="s">
        <v>213</v>
      </c>
      <c r="AK518" t="s">
        <v>212</v>
      </c>
      <c r="AL518" t="s">
        <v>212</v>
      </c>
      <c r="AM518" t="s">
        <v>212</v>
      </c>
      <c r="AN518" t="s">
        <v>212</v>
      </c>
      <c r="AO518" t="s">
        <v>212</v>
      </c>
      <c r="AP518" t="s">
        <v>212</v>
      </c>
      <c r="AQ518" t="s">
        <v>212</v>
      </c>
      <c r="AR518" t="s">
        <v>236</v>
      </c>
      <c r="AS518" t="s">
        <v>212</v>
      </c>
      <c r="AT518" t="s">
        <v>213</v>
      </c>
      <c r="AU518" t="s">
        <v>236</v>
      </c>
      <c r="AV518" t="s">
        <v>213</v>
      </c>
      <c r="AW518" t="s">
        <v>212</v>
      </c>
      <c r="AX518" t="s">
        <v>81</v>
      </c>
      <c r="AY518" t="s">
        <v>223</v>
      </c>
      <c r="AZ518" t="s">
        <v>74</v>
      </c>
      <c r="BA518" t="s">
        <v>74</v>
      </c>
      <c r="BB518" t="s">
        <v>74</v>
      </c>
      <c r="BC518" t="s">
        <v>74</v>
      </c>
      <c r="BD518" t="s">
        <v>74</v>
      </c>
    </row>
    <row r="519" spans="1:56" x14ac:dyDescent="0.55000000000000004">
      <c r="A519">
        <v>518</v>
      </c>
      <c r="B519" t="s">
        <v>261</v>
      </c>
      <c r="C519" t="s">
        <v>267</v>
      </c>
      <c r="D519" t="s">
        <v>245</v>
      </c>
      <c r="E519" t="s">
        <v>245</v>
      </c>
      <c r="F519" t="s">
        <v>250</v>
      </c>
      <c r="G519" t="s">
        <v>74</v>
      </c>
      <c r="H519" t="s">
        <v>266</v>
      </c>
      <c r="I519" t="s">
        <v>74</v>
      </c>
      <c r="J519" t="s">
        <v>98</v>
      </c>
      <c r="K519" t="b">
        <v>0</v>
      </c>
      <c r="L519" t="b">
        <v>0</v>
      </c>
      <c r="M519" t="b">
        <v>0</v>
      </c>
      <c r="N519" t="b">
        <v>0</v>
      </c>
      <c r="O519" t="b">
        <v>0</v>
      </c>
      <c r="P519" t="b">
        <v>0</v>
      </c>
      <c r="Q519" t="b">
        <v>0</v>
      </c>
      <c r="R519" t="b">
        <v>0</v>
      </c>
      <c r="S519" t="b">
        <v>0</v>
      </c>
      <c r="T519" t="b">
        <v>0</v>
      </c>
      <c r="U519" t="b">
        <v>0</v>
      </c>
      <c r="V519" t="b">
        <v>1</v>
      </c>
      <c r="W519" t="b">
        <v>0</v>
      </c>
      <c r="X519" t="b">
        <v>0</v>
      </c>
      <c r="Y519" t="b">
        <v>0</v>
      </c>
      <c r="Z519" t="b">
        <v>0</v>
      </c>
      <c r="AA519" t="b">
        <v>0</v>
      </c>
      <c r="AB519" t="b">
        <v>0</v>
      </c>
      <c r="AC519" t="s">
        <v>237</v>
      </c>
      <c r="AD519" t="s">
        <v>237</v>
      </c>
      <c r="AE519" t="s">
        <v>237</v>
      </c>
      <c r="AF519" t="s">
        <v>237</v>
      </c>
      <c r="AG519" t="s">
        <v>237</v>
      </c>
      <c r="AH519" t="s">
        <v>237</v>
      </c>
      <c r="AI519" t="s">
        <v>237</v>
      </c>
      <c r="AJ519" t="s">
        <v>237</v>
      </c>
      <c r="AK519" t="s">
        <v>237</v>
      </c>
      <c r="AL519" t="s">
        <v>237</v>
      </c>
      <c r="AM519" t="s">
        <v>237</v>
      </c>
      <c r="AN519" t="s">
        <v>237</v>
      </c>
      <c r="AO519" t="s">
        <v>213</v>
      </c>
      <c r="AP519" t="s">
        <v>213</v>
      </c>
      <c r="AQ519" t="s">
        <v>237</v>
      </c>
      <c r="AR519" t="s">
        <v>212</v>
      </c>
      <c r="AS519" t="s">
        <v>237</v>
      </c>
      <c r="AT519" t="s">
        <v>237</v>
      </c>
      <c r="AU519" t="s">
        <v>237</v>
      </c>
      <c r="AV519" t="s">
        <v>237</v>
      </c>
      <c r="AW519" t="s">
        <v>237</v>
      </c>
      <c r="AX519" t="s">
        <v>74</v>
      </c>
      <c r="AY519" t="s">
        <v>255</v>
      </c>
      <c r="AZ519" t="s">
        <v>74</v>
      </c>
      <c r="BA519" t="s">
        <v>74</v>
      </c>
      <c r="BB519" t="s">
        <v>74</v>
      </c>
      <c r="BC519" t="s">
        <v>74</v>
      </c>
      <c r="BD519" t="s">
        <v>74</v>
      </c>
    </row>
    <row r="520" spans="1:56" x14ac:dyDescent="0.55000000000000004">
      <c r="A520">
        <v>519</v>
      </c>
      <c r="B520" t="s">
        <v>231</v>
      </c>
      <c r="C520" t="s">
        <v>257</v>
      </c>
      <c r="D520" t="s">
        <v>278</v>
      </c>
      <c r="E520" t="s">
        <v>248</v>
      </c>
      <c r="F520" t="s">
        <v>227</v>
      </c>
      <c r="G520" t="s">
        <v>228</v>
      </c>
      <c r="H520" t="s">
        <v>235</v>
      </c>
      <c r="I520" t="s">
        <v>74</v>
      </c>
      <c r="J520" t="s">
        <v>98</v>
      </c>
      <c r="K520" t="b">
        <v>0</v>
      </c>
      <c r="L520" t="b">
        <v>0</v>
      </c>
      <c r="M520" t="b">
        <v>0</v>
      </c>
      <c r="N520" t="b">
        <v>0</v>
      </c>
      <c r="O520" t="b">
        <v>0</v>
      </c>
      <c r="P520" t="b">
        <v>0</v>
      </c>
      <c r="Q520" t="b">
        <v>0</v>
      </c>
      <c r="R520" t="b">
        <v>0</v>
      </c>
      <c r="S520" t="b">
        <v>0</v>
      </c>
      <c r="T520" t="b">
        <v>0</v>
      </c>
      <c r="U520" t="b">
        <v>0</v>
      </c>
      <c r="V520" t="b">
        <v>0</v>
      </c>
      <c r="W520" t="b">
        <v>0</v>
      </c>
      <c r="X520" t="b">
        <v>0</v>
      </c>
      <c r="Y520" t="b">
        <v>0</v>
      </c>
      <c r="Z520" t="b">
        <v>1</v>
      </c>
      <c r="AA520" t="b">
        <v>1</v>
      </c>
      <c r="AB520" t="b">
        <v>0</v>
      </c>
      <c r="AC520" t="s">
        <v>212</v>
      </c>
      <c r="AD520" t="s">
        <v>212</v>
      </c>
      <c r="AE520" t="s">
        <v>237</v>
      </c>
      <c r="AF520" t="s">
        <v>238</v>
      </c>
      <c r="AG520" t="s">
        <v>212</v>
      </c>
      <c r="AH520" t="s">
        <v>212</v>
      </c>
      <c r="AI520" t="s">
        <v>236</v>
      </c>
      <c r="AJ520" t="s">
        <v>212</v>
      </c>
      <c r="AK520" t="s">
        <v>237</v>
      </c>
      <c r="AL520" t="s">
        <v>237</v>
      </c>
      <c r="AM520" t="s">
        <v>212</v>
      </c>
      <c r="AN520" t="s">
        <v>213</v>
      </c>
      <c r="AO520" t="s">
        <v>212</v>
      </c>
      <c r="AP520" t="s">
        <v>212</v>
      </c>
      <c r="AQ520" t="s">
        <v>237</v>
      </c>
      <c r="AR520" t="s">
        <v>212</v>
      </c>
      <c r="AS520" t="s">
        <v>237</v>
      </c>
      <c r="AT520" t="s">
        <v>237</v>
      </c>
      <c r="AU520" t="s">
        <v>237</v>
      </c>
      <c r="AV520" t="s">
        <v>212</v>
      </c>
      <c r="AW520" t="s">
        <v>237</v>
      </c>
      <c r="AX520" t="s">
        <v>96</v>
      </c>
      <c r="AY520" t="s">
        <v>214</v>
      </c>
      <c r="AZ520" t="s">
        <v>74</v>
      </c>
      <c r="BA520" t="s">
        <v>74</v>
      </c>
      <c r="BB520" t="s">
        <v>74</v>
      </c>
      <c r="BC520" t="s">
        <v>74</v>
      </c>
      <c r="BD520" t="s">
        <v>74</v>
      </c>
    </row>
    <row r="521" spans="1:56" x14ac:dyDescent="0.55000000000000004">
      <c r="A521">
        <v>520</v>
      </c>
      <c r="B521" t="s">
        <v>231</v>
      </c>
      <c r="C521" t="s">
        <v>303</v>
      </c>
      <c r="D521" t="s">
        <v>232</v>
      </c>
      <c r="E521" t="s">
        <v>284</v>
      </c>
      <c r="F521" t="s">
        <v>227</v>
      </c>
      <c r="G521" t="s">
        <v>228</v>
      </c>
      <c r="H521" t="s">
        <v>229</v>
      </c>
      <c r="I521" t="s">
        <v>74</v>
      </c>
      <c r="J521" t="s">
        <v>98</v>
      </c>
      <c r="K521" t="b">
        <v>0</v>
      </c>
      <c r="L521" t="b">
        <v>0</v>
      </c>
      <c r="M521" t="b">
        <v>0</v>
      </c>
      <c r="N521" t="b">
        <v>0</v>
      </c>
      <c r="O521" t="b">
        <v>0</v>
      </c>
      <c r="P521" t="b">
        <v>0</v>
      </c>
      <c r="Q521" t="b">
        <v>0</v>
      </c>
      <c r="R521" t="b">
        <v>0</v>
      </c>
      <c r="S521" t="b">
        <v>0</v>
      </c>
      <c r="T521" t="b">
        <v>0</v>
      </c>
      <c r="U521" t="b">
        <v>0</v>
      </c>
      <c r="V521" t="b">
        <v>0</v>
      </c>
      <c r="W521" t="b">
        <v>0</v>
      </c>
      <c r="X521" t="b">
        <v>0</v>
      </c>
      <c r="Y521" t="b">
        <v>0</v>
      </c>
      <c r="Z521" t="b">
        <v>1</v>
      </c>
      <c r="AA521" t="b">
        <v>0</v>
      </c>
      <c r="AB521" t="b">
        <v>0</v>
      </c>
      <c r="AC521" t="s">
        <v>212</v>
      </c>
      <c r="AD521" t="s">
        <v>212</v>
      </c>
      <c r="AE521" t="s">
        <v>212</v>
      </c>
      <c r="AF521" t="s">
        <v>212</v>
      </c>
      <c r="AG521" t="s">
        <v>212</v>
      </c>
      <c r="AH521" t="s">
        <v>212</v>
      </c>
      <c r="AI521" t="s">
        <v>212</v>
      </c>
      <c r="AJ521" t="s">
        <v>212</v>
      </c>
      <c r="AK521" t="s">
        <v>212</v>
      </c>
      <c r="AL521" t="s">
        <v>237</v>
      </c>
      <c r="AM521" t="s">
        <v>237</v>
      </c>
      <c r="AN521" t="s">
        <v>212</v>
      </c>
      <c r="AO521" t="s">
        <v>238</v>
      </c>
      <c r="AP521" t="s">
        <v>237</v>
      </c>
      <c r="AQ521" t="s">
        <v>237</v>
      </c>
      <c r="AR521" t="s">
        <v>212</v>
      </c>
      <c r="AS521" t="s">
        <v>212</v>
      </c>
      <c r="AT521" t="s">
        <v>212</v>
      </c>
      <c r="AU521" t="s">
        <v>212</v>
      </c>
      <c r="AV521" t="s">
        <v>212</v>
      </c>
      <c r="AW521" t="s">
        <v>212</v>
      </c>
      <c r="AX521" t="s">
        <v>74</v>
      </c>
      <c r="AY521" t="s">
        <v>214</v>
      </c>
      <c r="AZ521" t="s">
        <v>74</v>
      </c>
      <c r="BA521" t="s">
        <v>74</v>
      </c>
      <c r="BB521" t="s">
        <v>74</v>
      </c>
      <c r="BC521" t="s">
        <v>74</v>
      </c>
      <c r="BD521" t="s">
        <v>74</v>
      </c>
    </row>
    <row r="522" spans="1:56" x14ac:dyDescent="0.55000000000000004">
      <c r="A522">
        <v>521</v>
      </c>
      <c r="B522" t="s">
        <v>204</v>
      </c>
      <c r="C522" t="s">
        <v>303</v>
      </c>
      <c r="D522" t="s">
        <v>269</v>
      </c>
      <c r="E522" t="s">
        <v>265</v>
      </c>
      <c r="F522" t="s">
        <v>250</v>
      </c>
      <c r="G522" t="s">
        <v>74</v>
      </c>
      <c r="H522" t="s">
        <v>217</v>
      </c>
      <c r="I522" t="s">
        <v>74</v>
      </c>
      <c r="J522" t="s">
        <v>119</v>
      </c>
      <c r="K522" t="b">
        <v>0</v>
      </c>
      <c r="L522" t="b">
        <v>0</v>
      </c>
      <c r="M522" t="b">
        <v>0</v>
      </c>
      <c r="N522" t="b">
        <v>0</v>
      </c>
      <c r="O522" t="b">
        <v>0</v>
      </c>
      <c r="P522" t="b">
        <v>0</v>
      </c>
      <c r="Q522" t="b">
        <v>0</v>
      </c>
      <c r="R522" t="b">
        <v>0</v>
      </c>
      <c r="S522" t="b">
        <v>0</v>
      </c>
      <c r="T522" t="b">
        <v>0</v>
      </c>
      <c r="U522" t="b">
        <v>0</v>
      </c>
      <c r="V522" t="b">
        <v>0</v>
      </c>
      <c r="W522" t="b">
        <v>0</v>
      </c>
      <c r="X522" t="b">
        <v>1</v>
      </c>
      <c r="Y522" t="b">
        <v>0</v>
      </c>
      <c r="Z522" t="b">
        <v>0</v>
      </c>
      <c r="AA522" t="b">
        <v>0</v>
      </c>
      <c r="AB522" t="b">
        <v>0</v>
      </c>
      <c r="AC522" t="s">
        <v>212</v>
      </c>
      <c r="AD522" t="s">
        <v>213</v>
      </c>
      <c r="AE522" t="s">
        <v>213</v>
      </c>
      <c r="AF522" t="s">
        <v>213</v>
      </c>
      <c r="AG522" t="s">
        <v>213</v>
      </c>
      <c r="AH522" t="s">
        <v>212</v>
      </c>
      <c r="AI522" t="s">
        <v>213</v>
      </c>
      <c r="AJ522" t="s">
        <v>213</v>
      </c>
      <c r="AK522" t="s">
        <v>212</v>
      </c>
      <c r="AL522" t="s">
        <v>212</v>
      </c>
      <c r="AM522" t="s">
        <v>212</v>
      </c>
      <c r="AN522" t="s">
        <v>212</v>
      </c>
      <c r="AO522" t="s">
        <v>213</v>
      </c>
      <c r="AP522" t="s">
        <v>213</v>
      </c>
      <c r="AQ522" t="s">
        <v>213</v>
      </c>
      <c r="AR522" t="s">
        <v>213</v>
      </c>
      <c r="AS522" t="s">
        <v>212</v>
      </c>
      <c r="AT522" t="s">
        <v>212</v>
      </c>
      <c r="AU522" t="s">
        <v>213</v>
      </c>
      <c r="AV522" t="s">
        <v>213</v>
      </c>
      <c r="AW522" t="s">
        <v>213</v>
      </c>
      <c r="AX522" t="s">
        <v>81</v>
      </c>
      <c r="AY522" t="s">
        <v>121</v>
      </c>
      <c r="AZ522" t="s">
        <v>215</v>
      </c>
      <c r="BA522" t="s">
        <v>215</v>
      </c>
      <c r="BB522" t="s">
        <v>215</v>
      </c>
      <c r="BC522" t="s">
        <v>78</v>
      </c>
      <c r="BD522" t="s">
        <v>215</v>
      </c>
    </row>
    <row r="523" spans="1:56" x14ac:dyDescent="0.55000000000000004">
      <c r="A523">
        <v>522</v>
      </c>
      <c r="B523" t="s">
        <v>231</v>
      </c>
      <c r="C523" t="s">
        <v>303</v>
      </c>
      <c r="D523" t="s">
        <v>301</v>
      </c>
      <c r="E523" t="s">
        <v>304</v>
      </c>
      <c r="F523" t="s">
        <v>234</v>
      </c>
      <c r="G523" t="s">
        <v>74</v>
      </c>
      <c r="H523" t="s">
        <v>247</v>
      </c>
      <c r="I523" t="s">
        <v>74</v>
      </c>
      <c r="J523" t="s">
        <v>98</v>
      </c>
      <c r="K523" t="b">
        <v>0</v>
      </c>
      <c r="L523" t="b">
        <v>0</v>
      </c>
      <c r="M523" t="b">
        <v>0</v>
      </c>
      <c r="N523" t="b">
        <v>0</v>
      </c>
      <c r="O523" t="b">
        <v>0</v>
      </c>
      <c r="P523" t="b">
        <v>0</v>
      </c>
      <c r="Q523" t="b">
        <v>0</v>
      </c>
      <c r="R523" t="b">
        <v>0</v>
      </c>
      <c r="S523" t="b">
        <v>0</v>
      </c>
      <c r="T523" t="b">
        <v>0</v>
      </c>
      <c r="U523" t="b">
        <v>0</v>
      </c>
      <c r="V523" t="b">
        <v>0</v>
      </c>
      <c r="W523" t="b">
        <v>0</v>
      </c>
      <c r="X523" t="b">
        <v>0</v>
      </c>
      <c r="Y523" t="b">
        <v>0</v>
      </c>
      <c r="Z523" t="b">
        <v>0</v>
      </c>
      <c r="AA523" t="b">
        <v>0</v>
      </c>
      <c r="AB523" t="b">
        <v>1</v>
      </c>
      <c r="AC523" t="s">
        <v>212</v>
      </c>
      <c r="AD523" t="s">
        <v>212</v>
      </c>
      <c r="AE523" t="s">
        <v>213</v>
      </c>
      <c r="AF523" t="s">
        <v>212</v>
      </c>
      <c r="AG523" t="s">
        <v>212</v>
      </c>
      <c r="AH523" t="s">
        <v>236</v>
      </c>
      <c r="AI523" t="s">
        <v>213</v>
      </c>
      <c r="AJ523" t="s">
        <v>213</v>
      </c>
      <c r="AK523" t="s">
        <v>212</v>
      </c>
      <c r="AL523" t="s">
        <v>212</v>
      </c>
      <c r="AM523" t="s">
        <v>212</v>
      </c>
      <c r="AN523" t="s">
        <v>212</v>
      </c>
      <c r="AO523" t="s">
        <v>213</v>
      </c>
      <c r="AP523" t="s">
        <v>212</v>
      </c>
      <c r="AQ523" t="s">
        <v>212</v>
      </c>
      <c r="AR523" t="s">
        <v>213</v>
      </c>
      <c r="AS523" t="s">
        <v>212</v>
      </c>
      <c r="AT523" t="s">
        <v>213</v>
      </c>
      <c r="AU523" t="s">
        <v>212</v>
      </c>
      <c r="AV523" t="s">
        <v>213</v>
      </c>
      <c r="AW523" t="s">
        <v>237</v>
      </c>
      <c r="AX523" t="s">
        <v>96</v>
      </c>
      <c r="AY523" t="s">
        <v>214</v>
      </c>
      <c r="AZ523" t="s">
        <v>74</v>
      </c>
      <c r="BA523" t="s">
        <v>74</v>
      </c>
      <c r="BB523" t="s">
        <v>74</v>
      </c>
      <c r="BC523" t="s">
        <v>74</v>
      </c>
      <c r="BD523" t="s">
        <v>74</v>
      </c>
    </row>
    <row r="524" spans="1:56" x14ac:dyDescent="0.55000000000000004">
      <c r="A524">
        <v>523</v>
      </c>
      <c r="B524" t="s">
        <v>231</v>
      </c>
      <c r="C524" t="s">
        <v>303</v>
      </c>
      <c r="D524" t="s">
        <v>260</v>
      </c>
      <c r="E524" t="s">
        <v>260</v>
      </c>
      <c r="F524" t="s">
        <v>221</v>
      </c>
      <c r="G524" t="s">
        <v>74</v>
      </c>
      <c r="H524" t="s">
        <v>251</v>
      </c>
      <c r="I524" t="s">
        <v>74</v>
      </c>
      <c r="J524" t="s">
        <v>98</v>
      </c>
      <c r="K524" t="b">
        <v>0</v>
      </c>
      <c r="L524" t="b">
        <v>0</v>
      </c>
      <c r="M524" t="b">
        <v>0</v>
      </c>
      <c r="N524" t="b">
        <v>0</v>
      </c>
      <c r="O524" t="b">
        <v>0</v>
      </c>
      <c r="P524" t="b">
        <v>0</v>
      </c>
      <c r="Q524" t="b">
        <v>0</v>
      </c>
      <c r="R524" t="b">
        <v>0</v>
      </c>
      <c r="S524" t="b">
        <v>0</v>
      </c>
      <c r="T524" t="b">
        <v>0</v>
      </c>
      <c r="U524" t="b">
        <v>0</v>
      </c>
      <c r="V524" t="b">
        <v>0</v>
      </c>
      <c r="W524" t="b">
        <v>0</v>
      </c>
      <c r="X524" t="b">
        <v>0</v>
      </c>
      <c r="Y524" t="b">
        <v>0</v>
      </c>
      <c r="Z524" t="b">
        <v>1</v>
      </c>
      <c r="AA524" t="b">
        <v>0</v>
      </c>
      <c r="AB524" t="b">
        <v>0</v>
      </c>
      <c r="AC524" t="s">
        <v>212</v>
      </c>
      <c r="AD524" t="s">
        <v>215</v>
      </c>
      <c r="AE524" t="s">
        <v>213</v>
      </c>
      <c r="AF524" t="s">
        <v>212</v>
      </c>
      <c r="AG524" t="s">
        <v>212</v>
      </c>
      <c r="AH524" t="s">
        <v>213</v>
      </c>
      <c r="AI524" t="s">
        <v>212</v>
      </c>
      <c r="AJ524" t="s">
        <v>212</v>
      </c>
      <c r="AK524" t="s">
        <v>213</v>
      </c>
      <c r="AL524" t="s">
        <v>212</v>
      </c>
      <c r="AM524" t="s">
        <v>212</v>
      </c>
      <c r="AN524" t="s">
        <v>215</v>
      </c>
      <c r="AO524" t="s">
        <v>213</v>
      </c>
      <c r="AP524" t="s">
        <v>213</v>
      </c>
      <c r="AQ524" t="s">
        <v>212</v>
      </c>
      <c r="AR524" t="s">
        <v>213</v>
      </c>
      <c r="AS524" t="s">
        <v>212</v>
      </c>
      <c r="AT524" t="s">
        <v>212</v>
      </c>
      <c r="AU524" t="s">
        <v>212</v>
      </c>
      <c r="AV524" t="s">
        <v>236</v>
      </c>
      <c r="AW524" t="s">
        <v>212</v>
      </c>
      <c r="AX524" t="s">
        <v>96</v>
      </c>
      <c r="AY524" t="s">
        <v>223</v>
      </c>
      <c r="AZ524" t="s">
        <v>215</v>
      </c>
      <c r="BA524" t="s">
        <v>215</v>
      </c>
      <c r="BB524" t="s">
        <v>215</v>
      </c>
      <c r="BC524" t="s">
        <v>215</v>
      </c>
      <c r="BD524" t="s">
        <v>215</v>
      </c>
    </row>
    <row r="525" spans="1:56" x14ac:dyDescent="0.55000000000000004">
      <c r="A525">
        <v>524</v>
      </c>
      <c r="B525" t="s">
        <v>231</v>
      </c>
      <c r="C525" t="s">
        <v>303</v>
      </c>
      <c r="D525" t="s">
        <v>277</v>
      </c>
      <c r="E525" t="s">
        <v>260</v>
      </c>
      <c r="F525" t="s">
        <v>227</v>
      </c>
      <c r="G525" t="s">
        <v>228</v>
      </c>
      <c r="H525" t="s">
        <v>266</v>
      </c>
      <c r="I525" t="s">
        <v>74</v>
      </c>
      <c r="J525" t="s">
        <v>119</v>
      </c>
      <c r="K525" t="b">
        <v>0</v>
      </c>
      <c r="L525" t="b">
        <v>0</v>
      </c>
      <c r="M525" t="b">
        <v>0</v>
      </c>
      <c r="N525" t="b">
        <v>0</v>
      </c>
      <c r="O525" t="b">
        <v>0</v>
      </c>
      <c r="P525" t="b">
        <v>0</v>
      </c>
      <c r="Q525" t="b">
        <v>0</v>
      </c>
      <c r="R525" t="b">
        <v>0</v>
      </c>
      <c r="S525" t="b">
        <v>0</v>
      </c>
      <c r="T525" t="b">
        <v>0</v>
      </c>
      <c r="U525" t="b">
        <v>0</v>
      </c>
      <c r="V525" t="b">
        <v>0</v>
      </c>
      <c r="W525" t="b">
        <v>0</v>
      </c>
      <c r="X525" t="b">
        <v>0</v>
      </c>
      <c r="Y525" t="b">
        <v>0</v>
      </c>
      <c r="Z525" t="b">
        <v>0</v>
      </c>
      <c r="AA525" t="b">
        <v>0</v>
      </c>
      <c r="AB525" t="b">
        <v>0</v>
      </c>
      <c r="AC525" t="s">
        <v>237</v>
      </c>
      <c r="AD525" t="s">
        <v>237</v>
      </c>
      <c r="AE525" t="s">
        <v>212</v>
      </c>
      <c r="AF525" t="s">
        <v>237</v>
      </c>
      <c r="AG525" t="s">
        <v>212</v>
      </c>
      <c r="AH525" t="s">
        <v>237</v>
      </c>
      <c r="AI525" t="s">
        <v>237</v>
      </c>
      <c r="AJ525" t="s">
        <v>237</v>
      </c>
      <c r="AK525" t="s">
        <v>237</v>
      </c>
      <c r="AL525" t="s">
        <v>237</v>
      </c>
      <c r="AM525" t="s">
        <v>237</v>
      </c>
      <c r="AN525" t="s">
        <v>237</v>
      </c>
      <c r="AO525" t="s">
        <v>237</v>
      </c>
      <c r="AP525" t="s">
        <v>237</v>
      </c>
      <c r="AQ525" t="s">
        <v>237</v>
      </c>
      <c r="AR525" t="s">
        <v>212</v>
      </c>
      <c r="AS525" t="s">
        <v>237</v>
      </c>
      <c r="AT525" t="s">
        <v>237</v>
      </c>
      <c r="AU525" t="s">
        <v>237</v>
      </c>
      <c r="AV525" t="s">
        <v>237</v>
      </c>
      <c r="AW525" t="s">
        <v>237</v>
      </c>
      <c r="AX525" t="s">
        <v>81</v>
      </c>
      <c r="AY525" t="s">
        <v>214</v>
      </c>
      <c r="AZ525" t="s">
        <v>74</v>
      </c>
      <c r="BA525" t="s">
        <v>74</v>
      </c>
      <c r="BB525" t="s">
        <v>74</v>
      </c>
      <c r="BC525" t="s">
        <v>74</v>
      </c>
      <c r="BD525" t="s">
        <v>74</v>
      </c>
    </row>
    <row r="526" spans="1:56" x14ac:dyDescent="0.55000000000000004">
      <c r="A526">
        <v>525</v>
      </c>
      <c r="B526" t="s">
        <v>231</v>
      </c>
      <c r="C526" t="s">
        <v>257</v>
      </c>
      <c r="D526" t="s">
        <v>287</v>
      </c>
      <c r="E526" t="s">
        <v>258</v>
      </c>
      <c r="F526" t="s">
        <v>227</v>
      </c>
      <c r="G526" t="s">
        <v>246</v>
      </c>
      <c r="H526" t="s">
        <v>262</v>
      </c>
      <c r="I526" t="s">
        <v>74</v>
      </c>
      <c r="J526" t="s">
        <v>98</v>
      </c>
      <c r="K526" t="b">
        <v>0</v>
      </c>
      <c r="L526" t="b">
        <v>0</v>
      </c>
      <c r="M526" t="b">
        <v>0</v>
      </c>
      <c r="N526" t="b">
        <v>0</v>
      </c>
      <c r="O526" t="b">
        <v>0</v>
      </c>
      <c r="P526" t="b">
        <v>0</v>
      </c>
      <c r="Q526" t="b">
        <v>1</v>
      </c>
      <c r="R526" t="b">
        <v>0</v>
      </c>
      <c r="S526" t="b">
        <v>0</v>
      </c>
      <c r="T526" t="b">
        <v>0</v>
      </c>
      <c r="U526" t="b">
        <v>0</v>
      </c>
      <c r="V526" t="b">
        <v>0</v>
      </c>
      <c r="W526" t="b">
        <v>0</v>
      </c>
      <c r="X526" t="b">
        <v>0</v>
      </c>
      <c r="Y526" t="b">
        <v>0</v>
      </c>
      <c r="Z526" t="b">
        <v>1</v>
      </c>
      <c r="AA526" t="b">
        <v>1</v>
      </c>
      <c r="AB526" t="b">
        <v>0</v>
      </c>
      <c r="AC526" t="s">
        <v>237</v>
      </c>
      <c r="AD526" t="s">
        <v>236</v>
      </c>
      <c r="AE526" t="s">
        <v>237</v>
      </c>
      <c r="AF526" t="s">
        <v>236</v>
      </c>
      <c r="AG526" t="s">
        <v>212</v>
      </c>
      <c r="AH526" t="s">
        <v>242</v>
      </c>
      <c r="AI526" t="s">
        <v>242</v>
      </c>
      <c r="AJ526" t="s">
        <v>213</v>
      </c>
      <c r="AK526" t="s">
        <v>212</v>
      </c>
      <c r="AL526" t="s">
        <v>237</v>
      </c>
      <c r="AM526" t="s">
        <v>237</v>
      </c>
      <c r="AN526" t="s">
        <v>242</v>
      </c>
      <c r="AO526" t="s">
        <v>236</v>
      </c>
      <c r="AP526" t="s">
        <v>236</v>
      </c>
      <c r="AQ526" t="s">
        <v>236</v>
      </c>
      <c r="AR526" t="s">
        <v>236</v>
      </c>
      <c r="AS526" t="s">
        <v>236</v>
      </c>
      <c r="AT526" t="s">
        <v>213</v>
      </c>
      <c r="AU526" t="s">
        <v>212</v>
      </c>
      <c r="AV526" t="s">
        <v>242</v>
      </c>
      <c r="AW526" t="s">
        <v>236</v>
      </c>
      <c r="AX526" t="s">
        <v>81</v>
      </c>
      <c r="AY526" t="s">
        <v>223</v>
      </c>
      <c r="AZ526" t="s">
        <v>74</v>
      </c>
      <c r="BA526" t="s">
        <v>74</v>
      </c>
      <c r="BB526" t="s">
        <v>74</v>
      </c>
      <c r="BC526" t="s">
        <v>74</v>
      </c>
      <c r="BD526" t="s">
        <v>74</v>
      </c>
    </row>
    <row r="527" spans="1:56" x14ac:dyDescent="0.55000000000000004">
      <c r="A527">
        <v>526</v>
      </c>
      <c r="B527" t="s">
        <v>231</v>
      </c>
      <c r="C527" t="s">
        <v>303</v>
      </c>
      <c r="D527" t="s">
        <v>285</v>
      </c>
      <c r="E527" t="s">
        <v>268</v>
      </c>
      <c r="F527" t="s">
        <v>250</v>
      </c>
      <c r="G527" t="s">
        <v>74</v>
      </c>
      <c r="H527" t="s">
        <v>266</v>
      </c>
      <c r="I527" t="s">
        <v>74</v>
      </c>
      <c r="J527" t="s">
        <v>119</v>
      </c>
      <c r="K527" t="b">
        <v>0</v>
      </c>
      <c r="L527" t="b">
        <v>0</v>
      </c>
      <c r="M527" t="b">
        <v>0</v>
      </c>
      <c r="N527" t="b">
        <v>0</v>
      </c>
      <c r="O527" t="b">
        <v>0</v>
      </c>
      <c r="P527" t="b">
        <v>0</v>
      </c>
      <c r="Q527" t="b">
        <v>0</v>
      </c>
      <c r="R527" t="b">
        <v>0</v>
      </c>
      <c r="S527" t="b">
        <v>0</v>
      </c>
      <c r="T527" t="b">
        <v>0</v>
      </c>
      <c r="U527" t="b">
        <v>0</v>
      </c>
      <c r="V527" t="b">
        <v>0</v>
      </c>
      <c r="W527" t="b">
        <v>0</v>
      </c>
      <c r="X527" t="b">
        <v>0</v>
      </c>
      <c r="Y527" t="b">
        <v>0</v>
      </c>
      <c r="Z527" t="b">
        <v>1</v>
      </c>
      <c r="AA527" t="b">
        <v>0</v>
      </c>
      <c r="AB527" t="b">
        <v>0</v>
      </c>
      <c r="AC527" t="s">
        <v>236</v>
      </c>
      <c r="AD527" t="s">
        <v>215</v>
      </c>
      <c r="AE527" t="s">
        <v>242</v>
      </c>
      <c r="AF527" t="s">
        <v>242</v>
      </c>
      <c r="AG527" t="s">
        <v>212</v>
      </c>
      <c r="AH527" t="s">
        <v>213</v>
      </c>
      <c r="AI527" t="s">
        <v>213</v>
      </c>
      <c r="AJ527" t="s">
        <v>213</v>
      </c>
      <c r="AK527" t="s">
        <v>213</v>
      </c>
      <c r="AL527" t="s">
        <v>213</v>
      </c>
      <c r="AM527" t="s">
        <v>212</v>
      </c>
      <c r="AN527" t="s">
        <v>215</v>
      </c>
      <c r="AO527" t="s">
        <v>215</v>
      </c>
      <c r="AP527" t="s">
        <v>212</v>
      </c>
      <c r="AQ527" t="s">
        <v>236</v>
      </c>
      <c r="AR527" t="s">
        <v>242</v>
      </c>
      <c r="AS527" t="s">
        <v>242</v>
      </c>
      <c r="AT527" t="s">
        <v>242</v>
      </c>
      <c r="AU527" t="s">
        <v>242</v>
      </c>
      <c r="AV527" t="s">
        <v>242</v>
      </c>
      <c r="AW527" t="s">
        <v>215</v>
      </c>
      <c r="AX527" t="s">
        <v>81</v>
      </c>
      <c r="AY527" t="s">
        <v>223</v>
      </c>
      <c r="AZ527" t="s">
        <v>74</v>
      </c>
      <c r="BA527" t="s">
        <v>74</v>
      </c>
      <c r="BB527" t="s">
        <v>74</v>
      </c>
      <c r="BC527" t="s">
        <v>74</v>
      </c>
      <c r="BD527" t="s">
        <v>74</v>
      </c>
    </row>
    <row r="528" spans="1:56" x14ac:dyDescent="0.55000000000000004">
      <c r="A528">
        <v>527</v>
      </c>
      <c r="B528" t="s">
        <v>231</v>
      </c>
      <c r="C528" t="s">
        <v>303</v>
      </c>
      <c r="D528" t="s">
        <v>232</v>
      </c>
      <c r="E528" t="s">
        <v>257</v>
      </c>
      <c r="F528" t="s">
        <v>74</v>
      </c>
      <c r="G528" t="s">
        <v>74</v>
      </c>
      <c r="H528" t="s">
        <v>266</v>
      </c>
      <c r="I528" t="s">
        <v>74</v>
      </c>
      <c r="J528" t="s">
        <v>98</v>
      </c>
      <c r="K528" t="b">
        <v>0</v>
      </c>
      <c r="L528" t="b">
        <v>0</v>
      </c>
      <c r="M528" t="b">
        <v>0</v>
      </c>
      <c r="N528" t="b">
        <v>0</v>
      </c>
      <c r="O528" t="b">
        <v>0</v>
      </c>
      <c r="P528" t="b">
        <v>0</v>
      </c>
      <c r="Q528" t="b">
        <v>0</v>
      </c>
      <c r="R528" t="b">
        <v>0</v>
      </c>
      <c r="S528" t="b">
        <v>0</v>
      </c>
      <c r="T528" t="b">
        <v>0</v>
      </c>
      <c r="U528" t="b">
        <v>0</v>
      </c>
      <c r="V528" t="b">
        <v>0</v>
      </c>
      <c r="W528" t="b">
        <v>0</v>
      </c>
      <c r="X528" t="b">
        <v>0</v>
      </c>
      <c r="Y528" t="b">
        <v>0</v>
      </c>
      <c r="Z528" t="b">
        <v>1</v>
      </c>
      <c r="AA528" t="b">
        <v>0</v>
      </c>
      <c r="AB528" t="b">
        <v>0</v>
      </c>
      <c r="AC528" t="s">
        <v>212</v>
      </c>
      <c r="AD528" t="s">
        <v>212</v>
      </c>
      <c r="AE528" t="s">
        <v>212</v>
      </c>
      <c r="AF528" t="s">
        <v>213</v>
      </c>
      <c r="AG528" t="s">
        <v>212</v>
      </c>
      <c r="AH528" t="s">
        <v>212</v>
      </c>
      <c r="AI528" t="s">
        <v>212</v>
      </c>
      <c r="AJ528" t="s">
        <v>212</v>
      </c>
      <c r="AK528" t="s">
        <v>213</v>
      </c>
      <c r="AL528" t="s">
        <v>237</v>
      </c>
      <c r="AM528" t="s">
        <v>237</v>
      </c>
      <c r="AN528" t="s">
        <v>212</v>
      </c>
      <c r="AO528" t="s">
        <v>237</v>
      </c>
      <c r="AP528" t="s">
        <v>237</v>
      </c>
      <c r="AQ528" t="s">
        <v>237</v>
      </c>
      <c r="AR528" t="s">
        <v>237</v>
      </c>
      <c r="AS528" t="s">
        <v>237</v>
      </c>
      <c r="AT528" t="s">
        <v>237</v>
      </c>
      <c r="AU528" t="s">
        <v>237</v>
      </c>
      <c r="AV528" t="s">
        <v>212</v>
      </c>
      <c r="AW528" t="s">
        <v>212</v>
      </c>
      <c r="AX528" t="s">
        <v>81</v>
      </c>
      <c r="AY528" t="s">
        <v>223</v>
      </c>
      <c r="AZ528" t="s">
        <v>74</v>
      </c>
      <c r="BA528" t="s">
        <v>74</v>
      </c>
      <c r="BB528" t="s">
        <v>74</v>
      </c>
      <c r="BC528" t="s">
        <v>74</v>
      </c>
      <c r="BD528" t="s">
        <v>74</v>
      </c>
    </row>
    <row r="529" spans="1:56" x14ac:dyDescent="0.55000000000000004">
      <c r="A529">
        <v>528</v>
      </c>
      <c r="B529" t="s">
        <v>231</v>
      </c>
      <c r="C529" t="s">
        <v>257</v>
      </c>
      <c r="D529" t="s">
        <v>304</v>
      </c>
      <c r="E529" t="s">
        <v>304</v>
      </c>
      <c r="F529" t="s">
        <v>250</v>
      </c>
      <c r="G529" t="s">
        <v>74</v>
      </c>
      <c r="H529" t="s">
        <v>229</v>
      </c>
      <c r="I529" t="s">
        <v>74</v>
      </c>
      <c r="J529" t="s">
        <v>119</v>
      </c>
      <c r="K529" t="b">
        <v>0</v>
      </c>
      <c r="L529" t="b">
        <v>0</v>
      </c>
      <c r="M529" t="b">
        <v>0</v>
      </c>
      <c r="N529" t="b">
        <v>0</v>
      </c>
      <c r="O529" t="b">
        <v>0</v>
      </c>
      <c r="P529" t="b">
        <v>0</v>
      </c>
      <c r="Q529" t="b">
        <v>0</v>
      </c>
      <c r="R529" t="b">
        <v>0</v>
      </c>
      <c r="S529" t="b">
        <v>0</v>
      </c>
      <c r="T529" t="b">
        <v>0</v>
      </c>
      <c r="U529" t="b">
        <v>0</v>
      </c>
      <c r="V529" t="b">
        <v>0</v>
      </c>
      <c r="W529" t="b">
        <v>0</v>
      </c>
      <c r="X529" t="b">
        <v>0</v>
      </c>
      <c r="Y529" t="b">
        <v>0</v>
      </c>
      <c r="Z529" t="b">
        <v>1</v>
      </c>
      <c r="AA529" t="b">
        <v>0</v>
      </c>
      <c r="AB529" t="b">
        <v>0</v>
      </c>
      <c r="AC529" t="s">
        <v>212</v>
      </c>
      <c r="AD529" t="s">
        <v>213</v>
      </c>
      <c r="AE529" t="s">
        <v>212</v>
      </c>
      <c r="AF529" t="s">
        <v>237</v>
      </c>
      <c r="AG529" t="s">
        <v>212</v>
      </c>
      <c r="AH529" t="s">
        <v>237</v>
      </c>
      <c r="AI529" t="s">
        <v>213</v>
      </c>
      <c r="AJ529" t="s">
        <v>212</v>
      </c>
      <c r="AK529" t="s">
        <v>212</v>
      </c>
      <c r="AL529" t="s">
        <v>212</v>
      </c>
      <c r="AM529" t="s">
        <v>236</v>
      </c>
      <c r="AN529" t="s">
        <v>213</v>
      </c>
      <c r="AO529" t="s">
        <v>213</v>
      </c>
      <c r="AP529" t="s">
        <v>212</v>
      </c>
      <c r="AQ529" t="s">
        <v>213</v>
      </c>
      <c r="AR529" t="s">
        <v>212</v>
      </c>
      <c r="AS529" t="s">
        <v>212</v>
      </c>
      <c r="AT529" t="s">
        <v>212</v>
      </c>
      <c r="AU529" t="s">
        <v>212</v>
      </c>
      <c r="AV529" t="s">
        <v>213</v>
      </c>
      <c r="AW529" t="s">
        <v>212</v>
      </c>
      <c r="AX529" t="s">
        <v>81</v>
      </c>
      <c r="AY529" t="s">
        <v>223</v>
      </c>
      <c r="AZ529" t="s">
        <v>78</v>
      </c>
      <c r="BA529" t="s">
        <v>78</v>
      </c>
      <c r="BB529" t="s">
        <v>78</v>
      </c>
      <c r="BC529" t="s">
        <v>78</v>
      </c>
      <c r="BD529" t="s">
        <v>78</v>
      </c>
    </row>
    <row r="530" spans="1:56" x14ac:dyDescent="0.55000000000000004">
      <c r="A530">
        <v>529</v>
      </c>
      <c r="B530" t="s">
        <v>204</v>
      </c>
      <c r="C530" t="s">
        <v>257</v>
      </c>
      <c r="D530" t="s">
        <v>296</v>
      </c>
      <c r="E530" t="s">
        <v>249</v>
      </c>
      <c r="F530" t="s">
        <v>227</v>
      </c>
      <c r="G530" t="s">
        <v>228</v>
      </c>
      <c r="H530" t="s">
        <v>254</v>
      </c>
      <c r="I530" t="s">
        <v>74</v>
      </c>
      <c r="J530" t="s">
        <v>119</v>
      </c>
      <c r="K530" t="b">
        <v>0</v>
      </c>
      <c r="L530" t="b">
        <v>0</v>
      </c>
      <c r="M530" t="b">
        <v>0</v>
      </c>
      <c r="N530" t="b">
        <v>1</v>
      </c>
      <c r="O530" t="b">
        <v>1</v>
      </c>
      <c r="P530" t="b">
        <v>0</v>
      </c>
      <c r="Q530" t="b">
        <v>0</v>
      </c>
      <c r="R530" t="b">
        <v>0</v>
      </c>
      <c r="S530" t="b">
        <v>0</v>
      </c>
      <c r="T530" t="b">
        <v>0</v>
      </c>
      <c r="U530" t="b">
        <v>0</v>
      </c>
      <c r="V530" t="b">
        <v>0</v>
      </c>
      <c r="W530" t="b">
        <v>0</v>
      </c>
      <c r="X530" t="b">
        <v>1</v>
      </c>
      <c r="Y530" t="b">
        <v>0</v>
      </c>
      <c r="Z530" t="b">
        <v>0</v>
      </c>
      <c r="AA530" t="b">
        <v>0</v>
      </c>
      <c r="AB530" t="b">
        <v>0</v>
      </c>
      <c r="AC530" t="s">
        <v>237</v>
      </c>
      <c r="AD530" t="s">
        <v>237</v>
      </c>
      <c r="AE530" t="s">
        <v>237</v>
      </c>
      <c r="AF530" t="s">
        <v>237</v>
      </c>
      <c r="AG530" t="s">
        <v>237</v>
      </c>
      <c r="AH530" t="s">
        <v>237</v>
      </c>
      <c r="AI530" t="s">
        <v>237</v>
      </c>
      <c r="AJ530" t="s">
        <v>237</v>
      </c>
      <c r="AK530" t="s">
        <v>237</v>
      </c>
      <c r="AL530" t="s">
        <v>237</v>
      </c>
      <c r="AM530" t="s">
        <v>237</v>
      </c>
      <c r="AN530" t="s">
        <v>237</v>
      </c>
      <c r="AO530" t="s">
        <v>212</v>
      </c>
      <c r="AP530" t="s">
        <v>212</v>
      </c>
      <c r="AQ530" t="s">
        <v>212</v>
      </c>
      <c r="AR530" t="s">
        <v>212</v>
      </c>
      <c r="AS530" t="s">
        <v>212</v>
      </c>
      <c r="AT530" t="s">
        <v>212</v>
      </c>
      <c r="AU530" t="s">
        <v>212</v>
      </c>
      <c r="AV530" t="s">
        <v>212</v>
      </c>
      <c r="AW530" t="s">
        <v>212</v>
      </c>
      <c r="AX530" t="s">
        <v>96</v>
      </c>
      <c r="AY530" t="s">
        <v>223</v>
      </c>
      <c r="AZ530" t="s">
        <v>74</v>
      </c>
      <c r="BA530" t="s">
        <v>74</v>
      </c>
      <c r="BB530" t="s">
        <v>74</v>
      </c>
      <c r="BC530" t="s">
        <v>74</v>
      </c>
      <c r="BD530" t="s">
        <v>74</v>
      </c>
    </row>
    <row r="531" spans="1:56" x14ac:dyDescent="0.55000000000000004">
      <c r="A531">
        <v>530</v>
      </c>
      <c r="B531" t="s">
        <v>231</v>
      </c>
      <c r="C531" t="s">
        <v>303</v>
      </c>
      <c r="D531" t="s">
        <v>217</v>
      </c>
      <c r="E531" t="s">
        <v>217</v>
      </c>
      <c r="F531" t="s">
        <v>221</v>
      </c>
      <c r="G531" t="s">
        <v>74</v>
      </c>
      <c r="H531" t="s">
        <v>210</v>
      </c>
      <c r="I531" t="s">
        <v>222</v>
      </c>
      <c r="J531" t="s">
        <v>98</v>
      </c>
      <c r="K531" t="b">
        <v>0</v>
      </c>
      <c r="L531" t="b">
        <v>0</v>
      </c>
      <c r="M531" t="b">
        <v>0</v>
      </c>
      <c r="N531" t="b">
        <v>1</v>
      </c>
      <c r="O531" t="b">
        <v>0</v>
      </c>
      <c r="P531" t="b">
        <v>0</v>
      </c>
      <c r="Q531" t="b">
        <v>0</v>
      </c>
      <c r="R531" t="b">
        <v>0</v>
      </c>
      <c r="S531" t="b">
        <v>0</v>
      </c>
      <c r="T531" t="b">
        <v>0</v>
      </c>
      <c r="U531" t="b">
        <v>0</v>
      </c>
      <c r="V531" t="b">
        <v>0</v>
      </c>
      <c r="W531" t="b">
        <v>0</v>
      </c>
      <c r="X531" t="b">
        <v>0</v>
      </c>
      <c r="Y531" t="b">
        <v>0</v>
      </c>
      <c r="Z531" t="b">
        <v>0</v>
      </c>
      <c r="AA531" t="b">
        <v>0</v>
      </c>
      <c r="AB531" t="b">
        <v>0</v>
      </c>
      <c r="AC531" t="s">
        <v>213</v>
      </c>
      <c r="AD531" t="s">
        <v>213</v>
      </c>
      <c r="AE531" t="s">
        <v>213</v>
      </c>
      <c r="AF531" t="s">
        <v>213</v>
      </c>
      <c r="AG531" t="s">
        <v>213</v>
      </c>
      <c r="AH531" t="s">
        <v>213</v>
      </c>
      <c r="AI531" t="s">
        <v>213</v>
      </c>
      <c r="AJ531" t="s">
        <v>213</v>
      </c>
      <c r="AK531" t="s">
        <v>213</v>
      </c>
      <c r="AL531" t="s">
        <v>213</v>
      </c>
      <c r="AM531" t="s">
        <v>213</v>
      </c>
      <c r="AN531" t="s">
        <v>238</v>
      </c>
      <c r="AO531" t="s">
        <v>236</v>
      </c>
      <c r="AP531" t="s">
        <v>236</v>
      </c>
      <c r="AQ531" t="s">
        <v>236</v>
      </c>
      <c r="AR531" t="s">
        <v>236</v>
      </c>
      <c r="AS531" t="s">
        <v>236</v>
      </c>
      <c r="AT531" t="s">
        <v>213</v>
      </c>
      <c r="AU531" t="s">
        <v>213</v>
      </c>
      <c r="AV531" t="s">
        <v>213</v>
      </c>
      <c r="AW531" t="s">
        <v>213</v>
      </c>
      <c r="AX531" t="s">
        <v>96</v>
      </c>
      <c r="AY531" t="s">
        <v>223</v>
      </c>
      <c r="AZ531" t="s">
        <v>74</v>
      </c>
      <c r="BA531" t="s">
        <v>74</v>
      </c>
      <c r="BB531" t="s">
        <v>74</v>
      </c>
      <c r="BC531" t="s">
        <v>74</v>
      </c>
      <c r="BD531" t="s">
        <v>74</v>
      </c>
    </row>
    <row r="532" spans="1:56" x14ac:dyDescent="0.55000000000000004">
      <c r="A532">
        <v>531</v>
      </c>
      <c r="B532" t="s">
        <v>231</v>
      </c>
      <c r="C532" t="s">
        <v>303</v>
      </c>
      <c r="D532" t="s">
        <v>281</v>
      </c>
      <c r="E532" t="s">
        <v>281</v>
      </c>
      <c r="F532" t="s">
        <v>227</v>
      </c>
      <c r="G532" t="s">
        <v>228</v>
      </c>
      <c r="H532" t="s">
        <v>266</v>
      </c>
      <c r="I532" t="s">
        <v>74</v>
      </c>
      <c r="J532" t="s">
        <v>98</v>
      </c>
      <c r="K532" t="b">
        <v>0</v>
      </c>
      <c r="L532" t="b">
        <v>0</v>
      </c>
      <c r="M532" t="b">
        <v>0</v>
      </c>
      <c r="N532" t="b">
        <v>0</v>
      </c>
      <c r="O532" t="b">
        <v>0</v>
      </c>
      <c r="P532" t="b">
        <v>0</v>
      </c>
      <c r="Q532" t="b">
        <v>0</v>
      </c>
      <c r="R532" t="b">
        <v>0</v>
      </c>
      <c r="S532" t="b">
        <v>0</v>
      </c>
      <c r="T532" t="b">
        <v>0</v>
      </c>
      <c r="U532" t="b">
        <v>0</v>
      </c>
      <c r="V532" t="b">
        <v>0</v>
      </c>
      <c r="W532" t="b">
        <v>0</v>
      </c>
      <c r="X532" t="b">
        <v>0</v>
      </c>
      <c r="Y532" t="b">
        <v>0</v>
      </c>
      <c r="Z532" t="b">
        <v>0</v>
      </c>
      <c r="AA532" t="b">
        <v>0</v>
      </c>
      <c r="AB532" t="b">
        <v>1</v>
      </c>
      <c r="AC532" t="s">
        <v>237</v>
      </c>
      <c r="AD532" t="s">
        <v>237</v>
      </c>
      <c r="AE532" t="s">
        <v>237</v>
      </c>
      <c r="AF532" t="s">
        <v>237</v>
      </c>
      <c r="AG532" t="s">
        <v>237</v>
      </c>
      <c r="AH532" t="s">
        <v>237</v>
      </c>
      <c r="AI532" t="s">
        <v>237</v>
      </c>
      <c r="AJ532" t="s">
        <v>237</v>
      </c>
      <c r="AK532" t="s">
        <v>237</v>
      </c>
      <c r="AL532" t="s">
        <v>237</v>
      </c>
      <c r="AM532" t="s">
        <v>237</v>
      </c>
      <c r="AN532" t="s">
        <v>237</v>
      </c>
      <c r="AO532" t="s">
        <v>237</v>
      </c>
      <c r="AP532" t="s">
        <v>237</v>
      </c>
      <c r="AQ532" t="s">
        <v>237</v>
      </c>
      <c r="AR532" t="s">
        <v>237</v>
      </c>
      <c r="AS532" t="s">
        <v>237</v>
      </c>
      <c r="AT532" t="s">
        <v>237</v>
      </c>
      <c r="AU532" t="s">
        <v>237</v>
      </c>
      <c r="AV532" t="s">
        <v>237</v>
      </c>
      <c r="AW532" t="s">
        <v>237</v>
      </c>
      <c r="AX532" t="s">
        <v>74</v>
      </c>
      <c r="AY532" t="s">
        <v>223</v>
      </c>
      <c r="AZ532" t="s">
        <v>215</v>
      </c>
      <c r="BA532" t="s">
        <v>215</v>
      </c>
      <c r="BB532" t="s">
        <v>215</v>
      </c>
      <c r="BC532" t="s">
        <v>215</v>
      </c>
      <c r="BD532" t="s">
        <v>215</v>
      </c>
    </row>
    <row r="533" spans="1:56" x14ac:dyDescent="0.55000000000000004">
      <c r="A533">
        <v>532</v>
      </c>
      <c r="B533" t="s">
        <v>224</v>
      </c>
      <c r="C533" t="s">
        <v>303</v>
      </c>
      <c r="D533" t="s">
        <v>217</v>
      </c>
      <c r="E533" t="s">
        <v>217</v>
      </c>
      <c r="F533" t="s">
        <v>270</v>
      </c>
      <c r="G533" t="s">
        <v>74</v>
      </c>
      <c r="H533" t="s">
        <v>210</v>
      </c>
      <c r="I533" t="s">
        <v>222</v>
      </c>
      <c r="J533" t="s">
        <v>119</v>
      </c>
      <c r="K533" t="b">
        <v>0</v>
      </c>
      <c r="L533" t="b">
        <v>0</v>
      </c>
      <c r="M533" t="b">
        <v>0</v>
      </c>
      <c r="N533" t="b">
        <v>0</v>
      </c>
      <c r="O533" t="b">
        <v>0</v>
      </c>
      <c r="P533" t="b">
        <v>0</v>
      </c>
      <c r="Q533" t="b">
        <v>0</v>
      </c>
      <c r="R533" t="b">
        <v>0</v>
      </c>
      <c r="S533" t="b">
        <v>0</v>
      </c>
      <c r="T533" t="b">
        <v>0</v>
      </c>
      <c r="U533" t="b">
        <v>1</v>
      </c>
      <c r="V533" t="b">
        <v>0</v>
      </c>
      <c r="W533" t="b">
        <v>0</v>
      </c>
      <c r="X533" t="b">
        <v>0</v>
      </c>
      <c r="Y533" t="b">
        <v>1</v>
      </c>
      <c r="Z533" t="b">
        <v>1</v>
      </c>
      <c r="AA533" t="b">
        <v>0</v>
      </c>
      <c r="AB533" t="b">
        <v>0</v>
      </c>
      <c r="AC533" t="s">
        <v>212</v>
      </c>
      <c r="AD533" t="s">
        <v>212</v>
      </c>
      <c r="AE533" t="s">
        <v>213</v>
      </c>
      <c r="AF533" t="s">
        <v>242</v>
      </c>
      <c r="AG533" t="s">
        <v>212</v>
      </c>
      <c r="AH533" t="s">
        <v>212</v>
      </c>
      <c r="AI533" t="s">
        <v>213</v>
      </c>
      <c r="AJ533" t="s">
        <v>213</v>
      </c>
      <c r="AK533" t="s">
        <v>213</v>
      </c>
      <c r="AL533" t="s">
        <v>212</v>
      </c>
      <c r="AM533" t="s">
        <v>237</v>
      </c>
      <c r="AN533" t="s">
        <v>237</v>
      </c>
      <c r="AO533" t="s">
        <v>242</v>
      </c>
      <c r="AP533" t="s">
        <v>242</v>
      </c>
      <c r="AQ533" t="s">
        <v>212</v>
      </c>
      <c r="AR533" t="s">
        <v>242</v>
      </c>
      <c r="AS533" t="s">
        <v>212</v>
      </c>
      <c r="AT533" t="s">
        <v>212</v>
      </c>
      <c r="AU533" t="s">
        <v>212</v>
      </c>
      <c r="AV533" t="s">
        <v>213</v>
      </c>
      <c r="AW533" t="s">
        <v>213</v>
      </c>
      <c r="AX533" t="s">
        <v>81</v>
      </c>
      <c r="AY533" t="s">
        <v>214</v>
      </c>
      <c r="AZ533" t="s">
        <v>74</v>
      </c>
      <c r="BA533" t="s">
        <v>74</v>
      </c>
      <c r="BB533" t="s">
        <v>74</v>
      </c>
      <c r="BC533" t="s">
        <v>74</v>
      </c>
      <c r="BD533" t="s">
        <v>74</v>
      </c>
    </row>
    <row r="534" spans="1:56" x14ac:dyDescent="0.55000000000000004">
      <c r="A534">
        <v>533</v>
      </c>
      <c r="B534" t="s">
        <v>216</v>
      </c>
      <c r="C534" t="s">
        <v>303</v>
      </c>
      <c r="D534" t="s">
        <v>249</v>
      </c>
      <c r="E534" t="s">
        <v>268</v>
      </c>
      <c r="F534" t="s">
        <v>227</v>
      </c>
      <c r="G534" t="s">
        <v>246</v>
      </c>
      <c r="H534" t="s">
        <v>210</v>
      </c>
      <c r="I534" t="s">
        <v>222</v>
      </c>
      <c r="J534" t="s">
        <v>98</v>
      </c>
      <c r="K534" t="b">
        <v>0</v>
      </c>
      <c r="L534" t="b">
        <v>0</v>
      </c>
      <c r="M534" t="b">
        <v>0</v>
      </c>
      <c r="N534" t="b">
        <v>0</v>
      </c>
      <c r="O534" t="b">
        <v>0</v>
      </c>
      <c r="P534" t="b">
        <v>0</v>
      </c>
      <c r="Q534" t="b">
        <v>0</v>
      </c>
      <c r="R534" t="b">
        <v>0</v>
      </c>
      <c r="S534" t="b">
        <v>0</v>
      </c>
      <c r="T534" t="b">
        <v>0</v>
      </c>
      <c r="U534" t="b">
        <v>0</v>
      </c>
      <c r="V534" t="b">
        <v>0</v>
      </c>
      <c r="W534" t="b">
        <v>0</v>
      </c>
      <c r="X534" t="b">
        <v>0</v>
      </c>
      <c r="Y534" t="b">
        <v>0</v>
      </c>
      <c r="Z534" t="b">
        <v>1</v>
      </c>
      <c r="AA534" t="b">
        <v>1</v>
      </c>
      <c r="AB534" t="b">
        <v>0</v>
      </c>
      <c r="AC534" t="s">
        <v>212</v>
      </c>
      <c r="AD534" t="s">
        <v>213</v>
      </c>
      <c r="AE534" t="s">
        <v>237</v>
      </c>
      <c r="AF534" t="s">
        <v>212</v>
      </c>
      <c r="AG534" t="s">
        <v>212</v>
      </c>
      <c r="AH534" t="s">
        <v>236</v>
      </c>
      <c r="AI534" t="s">
        <v>236</v>
      </c>
      <c r="AJ534" t="s">
        <v>212</v>
      </c>
      <c r="AK534" t="s">
        <v>212</v>
      </c>
      <c r="AL534" t="s">
        <v>212</v>
      </c>
      <c r="AM534" t="s">
        <v>212</v>
      </c>
      <c r="AN534" t="s">
        <v>212</v>
      </c>
      <c r="AO534" t="s">
        <v>213</v>
      </c>
      <c r="AP534" t="s">
        <v>212</v>
      </c>
      <c r="AQ534" t="s">
        <v>212</v>
      </c>
      <c r="AR534" t="s">
        <v>237</v>
      </c>
      <c r="AS534" t="s">
        <v>237</v>
      </c>
      <c r="AT534" t="s">
        <v>212</v>
      </c>
      <c r="AU534" t="s">
        <v>212</v>
      </c>
      <c r="AV534" t="s">
        <v>212</v>
      </c>
      <c r="AW534" t="s">
        <v>237</v>
      </c>
      <c r="AX534" t="s">
        <v>81</v>
      </c>
      <c r="AY534" t="s">
        <v>214</v>
      </c>
      <c r="AZ534" t="s">
        <v>74</v>
      </c>
      <c r="BA534" t="s">
        <v>74</v>
      </c>
      <c r="BB534" t="s">
        <v>74</v>
      </c>
      <c r="BC534" t="s">
        <v>74</v>
      </c>
      <c r="BD534" t="s">
        <v>74</v>
      </c>
    </row>
    <row r="535" spans="1:56" x14ac:dyDescent="0.55000000000000004">
      <c r="A535">
        <v>534</v>
      </c>
      <c r="B535" t="s">
        <v>261</v>
      </c>
      <c r="C535" t="s">
        <v>303</v>
      </c>
      <c r="D535" t="s">
        <v>260</v>
      </c>
      <c r="E535" t="s">
        <v>257</v>
      </c>
      <c r="F535" t="s">
        <v>208</v>
      </c>
      <c r="G535" t="s">
        <v>310</v>
      </c>
      <c r="H535" t="s">
        <v>210</v>
      </c>
      <c r="I535" t="s">
        <v>325</v>
      </c>
      <c r="J535" t="s">
        <v>98</v>
      </c>
      <c r="K535" t="b">
        <v>0</v>
      </c>
      <c r="L535" t="b">
        <v>1</v>
      </c>
      <c r="M535" t="b">
        <v>0</v>
      </c>
      <c r="N535" t="b">
        <v>0</v>
      </c>
      <c r="O535" t="b">
        <v>0</v>
      </c>
      <c r="P535" t="b">
        <v>0</v>
      </c>
      <c r="Q535" t="b">
        <v>0</v>
      </c>
      <c r="R535" t="b">
        <v>0</v>
      </c>
      <c r="S535" t="b">
        <v>0</v>
      </c>
      <c r="T535" t="b">
        <v>0</v>
      </c>
      <c r="U535" t="b">
        <v>0</v>
      </c>
      <c r="V535" t="b">
        <v>0</v>
      </c>
      <c r="W535" t="b">
        <v>0</v>
      </c>
      <c r="X535" t="b">
        <v>0</v>
      </c>
      <c r="Y535" t="b">
        <v>0</v>
      </c>
      <c r="Z535" t="b">
        <v>0</v>
      </c>
      <c r="AA535" t="b">
        <v>0</v>
      </c>
      <c r="AB535" t="b">
        <v>0</v>
      </c>
      <c r="AC535" t="s">
        <v>212</v>
      </c>
      <c r="AD535" t="s">
        <v>212</v>
      </c>
      <c r="AE535" t="s">
        <v>212</v>
      </c>
      <c r="AF535" t="s">
        <v>213</v>
      </c>
      <c r="AG535" t="s">
        <v>237</v>
      </c>
      <c r="AH535" t="s">
        <v>212</v>
      </c>
      <c r="AI535" t="s">
        <v>212</v>
      </c>
      <c r="AJ535" t="s">
        <v>237</v>
      </c>
      <c r="AK535" t="s">
        <v>237</v>
      </c>
      <c r="AL535" t="s">
        <v>237</v>
      </c>
      <c r="AM535" t="s">
        <v>237</v>
      </c>
      <c r="AN535" t="s">
        <v>212</v>
      </c>
      <c r="AO535" t="s">
        <v>237</v>
      </c>
      <c r="AP535" t="s">
        <v>237</v>
      </c>
      <c r="AQ535" t="s">
        <v>237</v>
      </c>
      <c r="AR535" t="s">
        <v>212</v>
      </c>
      <c r="AS535" t="s">
        <v>237</v>
      </c>
      <c r="AT535" t="s">
        <v>212</v>
      </c>
      <c r="AU535" t="s">
        <v>237</v>
      </c>
      <c r="AV535" t="s">
        <v>212</v>
      </c>
      <c r="AW535" t="s">
        <v>212</v>
      </c>
      <c r="AX535" t="s">
        <v>96</v>
      </c>
      <c r="AY535" t="s">
        <v>230</v>
      </c>
      <c r="AZ535" t="s">
        <v>78</v>
      </c>
      <c r="BA535" t="s">
        <v>215</v>
      </c>
      <c r="BB535" t="s">
        <v>78</v>
      </c>
      <c r="BC535" t="s">
        <v>215</v>
      </c>
      <c r="BD535" t="s">
        <v>215</v>
      </c>
    </row>
    <row r="536" spans="1:56" x14ac:dyDescent="0.55000000000000004">
      <c r="A536">
        <v>535</v>
      </c>
      <c r="B536" t="s">
        <v>224</v>
      </c>
      <c r="C536" t="s">
        <v>257</v>
      </c>
      <c r="D536" t="s">
        <v>258</v>
      </c>
      <c r="E536" t="s">
        <v>258</v>
      </c>
      <c r="F536" t="s">
        <v>270</v>
      </c>
      <c r="G536" t="s">
        <v>74</v>
      </c>
      <c r="H536" t="s">
        <v>251</v>
      </c>
      <c r="I536" t="s">
        <v>74</v>
      </c>
      <c r="J536" t="s">
        <v>119</v>
      </c>
      <c r="K536" t="b">
        <v>0</v>
      </c>
      <c r="L536" t="b">
        <v>0</v>
      </c>
      <c r="M536" t="b">
        <v>0</v>
      </c>
      <c r="N536" t="b">
        <v>0</v>
      </c>
      <c r="O536" t="b">
        <v>0</v>
      </c>
      <c r="P536" t="b">
        <v>0</v>
      </c>
      <c r="Q536" t="b">
        <v>0</v>
      </c>
      <c r="R536" t="b">
        <v>0</v>
      </c>
      <c r="S536" t="b">
        <v>0</v>
      </c>
      <c r="T536" t="b">
        <v>0</v>
      </c>
      <c r="U536" t="b">
        <v>0</v>
      </c>
      <c r="V536" t="b">
        <v>0</v>
      </c>
      <c r="W536" t="b">
        <v>0</v>
      </c>
      <c r="X536" t="b">
        <v>1</v>
      </c>
      <c r="Y536" t="b">
        <v>0</v>
      </c>
      <c r="Z536" t="b">
        <v>0</v>
      </c>
      <c r="AA536" t="b">
        <v>0</v>
      </c>
      <c r="AB536" t="b">
        <v>0</v>
      </c>
      <c r="AC536" t="s">
        <v>212</v>
      </c>
      <c r="AD536" t="s">
        <v>212</v>
      </c>
      <c r="AE536" t="s">
        <v>213</v>
      </c>
      <c r="AF536" t="s">
        <v>236</v>
      </c>
      <c r="AG536" t="s">
        <v>212</v>
      </c>
      <c r="AH536" t="s">
        <v>236</v>
      </c>
      <c r="AI536" t="s">
        <v>236</v>
      </c>
      <c r="AJ536" t="s">
        <v>212</v>
      </c>
      <c r="AK536" t="s">
        <v>212</v>
      </c>
      <c r="AL536" t="s">
        <v>212</v>
      </c>
      <c r="AM536" t="s">
        <v>212</v>
      </c>
      <c r="AN536" t="s">
        <v>213</v>
      </c>
      <c r="AO536" t="s">
        <v>212</v>
      </c>
      <c r="AP536" t="s">
        <v>212</v>
      </c>
      <c r="AQ536" t="s">
        <v>212</v>
      </c>
      <c r="AR536" t="s">
        <v>212</v>
      </c>
      <c r="AS536" t="s">
        <v>212</v>
      </c>
      <c r="AT536" t="s">
        <v>212</v>
      </c>
      <c r="AU536" t="s">
        <v>212</v>
      </c>
      <c r="AV536" t="s">
        <v>238</v>
      </c>
      <c r="AW536" t="s">
        <v>238</v>
      </c>
      <c r="AX536" t="s">
        <v>81</v>
      </c>
      <c r="AY536" t="s">
        <v>214</v>
      </c>
      <c r="AZ536" t="s">
        <v>215</v>
      </c>
      <c r="BA536" t="s">
        <v>215</v>
      </c>
      <c r="BB536" t="s">
        <v>215</v>
      </c>
      <c r="BC536" t="s">
        <v>78</v>
      </c>
      <c r="BD536" t="s">
        <v>78</v>
      </c>
    </row>
    <row r="537" spans="1:56" x14ac:dyDescent="0.55000000000000004">
      <c r="A537">
        <v>536</v>
      </c>
      <c r="B537" t="s">
        <v>231</v>
      </c>
      <c r="C537" t="s">
        <v>303</v>
      </c>
      <c r="D537" t="s">
        <v>277</v>
      </c>
      <c r="E537" t="s">
        <v>240</v>
      </c>
      <c r="F537" t="s">
        <v>227</v>
      </c>
      <c r="G537" t="s">
        <v>228</v>
      </c>
      <c r="H537" t="s">
        <v>251</v>
      </c>
      <c r="I537" t="s">
        <v>74</v>
      </c>
      <c r="J537" t="s">
        <v>98</v>
      </c>
      <c r="K537" t="b">
        <v>0</v>
      </c>
      <c r="L537" t="b">
        <v>0</v>
      </c>
      <c r="M537" t="b">
        <v>0</v>
      </c>
      <c r="N537" t="b">
        <v>0</v>
      </c>
      <c r="O537" t="b">
        <v>1</v>
      </c>
      <c r="P537" t="b">
        <v>0</v>
      </c>
      <c r="Q537" t="b">
        <v>0</v>
      </c>
      <c r="R537" t="b">
        <v>0</v>
      </c>
      <c r="S537" t="b">
        <v>0</v>
      </c>
      <c r="T537" t="b">
        <v>0</v>
      </c>
      <c r="U537" t="b">
        <v>1</v>
      </c>
      <c r="V537" t="b">
        <v>0</v>
      </c>
      <c r="W537" t="b">
        <v>0</v>
      </c>
      <c r="X537" t="b">
        <v>0</v>
      </c>
      <c r="Y537" t="b">
        <v>1</v>
      </c>
      <c r="Z537" t="b">
        <v>0</v>
      </c>
      <c r="AA537" t="b">
        <v>0</v>
      </c>
      <c r="AB537" t="b">
        <v>0</v>
      </c>
      <c r="AC537" t="s">
        <v>237</v>
      </c>
      <c r="AD537" t="s">
        <v>212</v>
      </c>
      <c r="AE537" t="s">
        <v>212</v>
      </c>
      <c r="AF537" t="s">
        <v>212</v>
      </c>
      <c r="AG537" t="s">
        <v>212</v>
      </c>
      <c r="AH537" t="s">
        <v>212</v>
      </c>
      <c r="AI537" t="s">
        <v>212</v>
      </c>
      <c r="AJ537" t="s">
        <v>237</v>
      </c>
      <c r="AK537" t="s">
        <v>212</v>
      </c>
      <c r="AL537" t="s">
        <v>212</v>
      </c>
      <c r="AM537" t="s">
        <v>212</v>
      </c>
      <c r="AN537" t="s">
        <v>212</v>
      </c>
      <c r="AO537" t="s">
        <v>212</v>
      </c>
      <c r="AP537" t="s">
        <v>212</v>
      </c>
      <c r="AQ537" t="s">
        <v>212</v>
      </c>
      <c r="AR537" t="s">
        <v>212</v>
      </c>
      <c r="AS537" t="s">
        <v>212</v>
      </c>
      <c r="AT537" t="s">
        <v>212</v>
      </c>
      <c r="AU537" t="s">
        <v>212</v>
      </c>
      <c r="AV537" t="s">
        <v>213</v>
      </c>
      <c r="AW537" t="s">
        <v>212</v>
      </c>
      <c r="AX537" t="s">
        <v>81</v>
      </c>
      <c r="AY537" t="s">
        <v>214</v>
      </c>
      <c r="AZ537" t="s">
        <v>74</v>
      </c>
      <c r="BA537" t="s">
        <v>74</v>
      </c>
      <c r="BB537" t="s">
        <v>74</v>
      </c>
      <c r="BC537" t="s">
        <v>74</v>
      </c>
      <c r="BD537" t="s">
        <v>74</v>
      </c>
    </row>
    <row r="538" spans="1:56" x14ac:dyDescent="0.55000000000000004">
      <c r="A538">
        <v>537</v>
      </c>
      <c r="B538" t="s">
        <v>224</v>
      </c>
      <c r="C538" t="s">
        <v>303</v>
      </c>
      <c r="D538" t="s">
        <v>245</v>
      </c>
      <c r="E538" t="s">
        <v>257</v>
      </c>
      <c r="F538" t="s">
        <v>250</v>
      </c>
      <c r="G538" t="s">
        <v>74</v>
      </c>
      <c r="H538" t="s">
        <v>266</v>
      </c>
      <c r="I538" t="s">
        <v>222</v>
      </c>
      <c r="J538" t="s">
        <v>98</v>
      </c>
      <c r="K538" t="b">
        <v>0</v>
      </c>
      <c r="L538" t="b">
        <v>0</v>
      </c>
      <c r="M538" t="b">
        <v>0</v>
      </c>
      <c r="N538" t="b">
        <v>0</v>
      </c>
      <c r="O538" t="b">
        <v>0</v>
      </c>
      <c r="P538" t="b">
        <v>0</v>
      </c>
      <c r="Q538" t="b">
        <v>1</v>
      </c>
      <c r="R538" t="b">
        <v>0</v>
      </c>
      <c r="S538" t="b">
        <v>0</v>
      </c>
      <c r="T538" t="b">
        <v>0</v>
      </c>
      <c r="U538" t="b">
        <v>0</v>
      </c>
      <c r="V538" t="b">
        <v>1</v>
      </c>
      <c r="W538" t="b">
        <v>0</v>
      </c>
      <c r="X538" t="b">
        <v>0</v>
      </c>
      <c r="Y538" t="b">
        <v>0</v>
      </c>
      <c r="Z538" t="b">
        <v>0</v>
      </c>
      <c r="AA538" t="b">
        <v>0</v>
      </c>
      <c r="AB538" t="b">
        <v>0</v>
      </c>
      <c r="AC538" t="s">
        <v>212</v>
      </c>
      <c r="AD538" t="s">
        <v>236</v>
      </c>
      <c r="AE538" t="s">
        <v>213</v>
      </c>
      <c r="AF538" t="s">
        <v>213</v>
      </c>
      <c r="AG538" t="s">
        <v>237</v>
      </c>
      <c r="AH538" t="s">
        <v>212</v>
      </c>
      <c r="AI538" t="s">
        <v>213</v>
      </c>
      <c r="AJ538" t="s">
        <v>213</v>
      </c>
      <c r="AK538" t="s">
        <v>213</v>
      </c>
      <c r="AL538" t="s">
        <v>212</v>
      </c>
      <c r="AM538" t="s">
        <v>237</v>
      </c>
      <c r="AN538" t="s">
        <v>236</v>
      </c>
      <c r="AO538" t="s">
        <v>213</v>
      </c>
      <c r="AP538" t="s">
        <v>212</v>
      </c>
      <c r="AQ538" t="s">
        <v>213</v>
      </c>
      <c r="AR538" t="s">
        <v>212</v>
      </c>
      <c r="AS538" t="s">
        <v>213</v>
      </c>
      <c r="AT538" t="s">
        <v>213</v>
      </c>
      <c r="AU538" t="s">
        <v>212</v>
      </c>
      <c r="AV538" t="s">
        <v>212</v>
      </c>
      <c r="AW538" t="s">
        <v>212</v>
      </c>
      <c r="AX538" t="s">
        <v>81</v>
      </c>
      <c r="AY538" t="s">
        <v>259</v>
      </c>
      <c r="AZ538" t="s">
        <v>74</v>
      </c>
      <c r="BA538" t="s">
        <v>74</v>
      </c>
      <c r="BB538" t="s">
        <v>74</v>
      </c>
      <c r="BC538" t="s">
        <v>74</v>
      </c>
      <c r="BD538" t="s">
        <v>74</v>
      </c>
    </row>
    <row r="539" spans="1:56" x14ac:dyDescent="0.55000000000000004">
      <c r="A539">
        <v>538</v>
      </c>
      <c r="B539" t="s">
        <v>216</v>
      </c>
      <c r="C539" t="s">
        <v>303</v>
      </c>
      <c r="D539" t="s">
        <v>268</v>
      </c>
      <c r="E539" t="s">
        <v>269</v>
      </c>
      <c r="F539" t="s">
        <v>250</v>
      </c>
      <c r="G539" t="s">
        <v>74</v>
      </c>
      <c r="H539" t="s">
        <v>262</v>
      </c>
      <c r="I539" t="s">
        <v>74</v>
      </c>
      <c r="J539" t="s">
        <v>119</v>
      </c>
      <c r="K539" t="b">
        <v>0</v>
      </c>
      <c r="L539" t="b">
        <v>0</v>
      </c>
      <c r="M539" t="b">
        <v>0</v>
      </c>
      <c r="N539" t="b">
        <v>0</v>
      </c>
      <c r="O539" t="b">
        <v>0</v>
      </c>
      <c r="P539" t="b">
        <v>0</v>
      </c>
      <c r="Q539" t="b">
        <v>0</v>
      </c>
      <c r="R539" t="b">
        <v>0</v>
      </c>
      <c r="S539" t="b">
        <v>0</v>
      </c>
      <c r="T539" t="b">
        <v>0</v>
      </c>
      <c r="U539" t="b">
        <v>0</v>
      </c>
      <c r="V539" t="b">
        <v>0</v>
      </c>
      <c r="W539" t="b">
        <v>0</v>
      </c>
      <c r="X539" t="b">
        <v>0</v>
      </c>
      <c r="Y539" t="b">
        <v>0</v>
      </c>
      <c r="Z539" t="b">
        <v>1</v>
      </c>
      <c r="AA539" t="b">
        <v>0</v>
      </c>
      <c r="AB539" t="b">
        <v>0</v>
      </c>
      <c r="AC539" t="s">
        <v>237</v>
      </c>
      <c r="AD539" t="s">
        <v>237</v>
      </c>
      <c r="AE539" t="s">
        <v>237</v>
      </c>
      <c r="AF539" t="s">
        <v>237</v>
      </c>
      <c r="AG539" t="s">
        <v>237</v>
      </c>
      <c r="AH539" t="s">
        <v>237</v>
      </c>
      <c r="AI539" t="s">
        <v>237</v>
      </c>
      <c r="AJ539" t="s">
        <v>237</v>
      </c>
      <c r="AK539" t="s">
        <v>237</v>
      </c>
      <c r="AL539" t="s">
        <v>237</v>
      </c>
      <c r="AM539" t="s">
        <v>237</v>
      </c>
      <c r="AN539" t="s">
        <v>237</v>
      </c>
      <c r="AO539" t="s">
        <v>237</v>
      </c>
      <c r="AP539" t="s">
        <v>237</v>
      </c>
      <c r="AQ539" t="s">
        <v>237</v>
      </c>
      <c r="AR539" t="s">
        <v>237</v>
      </c>
      <c r="AS539" t="s">
        <v>237</v>
      </c>
      <c r="AT539" t="s">
        <v>237</v>
      </c>
      <c r="AU539" t="s">
        <v>237</v>
      </c>
      <c r="AV539" t="s">
        <v>212</v>
      </c>
      <c r="AW539" t="s">
        <v>237</v>
      </c>
      <c r="AX539" t="s">
        <v>81</v>
      </c>
      <c r="AY539" t="s">
        <v>214</v>
      </c>
      <c r="AZ539" t="s">
        <v>74</v>
      </c>
      <c r="BA539" t="s">
        <v>74</v>
      </c>
      <c r="BB539" t="s">
        <v>74</v>
      </c>
      <c r="BC539" t="s">
        <v>74</v>
      </c>
      <c r="BD539" t="s">
        <v>74</v>
      </c>
    </row>
    <row r="540" spans="1:56" x14ac:dyDescent="0.55000000000000004">
      <c r="A540">
        <v>539</v>
      </c>
      <c r="B540" t="s">
        <v>224</v>
      </c>
      <c r="C540" t="s">
        <v>303</v>
      </c>
      <c r="D540" t="s">
        <v>217</v>
      </c>
      <c r="E540" t="s">
        <v>217</v>
      </c>
      <c r="F540" t="s">
        <v>227</v>
      </c>
      <c r="G540" t="s">
        <v>228</v>
      </c>
      <c r="H540" t="s">
        <v>247</v>
      </c>
      <c r="I540" t="s">
        <v>74</v>
      </c>
      <c r="J540" t="s">
        <v>98</v>
      </c>
      <c r="K540" t="b">
        <v>0</v>
      </c>
      <c r="L540" t="b">
        <v>0</v>
      </c>
      <c r="M540" t="b">
        <v>0</v>
      </c>
      <c r="N540" t="b">
        <v>0</v>
      </c>
      <c r="O540" t="b">
        <v>0</v>
      </c>
      <c r="P540" t="b">
        <v>0</v>
      </c>
      <c r="Q540" t="b">
        <v>0</v>
      </c>
      <c r="R540" t="b">
        <v>0</v>
      </c>
      <c r="S540" t="b">
        <v>0</v>
      </c>
      <c r="T540" t="b">
        <v>0</v>
      </c>
      <c r="U540" t="b">
        <v>0</v>
      </c>
      <c r="V540" t="b">
        <v>0</v>
      </c>
      <c r="W540" t="b">
        <v>0</v>
      </c>
      <c r="X540" t="b">
        <v>0</v>
      </c>
      <c r="Y540" t="b">
        <v>0</v>
      </c>
      <c r="Z540" t="b">
        <v>1</v>
      </c>
      <c r="AA540" t="b">
        <v>0</v>
      </c>
      <c r="AB540" t="b">
        <v>0</v>
      </c>
      <c r="AC540" t="s">
        <v>212</v>
      </c>
      <c r="AD540" t="s">
        <v>212</v>
      </c>
      <c r="AE540" t="s">
        <v>213</v>
      </c>
      <c r="AF540" t="s">
        <v>212</v>
      </c>
      <c r="AG540" t="s">
        <v>212</v>
      </c>
      <c r="AH540" t="s">
        <v>213</v>
      </c>
      <c r="AI540" t="s">
        <v>213</v>
      </c>
      <c r="AJ540" t="s">
        <v>212</v>
      </c>
      <c r="AK540" t="s">
        <v>212</v>
      </c>
      <c r="AL540" t="s">
        <v>212</v>
      </c>
      <c r="AM540" t="s">
        <v>212</v>
      </c>
      <c r="AN540" t="s">
        <v>212</v>
      </c>
      <c r="AO540" t="s">
        <v>212</v>
      </c>
      <c r="AP540" t="s">
        <v>212</v>
      </c>
      <c r="AQ540" t="s">
        <v>212</v>
      </c>
      <c r="AR540" t="s">
        <v>212</v>
      </c>
      <c r="AS540" t="s">
        <v>212</v>
      </c>
      <c r="AT540" t="s">
        <v>212</v>
      </c>
      <c r="AU540" t="s">
        <v>212</v>
      </c>
      <c r="AV540" t="s">
        <v>212</v>
      </c>
      <c r="AW540" t="s">
        <v>212</v>
      </c>
      <c r="AX540" t="s">
        <v>96</v>
      </c>
      <c r="AY540" t="s">
        <v>294</v>
      </c>
      <c r="AZ540" t="s">
        <v>74</v>
      </c>
      <c r="BA540" t="s">
        <v>74</v>
      </c>
      <c r="BB540" t="s">
        <v>74</v>
      </c>
      <c r="BC540" t="s">
        <v>74</v>
      </c>
      <c r="BD540" t="s">
        <v>74</v>
      </c>
    </row>
    <row r="541" spans="1:56" x14ac:dyDescent="0.55000000000000004">
      <c r="A541">
        <v>540</v>
      </c>
      <c r="B541" t="s">
        <v>224</v>
      </c>
      <c r="C541" t="s">
        <v>303</v>
      </c>
      <c r="D541" t="s">
        <v>245</v>
      </c>
      <c r="E541" t="s">
        <v>253</v>
      </c>
      <c r="F541" t="s">
        <v>208</v>
      </c>
      <c r="G541" t="s">
        <v>209</v>
      </c>
      <c r="H541" t="s">
        <v>251</v>
      </c>
      <c r="I541" t="s">
        <v>74</v>
      </c>
      <c r="J541" t="s">
        <v>98</v>
      </c>
      <c r="K541" t="b">
        <v>0</v>
      </c>
      <c r="L541" t="b">
        <v>0</v>
      </c>
      <c r="M541" t="b">
        <v>0</v>
      </c>
      <c r="N541" t="b">
        <v>0</v>
      </c>
      <c r="O541" t="b">
        <v>0</v>
      </c>
      <c r="P541" t="b">
        <v>0</v>
      </c>
      <c r="Q541" t="b">
        <v>0</v>
      </c>
      <c r="R541" t="b">
        <v>0</v>
      </c>
      <c r="S541" t="b">
        <v>0</v>
      </c>
      <c r="T541" t="b">
        <v>0</v>
      </c>
      <c r="U541" t="b">
        <v>0</v>
      </c>
      <c r="V541" t="b">
        <v>1</v>
      </c>
      <c r="W541" t="b">
        <v>0</v>
      </c>
      <c r="X541" t="b">
        <v>0</v>
      </c>
      <c r="Y541" t="b">
        <v>0</v>
      </c>
      <c r="Z541" t="b">
        <v>0</v>
      </c>
      <c r="AA541" t="b">
        <v>0</v>
      </c>
      <c r="AB541" t="b">
        <v>0</v>
      </c>
      <c r="AC541" t="s">
        <v>237</v>
      </c>
      <c r="AD541" t="s">
        <v>237</v>
      </c>
      <c r="AE541" t="s">
        <v>237</v>
      </c>
      <c r="AF541" t="s">
        <v>237</v>
      </c>
      <c r="AG541" t="s">
        <v>237</v>
      </c>
      <c r="AH541" t="s">
        <v>237</v>
      </c>
      <c r="AI541" t="s">
        <v>237</v>
      </c>
      <c r="AJ541" t="s">
        <v>237</v>
      </c>
      <c r="AK541" t="s">
        <v>237</v>
      </c>
      <c r="AL541" t="s">
        <v>237</v>
      </c>
      <c r="AM541" t="s">
        <v>237</v>
      </c>
      <c r="AN541" t="s">
        <v>238</v>
      </c>
      <c r="AO541" t="s">
        <v>212</v>
      </c>
      <c r="AP541" t="s">
        <v>212</v>
      </c>
      <c r="AQ541" t="s">
        <v>212</v>
      </c>
      <c r="AR541" t="s">
        <v>237</v>
      </c>
      <c r="AS541" t="s">
        <v>237</v>
      </c>
      <c r="AT541" t="s">
        <v>237</v>
      </c>
      <c r="AU541" t="s">
        <v>237</v>
      </c>
      <c r="AV541" t="s">
        <v>237</v>
      </c>
      <c r="AW541" t="s">
        <v>237</v>
      </c>
      <c r="AX541" t="s">
        <v>81</v>
      </c>
      <c r="AY541" t="s">
        <v>121</v>
      </c>
      <c r="AZ541" t="s">
        <v>74</v>
      </c>
      <c r="BA541" t="s">
        <v>74</v>
      </c>
      <c r="BB541" t="s">
        <v>74</v>
      </c>
      <c r="BC541" t="s">
        <v>74</v>
      </c>
      <c r="BD541" t="s">
        <v>74</v>
      </c>
    </row>
    <row r="542" spans="1:56" x14ac:dyDescent="0.55000000000000004">
      <c r="A542">
        <v>541</v>
      </c>
      <c r="B542" t="s">
        <v>204</v>
      </c>
      <c r="C542" t="s">
        <v>303</v>
      </c>
      <c r="D542" t="s">
        <v>263</v>
      </c>
      <c r="E542" t="s">
        <v>226</v>
      </c>
      <c r="F542" t="s">
        <v>250</v>
      </c>
      <c r="G542" t="s">
        <v>74</v>
      </c>
      <c r="H542" t="s">
        <v>210</v>
      </c>
      <c r="I542" t="s">
        <v>222</v>
      </c>
      <c r="J542" t="s">
        <v>119</v>
      </c>
      <c r="K542" t="b">
        <v>0</v>
      </c>
      <c r="L542" t="b">
        <v>0</v>
      </c>
      <c r="M542" t="b">
        <v>0</v>
      </c>
      <c r="N542" t="b">
        <v>0</v>
      </c>
      <c r="O542" t="b">
        <v>0</v>
      </c>
      <c r="P542" t="b">
        <v>0</v>
      </c>
      <c r="Q542" t="b">
        <v>0</v>
      </c>
      <c r="R542" t="b">
        <v>0</v>
      </c>
      <c r="S542" t="b">
        <v>0</v>
      </c>
      <c r="T542" t="b">
        <v>0</v>
      </c>
      <c r="U542" t="b">
        <v>0</v>
      </c>
      <c r="V542" t="b">
        <v>0</v>
      </c>
      <c r="W542" t="b">
        <v>0</v>
      </c>
      <c r="X542" t="b">
        <v>1</v>
      </c>
      <c r="Y542" t="b">
        <v>0</v>
      </c>
      <c r="Z542" t="b">
        <v>0</v>
      </c>
      <c r="AA542" t="b">
        <v>0</v>
      </c>
      <c r="AB542" t="b">
        <v>0</v>
      </c>
      <c r="AC542" t="s">
        <v>212</v>
      </c>
      <c r="AD542" t="s">
        <v>212</v>
      </c>
      <c r="AE542" t="s">
        <v>212</v>
      </c>
      <c r="AF542" t="s">
        <v>212</v>
      </c>
      <c r="AG542" t="s">
        <v>212</v>
      </c>
      <c r="AH542" t="s">
        <v>212</v>
      </c>
      <c r="AI542" t="s">
        <v>212</v>
      </c>
      <c r="AJ542" t="s">
        <v>212</v>
      </c>
      <c r="AK542" t="s">
        <v>212</v>
      </c>
      <c r="AL542" t="s">
        <v>212</v>
      </c>
      <c r="AM542" t="s">
        <v>212</v>
      </c>
      <c r="AN542" t="s">
        <v>212</v>
      </c>
      <c r="AO542" t="s">
        <v>212</v>
      </c>
      <c r="AP542" t="s">
        <v>212</v>
      </c>
      <c r="AQ542" t="s">
        <v>212</v>
      </c>
      <c r="AR542" t="s">
        <v>212</v>
      </c>
      <c r="AS542" t="s">
        <v>212</v>
      </c>
      <c r="AT542" t="s">
        <v>212</v>
      </c>
      <c r="AU542" t="s">
        <v>212</v>
      </c>
      <c r="AV542" t="s">
        <v>212</v>
      </c>
      <c r="AW542" t="s">
        <v>212</v>
      </c>
      <c r="AX542" t="s">
        <v>81</v>
      </c>
      <c r="AY542" t="s">
        <v>259</v>
      </c>
      <c r="AZ542" t="s">
        <v>215</v>
      </c>
      <c r="BA542" t="s">
        <v>215</v>
      </c>
      <c r="BB542" t="s">
        <v>215</v>
      </c>
      <c r="BC542" t="s">
        <v>78</v>
      </c>
      <c r="BD542" t="s">
        <v>215</v>
      </c>
    </row>
    <row r="543" spans="1:56" x14ac:dyDescent="0.55000000000000004">
      <c r="A543">
        <v>542</v>
      </c>
      <c r="B543" t="s">
        <v>224</v>
      </c>
      <c r="C543" t="s">
        <v>303</v>
      </c>
      <c r="D543" t="s">
        <v>269</v>
      </c>
      <c r="E543" t="s">
        <v>257</v>
      </c>
      <c r="F543" t="s">
        <v>208</v>
      </c>
      <c r="G543" t="s">
        <v>209</v>
      </c>
      <c r="H543" t="s">
        <v>235</v>
      </c>
      <c r="I543" t="s">
        <v>74</v>
      </c>
      <c r="J543" t="s">
        <v>119</v>
      </c>
      <c r="K543" t="b">
        <v>0</v>
      </c>
      <c r="L543" t="b">
        <v>0</v>
      </c>
      <c r="M543" t="b">
        <v>0</v>
      </c>
      <c r="N543" t="b">
        <v>1</v>
      </c>
      <c r="O543" t="b">
        <v>0</v>
      </c>
      <c r="P543" t="b">
        <v>0</v>
      </c>
      <c r="Q543" t="b">
        <v>1</v>
      </c>
      <c r="R543" t="b">
        <v>0</v>
      </c>
      <c r="S543" t="b">
        <v>0</v>
      </c>
      <c r="T543" t="b">
        <v>1</v>
      </c>
      <c r="U543" t="b">
        <v>0</v>
      </c>
      <c r="V543" t="b">
        <v>0</v>
      </c>
      <c r="W543" t="b">
        <v>0</v>
      </c>
      <c r="X543" t="b">
        <v>0</v>
      </c>
      <c r="Y543" t="b">
        <v>0</v>
      </c>
      <c r="Z543" t="b">
        <v>0</v>
      </c>
      <c r="AA543" t="b">
        <v>0</v>
      </c>
      <c r="AB543" t="b">
        <v>0</v>
      </c>
      <c r="AC543" t="s">
        <v>236</v>
      </c>
      <c r="AD543" t="s">
        <v>236</v>
      </c>
      <c r="AE543" t="s">
        <v>236</v>
      </c>
      <c r="AF543" t="s">
        <v>213</v>
      </c>
      <c r="AG543" t="s">
        <v>213</v>
      </c>
      <c r="AH543" t="s">
        <v>212</v>
      </c>
      <c r="AI543" t="s">
        <v>238</v>
      </c>
      <c r="AJ543" t="s">
        <v>242</v>
      </c>
      <c r="AK543" t="s">
        <v>236</v>
      </c>
      <c r="AL543" t="s">
        <v>212</v>
      </c>
      <c r="AM543" t="s">
        <v>242</v>
      </c>
      <c r="AN543" t="s">
        <v>236</v>
      </c>
      <c r="AO543" t="s">
        <v>236</v>
      </c>
      <c r="AP543" t="s">
        <v>236</v>
      </c>
      <c r="AQ543" t="s">
        <v>236</v>
      </c>
      <c r="AR543" t="s">
        <v>213</v>
      </c>
      <c r="AS543" t="s">
        <v>213</v>
      </c>
      <c r="AT543" t="s">
        <v>213</v>
      </c>
      <c r="AU543" t="s">
        <v>242</v>
      </c>
      <c r="AV543" t="s">
        <v>213</v>
      </c>
      <c r="AW543" t="s">
        <v>213</v>
      </c>
      <c r="AX543" t="s">
        <v>81</v>
      </c>
      <c r="AY543" t="s">
        <v>243</v>
      </c>
      <c r="AZ543" t="s">
        <v>74</v>
      </c>
      <c r="BA543" t="s">
        <v>74</v>
      </c>
      <c r="BB543" t="s">
        <v>74</v>
      </c>
      <c r="BC543" t="s">
        <v>74</v>
      </c>
      <c r="BD543" t="s">
        <v>74</v>
      </c>
    </row>
    <row r="544" spans="1:56" x14ac:dyDescent="0.55000000000000004">
      <c r="A544">
        <v>543</v>
      </c>
      <c r="B544" t="s">
        <v>231</v>
      </c>
      <c r="C544" t="s">
        <v>303</v>
      </c>
      <c r="D544" t="s">
        <v>226</v>
      </c>
      <c r="E544" t="s">
        <v>245</v>
      </c>
      <c r="F544" t="s">
        <v>270</v>
      </c>
      <c r="G544" t="s">
        <v>74</v>
      </c>
      <c r="H544" t="s">
        <v>229</v>
      </c>
      <c r="I544" t="s">
        <v>74</v>
      </c>
      <c r="J544" t="s">
        <v>119</v>
      </c>
      <c r="K544" t="b">
        <v>0</v>
      </c>
      <c r="L544" t="b">
        <v>0</v>
      </c>
      <c r="M544" t="b">
        <v>0</v>
      </c>
      <c r="N544" t="b">
        <v>0</v>
      </c>
      <c r="O544" t="b">
        <v>0</v>
      </c>
      <c r="P544" t="b">
        <v>0</v>
      </c>
      <c r="Q544" t="b">
        <v>0</v>
      </c>
      <c r="R544" t="b">
        <v>0</v>
      </c>
      <c r="S544" t="b">
        <v>0</v>
      </c>
      <c r="T544" t="b">
        <v>0</v>
      </c>
      <c r="U544" t="b">
        <v>0</v>
      </c>
      <c r="V544" t="b">
        <v>0</v>
      </c>
      <c r="W544" t="b">
        <v>0</v>
      </c>
      <c r="X544" t="b">
        <v>0</v>
      </c>
      <c r="Y544" t="b">
        <v>0</v>
      </c>
      <c r="Z544" t="b">
        <v>0</v>
      </c>
      <c r="AA544" t="b">
        <v>0</v>
      </c>
      <c r="AB544" t="b">
        <v>1</v>
      </c>
      <c r="AC544" t="s">
        <v>212</v>
      </c>
      <c r="AD544" t="s">
        <v>215</v>
      </c>
      <c r="AE544" t="s">
        <v>212</v>
      </c>
      <c r="AF544" t="s">
        <v>212</v>
      </c>
      <c r="AG544" t="s">
        <v>212</v>
      </c>
      <c r="AH544" t="s">
        <v>212</v>
      </c>
      <c r="AI544" t="s">
        <v>215</v>
      </c>
      <c r="AJ544" t="s">
        <v>215</v>
      </c>
      <c r="AK544" t="s">
        <v>212</v>
      </c>
      <c r="AL544" t="s">
        <v>212</v>
      </c>
      <c r="AM544" t="s">
        <v>212</v>
      </c>
      <c r="AN544" t="s">
        <v>238</v>
      </c>
      <c r="AO544" t="s">
        <v>215</v>
      </c>
      <c r="AP544" t="s">
        <v>215</v>
      </c>
      <c r="AQ544" t="s">
        <v>215</v>
      </c>
      <c r="AR544" t="s">
        <v>212</v>
      </c>
      <c r="AS544" t="s">
        <v>212</v>
      </c>
      <c r="AT544" t="s">
        <v>212</v>
      </c>
      <c r="AU544" t="s">
        <v>212</v>
      </c>
      <c r="AV544" t="s">
        <v>238</v>
      </c>
      <c r="AW544" t="s">
        <v>212</v>
      </c>
      <c r="AX544" t="s">
        <v>81</v>
      </c>
      <c r="AY544" t="s">
        <v>223</v>
      </c>
      <c r="AZ544" t="s">
        <v>74</v>
      </c>
      <c r="BA544" t="s">
        <v>74</v>
      </c>
      <c r="BB544" t="s">
        <v>74</v>
      </c>
      <c r="BC544" t="s">
        <v>74</v>
      </c>
      <c r="BD544" t="s">
        <v>74</v>
      </c>
    </row>
    <row r="545" spans="1:56" x14ac:dyDescent="0.55000000000000004">
      <c r="A545">
        <v>544</v>
      </c>
      <c r="B545" t="s">
        <v>256</v>
      </c>
      <c r="C545" t="s">
        <v>303</v>
      </c>
      <c r="D545" t="s">
        <v>220</v>
      </c>
      <c r="E545" t="s">
        <v>220</v>
      </c>
      <c r="F545" t="s">
        <v>307</v>
      </c>
      <c r="G545" t="s">
        <v>308</v>
      </c>
      <c r="H545" t="s">
        <v>235</v>
      </c>
      <c r="I545" t="s">
        <v>74</v>
      </c>
      <c r="J545" t="s">
        <v>98</v>
      </c>
      <c r="K545" t="b">
        <v>1</v>
      </c>
      <c r="L545" t="b">
        <v>0</v>
      </c>
      <c r="M545" t="b">
        <v>0</v>
      </c>
      <c r="N545" t="b">
        <v>0</v>
      </c>
      <c r="O545" t="b">
        <v>0</v>
      </c>
      <c r="P545" t="b">
        <v>0</v>
      </c>
      <c r="Q545" t="b">
        <v>0</v>
      </c>
      <c r="R545" t="b">
        <v>0</v>
      </c>
      <c r="S545" t="b">
        <v>0</v>
      </c>
      <c r="T545" t="b">
        <v>0</v>
      </c>
      <c r="U545" t="b">
        <v>1</v>
      </c>
      <c r="V545" t="b">
        <v>0</v>
      </c>
      <c r="W545" t="b">
        <v>0</v>
      </c>
      <c r="X545" t="b">
        <v>0</v>
      </c>
      <c r="Y545" t="b">
        <v>0</v>
      </c>
      <c r="Z545" t="b">
        <v>0</v>
      </c>
      <c r="AA545" t="b">
        <v>0</v>
      </c>
      <c r="AB545" t="b">
        <v>0</v>
      </c>
      <c r="AC545" t="s">
        <v>237</v>
      </c>
      <c r="AD545" t="s">
        <v>213</v>
      </c>
      <c r="AE545" t="s">
        <v>212</v>
      </c>
      <c r="AF545" t="s">
        <v>215</v>
      </c>
      <c r="AG545" t="s">
        <v>236</v>
      </c>
      <c r="AH545" t="s">
        <v>213</v>
      </c>
      <c r="AI545" t="s">
        <v>237</v>
      </c>
      <c r="AJ545" t="s">
        <v>212</v>
      </c>
      <c r="AK545" t="s">
        <v>237</v>
      </c>
      <c r="AL545" t="s">
        <v>237</v>
      </c>
      <c r="AM545" t="s">
        <v>237</v>
      </c>
      <c r="AN545" t="s">
        <v>212</v>
      </c>
      <c r="AO545" t="s">
        <v>212</v>
      </c>
      <c r="AP545" t="s">
        <v>213</v>
      </c>
      <c r="AQ545" t="s">
        <v>237</v>
      </c>
      <c r="AR545" t="s">
        <v>237</v>
      </c>
      <c r="AS545" t="s">
        <v>212</v>
      </c>
      <c r="AT545" t="s">
        <v>212</v>
      </c>
      <c r="AU545" t="s">
        <v>237</v>
      </c>
      <c r="AV545" t="s">
        <v>212</v>
      </c>
      <c r="AW545" t="s">
        <v>213</v>
      </c>
      <c r="AX545" t="s">
        <v>81</v>
      </c>
      <c r="AY545" t="s">
        <v>280</v>
      </c>
      <c r="AZ545" t="s">
        <v>74</v>
      </c>
      <c r="BA545" t="s">
        <v>74</v>
      </c>
      <c r="BB545" t="s">
        <v>74</v>
      </c>
      <c r="BC545" t="s">
        <v>74</v>
      </c>
      <c r="BD545" t="s">
        <v>74</v>
      </c>
    </row>
    <row r="546" spans="1:56" x14ac:dyDescent="0.55000000000000004">
      <c r="A546">
        <v>545</v>
      </c>
      <c r="B546" t="s">
        <v>231</v>
      </c>
      <c r="C546" t="s">
        <v>303</v>
      </c>
      <c r="D546" t="s">
        <v>288</v>
      </c>
      <c r="E546" t="s">
        <v>253</v>
      </c>
      <c r="F546" t="s">
        <v>270</v>
      </c>
      <c r="G546" t="s">
        <v>74</v>
      </c>
      <c r="H546" t="s">
        <v>235</v>
      </c>
      <c r="I546" t="s">
        <v>74</v>
      </c>
      <c r="J546" t="s">
        <v>119</v>
      </c>
      <c r="K546" t="b">
        <v>0</v>
      </c>
      <c r="L546" t="b">
        <v>0</v>
      </c>
      <c r="M546" t="b">
        <v>0</v>
      </c>
      <c r="N546" t="b">
        <v>0</v>
      </c>
      <c r="O546" t="b">
        <v>0</v>
      </c>
      <c r="P546" t="b">
        <v>0</v>
      </c>
      <c r="Q546" t="b">
        <v>0</v>
      </c>
      <c r="R546" t="b">
        <v>0</v>
      </c>
      <c r="S546" t="b">
        <v>0</v>
      </c>
      <c r="T546" t="b">
        <v>0</v>
      </c>
      <c r="U546" t="b">
        <v>0</v>
      </c>
      <c r="V546" t="b">
        <v>0</v>
      </c>
      <c r="W546" t="b">
        <v>0</v>
      </c>
      <c r="X546" t="b">
        <v>0</v>
      </c>
      <c r="Y546" t="b">
        <v>0</v>
      </c>
      <c r="Z546" t="b">
        <v>0</v>
      </c>
      <c r="AA546" t="b">
        <v>0</v>
      </c>
      <c r="AB546" t="b">
        <v>1</v>
      </c>
      <c r="AC546" t="s">
        <v>212</v>
      </c>
      <c r="AD546" t="s">
        <v>213</v>
      </c>
      <c r="AE546" t="s">
        <v>236</v>
      </c>
      <c r="AF546" t="s">
        <v>213</v>
      </c>
      <c r="AG546" t="s">
        <v>213</v>
      </c>
      <c r="AH546" t="s">
        <v>213</v>
      </c>
      <c r="AI546" t="s">
        <v>236</v>
      </c>
      <c r="AJ546" t="s">
        <v>213</v>
      </c>
      <c r="AK546" t="s">
        <v>236</v>
      </c>
      <c r="AL546" t="s">
        <v>212</v>
      </c>
      <c r="AM546" t="s">
        <v>213</v>
      </c>
      <c r="AN546" t="s">
        <v>213</v>
      </c>
      <c r="AO546" t="s">
        <v>212</v>
      </c>
      <c r="AP546" t="s">
        <v>212</v>
      </c>
      <c r="AQ546" t="s">
        <v>213</v>
      </c>
      <c r="AR546" t="s">
        <v>213</v>
      </c>
      <c r="AS546" t="s">
        <v>212</v>
      </c>
      <c r="AT546" t="s">
        <v>212</v>
      </c>
      <c r="AU546" t="s">
        <v>212</v>
      </c>
      <c r="AV546" t="s">
        <v>212</v>
      </c>
      <c r="AW546" t="s">
        <v>212</v>
      </c>
      <c r="AX546" t="s">
        <v>81</v>
      </c>
      <c r="AY546" t="s">
        <v>121</v>
      </c>
      <c r="AZ546" t="s">
        <v>74</v>
      </c>
      <c r="BA546" t="s">
        <v>74</v>
      </c>
      <c r="BB546" t="s">
        <v>74</v>
      </c>
      <c r="BC546" t="s">
        <v>74</v>
      </c>
      <c r="BD546" t="s">
        <v>74</v>
      </c>
    </row>
    <row r="547" spans="1:56" x14ac:dyDescent="0.55000000000000004">
      <c r="A547">
        <v>546</v>
      </c>
      <c r="B547" t="s">
        <v>231</v>
      </c>
      <c r="C547" t="s">
        <v>303</v>
      </c>
      <c r="D547" t="s">
        <v>281</v>
      </c>
      <c r="E547" t="s">
        <v>289</v>
      </c>
      <c r="F547" t="s">
        <v>227</v>
      </c>
      <c r="G547" t="s">
        <v>228</v>
      </c>
      <c r="H547" t="s">
        <v>229</v>
      </c>
      <c r="I547" t="s">
        <v>74</v>
      </c>
      <c r="J547" t="s">
        <v>98</v>
      </c>
      <c r="K547" t="b">
        <v>0</v>
      </c>
      <c r="L547" t="b">
        <v>0</v>
      </c>
      <c r="M547" t="b">
        <v>0</v>
      </c>
      <c r="N547" t="b">
        <v>0</v>
      </c>
      <c r="O547" t="b">
        <v>0</v>
      </c>
      <c r="P547" t="b">
        <v>0</v>
      </c>
      <c r="Q547" t="b">
        <v>0</v>
      </c>
      <c r="R547" t="b">
        <v>0</v>
      </c>
      <c r="S547" t="b">
        <v>0</v>
      </c>
      <c r="T547" t="b">
        <v>0</v>
      </c>
      <c r="U547" t="b">
        <v>0</v>
      </c>
      <c r="V547" t="b">
        <v>0</v>
      </c>
      <c r="W547" t="b">
        <v>0</v>
      </c>
      <c r="X547" t="b">
        <v>0</v>
      </c>
      <c r="Y547" t="b">
        <v>0</v>
      </c>
      <c r="Z547" t="b">
        <v>0</v>
      </c>
      <c r="AA547" t="b">
        <v>1</v>
      </c>
      <c r="AB547" t="b">
        <v>0</v>
      </c>
      <c r="AC547" t="s">
        <v>213</v>
      </c>
      <c r="AD547" t="s">
        <v>237</v>
      </c>
      <c r="AE547" t="s">
        <v>212</v>
      </c>
      <c r="AF547" t="s">
        <v>237</v>
      </c>
      <c r="AG547" t="s">
        <v>237</v>
      </c>
      <c r="AH547" t="s">
        <v>237</v>
      </c>
      <c r="AI547" t="s">
        <v>212</v>
      </c>
      <c r="AJ547" t="s">
        <v>237</v>
      </c>
      <c r="AK547" t="s">
        <v>237</v>
      </c>
      <c r="AL547" t="s">
        <v>237</v>
      </c>
      <c r="AM547" t="s">
        <v>237</v>
      </c>
      <c r="AN547" t="s">
        <v>237</v>
      </c>
      <c r="AO547" t="s">
        <v>213</v>
      </c>
      <c r="AP547" t="s">
        <v>212</v>
      </c>
      <c r="AQ547" t="s">
        <v>212</v>
      </c>
      <c r="AR547" t="s">
        <v>237</v>
      </c>
      <c r="AS547" t="s">
        <v>237</v>
      </c>
      <c r="AT547" t="s">
        <v>237</v>
      </c>
      <c r="AU547" t="s">
        <v>237</v>
      </c>
      <c r="AV547" t="s">
        <v>237</v>
      </c>
      <c r="AW547" t="s">
        <v>237</v>
      </c>
      <c r="AX547" t="s">
        <v>96</v>
      </c>
      <c r="AY547" t="s">
        <v>214</v>
      </c>
      <c r="AZ547" t="s">
        <v>74</v>
      </c>
      <c r="BA547" t="s">
        <v>74</v>
      </c>
      <c r="BB547" t="s">
        <v>74</v>
      </c>
      <c r="BC547" t="s">
        <v>74</v>
      </c>
      <c r="BD547" t="s">
        <v>74</v>
      </c>
    </row>
    <row r="548" spans="1:56" x14ac:dyDescent="0.55000000000000004">
      <c r="A548">
        <v>547</v>
      </c>
      <c r="B548" t="s">
        <v>101</v>
      </c>
      <c r="C548" t="s">
        <v>303</v>
      </c>
      <c r="D548" t="s">
        <v>253</v>
      </c>
      <c r="E548" t="s">
        <v>253</v>
      </c>
      <c r="F548" t="s">
        <v>270</v>
      </c>
      <c r="G548" t="s">
        <v>74</v>
      </c>
      <c r="H548" t="s">
        <v>247</v>
      </c>
      <c r="I548" t="s">
        <v>74</v>
      </c>
      <c r="J548" t="s">
        <v>119</v>
      </c>
      <c r="K548" t="b">
        <v>0</v>
      </c>
      <c r="L548" t="b">
        <v>0</v>
      </c>
      <c r="M548" t="b">
        <v>0</v>
      </c>
      <c r="N548" t="b">
        <v>0</v>
      </c>
      <c r="O548" t="b">
        <v>0</v>
      </c>
      <c r="P548" t="b">
        <v>0</v>
      </c>
      <c r="Q548" t="b">
        <v>0</v>
      </c>
      <c r="R548" t="b">
        <v>0</v>
      </c>
      <c r="S548" t="b">
        <v>0</v>
      </c>
      <c r="T548" t="b">
        <v>0</v>
      </c>
      <c r="U548" t="b">
        <v>1</v>
      </c>
      <c r="V548" t="b">
        <v>0</v>
      </c>
      <c r="W548" t="b">
        <v>0</v>
      </c>
      <c r="X548" t="b">
        <v>1</v>
      </c>
      <c r="Y548" t="b">
        <v>0</v>
      </c>
      <c r="Z548" t="b">
        <v>0</v>
      </c>
      <c r="AA548" t="b">
        <v>0</v>
      </c>
      <c r="AB548" t="b">
        <v>0</v>
      </c>
      <c r="AC548" t="s">
        <v>212</v>
      </c>
      <c r="AD548" t="s">
        <v>212</v>
      </c>
      <c r="AE548" t="s">
        <v>212</v>
      </c>
      <c r="AF548" t="s">
        <v>212</v>
      </c>
      <c r="AG548" t="s">
        <v>212</v>
      </c>
      <c r="AH548" t="s">
        <v>212</v>
      </c>
      <c r="AI548" t="s">
        <v>212</v>
      </c>
      <c r="AJ548" t="s">
        <v>237</v>
      </c>
      <c r="AK548" t="s">
        <v>237</v>
      </c>
      <c r="AL548" t="s">
        <v>237</v>
      </c>
      <c r="AM548" t="s">
        <v>237</v>
      </c>
      <c r="AN548" t="s">
        <v>212</v>
      </c>
      <c r="AO548" t="s">
        <v>237</v>
      </c>
      <c r="AP548" t="s">
        <v>237</v>
      </c>
      <c r="AQ548" t="s">
        <v>237</v>
      </c>
      <c r="AR548" t="s">
        <v>237</v>
      </c>
      <c r="AS548" t="s">
        <v>237</v>
      </c>
      <c r="AT548" t="s">
        <v>237</v>
      </c>
      <c r="AU548" t="s">
        <v>237</v>
      </c>
      <c r="AV548" t="s">
        <v>237</v>
      </c>
      <c r="AW548" t="s">
        <v>237</v>
      </c>
      <c r="AX548" t="s">
        <v>96</v>
      </c>
      <c r="AY548" t="s">
        <v>223</v>
      </c>
      <c r="AZ548" t="s">
        <v>74</v>
      </c>
      <c r="BA548" t="s">
        <v>74</v>
      </c>
      <c r="BB548" t="s">
        <v>74</v>
      </c>
      <c r="BC548" t="s">
        <v>74</v>
      </c>
      <c r="BD548" t="s">
        <v>74</v>
      </c>
    </row>
    <row r="549" spans="1:56" x14ac:dyDescent="0.55000000000000004">
      <c r="A549">
        <v>548</v>
      </c>
      <c r="B549" t="s">
        <v>256</v>
      </c>
      <c r="C549" t="s">
        <v>303</v>
      </c>
      <c r="D549" t="s">
        <v>267</v>
      </c>
      <c r="E549" t="s">
        <v>257</v>
      </c>
      <c r="F549" t="s">
        <v>250</v>
      </c>
      <c r="G549" t="s">
        <v>74</v>
      </c>
      <c r="H549" t="s">
        <v>266</v>
      </c>
      <c r="I549" t="s">
        <v>74</v>
      </c>
      <c r="J549" t="s">
        <v>98</v>
      </c>
      <c r="K549" t="b">
        <v>1</v>
      </c>
      <c r="L549" t="b">
        <v>0</v>
      </c>
      <c r="M549" t="b">
        <v>0</v>
      </c>
      <c r="N549" t="b">
        <v>1</v>
      </c>
      <c r="O549" t="b">
        <v>1</v>
      </c>
      <c r="P549" t="b">
        <v>0</v>
      </c>
      <c r="Q549" t="b">
        <v>0</v>
      </c>
      <c r="R549" t="b">
        <v>0</v>
      </c>
      <c r="S549" t="b">
        <v>0</v>
      </c>
      <c r="T549" t="b">
        <v>0</v>
      </c>
      <c r="U549" t="b">
        <v>0</v>
      </c>
      <c r="V549" t="b">
        <v>0</v>
      </c>
      <c r="W549" t="b">
        <v>0</v>
      </c>
      <c r="X549" t="b">
        <v>0</v>
      </c>
      <c r="Y549" t="b">
        <v>0</v>
      </c>
      <c r="Z549" t="b">
        <v>0</v>
      </c>
      <c r="AA549" t="b">
        <v>0</v>
      </c>
      <c r="AB549" t="b">
        <v>0</v>
      </c>
      <c r="AC549" t="s">
        <v>236</v>
      </c>
      <c r="AD549" t="s">
        <v>242</v>
      </c>
      <c r="AE549" t="s">
        <v>236</v>
      </c>
      <c r="AF549" t="s">
        <v>213</v>
      </c>
      <c r="AG549" t="s">
        <v>212</v>
      </c>
      <c r="AH549" t="s">
        <v>212</v>
      </c>
      <c r="AI549" t="s">
        <v>237</v>
      </c>
      <c r="AJ549" t="s">
        <v>212</v>
      </c>
      <c r="AK549" t="s">
        <v>212</v>
      </c>
      <c r="AL549" t="s">
        <v>236</v>
      </c>
      <c r="AM549" t="s">
        <v>242</v>
      </c>
      <c r="AN549" t="s">
        <v>236</v>
      </c>
      <c r="AO549" t="s">
        <v>236</v>
      </c>
      <c r="AP549" t="s">
        <v>236</v>
      </c>
      <c r="AQ549" t="s">
        <v>236</v>
      </c>
      <c r="AR549" t="s">
        <v>242</v>
      </c>
      <c r="AS549" t="s">
        <v>242</v>
      </c>
      <c r="AT549" t="s">
        <v>212</v>
      </c>
      <c r="AU549" t="s">
        <v>236</v>
      </c>
      <c r="AV549" t="s">
        <v>236</v>
      </c>
      <c r="AW549" t="s">
        <v>212</v>
      </c>
      <c r="AX549" t="s">
        <v>81</v>
      </c>
      <c r="AY549" t="s">
        <v>243</v>
      </c>
      <c r="AZ549" t="s">
        <v>74</v>
      </c>
      <c r="BA549" t="s">
        <v>74</v>
      </c>
      <c r="BB549" t="s">
        <v>74</v>
      </c>
      <c r="BC549" t="s">
        <v>74</v>
      </c>
      <c r="BD549" t="s">
        <v>74</v>
      </c>
    </row>
    <row r="550" spans="1:56" x14ac:dyDescent="0.55000000000000004">
      <c r="A550">
        <v>549</v>
      </c>
      <c r="B550" t="s">
        <v>231</v>
      </c>
      <c r="C550" t="s">
        <v>303</v>
      </c>
      <c r="D550" t="s">
        <v>277</v>
      </c>
      <c r="E550" t="s">
        <v>304</v>
      </c>
      <c r="F550" t="s">
        <v>227</v>
      </c>
      <c r="G550" t="s">
        <v>246</v>
      </c>
      <c r="H550" t="s">
        <v>229</v>
      </c>
      <c r="I550" t="s">
        <v>74</v>
      </c>
      <c r="J550" t="s">
        <v>119</v>
      </c>
      <c r="K550" t="b">
        <v>0</v>
      </c>
      <c r="L550" t="b">
        <v>0</v>
      </c>
      <c r="M550" t="b">
        <v>0</v>
      </c>
      <c r="N550" t="b">
        <v>0</v>
      </c>
      <c r="O550" t="b">
        <v>0</v>
      </c>
      <c r="P550" t="b">
        <v>0</v>
      </c>
      <c r="Q550" t="b">
        <v>0</v>
      </c>
      <c r="R550" t="b">
        <v>0</v>
      </c>
      <c r="S550" t="b">
        <v>0</v>
      </c>
      <c r="T550" t="b">
        <v>0</v>
      </c>
      <c r="U550" t="b">
        <v>0</v>
      </c>
      <c r="V550" t="b">
        <v>0</v>
      </c>
      <c r="W550" t="b">
        <v>0</v>
      </c>
      <c r="X550" t="b">
        <v>0</v>
      </c>
      <c r="Y550" t="b">
        <v>0</v>
      </c>
      <c r="Z550" t="b">
        <v>1</v>
      </c>
      <c r="AA550" t="b">
        <v>0</v>
      </c>
      <c r="AB550" t="b">
        <v>0</v>
      </c>
      <c r="AC550" t="s">
        <v>212</v>
      </c>
      <c r="AD550" t="s">
        <v>212</v>
      </c>
      <c r="AE550" t="s">
        <v>212</v>
      </c>
      <c r="AF550" t="s">
        <v>212</v>
      </c>
      <c r="AG550" t="s">
        <v>212</v>
      </c>
      <c r="AH550" t="s">
        <v>213</v>
      </c>
      <c r="AI550" t="s">
        <v>213</v>
      </c>
      <c r="AJ550" t="s">
        <v>237</v>
      </c>
      <c r="AK550" t="s">
        <v>237</v>
      </c>
      <c r="AL550" t="s">
        <v>237</v>
      </c>
      <c r="AM550" t="s">
        <v>237</v>
      </c>
      <c r="AN550" t="s">
        <v>237</v>
      </c>
      <c r="AO550" t="s">
        <v>212</v>
      </c>
      <c r="AP550" t="s">
        <v>212</v>
      </c>
      <c r="AQ550" t="s">
        <v>212</v>
      </c>
      <c r="AR550" t="s">
        <v>212</v>
      </c>
      <c r="AS550" t="s">
        <v>237</v>
      </c>
      <c r="AT550" t="s">
        <v>237</v>
      </c>
      <c r="AU550" t="s">
        <v>237</v>
      </c>
      <c r="AV550" t="s">
        <v>212</v>
      </c>
      <c r="AW550" t="s">
        <v>212</v>
      </c>
      <c r="AX550" t="s">
        <v>81</v>
      </c>
      <c r="AY550" t="s">
        <v>223</v>
      </c>
      <c r="AZ550" t="s">
        <v>74</v>
      </c>
      <c r="BA550" t="s">
        <v>74</v>
      </c>
      <c r="BB550" t="s">
        <v>74</v>
      </c>
      <c r="BC550" t="s">
        <v>74</v>
      </c>
      <c r="BD550" t="s">
        <v>74</v>
      </c>
    </row>
    <row r="551" spans="1:56" x14ac:dyDescent="0.55000000000000004">
      <c r="A551">
        <v>550</v>
      </c>
      <c r="B551" t="s">
        <v>231</v>
      </c>
      <c r="C551" t="s">
        <v>303</v>
      </c>
      <c r="D551" t="s">
        <v>293</v>
      </c>
      <c r="E551" t="s">
        <v>293</v>
      </c>
      <c r="F551" t="s">
        <v>227</v>
      </c>
      <c r="G551" t="s">
        <v>246</v>
      </c>
      <c r="H551" t="s">
        <v>247</v>
      </c>
      <c r="I551" t="s">
        <v>74</v>
      </c>
      <c r="J551" t="s">
        <v>98</v>
      </c>
      <c r="K551" t="b">
        <v>0</v>
      </c>
      <c r="L551" t="b">
        <v>0</v>
      </c>
      <c r="M551" t="b">
        <v>0</v>
      </c>
      <c r="N551" t="b">
        <v>0</v>
      </c>
      <c r="O551" t="b">
        <v>0</v>
      </c>
      <c r="P551" t="b">
        <v>0</v>
      </c>
      <c r="Q551" t="b">
        <v>0</v>
      </c>
      <c r="R551" t="b">
        <v>0</v>
      </c>
      <c r="S551" t="b">
        <v>0</v>
      </c>
      <c r="T551" t="b">
        <v>0</v>
      </c>
      <c r="U551" t="b">
        <v>0</v>
      </c>
      <c r="V551" t="b">
        <v>0</v>
      </c>
      <c r="W551" t="b">
        <v>0</v>
      </c>
      <c r="X551" t="b">
        <v>0</v>
      </c>
      <c r="Y551" t="b">
        <v>0</v>
      </c>
      <c r="Z551" t="b">
        <v>0</v>
      </c>
      <c r="AA551" t="b">
        <v>0</v>
      </c>
      <c r="AB551" t="b">
        <v>1</v>
      </c>
      <c r="AC551" t="s">
        <v>213</v>
      </c>
      <c r="AD551" t="s">
        <v>212</v>
      </c>
      <c r="AE551" t="s">
        <v>212</v>
      </c>
      <c r="AF551" t="s">
        <v>212</v>
      </c>
      <c r="AG551" t="s">
        <v>212</v>
      </c>
      <c r="AH551" t="s">
        <v>213</v>
      </c>
      <c r="AI551" t="s">
        <v>213</v>
      </c>
      <c r="AJ551" t="s">
        <v>212</v>
      </c>
      <c r="AK551" t="s">
        <v>212</v>
      </c>
      <c r="AL551" t="s">
        <v>212</v>
      </c>
      <c r="AM551" t="s">
        <v>212</v>
      </c>
      <c r="AN551" t="s">
        <v>236</v>
      </c>
      <c r="AO551" t="s">
        <v>213</v>
      </c>
      <c r="AP551" t="s">
        <v>213</v>
      </c>
      <c r="AQ551" t="s">
        <v>213</v>
      </c>
      <c r="AR551" t="s">
        <v>212</v>
      </c>
      <c r="AS551" t="s">
        <v>212</v>
      </c>
      <c r="AT551" t="s">
        <v>212</v>
      </c>
      <c r="AU551" t="s">
        <v>212</v>
      </c>
      <c r="AV551" t="s">
        <v>236</v>
      </c>
      <c r="AW551" t="s">
        <v>212</v>
      </c>
      <c r="AX551" t="s">
        <v>96</v>
      </c>
      <c r="AY551" t="s">
        <v>121</v>
      </c>
      <c r="AZ551" t="s">
        <v>74</v>
      </c>
      <c r="BA551" t="s">
        <v>74</v>
      </c>
      <c r="BB551" t="s">
        <v>74</v>
      </c>
      <c r="BC551" t="s">
        <v>74</v>
      </c>
      <c r="BD551" t="s">
        <v>74</v>
      </c>
    </row>
    <row r="552" spans="1:56" x14ac:dyDescent="0.55000000000000004">
      <c r="A552">
        <v>551</v>
      </c>
      <c r="B552" t="s">
        <v>224</v>
      </c>
      <c r="C552" t="s">
        <v>303</v>
      </c>
      <c r="D552" t="s">
        <v>265</v>
      </c>
      <c r="E552" t="s">
        <v>225</v>
      </c>
      <c r="F552" t="s">
        <v>227</v>
      </c>
      <c r="G552" t="s">
        <v>228</v>
      </c>
      <c r="H552" t="s">
        <v>235</v>
      </c>
      <c r="I552" t="s">
        <v>74</v>
      </c>
      <c r="J552" t="s">
        <v>98</v>
      </c>
      <c r="K552" t="b">
        <v>0</v>
      </c>
      <c r="L552" t="b">
        <v>0</v>
      </c>
      <c r="M552" t="b">
        <v>0</v>
      </c>
      <c r="N552" t="b">
        <v>0</v>
      </c>
      <c r="O552" t="b">
        <v>0</v>
      </c>
      <c r="P552" t="b">
        <v>0</v>
      </c>
      <c r="Q552" t="b">
        <v>0</v>
      </c>
      <c r="R552" t="b">
        <v>0</v>
      </c>
      <c r="S552" t="b">
        <v>0</v>
      </c>
      <c r="T552" t="b">
        <v>0</v>
      </c>
      <c r="U552" t="b">
        <v>1</v>
      </c>
      <c r="V552" t="b">
        <v>0</v>
      </c>
      <c r="W552" t="b">
        <v>0</v>
      </c>
      <c r="X552" t="b">
        <v>0</v>
      </c>
      <c r="Y552" t="b">
        <v>0</v>
      </c>
      <c r="Z552" t="b">
        <v>0</v>
      </c>
      <c r="AA552" t="b">
        <v>0</v>
      </c>
      <c r="AB552" t="b">
        <v>0</v>
      </c>
      <c r="AC552" t="s">
        <v>212</v>
      </c>
      <c r="AD552" t="s">
        <v>212</v>
      </c>
      <c r="AE552" t="s">
        <v>212</v>
      </c>
      <c r="AF552" t="s">
        <v>212</v>
      </c>
      <c r="AG552" t="s">
        <v>212</v>
      </c>
      <c r="AH552" t="s">
        <v>237</v>
      </c>
      <c r="AI552" t="s">
        <v>237</v>
      </c>
      <c r="AJ552" t="s">
        <v>212</v>
      </c>
      <c r="AK552" t="s">
        <v>212</v>
      </c>
      <c r="AL552" t="s">
        <v>212</v>
      </c>
      <c r="AM552" t="s">
        <v>212</v>
      </c>
      <c r="AN552" t="s">
        <v>237</v>
      </c>
      <c r="AO552" t="s">
        <v>237</v>
      </c>
      <c r="AP552" t="s">
        <v>237</v>
      </c>
      <c r="AQ552" t="s">
        <v>237</v>
      </c>
      <c r="AR552" t="s">
        <v>237</v>
      </c>
      <c r="AS552" t="s">
        <v>212</v>
      </c>
      <c r="AT552" t="s">
        <v>212</v>
      </c>
      <c r="AU552" t="s">
        <v>212</v>
      </c>
      <c r="AV552" t="s">
        <v>212</v>
      </c>
      <c r="AW552" t="s">
        <v>212</v>
      </c>
      <c r="AX552" t="s">
        <v>96</v>
      </c>
      <c r="AY552" t="s">
        <v>230</v>
      </c>
      <c r="AZ552" t="s">
        <v>74</v>
      </c>
      <c r="BA552" t="s">
        <v>74</v>
      </c>
      <c r="BB552" t="s">
        <v>74</v>
      </c>
      <c r="BC552" t="s">
        <v>74</v>
      </c>
      <c r="BD552" t="s">
        <v>74</v>
      </c>
    </row>
    <row r="553" spans="1:56" x14ac:dyDescent="0.55000000000000004">
      <c r="A553">
        <v>552</v>
      </c>
      <c r="B553" t="s">
        <v>261</v>
      </c>
      <c r="C553" t="s">
        <v>303</v>
      </c>
      <c r="D553" t="s">
        <v>220</v>
      </c>
      <c r="E553" t="s">
        <v>220</v>
      </c>
      <c r="F553" t="s">
        <v>221</v>
      </c>
      <c r="G553" t="s">
        <v>74</v>
      </c>
      <c r="H553" t="s">
        <v>210</v>
      </c>
      <c r="I553" t="s">
        <v>222</v>
      </c>
      <c r="J553" t="s">
        <v>98</v>
      </c>
      <c r="K553" t="b">
        <v>0</v>
      </c>
      <c r="L553" t="b">
        <v>0</v>
      </c>
      <c r="M553" t="b">
        <v>0</v>
      </c>
      <c r="N553" t="b">
        <v>0</v>
      </c>
      <c r="O553" t="b">
        <v>0</v>
      </c>
      <c r="P553" t="b">
        <v>0</v>
      </c>
      <c r="Q553" t="b">
        <v>0</v>
      </c>
      <c r="R553" t="b">
        <v>0</v>
      </c>
      <c r="S553" t="b">
        <v>0</v>
      </c>
      <c r="T553" t="b">
        <v>0</v>
      </c>
      <c r="U553" t="b">
        <v>0</v>
      </c>
      <c r="V553" t="b">
        <v>1</v>
      </c>
      <c r="W553" t="b">
        <v>0</v>
      </c>
      <c r="X553" t="b">
        <v>0</v>
      </c>
      <c r="Y553" t="b">
        <v>0</v>
      </c>
      <c r="Z553" t="b">
        <v>0</v>
      </c>
      <c r="AA553" t="b">
        <v>0</v>
      </c>
      <c r="AB553" t="b">
        <v>0</v>
      </c>
      <c r="AC553" t="s">
        <v>213</v>
      </c>
      <c r="AD553" t="s">
        <v>236</v>
      </c>
      <c r="AE553" t="s">
        <v>213</v>
      </c>
      <c r="AF553" t="s">
        <v>213</v>
      </c>
      <c r="AG553" t="s">
        <v>213</v>
      </c>
      <c r="AH553" t="s">
        <v>213</v>
      </c>
      <c r="AI553" t="s">
        <v>213</v>
      </c>
      <c r="AJ553" t="s">
        <v>213</v>
      </c>
      <c r="AK553" t="s">
        <v>213</v>
      </c>
      <c r="AL553" t="s">
        <v>213</v>
      </c>
      <c r="AM553" t="s">
        <v>213</v>
      </c>
      <c r="AN553" t="s">
        <v>236</v>
      </c>
      <c r="AO553" t="s">
        <v>213</v>
      </c>
      <c r="AP553" t="s">
        <v>213</v>
      </c>
      <c r="AQ553" t="s">
        <v>213</v>
      </c>
      <c r="AR553" t="s">
        <v>213</v>
      </c>
      <c r="AS553" t="s">
        <v>213</v>
      </c>
      <c r="AT553" t="s">
        <v>213</v>
      </c>
      <c r="AU553" t="s">
        <v>213</v>
      </c>
      <c r="AV553" t="s">
        <v>213</v>
      </c>
      <c r="AW553" t="s">
        <v>213</v>
      </c>
      <c r="AX553" t="s">
        <v>96</v>
      </c>
      <c r="AY553" t="s">
        <v>243</v>
      </c>
      <c r="AZ553" t="s">
        <v>74</v>
      </c>
      <c r="BA553" t="s">
        <v>74</v>
      </c>
      <c r="BB553" t="s">
        <v>74</v>
      </c>
      <c r="BC553" t="s">
        <v>74</v>
      </c>
      <c r="BD553" t="s">
        <v>74</v>
      </c>
    </row>
    <row r="554" spans="1:56" x14ac:dyDescent="0.55000000000000004">
      <c r="A554">
        <v>553</v>
      </c>
      <c r="B554" t="s">
        <v>224</v>
      </c>
      <c r="C554" t="s">
        <v>303</v>
      </c>
      <c r="D554" t="s">
        <v>225</v>
      </c>
      <c r="E554" t="s">
        <v>303</v>
      </c>
      <c r="F554" t="s">
        <v>227</v>
      </c>
      <c r="G554" t="s">
        <v>283</v>
      </c>
      <c r="H554" t="s">
        <v>229</v>
      </c>
      <c r="I554" t="s">
        <v>74</v>
      </c>
      <c r="J554" t="s">
        <v>119</v>
      </c>
      <c r="K554" t="b">
        <v>0</v>
      </c>
      <c r="L554" t="b">
        <v>0</v>
      </c>
      <c r="M554" t="b">
        <v>0</v>
      </c>
      <c r="N554" t="b">
        <v>0</v>
      </c>
      <c r="O554" t="b">
        <v>1</v>
      </c>
      <c r="P554" t="b">
        <v>0</v>
      </c>
      <c r="Q554" t="b">
        <v>0</v>
      </c>
      <c r="R554" t="b">
        <v>0</v>
      </c>
      <c r="S554" t="b">
        <v>0</v>
      </c>
      <c r="T554" t="b">
        <v>0</v>
      </c>
      <c r="U554" t="b">
        <v>0</v>
      </c>
      <c r="V554" t="b">
        <v>0</v>
      </c>
      <c r="W554" t="b">
        <v>0</v>
      </c>
      <c r="X554" t="b">
        <v>0</v>
      </c>
      <c r="Y554" t="b">
        <v>0</v>
      </c>
      <c r="Z554" t="b">
        <v>1</v>
      </c>
      <c r="AA554" t="b">
        <v>1</v>
      </c>
      <c r="AB554" t="b">
        <v>0</v>
      </c>
      <c r="AC554" t="s">
        <v>237</v>
      </c>
      <c r="AD554" t="s">
        <v>213</v>
      </c>
      <c r="AE554" t="s">
        <v>242</v>
      </c>
      <c r="AF554" t="s">
        <v>236</v>
      </c>
      <c r="AG554" t="s">
        <v>236</v>
      </c>
      <c r="AH554" t="s">
        <v>242</v>
      </c>
      <c r="AI554" t="s">
        <v>242</v>
      </c>
      <c r="AJ554" t="s">
        <v>236</v>
      </c>
      <c r="AK554" t="s">
        <v>212</v>
      </c>
      <c r="AL554" t="s">
        <v>213</v>
      </c>
      <c r="AM554" t="s">
        <v>212</v>
      </c>
      <c r="AN554" t="s">
        <v>212</v>
      </c>
      <c r="AO554" t="s">
        <v>212</v>
      </c>
      <c r="AP554" t="s">
        <v>212</v>
      </c>
      <c r="AQ554" t="s">
        <v>212</v>
      </c>
      <c r="AR554" t="s">
        <v>213</v>
      </c>
      <c r="AS554" t="s">
        <v>212</v>
      </c>
      <c r="AT554" t="s">
        <v>212</v>
      </c>
      <c r="AU554" t="s">
        <v>212</v>
      </c>
      <c r="AV554" t="s">
        <v>238</v>
      </c>
      <c r="AW554" t="s">
        <v>212</v>
      </c>
      <c r="AX554" t="s">
        <v>81</v>
      </c>
      <c r="AY554" t="s">
        <v>214</v>
      </c>
      <c r="AZ554" t="s">
        <v>215</v>
      </c>
      <c r="BA554" t="s">
        <v>215</v>
      </c>
      <c r="BB554" t="s">
        <v>215</v>
      </c>
      <c r="BC554" t="s">
        <v>215</v>
      </c>
      <c r="BD554" t="s">
        <v>215</v>
      </c>
    </row>
    <row r="555" spans="1:56" x14ac:dyDescent="0.55000000000000004">
      <c r="A555">
        <v>554</v>
      </c>
      <c r="B555" t="s">
        <v>231</v>
      </c>
      <c r="C555" t="s">
        <v>303</v>
      </c>
      <c r="D555" t="s">
        <v>298</v>
      </c>
      <c r="E555" t="s">
        <v>263</v>
      </c>
      <c r="F555" t="s">
        <v>227</v>
      </c>
      <c r="G555" t="s">
        <v>283</v>
      </c>
      <c r="H555" t="s">
        <v>247</v>
      </c>
      <c r="I555" t="s">
        <v>74</v>
      </c>
      <c r="J555" t="s">
        <v>98</v>
      </c>
      <c r="K555" t="b">
        <v>0</v>
      </c>
      <c r="L555" t="b">
        <v>0</v>
      </c>
      <c r="M555" t="b">
        <v>0</v>
      </c>
      <c r="N555" t="b">
        <v>0</v>
      </c>
      <c r="O555" t="b">
        <v>0</v>
      </c>
      <c r="P555" t="b">
        <v>0</v>
      </c>
      <c r="Q555" t="b">
        <v>0</v>
      </c>
      <c r="R555" t="b">
        <v>0</v>
      </c>
      <c r="S555" t="b">
        <v>0</v>
      </c>
      <c r="T555" t="b">
        <v>0</v>
      </c>
      <c r="U555" t="b">
        <v>0</v>
      </c>
      <c r="V555" t="b">
        <v>0</v>
      </c>
      <c r="W555" t="b">
        <v>0</v>
      </c>
      <c r="X555" t="b">
        <v>0</v>
      </c>
      <c r="Y555" t="b">
        <v>0</v>
      </c>
      <c r="Z555" t="b">
        <v>0</v>
      </c>
      <c r="AA555" t="b">
        <v>0</v>
      </c>
      <c r="AB555" t="b">
        <v>1</v>
      </c>
      <c r="AC555" t="s">
        <v>212</v>
      </c>
      <c r="AD555" t="s">
        <v>212</v>
      </c>
      <c r="AE555" t="s">
        <v>212</v>
      </c>
      <c r="AF555" t="s">
        <v>212</v>
      </c>
      <c r="AG555" t="s">
        <v>212</v>
      </c>
      <c r="AH555" t="s">
        <v>212</v>
      </c>
      <c r="AI555" t="s">
        <v>212</v>
      </c>
      <c r="AJ555" t="s">
        <v>212</v>
      </c>
      <c r="AK555" t="s">
        <v>212</v>
      </c>
      <c r="AL555" t="s">
        <v>212</v>
      </c>
      <c r="AM555" t="s">
        <v>212</v>
      </c>
      <c r="AN555" t="s">
        <v>212</v>
      </c>
      <c r="AO555" t="s">
        <v>213</v>
      </c>
      <c r="AP555" t="s">
        <v>213</v>
      </c>
      <c r="AQ555" t="s">
        <v>213</v>
      </c>
      <c r="AR555" t="s">
        <v>213</v>
      </c>
      <c r="AS555" t="s">
        <v>213</v>
      </c>
      <c r="AT555" t="s">
        <v>213</v>
      </c>
      <c r="AU555" t="s">
        <v>213</v>
      </c>
      <c r="AV555" t="s">
        <v>213</v>
      </c>
      <c r="AW555" t="s">
        <v>212</v>
      </c>
      <c r="AX555" t="s">
        <v>81</v>
      </c>
      <c r="AY555" t="s">
        <v>223</v>
      </c>
      <c r="AZ555" t="s">
        <v>74</v>
      </c>
      <c r="BA555" t="s">
        <v>74</v>
      </c>
      <c r="BB555" t="s">
        <v>74</v>
      </c>
      <c r="BC555" t="s">
        <v>74</v>
      </c>
      <c r="BD555" t="s">
        <v>74</v>
      </c>
    </row>
    <row r="556" spans="1:56" x14ac:dyDescent="0.55000000000000004">
      <c r="A556">
        <v>555</v>
      </c>
      <c r="B556" t="s">
        <v>231</v>
      </c>
      <c r="C556" t="s">
        <v>257</v>
      </c>
      <c r="D556" t="s">
        <v>217</v>
      </c>
      <c r="E556" t="s">
        <v>217</v>
      </c>
      <c r="F556" t="s">
        <v>227</v>
      </c>
      <c r="G556" t="s">
        <v>246</v>
      </c>
      <c r="H556" t="s">
        <v>247</v>
      </c>
      <c r="I556" t="s">
        <v>74</v>
      </c>
      <c r="J556" t="s">
        <v>119</v>
      </c>
      <c r="K556" t="b">
        <v>0</v>
      </c>
      <c r="L556" t="b">
        <v>0</v>
      </c>
      <c r="M556" t="b">
        <v>0</v>
      </c>
      <c r="N556" t="b">
        <v>0</v>
      </c>
      <c r="O556" t="b">
        <v>0</v>
      </c>
      <c r="P556" t="b">
        <v>0</v>
      </c>
      <c r="Q556" t="b">
        <v>0</v>
      </c>
      <c r="R556" t="b">
        <v>0</v>
      </c>
      <c r="S556" t="b">
        <v>0</v>
      </c>
      <c r="T556" t="b">
        <v>0</v>
      </c>
      <c r="U556" t="b">
        <v>0</v>
      </c>
      <c r="V556" t="b">
        <v>0</v>
      </c>
      <c r="W556" t="b">
        <v>0</v>
      </c>
      <c r="X556" t="b">
        <v>0</v>
      </c>
      <c r="Y556" t="b">
        <v>0</v>
      </c>
      <c r="Z556" t="b">
        <v>1</v>
      </c>
      <c r="AA556" t="b">
        <v>0</v>
      </c>
      <c r="AB556" t="b">
        <v>0</v>
      </c>
      <c r="AC556" t="s">
        <v>236</v>
      </c>
      <c r="AD556" t="s">
        <v>213</v>
      </c>
      <c r="AE556" t="s">
        <v>213</v>
      </c>
      <c r="AF556" t="s">
        <v>213</v>
      </c>
      <c r="AG556" t="s">
        <v>212</v>
      </c>
      <c r="AH556" t="s">
        <v>212</v>
      </c>
      <c r="AI556" t="s">
        <v>212</v>
      </c>
      <c r="AJ556" t="s">
        <v>212</v>
      </c>
      <c r="AK556" t="s">
        <v>212</v>
      </c>
      <c r="AL556" t="s">
        <v>212</v>
      </c>
      <c r="AM556" t="s">
        <v>212</v>
      </c>
      <c r="AN556" t="s">
        <v>213</v>
      </c>
      <c r="AO556" t="s">
        <v>213</v>
      </c>
      <c r="AP556" t="s">
        <v>212</v>
      </c>
      <c r="AQ556" t="s">
        <v>213</v>
      </c>
      <c r="AR556" t="s">
        <v>212</v>
      </c>
      <c r="AS556" t="s">
        <v>212</v>
      </c>
      <c r="AT556" t="s">
        <v>212</v>
      </c>
      <c r="AU556" t="s">
        <v>212</v>
      </c>
      <c r="AV556" t="s">
        <v>236</v>
      </c>
      <c r="AW556" t="s">
        <v>212</v>
      </c>
      <c r="AX556" t="s">
        <v>81</v>
      </c>
      <c r="AY556" t="s">
        <v>223</v>
      </c>
      <c r="AZ556" t="s">
        <v>74</v>
      </c>
      <c r="BA556" t="s">
        <v>74</v>
      </c>
      <c r="BB556" t="s">
        <v>74</v>
      </c>
      <c r="BC556" t="s">
        <v>74</v>
      </c>
      <c r="BD556" t="s">
        <v>74</v>
      </c>
    </row>
    <row r="557" spans="1:56" x14ac:dyDescent="0.55000000000000004">
      <c r="A557">
        <v>556</v>
      </c>
      <c r="B557" t="s">
        <v>231</v>
      </c>
      <c r="C557" t="s">
        <v>326</v>
      </c>
      <c r="D557" t="s">
        <v>281</v>
      </c>
      <c r="E557" t="s">
        <v>281</v>
      </c>
      <c r="F557" t="s">
        <v>250</v>
      </c>
      <c r="G557" t="s">
        <v>228</v>
      </c>
      <c r="H557" t="s">
        <v>217</v>
      </c>
      <c r="I557" t="s">
        <v>74</v>
      </c>
      <c r="J557" t="s">
        <v>119</v>
      </c>
      <c r="K557" t="b">
        <v>0</v>
      </c>
      <c r="L557" t="b">
        <v>0</v>
      </c>
      <c r="M557" t="b">
        <v>0</v>
      </c>
      <c r="N557" t="b">
        <v>0</v>
      </c>
      <c r="O557" t="b">
        <v>0</v>
      </c>
      <c r="P557" t="b">
        <v>0</v>
      </c>
      <c r="Q557" t="b">
        <v>0</v>
      </c>
      <c r="R557" t="b">
        <v>0</v>
      </c>
      <c r="S557" t="b">
        <v>0</v>
      </c>
      <c r="T557" t="b">
        <v>0</v>
      </c>
      <c r="U557" t="b">
        <v>0</v>
      </c>
      <c r="V557" t="b">
        <v>0</v>
      </c>
      <c r="W557" t="b">
        <v>0</v>
      </c>
      <c r="X557" t="b">
        <v>0</v>
      </c>
      <c r="Y557" t="b">
        <v>0</v>
      </c>
      <c r="Z557" t="b">
        <v>0</v>
      </c>
      <c r="AA557" t="b">
        <v>0</v>
      </c>
      <c r="AB557" t="b">
        <v>1</v>
      </c>
      <c r="AC557" t="s">
        <v>237</v>
      </c>
      <c r="AD557" t="s">
        <v>215</v>
      </c>
      <c r="AE557" t="s">
        <v>212</v>
      </c>
      <c r="AF557" t="s">
        <v>212</v>
      </c>
      <c r="AG557" t="s">
        <v>212</v>
      </c>
      <c r="AH557" t="s">
        <v>237</v>
      </c>
      <c r="AI557" t="s">
        <v>212</v>
      </c>
      <c r="AJ557" t="s">
        <v>237</v>
      </c>
      <c r="AK557" t="s">
        <v>237</v>
      </c>
      <c r="AL557" t="s">
        <v>237</v>
      </c>
      <c r="AM557" t="s">
        <v>237</v>
      </c>
      <c r="AN557" t="s">
        <v>237</v>
      </c>
      <c r="AO557" t="s">
        <v>212</v>
      </c>
      <c r="AP557" t="s">
        <v>237</v>
      </c>
      <c r="AQ557" t="s">
        <v>212</v>
      </c>
      <c r="AR557" t="s">
        <v>237</v>
      </c>
      <c r="AS557" t="s">
        <v>237</v>
      </c>
      <c r="AT557" t="s">
        <v>237</v>
      </c>
      <c r="AU557" t="s">
        <v>237</v>
      </c>
      <c r="AV557" t="s">
        <v>212</v>
      </c>
      <c r="AW557" t="s">
        <v>237</v>
      </c>
      <c r="AX557" t="s">
        <v>81</v>
      </c>
      <c r="AY557" t="s">
        <v>223</v>
      </c>
      <c r="AZ557" t="s">
        <v>74</v>
      </c>
      <c r="BA557" t="s">
        <v>74</v>
      </c>
      <c r="BB557" t="s">
        <v>74</v>
      </c>
      <c r="BC557" t="s">
        <v>74</v>
      </c>
      <c r="BD557" t="s">
        <v>74</v>
      </c>
    </row>
    <row r="558" spans="1:56" x14ac:dyDescent="0.55000000000000004">
      <c r="A558">
        <v>557</v>
      </c>
      <c r="B558" t="s">
        <v>231</v>
      </c>
      <c r="C558" t="s">
        <v>326</v>
      </c>
      <c r="D558" t="s">
        <v>284</v>
      </c>
      <c r="E558" t="s">
        <v>267</v>
      </c>
      <c r="F558" t="s">
        <v>234</v>
      </c>
      <c r="G558" t="s">
        <v>74</v>
      </c>
      <c r="H558" t="s">
        <v>229</v>
      </c>
      <c r="I558" t="s">
        <v>74</v>
      </c>
      <c r="J558" t="s">
        <v>98</v>
      </c>
      <c r="K558" t="b">
        <v>0</v>
      </c>
      <c r="L558" t="b">
        <v>0</v>
      </c>
      <c r="M558" t="b">
        <v>0</v>
      </c>
      <c r="N558" t="b">
        <v>0</v>
      </c>
      <c r="O558" t="b">
        <v>0</v>
      </c>
      <c r="P558" t="b">
        <v>0</v>
      </c>
      <c r="Q558" t="b">
        <v>0</v>
      </c>
      <c r="R558" t="b">
        <v>0</v>
      </c>
      <c r="S558" t="b">
        <v>0</v>
      </c>
      <c r="T558" t="b">
        <v>0</v>
      </c>
      <c r="U558" t="b">
        <v>0</v>
      </c>
      <c r="V558" t="b">
        <v>0</v>
      </c>
      <c r="W558" t="b">
        <v>0</v>
      </c>
      <c r="X558" t="b">
        <v>1</v>
      </c>
      <c r="Y558" t="b">
        <v>0</v>
      </c>
      <c r="Z558" t="b">
        <v>1</v>
      </c>
      <c r="AA558" t="b">
        <v>0</v>
      </c>
      <c r="AB558" t="b">
        <v>0</v>
      </c>
      <c r="AC558" t="s">
        <v>237</v>
      </c>
      <c r="AD558" t="s">
        <v>212</v>
      </c>
      <c r="AE558" t="s">
        <v>212</v>
      </c>
      <c r="AF558" t="s">
        <v>212</v>
      </c>
      <c r="AG558" t="s">
        <v>212</v>
      </c>
      <c r="AH558" t="s">
        <v>236</v>
      </c>
      <c r="AI558" t="s">
        <v>236</v>
      </c>
      <c r="AJ558" t="s">
        <v>212</v>
      </c>
      <c r="AK558" t="s">
        <v>237</v>
      </c>
      <c r="AL558" t="s">
        <v>237</v>
      </c>
      <c r="AM558" t="s">
        <v>237</v>
      </c>
      <c r="AN558" t="s">
        <v>237</v>
      </c>
      <c r="AO558" t="s">
        <v>237</v>
      </c>
      <c r="AP558" t="s">
        <v>237</v>
      </c>
      <c r="AQ558" t="s">
        <v>212</v>
      </c>
      <c r="AR558" t="s">
        <v>212</v>
      </c>
      <c r="AS558" t="s">
        <v>212</v>
      </c>
      <c r="AT558" t="s">
        <v>212</v>
      </c>
      <c r="AU558" t="s">
        <v>212</v>
      </c>
      <c r="AV558" t="s">
        <v>212</v>
      </c>
      <c r="AW558" t="s">
        <v>212</v>
      </c>
      <c r="AX558" t="s">
        <v>81</v>
      </c>
      <c r="AY558" t="s">
        <v>214</v>
      </c>
      <c r="AZ558" t="s">
        <v>74</v>
      </c>
      <c r="BA558" t="s">
        <v>74</v>
      </c>
      <c r="BB558" t="s">
        <v>74</v>
      </c>
      <c r="BC558" t="s">
        <v>74</v>
      </c>
      <c r="BD558" t="s">
        <v>74</v>
      </c>
    </row>
    <row r="559" spans="1:56" x14ac:dyDescent="0.55000000000000004">
      <c r="A559">
        <v>558</v>
      </c>
      <c r="B559" t="s">
        <v>261</v>
      </c>
      <c r="C559" t="s">
        <v>327</v>
      </c>
      <c r="D559" t="s">
        <v>220</v>
      </c>
      <c r="E559" t="s">
        <v>220</v>
      </c>
      <c r="F559" t="s">
        <v>227</v>
      </c>
      <c r="G559" t="s">
        <v>321</v>
      </c>
      <c r="H559" t="s">
        <v>254</v>
      </c>
      <c r="I559" t="s">
        <v>74</v>
      </c>
      <c r="J559" t="s">
        <v>98</v>
      </c>
      <c r="K559" t="b">
        <v>0</v>
      </c>
      <c r="L559" t="b">
        <v>0</v>
      </c>
      <c r="M559" t="b">
        <v>0</v>
      </c>
      <c r="N559" t="b">
        <v>0</v>
      </c>
      <c r="O559" t="b">
        <v>0</v>
      </c>
      <c r="P559" t="b">
        <v>0</v>
      </c>
      <c r="Q559" t="b">
        <v>1</v>
      </c>
      <c r="R559" t="b">
        <v>0</v>
      </c>
      <c r="S559" t="b">
        <v>0</v>
      </c>
      <c r="T559" t="b">
        <v>0</v>
      </c>
      <c r="U559" t="b">
        <v>0</v>
      </c>
      <c r="V559" t="b">
        <v>0</v>
      </c>
      <c r="W559" t="b">
        <v>0</v>
      </c>
      <c r="X559" t="b">
        <v>0</v>
      </c>
      <c r="Y559" t="b">
        <v>0</v>
      </c>
      <c r="Z559" t="b">
        <v>1</v>
      </c>
      <c r="AA559" t="b">
        <v>1</v>
      </c>
      <c r="AB559" t="b">
        <v>0</v>
      </c>
      <c r="AC559" t="s">
        <v>242</v>
      </c>
      <c r="AD559" t="s">
        <v>242</v>
      </c>
      <c r="AE559" t="s">
        <v>242</v>
      </c>
      <c r="AF559" t="s">
        <v>242</v>
      </c>
      <c r="AG559" t="s">
        <v>212</v>
      </c>
      <c r="AH559" t="s">
        <v>242</v>
      </c>
      <c r="AI559" t="s">
        <v>242</v>
      </c>
      <c r="AJ559" t="s">
        <v>242</v>
      </c>
      <c r="AK559" t="s">
        <v>213</v>
      </c>
      <c r="AL559" t="s">
        <v>236</v>
      </c>
      <c r="AM559" t="s">
        <v>236</v>
      </c>
      <c r="AN559" t="s">
        <v>236</v>
      </c>
      <c r="AO559" t="s">
        <v>212</v>
      </c>
      <c r="AP559" t="s">
        <v>212</v>
      </c>
      <c r="AQ559" t="s">
        <v>212</v>
      </c>
      <c r="AR559" t="s">
        <v>236</v>
      </c>
      <c r="AS559" t="s">
        <v>242</v>
      </c>
      <c r="AT559" t="s">
        <v>242</v>
      </c>
      <c r="AU559" t="s">
        <v>242</v>
      </c>
      <c r="AV559" t="s">
        <v>242</v>
      </c>
      <c r="AW559" t="s">
        <v>242</v>
      </c>
      <c r="AX559" t="s">
        <v>81</v>
      </c>
      <c r="AY559" t="s">
        <v>280</v>
      </c>
      <c r="AZ559" t="s">
        <v>74</v>
      </c>
      <c r="BA559" t="s">
        <v>74</v>
      </c>
      <c r="BB559" t="s">
        <v>74</v>
      </c>
      <c r="BC559" t="s">
        <v>74</v>
      </c>
      <c r="BD559" t="s">
        <v>74</v>
      </c>
    </row>
    <row r="560" spans="1:56" x14ac:dyDescent="0.55000000000000004">
      <c r="A560">
        <v>559</v>
      </c>
      <c r="B560" t="s">
        <v>231</v>
      </c>
      <c r="C560" t="s">
        <v>328</v>
      </c>
      <c r="D560" t="s">
        <v>226</v>
      </c>
      <c r="E560" t="s">
        <v>226</v>
      </c>
      <c r="F560" t="s">
        <v>227</v>
      </c>
      <c r="G560" t="s">
        <v>228</v>
      </c>
      <c r="H560" t="s">
        <v>235</v>
      </c>
      <c r="I560" t="s">
        <v>74</v>
      </c>
      <c r="J560" t="s">
        <v>119</v>
      </c>
      <c r="K560" t="b">
        <v>0</v>
      </c>
      <c r="L560" t="b">
        <v>0</v>
      </c>
      <c r="M560" t="b">
        <v>0</v>
      </c>
      <c r="N560" t="b">
        <v>0</v>
      </c>
      <c r="O560" t="b">
        <v>1</v>
      </c>
      <c r="P560" t="b">
        <v>0</v>
      </c>
      <c r="Q560" t="b">
        <v>0</v>
      </c>
      <c r="R560" t="b">
        <v>1</v>
      </c>
      <c r="S560" t="b">
        <v>0</v>
      </c>
      <c r="T560" t="b">
        <v>0</v>
      </c>
      <c r="U560" t="b">
        <v>0</v>
      </c>
      <c r="V560" t="b">
        <v>0</v>
      </c>
      <c r="W560" t="b">
        <v>0</v>
      </c>
      <c r="X560" t="b">
        <v>0</v>
      </c>
      <c r="Y560" t="b">
        <v>0</v>
      </c>
      <c r="Z560" t="b">
        <v>0</v>
      </c>
      <c r="AA560" t="b">
        <v>0</v>
      </c>
      <c r="AB560" t="b">
        <v>0</v>
      </c>
      <c r="AC560" t="s">
        <v>236</v>
      </c>
      <c r="AD560" t="s">
        <v>236</v>
      </c>
      <c r="AE560" t="s">
        <v>213</v>
      </c>
      <c r="AF560" t="s">
        <v>236</v>
      </c>
      <c r="AG560" t="s">
        <v>212</v>
      </c>
      <c r="AH560" t="s">
        <v>212</v>
      </c>
      <c r="AI560" t="s">
        <v>212</v>
      </c>
      <c r="AJ560" t="s">
        <v>213</v>
      </c>
      <c r="AK560" t="s">
        <v>212</v>
      </c>
      <c r="AL560" t="s">
        <v>212</v>
      </c>
      <c r="AM560" t="s">
        <v>237</v>
      </c>
      <c r="AN560" t="s">
        <v>213</v>
      </c>
      <c r="AO560" t="s">
        <v>236</v>
      </c>
      <c r="AP560" t="s">
        <v>212</v>
      </c>
      <c r="AQ560" t="s">
        <v>236</v>
      </c>
      <c r="AR560" t="s">
        <v>212</v>
      </c>
      <c r="AS560" t="s">
        <v>213</v>
      </c>
      <c r="AT560" t="s">
        <v>212</v>
      </c>
      <c r="AU560" t="s">
        <v>212</v>
      </c>
      <c r="AV560" t="s">
        <v>236</v>
      </c>
      <c r="AW560" t="s">
        <v>213</v>
      </c>
      <c r="AX560" t="s">
        <v>96</v>
      </c>
      <c r="AY560" t="s">
        <v>223</v>
      </c>
      <c r="AZ560" t="s">
        <v>74</v>
      </c>
      <c r="BA560" t="s">
        <v>74</v>
      </c>
      <c r="BB560" t="s">
        <v>74</v>
      </c>
      <c r="BC560" t="s">
        <v>74</v>
      </c>
      <c r="BD560" t="s">
        <v>74</v>
      </c>
    </row>
    <row r="561" spans="1:56" x14ac:dyDescent="0.55000000000000004">
      <c r="A561">
        <v>560</v>
      </c>
      <c r="B561" t="s">
        <v>216</v>
      </c>
      <c r="C561" t="s">
        <v>326</v>
      </c>
      <c r="D561" t="s">
        <v>289</v>
      </c>
      <c r="E561" t="s">
        <v>289</v>
      </c>
      <c r="F561" t="s">
        <v>250</v>
      </c>
      <c r="G561" t="s">
        <v>74</v>
      </c>
      <c r="H561" t="s">
        <v>266</v>
      </c>
      <c r="I561" t="s">
        <v>74</v>
      </c>
      <c r="J561" t="s">
        <v>119</v>
      </c>
      <c r="K561" t="b">
        <v>0</v>
      </c>
      <c r="L561" t="b">
        <v>0</v>
      </c>
      <c r="M561" t="b">
        <v>1</v>
      </c>
      <c r="N561" t="b">
        <v>0</v>
      </c>
      <c r="O561" t="b">
        <v>0</v>
      </c>
      <c r="P561" t="b">
        <v>0</v>
      </c>
      <c r="Q561" t="b">
        <v>0</v>
      </c>
      <c r="R561" t="b">
        <v>0</v>
      </c>
      <c r="S561" t="b">
        <v>0</v>
      </c>
      <c r="T561" t="b">
        <v>0</v>
      </c>
      <c r="U561" t="b">
        <v>0</v>
      </c>
      <c r="V561" t="b">
        <v>0</v>
      </c>
      <c r="W561" t="b">
        <v>0</v>
      </c>
      <c r="X561" t="b">
        <v>0</v>
      </c>
      <c r="Y561" t="b">
        <v>0</v>
      </c>
      <c r="Z561" t="b">
        <v>0</v>
      </c>
      <c r="AA561" t="b">
        <v>0</v>
      </c>
      <c r="AB561" t="b">
        <v>0</v>
      </c>
      <c r="AC561" t="s">
        <v>237</v>
      </c>
      <c r="AD561" t="s">
        <v>215</v>
      </c>
      <c r="AE561" t="s">
        <v>237</v>
      </c>
      <c r="AF561" t="s">
        <v>237</v>
      </c>
      <c r="AG561" t="s">
        <v>237</v>
      </c>
      <c r="AH561" t="s">
        <v>237</v>
      </c>
      <c r="AI561" t="s">
        <v>237</v>
      </c>
      <c r="AJ561" t="s">
        <v>237</v>
      </c>
      <c r="AK561" t="s">
        <v>237</v>
      </c>
      <c r="AL561" t="s">
        <v>237</v>
      </c>
      <c r="AM561" t="s">
        <v>237</v>
      </c>
      <c r="AN561" t="s">
        <v>215</v>
      </c>
      <c r="AO561" t="s">
        <v>215</v>
      </c>
      <c r="AP561" t="s">
        <v>237</v>
      </c>
      <c r="AQ561" t="s">
        <v>237</v>
      </c>
      <c r="AR561" t="s">
        <v>237</v>
      </c>
      <c r="AS561" t="s">
        <v>237</v>
      </c>
      <c r="AT561" t="s">
        <v>237</v>
      </c>
      <c r="AU561" t="s">
        <v>237</v>
      </c>
      <c r="AV561" t="s">
        <v>237</v>
      </c>
      <c r="AW561" t="s">
        <v>237</v>
      </c>
      <c r="AX561" t="s">
        <v>81</v>
      </c>
      <c r="AY561" t="s">
        <v>223</v>
      </c>
      <c r="AZ561" t="s">
        <v>74</v>
      </c>
      <c r="BA561" t="s">
        <v>74</v>
      </c>
      <c r="BB561" t="s">
        <v>74</v>
      </c>
      <c r="BC561" t="s">
        <v>74</v>
      </c>
      <c r="BD561" t="s">
        <v>74</v>
      </c>
    </row>
    <row r="562" spans="1:56" x14ac:dyDescent="0.55000000000000004">
      <c r="A562">
        <v>561</v>
      </c>
      <c r="B562" t="s">
        <v>231</v>
      </c>
      <c r="C562" t="s">
        <v>327</v>
      </c>
      <c r="D562" t="s">
        <v>233</v>
      </c>
      <c r="E562" t="s">
        <v>257</v>
      </c>
      <c r="F562" t="s">
        <v>208</v>
      </c>
      <c r="G562" t="s">
        <v>218</v>
      </c>
      <c r="H562" t="s">
        <v>247</v>
      </c>
      <c r="I562" t="s">
        <v>74</v>
      </c>
      <c r="J562" t="s">
        <v>98</v>
      </c>
      <c r="K562" t="b">
        <v>0</v>
      </c>
      <c r="L562" t="b">
        <v>0</v>
      </c>
      <c r="M562" t="b">
        <v>0</v>
      </c>
      <c r="N562" t="b">
        <v>0</v>
      </c>
      <c r="O562" t="b">
        <v>0</v>
      </c>
      <c r="P562" t="b">
        <v>0</v>
      </c>
      <c r="Q562" t="b">
        <v>0</v>
      </c>
      <c r="R562" t="b">
        <v>0</v>
      </c>
      <c r="S562" t="b">
        <v>0</v>
      </c>
      <c r="T562" t="b">
        <v>0</v>
      </c>
      <c r="U562" t="b">
        <v>0</v>
      </c>
      <c r="V562" t="b">
        <v>0</v>
      </c>
      <c r="W562" t="b">
        <v>0</v>
      </c>
      <c r="X562" t="b">
        <v>0</v>
      </c>
      <c r="Y562" t="b">
        <v>0</v>
      </c>
      <c r="Z562" t="b">
        <v>0</v>
      </c>
      <c r="AA562" t="b">
        <v>0</v>
      </c>
      <c r="AB562" t="b">
        <v>1</v>
      </c>
      <c r="AC562" t="s">
        <v>212</v>
      </c>
      <c r="AD562" t="s">
        <v>242</v>
      </c>
      <c r="AE562" t="s">
        <v>213</v>
      </c>
      <c r="AF562" t="s">
        <v>213</v>
      </c>
      <c r="AG562" t="s">
        <v>212</v>
      </c>
      <c r="AH562" t="s">
        <v>237</v>
      </c>
      <c r="AI562" t="s">
        <v>213</v>
      </c>
      <c r="AJ562" t="s">
        <v>213</v>
      </c>
      <c r="AK562" t="s">
        <v>213</v>
      </c>
      <c r="AL562" t="s">
        <v>213</v>
      </c>
      <c r="AM562" t="s">
        <v>212</v>
      </c>
      <c r="AN562" t="s">
        <v>213</v>
      </c>
      <c r="AO562" t="s">
        <v>236</v>
      </c>
      <c r="AP562" t="s">
        <v>212</v>
      </c>
      <c r="AQ562" t="s">
        <v>212</v>
      </c>
      <c r="AR562" t="s">
        <v>212</v>
      </c>
      <c r="AS562" t="s">
        <v>212</v>
      </c>
      <c r="AT562" t="s">
        <v>212</v>
      </c>
      <c r="AU562" t="s">
        <v>212</v>
      </c>
      <c r="AV562" t="s">
        <v>212</v>
      </c>
      <c r="AW562" t="s">
        <v>213</v>
      </c>
      <c r="AX562" t="s">
        <v>81</v>
      </c>
      <c r="AY562" t="s">
        <v>214</v>
      </c>
      <c r="AZ562" t="s">
        <v>74</v>
      </c>
      <c r="BA562" t="s">
        <v>74</v>
      </c>
      <c r="BB562" t="s">
        <v>74</v>
      </c>
      <c r="BC562" t="s">
        <v>74</v>
      </c>
      <c r="BD562" t="s">
        <v>74</v>
      </c>
    </row>
    <row r="563" spans="1:56" x14ac:dyDescent="0.55000000000000004">
      <c r="A563">
        <v>562</v>
      </c>
      <c r="B563" t="s">
        <v>216</v>
      </c>
      <c r="C563" t="s">
        <v>328</v>
      </c>
      <c r="D563" t="s">
        <v>293</v>
      </c>
      <c r="E563" t="s">
        <v>265</v>
      </c>
      <c r="F563" t="s">
        <v>234</v>
      </c>
      <c r="G563" t="s">
        <v>74</v>
      </c>
      <c r="H563" t="s">
        <v>251</v>
      </c>
      <c r="I563" t="s">
        <v>74</v>
      </c>
      <c r="J563" t="s">
        <v>98</v>
      </c>
      <c r="K563" t="b">
        <v>0</v>
      </c>
      <c r="L563" t="b">
        <v>0</v>
      </c>
      <c r="M563" t="b">
        <v>1</v>
      </c>
      <c r="N563" t="b">
        <v>0</v>
      </c>
      <c r="O563" t="b">
        <v>0</v>
      </c>
      <c r="P563" t="b">
        <v>0</v>
      </c>
      <c r="Q563" t="b">
        <v>1</v>
      </c>
      <c r="R563" t="b">
        <v>0</v>
      </c>
      <c r="S563" t="b">
        <v>0</v>
      </c>
      <c r="T563" t="b">
        <v>1</v>
      </c>
      <c r="U563" t="b">
        <v>0</v>
      </c>
      <c r="V563" t="b">
        <v>0</v>
      </c>
      <c r="W563" t="b">
        <v>0</v>
      </c>
      <c r="X563" t="b">
        <v>0</v>
      </c>
      <c r="Y563" t="b">
        <v>0</v>
      </c>
      <c r="Z563" t="b">
        <v>1</v>
      </c>
      <c r="AA563" t="b">
        <v>1</v>
      </c>
      <c r="AB563" t="b">
        <v>0</v>
      </c>
      <c r="AC563" t="s">
        <v>212</v>
      </c>
      <c r="AD563" t="s">
        <v>212</v>
      </c>
      <c r="AE563" t="s">
        <v>236</v>
      </c>
      <c r="AF563" t="s">
        <v>242</v>
      </c>
      <c r="AG563" t="s">
        <v>236</v>
      </c>
      <c r="AH563" t="s">
        <v>236</v>
      </c>
      <c r="AI563" t="s">
        <v>242</v>
      </c>
      <c r="AJ563" t="s">
        <v>236</v>
      </c>
      <c r="AK563" t="s">
        <v>212</v>
      </c>
      <c r="AL563" t="s">
        <v>213</v>
      </c>
      <c r="AM563" t="s">
        <v>236</v>
      </c>
      <c r="AN563" t="s">
        <v>212</v>
      </c>
      <c r="AO563" t="s">
        <v>212</v>
      </c>
      <c r="AP563" t="s">
        <v>212</v>
      </c>
      <c r="AQ563" t="s">
        <v>213</v>
      </c>
      <c r="AR563" t="s">
        <v>236</v>
      </c>
      <c r="AS563" t="s">
        <v>213</v>
      </c>
      <c r="AT563" t="s">
        <v>213</v>
      </c>
      <c r="AU563" t="s">
        <v>213</v>
      </c>
      <c r="AV563" t="s">
        <v>213</v>
      </c>
      <c r="AW563" t="s">
        <v>212</v>
      </c>
      <c r="AX563" t="s">
        <v>96</v>
      </c>
      <c r="AY563" t="s">
        <v>214</v>
      </c>
      <c r="AZ563" t="s">
        <v>74</v>
      </c>
      <c r="BA563" t="s">
        <v>74</v>
      </c>
      <c r="BB563" t="s">
        <v>74</v>
      </c>
      <c r="BC563" t="s">
        <v>74</v>
      </c>
      <c r="BD563" t="s">
        <v>74</v>
      </c>
    </row>
    <row r="564" spans="1:56" x14ac:dyDescent="0.55000000000000004">
      <c r="A564">
        <v>563</v>
      </c>
      <c r="B564" t="s">
        <v>261</v>
      </c>
      <c r="C564" t="s">
        <v>329</v>
      </c>
      <c r="D564" t="s">
        <v>257</v>
      </c>
      <c r="E564" t="s">
        <v>257</v>
      </c>
      <c r="F564" t="s">
        <v>270</v>
      </c>
      <c r="G564" t="s">
        <v>74</v>
      </c>
      <c r="H564" t="s">
        <v>210</v>
      </c>
      <c r="I564" t="s">
        <v>222</v>
      </c>
      <c r="J564" t="s">
        <v>119</v>
      </c>
      <c r="K564" t="b">
        <v>0</v>
      </c>
      <c r="L564" t="b">
        <v>1</v>
      </c>
      <c r="M564" t="b">
        <v>0</v>
      </c>
      <c r="N564" t="b">
        <v>0</v>
      </c>
      <c r="O564" t="b">
        <v>0</v>
      </c>
      <c r="P564" t="b">
        <v>0</v>
      </c>
      <c r="Q564" t="b">
        <v>0</v>
      </c>
      <c r="R564" t="b">
        <v>0</v>
      </c>
      <c r="S564" t="b">
        <v>0</v>
      </c>
      <c r="T564" t="b">
        <v>0</v>
      </c>
      <c r="U564" t="b">
        <v>0</v>
      </c>
      <c r="V564" t="b">
        <v>0</v>
      </c>
      <c r="W564" t="b">
        <v>0</v>
      </c>
      <c r="X564" t="b">
        <v>0</v>
      </c>
      <c r="Y564" t="b">
        <v>0</v>
      </c>
      <c r="Z564" t="b">
        <v>0</v>
      </c>
      <c r="AA564" t="b">
        <v>0</v>
      </c>
      <c r="AB564" t="b">
        <v>0</v>
      </c>
      <c r="AC564" t="s">
        <v>212</v>
      </c>
      <c r="AD564" t="s">
        <v>236</v>
      </c>
      <c r="AE564" t="s">
        <v>212</v>
      </c>
      <c r="AF564" t="s">
        <v>212</v>
      </c>
      <c r="AG564" t="s">
        <v>212</v>
      </c>
      <c r="AH564" t="s">
        <v>212</v>
      </c>
      <c r="AI564" t="s">
        <v>212</v>
      </c>
      <c r="AJ564" t="s">
        <v>212</v>
      </c>
      <c r="AK564" t="s">
        <v>212</v>
      </c>
      <c r="AL564" t="s">
        <v>212</v>
      </c>
      <c r="AM564" t="s">
        <v>212</v>
      </c>
      <c r="AN564" t="s">
        <v>212</v>
      </c>
      <c r="AO564" t="s">
        <v>212</v>
      </c>
      <c r="AP564" t="s">
        <v>212</v>
      </c>
      <c r="AQ564" t="s">
        <v>212</v>
      </c>
      <c r="AR564" t="s">
        <v>212</v>
      </c>
      <c r="AS564" t="s">
        <v>212</v>
      </c>
      <c r="AT564" t="s">
        <v>212</v>
      </c>
      <c r="AU564" t="s">
        <v>212</v>
      </c>
      <c r="AV564" t="s">
        <v>212</v>
      </c>
      <c r="AW564" t="s">
        <v>212</v>
      </c>
      <c r="AX564" t="s">
        <v>81</v>
      </c>
      <c r="AY564" t="s">
        <v>243</v>
      </c>
      <c r="AZ564" t="s">
        <v>74</v>
      </c>
      <c r="BA564" t="s">
        <v>74</v>
      </c>
      <c r="BB564" t="s">
        <v>74</v>
      </c>
      <c r="BC564" t="s">
        <v>74</v>
      </c>
      <c r="BD564" t="s">
        <v>74</v>
      </c>
    </row>
    <row r="565" spans="1:56" x14ac:dyDescent="0.55000000000000004">
      <c r="A565">
        <v>564</v>
      </c>
      <c r="B565" t="s">
        <v>224</v>
      </c>
      <c r="C565" t="s">
        <v>329</v>
      </c>
      <c r="D565" t="s">
        <v>249</v>
      </c>
      <c r="E565" t="s">
        <v>220</v>
      </c>
      <c r="F565" t="s">
        <v>227</v>
      </c>
      <c r="G565" t="s">
        <v>246</v>
      </c>
      <c r="H565" t="s">
        <v>254</v>
      </c>
      <c r="I565" t="s">
        <v>74</v>
      </c>
      <c r="J565" t="s">
        <v>98</v>
      </c>
      <c r="K565" t="b">
        <v>0</v>
      </c>
      <c r="L565" t="b">
        <v>0</v>
      </c>
      <c r="M565" t="b">
        <v>0</v>
      </c>
      <c r="N565" t="b">
        <v>0</v>
      </c>
      <c r="O565" t="b">
        <v>1</v>
      </c>
      <c r="P565" t="b">
        <v>0</v>
      </c>
      <c r="Q565" t="b">
        <v>1</v>
      </c>
      <c r="R565" t="b">
        <v>0</v>
      </c>
      <c r="S565" t="b">
        <v>0</v>
      </c>
      <c r="T565" t="b">
        <v>0</v>
      </c>
      <c r="U565" t="b">
        <v>0</v>
      </c>
      <c r="V565" t="b">
        <v>0</v>
      </c>
      <c r="W565" t="b">
        <v>0</v>
      </c>
      <c r="X565" t="b">
        <v>0</v>
      </c>
      <c r="Y565" t="b">
        <v>0</v>
      </c>
      <c r="Z565" t="b">
        <v>1</v>
      </c>
      <c r="AA565" t="b">
        <v>1</v>
      </c>
      <c r="AB565" t="b">
        <v>0</v>
      </c>
      <c r="AC565" t="s">
        <v>242</v>
      </c>
      <c r="AD565" t="s">
        <v>215</v>
      </c>
      <c r="AE565" t="s">
        <v>242</v>
      </c>
      <c r="AF565" t="s">
        <v>215</v>
      </c>
      <c r="AG565" t="s">
        <v>236</v>
      </c>
      <c r="AH565" t="s">
        <v>242</v>
      </c>
      <c r="AI565" t="s">
        <v>242</v>
      </c>
      <c r="AJ565" t="s">
        <v>242</v>
      </c>
      <c r="AK565" t="s">
        <v>237</v>
      </c>
      <c r="AL565" t="s">
        <v>237</v>
      </c>
      <c r="AM565" t="s">
        <v>212</v>
      </c>
      <c r="AN565" t="s">
        <v>237</v>
      </c>
      <c r="AO565" t="s">
        <v>212</v>
      </c>
      <c r="AP565" t="s">
        <v>212</v>
      </c>
      <c r="AQ565" t="s">
        <v>236</v>
      </c>
      <c r="AR565" t="s">
        <v>237</v>
      </c>
      <c r="AS565" t="s">
        <v>242</v>
      </c>
      <c r="AT565" t="s">
        <v>212</v>
      </c>
      <c r="AU565" t="s">
        <v>236</v>
      </c>
      <c r="AV565" t="s">
        <v>213</v>
      </c>
      <c r="AW565" t="s">
        <v>213</v>
      </c>
      <c r="AX565" t="s">
        <v>81</v>
      </c>
      <c r="AY565" t="s">
        <v>243</v>
      </c>
      <c r="AZ565" t="s">
        <v>74</v>
      </c>
      <c r="BA565" t="s">
        <v>74</v>
      </c>
      <c r="BB565" t="s">
        <v>74</v>
      </c>
      <c r="BC565" t="s">
        <v>74</v>
      </c>
      <c r="BD565" t="s">
        <v>74</v>
      </c>
    </row>
    <row r="566" spans="1:56" x14ac:dyDescent="0.55000000000000004">
      <c r="A566">
        <v>565</v>
      </c>
      <c r="B566" t="s">
        <v>216</v>
      </c>
      <c r="C566" t="s">
        <v>326</v>
      </c>
      <c r="D566" t="s">
        <v>275</v>
      </c>
      <c r="E566" t="s">
        <v>269</v>
      </c>
      <c r="F566" t="s">
        <v>227</v>
      </c>
      <c r="G566" t="s">
        <v>246</v>
      </c>
      <c r="H566" t="s">
        <v>210</v>
      </c>
      <c r="I566" t="s">
        <v>222</v>
      </c>
      <c r="J566" t="s">
        <v>119</v>
      </c>
      <c r="K566" t="b">
        <v>0</v>
      </c>
      <c r="L566" t="b">
        <v>0</v>
      </c>
      <c r="M566" t="b">
        <v>0</v>
      </c>
      <c r="N566" t="b">
        <v>0</v>
      </c>
      <c r="O566" t="b">
        <v>0</v>
      </c>
      <c r="P566" t="b">
        <v>0</v>
      </c>
      <c r="Q566" t="b">
        <v>0</v>
      </c>
      <c r="R566" t="b">
        <v>0</v>
      </c>
      <c r="S566" t="b">
        <v>0</v>
      </c>
      <c r="T566" t="b">
        <v>0</v>
      </c>
      <c r="U566" t="b">
        <v>0</v>
      </c>
      <c r="V566" t="b">
        <v>0</v>
      </c>
      <c r="W566" t="b">
        <v>0</v>
      </c>
      <c r="X566" t="b">
        <v>0</v>
      </c>
      <c r="Y566" t="b">
        <v>0</v>
      </c>
      <c r="Z566" t="b">
        <v>1</v>
      </c>
      <c r="AA566" t="b">
        <v>0</v>
      </c>
      <c r="AB566" t="b">
        <v>0</v>
      </c>
      <c r="AC566" t="s">
        <v>237</v>
      </c>
      <c r="AD566" t="s">
        <v>237</v>
      </c>
      <c r="AE566" t="s">
        <v>237</v>
      </c>
      <c r="AF566" t="s">
        <v>212</v>
      </c>
      <c r="AG566" t="s">
        <v>212</v>
      </c>
      <c r="AH566" t="s">
        <v>212</v>
      </c>
      <c r="AI566" t="s">
        <v>237</v>
      </c>
      <c r="AJ566" t="s">
        <v>237</v>
      </c>
      <c r="AK566" t="s">
        <v>237</v>
      </c>
      <c r="AL566" t="s">
        <v>237</v>
      </c>
      <c r="AM566" t="s">
        <v>237</v>
      </c>
      <c r="AN566" t="s">
        <v>237</v>
      </c>
      <c r="AO566" t="s">
        <v>215</v>
      </c>
      <c r="AP566" t="s">
        <v>212</v>
      </c>
      <c r="AQ566" t="s">
        <v>212</v>
      </c>
      <c r="AR566" t="s">
        <v>212</v>
      </c>
      <c r="AS566" t="s">
        <v>212</v>
      </c>
      <c r="AT566" t="s">
        <v>212</v>
      </c>
      <c r="AU566" t="s">
        <v>212</v>
      </c>
      <c r="AV566" t="s">
        <v>215</v>
      </c>
      <c r="AW566" t="s">
        <v>212</v>
      </c>
      <c r="AX566" t="s">
        <v>81</v>
      </c>
      <c r="AY566" t="s">
        <v>121</v>
      </c>
      <c r="AZ566" t="s">
        <v>74</v>
      </c>
      <c r="BA566" t="s">
        <v>74</v>
      </c>
      <c r="BB566" t="s">
        <v>74</v>
      </c>
      <c r="BC566" t="s">
        <v>74</v>
      </c>
      <c r="BD566" t="s">
        <v>74</v>
      </c>
    </row>
    <row r="567" spans="1:56" x14ac:dyDescent="0.55000000000000004">
      <c r="A567">
        <v>566</v>
      </c>
      <c r="B567" t="s">
        <v>231</v>
      </c>
      <c r="C567" t="s">
        <v>327</v>
      </c>
      <c r="D567" t="s">
        <v>284</v>
      </c>
      <c r="E567" t="s">
        <v>269</v>
      </c>
      <c r="F567" t="s">
        <v>227</v>
      </c>
      <c r="G567" t="s">
        <v>246</v>
      </c>
      <c r="H567" t="s">
        <v>229</v>
      </c>
      <c r="I567" t="s">
        <v>74</v>
      </c>
      <c r="J567" t="s">
        <v>98</v>
      </c>
      <c r="K567" t="b">
        <v>0</v>
      </c>
      <c r="L567" t="b">
        <v>0</v>
      </c>
      <c r="M567" t="b">
        <v>0</v>
      </c>
      <c r="N567" t="b">
        <v>0</v>
      </c>
      <c r="O567" t="b">
        <v>0</v>
      </c>
      <c r="P567" t="b">
        <v>0</v>
      </c>
      <c r="Q567" t="b">
        <v>0</v>
      </c>
      <c r="R567" t="b">
        <v>0</v>
      </c>
      <c r="S567" t="b">
        <v>0</v>
      </c>
      <c r="T567" t="b">
        <v>0</v>
      </c>
      <c r="U567" t="b">
        <v>0</v>
      </c>
      <c r="V567" t="b">
        <v>0</v>
      </c>
      <c r="W567" t="b">
        <v>0</v>
      </c>
      <c r="X567" t="b">
        <v>0</v>
      </c>
      <c r="Y567" t="b">
        <v>0</v>
      </c>
      <c r="Z567" t="b">
        <v>1</v>
      </c>
      <c r="AA567" t="b">
        <v>1</v>
      </c>
      <c r="AB567" t="b">
        <v>0</v>
      </c>
      <c r="AC567" t="s">
        <v>237</v>
      </c>
      <c r="AD567" t="s">
        <v>212</v>
      </c>
      <c r="AE567" t="s">
        <v>212</v>
      </c>
      <c r="AF567" t="s">
        <v>212</v>
      </c>
      <c r="AG567" t="s">
        <v>212</v>
      </c>
      <c r="AH567" t="s">
        <v>236</v>
      </c>
      <c r="AI567" t="s">
        <v>212</v>
      </c>
      <c r="AJ567" t="s">
        <v>237</v>
      </c>
      <c r="AK567" t="s">
        <v>237</v>
      </c>
      <c r="AL567" t="s">
        <v>212</v>
      </c>
      <c r="AM567" t="s">
        <v>212</v>
      </c>
      <c r="AN567" t="s">
        <v>237</v>
      </c>
      <c r="AO567" t="s">
        <v>212</v>
      </c>
      <c r="AP567" t="s">
        <v>212</v>
      </c>
      <c r="AQ567" t="s">
        <v>212</v>
      </c>
      <c r="AR567" t="s">
        <v>212</v>
      </c>
      <c r="AS567" t="s">
        <v>212</v>
      </c>
      <c r="AT567" t="s">
        <v>212</v>
      </c>
      <c r="AU567" t="s">
        <v>212</v>
      </c>
      <c r="AV567" t="s">
        <v>212</v>
      </c>
      <c r="AW567" t="s">
        <v>237</v>
      </c>
      <c r="AX567" t="s">
        <v>81</v>
      </c>
      <c r="AY567" t="s">
        <v>121</v>
      </c>
      <c r="AZ567" t="s">
        <v>74</v>
      </c>
      <c r="BA567" t="s">
        <v>74</v>
      </c>
      <c r="BB567" t="s">
        <v>74</v>
      </c>
      <c r="BC567" t="s">
        <v>74</v>
      </c>
      <c r="BD567" t="s">
        <v>74</v>
      </c>
    </row>
    <row r="568" spans="1:56" x14ac:dyDescent="0.55000000000000004">
      <c r="A568">
        <v>567</v>
      </c>
      <c r="B568" t="s">
        <v>231</v>
      </c>
      <c r="C568" t="s">
        <v>330</v>
      </c>
      <c r="D568" t="s">
        <v>272</v>
      </c>
      <c r="E568" t="s">
        <v>287</v>
      </c>
      <c r="F568" t="s">
        <v>234</v>
      </c>
      <c r="G568" t="s">
        <v>74</v>
      </c>
      <c r="H568" t="s">
        <v>217</v>
      </c>
      <c r="I568" t="s">
        <v>74</v>
      </c>
      <c r="J568" t="s">
        <v>98</v>
      </c>
      <c r="K568" t="b">
        <v>0</v>
      </c>
      <c r="L568" t="b">
        <v>0</v>
      </c>
      <c r="M568" t="b">
        <v>0</v>
      </c>
      <c r="N568" t="b">
        <v>1</v>
      </c>
      <c r="O568" t="b">
        <v>0</v>
      </c>
      <c r="P568" t="b">
        <v>0</v>
      </c>
      <c r="Q568" t="b">
        <v>0</v>
      </c>
      <c r="R568" t="b">
        <v>0</v>
      </c>
      <c r="S568" t="b">
        <v>0</v>
      </c>
      <c r="T568" t="b">
        <v>0</v>
      </c>
      <c r="U568" t="b">
        <v>0</v>
      </c>
      <c r="V568" t="b">
        <v>0</v>
      </c>
      <c r="W568" t="b">
        <v>0</v>
      </c>
      <c r="X568" t="b">
        <v>0</v>
      </c>
      <c r="Y568" t="b">
        <v>0</v>
      </c>
      <c r="Z568" t="b">
        <v>1</v>
      </c>
      <c r="AA568" t="b">
        <v>0</v>
      </c>
      <c r="AB568" t="b">
        <v>0</v>
      </c>
      <c r="AC568" t="s">
        <v>213</v>
      </c>
      <c r="AD568" t="s">
        <v>212</v>
      </c>
      <c r="AE568" t="s">
        <v>212</v>
      </c>
      <c r="AF568" t="s">
        <v>236</v>
      </c>
      <c r="AG568" t="s">
        <v>237</v>
      </c>
      <c r="AH568" t="s">
        <v>212</v>
      </c>
      <c r="AI568" t="s">
        <v>212</v>
      </c>
      <c r="AJ568" t="s">
        <v>236</v>
      </c>
      <c r="AK568" t="s">
        <v>237</v>
      </c>
      <c r="AL568" t="s">
        <v>236</v>
      </c>
      <c r="AM568" t="s">
        <v>236</v>
      </c>
      <c r="AN568" t="s">
        <v>237</v>
      </c>
      <c r="AO568" t="s">
        <v>213</v>
      </c>
      <c r="AP568" t="s">
        <v>212</v>
      </c>
      <c r="AQ568" t="s">
        <v>213</v>
      </c>
      <c r="AR568" t="s">
        <v>236</v>
      </c>
      <c r="AS568" t="s">
        <v>212</v>
      </c>
      <c r="AT568" t="s">
        <v>213</v>
      </c>
      <c r="AU568" t="s">
        <v>212</v>
      </c>
      <c r="AV568" t="s">
        <v>213</v>
      </c>
      <c r="AW568" t="s">
        <v>212</v>
      </c>
      <c r="AX568" t="s">
        <v>96</v>
      </c>
      <c r="AY568" t="s">
        <v>214</v>
      </c>
      <c r="AZ568" t="s">
        <v>74</v>
      </c>
      <c r="BA568" t="s">
        <v>74</v>
      </c>
      <c r="BB568" t="s">
        <v>74</v>
      </c>
      <c r="BC568" t="s">
        <v>74</v>
      </c>
      <c r="BD568" t="s">
        <v>74</v>
      </c>
    </row>
    <row r="569" spans="1:56" x14ac:dyDescent="0.55000000000000004">
      <c r="A569">
        <v>568</v>
      </c>
      <c r="B569" t="s">
        <v>231</v>
      </c>
      <c r="C569" t="s">
        <v>327</v>
      </c>
      <c r="D569" t="s">
        <v>217</v>
      </c>
      <c r="E569" t="s">
        <v>220</v>
      </c>
      <c r="F569" t="s">
        <v>227</v>
      </c>
      <c r="G569" t="s">
        <v>228</v>
      </c>
      <c r="H569" t="s">
        <v>266</v>
      </c>
      <c r="I569" t="s">
        <v>74</v>
      </c>
      <c r="J569" t="s">
        <v>119</v>
      </c>
      <c r="K569" t="b">
        <v>0</v>
      </c>
      <c r="L569" t="b">
        <v>0</v>
      </c>
      <c r="M569" t="b">
        <v>0</v>
      </c>
      <c r="N569" t="b">
        <v>0</v>
      </c>
      <c r="O569" t="b">
        <v>0</v>
      </c>
      <c r="P569" t="b">
        <v>0</v>
      </c>
      <c r="Q569" t="b">
        <v>0</v>
      </c>
      <c r="R569" t="b">
        <v>0</v>
      </c>
      <c r="S569" t="b">
        <v>0</v>
      </c>
      <c r="T569" t="b">
        <v>0</v>
      </c>
      <c r="U569" t="b">
        <v>0</v>
      </c>
      <c r="V569" t="b">
        <v>0</v>
      </c>
      <c r="W569" t="b">
        <v>0</v>
      </c>
      <c r="X569" t="b">
        <v>1</v>
      </c>
      <c r="Y569" t="b">
        <v>0</v>
      </c>
      <c r="Z569" t="b">
        <v>0</v>
      </c>
      <c r="AA569" t="b">
        <v>0</v>
      </c>
      <c r="AB569" t="b">
        <v>0</v>
      </c>
      <c r="AC569" t="s">
        <v>212</v>
      </c>
      <c r="AD569" t="s">
        <v>238</v>
      </c>
      <c r="AE569" t="s">
        <v>238</v>
      </c>
      <c r="AF569" t="s">
        <v>212</v>
      </c>
      <c r="AG569" t="s">
        <v>212</v>
      </c>
      <c r="AH569" t="s">
        <v>237</v>
      </c>
      <c r="AI569" t="s">
        <v>212</v>
      </c>
      <c r="AJ569" t="s">
        <v>237</v>
      </c>
      <c r="AK569" t="s">
        <v>237</v>
      </c>
      <c r="AL569" t="s">
        <v>237</v>
      </c>
      <c r="AM569" t="s">
        <v>237</v>
      </c>
      <c r="AN569" t="s">
        <v>237</v>
      </c>
      <c r="AO569" t="s">
        <v>237</v>
      </c>
      <c r="AP569" t="s">
        <v>237</v>
      </c>
      <c r="AQ569" t="s">
        <v>237</v>
      </c>
      <c r="AR569" t="s">
        <v>212</v>
      </c>
      <c r="AS569" t="s">
        <v>237</v>
      </c>
      <c r="AT569" t="s">
        <v>212</v>
      </c>
      <c r="AU569" t="s">
        <v>237</v>
      </c>
      <c r="AV569" t="s">
        <v>212</v>
      </c>
      <c r="AW569" t="s">
        <v>212</v>
      </c>
      <c r="AX569" t="s">
        <v>96</v>
      </c>
      <c r="AY569" t="s">
        <v>223</v>
      </c>
      <c r="AZ569" t="s">
        <v>74</v>
      </c>
      <c r="BA569" t="s">
        <v>74</v>
      </c>
      <c r="BB569" t="s">
        <v>74</v>
      </c>
      <c r="BC569" t="s">
        <v>74</v>
      </c>
      <c r="BD569" t="s">
        <v>74</v>
      </c>
    </row>
    <row r="570" spans="1:56" x14ac:dyDescent="0.55000000000000004">
      <c r="A570">
        <v>569</v>
      </c>
      <c r="B570" t="s">
        <v>224</v>
      </c>
      <c r="C570" t="s">
        <v>329</v>
      </c>
      <c r="D570" t="s">
        <v>265</v>
      </c>
      <c r="E570" t="s">
        <v>217</v>
      </c>
      <c r="F570" t="s">
        <v>250</v>
      </c>
      <c r="G570" t="s">
        <v>74</v>
      </c>
      <c r="H570" t="s">
        <v>210</v>
      </c>
      <c r="I570" t="s">
        <v>222</v>
      </c>
      <c r="J570" t="s">
        <v>119</v>
      </c>
      <c r="K570" t="b">
        <v>0</v>
      </c>
      <c r="L570" t="b">
        <v>1</v>
      </c>
      <c r="M570" t="b">
        <v>0</v>
      </c>
      <c r="N570" t="b">
        <v>0</v>
      </c>
      <c r="O570" t="b">
        <v>0</v>
      </c>
      <c r="P570" t="b">
        <v>0</v>
      </c>
      <c r="Q570" t="b">
        <v>0</v>
      </c>
      <c r="R570" t="b">
        <v>0</v>
      </c>
      <c r="S570" t="b">
        <v>0</v>
      </c>
      <c r="T570" t="b">
        <v>0</v>
      </c>
      <c r="U570" t="b">
        <v>1</v>
      </c>
      <c r="V570" t="b">
        <v>0</v>
      </c>
      <c r="W570" t="b">
        <v>0</v>
      </c>
      <c r="X570" t="b">
        <v>0</v>
      </c>
      <c r="Y570" t="b">
        <v>0</v>
      </c>
      <c r="Z570" t="b">
        <v>1</v>
      </c>
      <c r="AA570" t="b">
        <v>0</v>
      </c>
      <c r="AB570" t="b">
        <v>0</v>
      </c>
      <c r="AC570" t="s">
        <v>212</v>
      </c>
      <c r="AD570" t="s">
        <v>213</v>
      </c>
      <c r="AE570" t="s">
        <v>212</v>
      </c>
      <c r="AF570" t="s">
        <v>212</v>
      </c>
      <c r="AG570" t="s">
        <v>212</v>
      </c>
      <c r="AH570" t="s">
        <v>213</v>
      </c>
      <c r="AI570" t="s">
        <v>212</v>
      </c>
      <c r="AJ570" t="s">
        <v>212</v>
      </c>
      <c r="AK570" t="s">
        <v>212</v>
      </c>
      <c r="AL570" t="s">
        <v>212</v>
      </c>
      <c r="AM570" t="s">
        <v>212</v>
      </c>
      <c r="AN570" t="s">
        <v>212</v>
      </c>
      <c r="AO570" t="s">
        <v>212</v>
      </c>
      <c r="AP570" t="s">
        <v>212</v>
      </c>
      <c r="AQ570" t="s">
        <v>212</v>
      </c>
      <c r="AR570" t="s">
        <v>212</v>
      </c>
      <c r="AS570" t="s">
        <v>212</v>
      </c>
      <c r="AT570" t="s">
        <v>212</v>
      </c>
      <c r="AU570" t="s">
        <v>212</v>
      </c>
      <c r="AV570" t="s">
        <v>213</v>
      </c>
      <c r="AW570" t="s">
        <v>212</v>
      </c>
      <c r="AX570" t="s">
        <v>81</v>
      </c>
      <c r="AY570" t="s">
        <v>259</v>
      </c>
      <c r="AZ570" t="s">
        <v>74</v>
      </c>
      <c r="BA570" t="s">
        <v>74</v>
      </c>
      <c r="BB570" t="s">
        <v>74</v>
      </c>
      <c r="BC570" t="s">
        <v>74</v>
      </c>
      <c r="BD570" t="s">
        <v>74</v>
      </c>
    </row>
    <row r="571" spans="1:56" x14ac:dyDescent="0.55000000000000004">
      <c r="A571">
        <v>570</v>
      </c>
      <c r="B571" t="s">
        <v>224</v>
      </c>
      <c r="C571" t="s">
        <v>327</v>
      </c>
      <c r="D571" t="s">
        <v>267</v>
      </c>
      <c r="E571" t="s">
        <v>267</v>
      </c>
      <c r="F571" t="s">
        <v>221</v>
      </c>
      <c r="G571" t="s">
        <v>74</v>
      </c>
      <c r="H571" t="s">
        <v>254</v>
      </c>
      <c r="I571" t="s">
        <v>74</v>
      </c>
      <c r="J571" t="s">
        <v>98</v>
      </c>
      <c r="K571" t="b">
        <v>0</v>
      </c>
      <c r="L571" t="b">
        <v>0</v>
      </c>
      <c r="M571" t="b">
        <v>0</v>
      </c>
      <c r="N571" t="b">
        <v>0</v>
      </c>
      <c r="O571" t="b">
        <v>0</v>
      </c>
      <c r="P571" t="b">
        <v>0</v>
      </c>
      <c r="Q571" t="b">
        <v>0</v>
      </c>
      <c r="R571" t="b">
        <v>0</v>
      </c>
      <c r="S571" t="b">
        <v>0</v>
      </c>
      <c r="T571" t="b">
        <v>0</v>
      </c>
      <c r="U571" t="b">
        <v>0</v>
      </c>
      <c r="V571" t="b">
        <v>0</v>
      </c>
      <c r="W571" t="b">
        <v>0</v>
      </c>
      <c r="X571" t="b">
        <v>0</v>
      </c>
      <c r="Y571" t="b">
        <v>0</v>
      </c>
      <c r="Z571" t="b">
        <v>1</v>
      </c>
      <c r="AA571" t="b">
        <v>0</v>
      </c>
      <c r="AB571" t="b">
        <v>0</v>
      </c>
      <c r="AC571" t="s">
        <v>212</v>
      </c>
      <c r="AD571" t="s">
        <v>236</v>
      </c>
      <c r="AE571" t="s">
        <v>213</v>
      </c>
      <c r="AF571" t="s">
        <v>213</v>
      </c>
      <c r="AG571" t="s">
        <v>212</v>
      </c>
      <c r="AH571" t="s">
        <v>213</v>
      </c>
      <c r="AI571" t="s">
        <v>213</v>
      </c>
      <c r="AJ571" t="s">
        <v>212</v>
      </c>
      <c r="AK571" t="s">
        <v>212</v>
      </c>
      <c r="AL571" t="s">
        <v>212</v>
      </c>
      <c r="AM571" t="s">
        <v>213</v>
      </c>
      <c r="AN571" t="s">
        <v>236</v>
      </c>
      <c r="AO571" t="s">
        <v>213</v>
      </c>
      <c r="AP571" t="s">
        <v>212</v>
      </c>
      <c r="AQ571" t="s">
        <v>213</v>
      </c>
      <c r="AR571" t="s">
        <v>213</v>
      </c>
      <c r="AS571" t="s">
        <v>213</v>
      </c>
      <c r="AT571" t="s">
        <v>213</v>
      </c>
      <c r="AU571" t="s">
        <v>213</v>
      </c>
      <c r="AV571" t="s">
        <v>213</v>
      </c>
      <c r="AW571" t="s">
        <v>212</v>
      </c>
      <c r="AX571" t="s">
        <v>96</v>
      </c>
      <c r="AY571" t="s">
        <v>255</v>
      </c>
      <c r="AZ571" t="s">
        <v>74</v>
      </c>
      <c r="BA571" t="s">
        <v>74</v>
      </c>
      <c r="BB571" t="s">
        <v>74</v>
      </c>
      <c r="BC571" t="s">
        <v>74</v>
      </c>
      <c r="BD571" t="s">
        <v>74</v>
      </c>
    </row>
    <row r="572" spans="1:56" x14ac:dyDescent="0.55000000000000004">
      <c r="A572">
        <v>571</v>
      </c>
      <c r="B572" t="s">
        <v>101</v>
      </c>
      <c r="C572" t="s">
        <v>329</v>
      </c>
      <c r="D572" t="s">
        <v>225</v>
      </c>
      <c r="E572" t="s">
        <v>225</v>
      </c>
      <c r="F572" t="s">
        <v>250</v>
      </c>
      <c r="G572" t="s">
        <v>74</v>
      </c>
      <c r="H572" t="s">
        <v>229</v>
      </c>
      <c r="I572" t="s">
        <v>74</v>
      </c>
      <c r="J572" t="s">
        <v>119</v>
      </c>
      <c r="K572" t="b">
        <v>0</v>
      </c>
      <c r="L572" t="b">
        <v>0</v>
      </c>
      <c r="M572" t="b">
        <v>0</v>
      </c>
      <c r="N572" t="b">
        <v>0</v>
      </c>
      <c r="O572" t="b">
        <v>0</v>
      </c>
      <c r="P572" t="b">
        <v>0</v>
      </c>
      <c r="Q572" t="b">
        <v>0</v>
      </c>
      <c r="R572" t="b">
        <v>0</v>
      </c>
      <c r="S572" t="b">
        <v>0</v>
      </c>
      <c r="T572" t="b">
        <v>0</v>
      </c>
      <c r="U572" t="b">
        <v>0</v>
      </c>
      <c r="V572" t="b">
        <v>0</v>
      </c>
      <c r="W572" t="b">
        <v>0</v>
      </c>
      <c r="X572" t="b">
        <v>0</v>
      </c>
      <c r="Y572" t="b">
        <v>0</v>
      </c>
      <c r="Z572" t="b">
        <v>1</v>
      </c>
      <c r="AA572" t="b">
        <v>0</v>
      </c>
      <c r="AB572" t="b">
        <v>0</v>
      </c>
      <c r="AC572" t="s">
        <v>212</v>
      </c>
      <c r="AD572" t="s">
        <v>212</v>
      </c>
      <c r="AE572" t="s">
        <v>237</v>
      </c>
      <c r="AF572" t="s">
        <v>237</v>
      </c>
      <c r="AG572" t="s">
        <v>237</v>
      </c>
      <c r="AH572" t="s">
        <v>237</v>
      </c>
      <c r="AI572" t="s">
        <v>237</v>
      </c>
      <c r="AJ572" t="s">
        <v>237</v>
      </c>
      <c r="AK572" t="s">
        <v>237</v>
      </c>
      <c r="AL572" t="s">
        <v>237</v>
      </c>
      <c r="AM572" t="s">
        <v>237</v>
      </c>
      <c r="AN572" t="s">
        <v>215</v>
      </c>
      <c r="AO572" t="s">
        <v>212</v>
      </c>
      <c r="AP572" t="s">
        <v>237</v>
      </c>
      <c r="AQ572" t="s">
        <v>212</v>
      </c>
      <c r="AR572" t="s">
        <v>237</v>
      </c>
      <c r="AS572" t="s">
        <v>237</v>
      </c>
      <c r="AT572" t="s">
        <v>237</v>
      </c>
      <c r="AU572" t="s">
        <v>237</v>
      </c>
      <c r="AV572" t="s">
        <v>212</v>
      </c>
      <c r="AW572" t="s">
        <v>237</v>
      </c>
      <c r="AX572" t="s">
        <v>81</v>
      </c>
      <c r="AY572" t="s">
        <v>243</v>
      </c>
      <c r="AZ572" t="s">
        <v>74</v>
      </c>
      <c r="BA572" t="s">
        <v>74</v>
      </c>
      <c r="BB572" t="s">
        <v>74</v>
      </c>
      <c r="BC572" t="s">
        <v>74</v>
      </c>
      <c r="BD572" t="s">
        <v>74</v>
      </c>
    </row>
    <row r="573" spans="1:56" x14ac:dyDescent="0.55000000000000004">
      <c r="A573">
        <v>572</v>
      </c>
      <c r="B573" t="s">
        <v>224</v>
      </c>
      <c r="C573" t="s">
        <v>327</v>
      </c>
      <c r="D573" t="s">
        <v>263</v>
      </c>
      <c r="E573" t="s">
        <v>258</v>
      </c>
      <c r="F573" t="s">
        <v>306</v>
      </c>
      <c r="G573" t="s">
        <v>74</v>
      </c>
      <c r="H573" t="s">
        <v>247</v>
      </c>
      <c r="I573" t="s">
        <v>74</v>
      </c>
      <c r="J573" t="s">
        <v>98</v>
      </c>
      <c r="K573" t="b">
        <v>1</v>
      </c>
      <c r="L573" t="b">
        <v>0</v>
      </c>
      <c r="M573" t="b">
        <v>0</v>
      </c>
      <c r="N573" t="b">
        <v>0</v>
      </c>
      <c r="O573" t="b">
        <v>0</v>
      </c>
      <c r="P573" t="b">
        <v>0</v>
      </c>
      <c r="Q573" t="b">
        <v>0</v>
      </c>
      <c r="R573" t="b">
        <v>0</v>
      </c>
      <c r="S573" t="b">
        <v>0</v>
      </c>
      <c r="T573" t="b">
        <v>0</v>
      </c>
      <c r="U573" t="b">
        <v>0</v>
      </c>
      <c r="V573" t="b">
        <v>0</v>
      </c>
      <c r="W573" t="b">
        <v>0</v>
      </c>
      <c r="X573" t="b">
        <v>0</v>
      </c>
      <c r="Y573" t="b">
        <v>0</v>
      </c>
      <c r="Z573" t="b">
        <v>0</v>
      </c>
      <c r="AA573" t="b">
        <v>0</v>
      </c>
      <c r="AB573" t="b">
        <v>0</v>
      </c>
      <c r="AC573" t="s">
        <v>237</v>
      </c>
      <c r="AD573" t="s">
        <v>237</v>
      </c>
      <c r="AE573" t="s">
        <v>212</v>
      </c>
      <c r="AF573" t="s">
        <v>237</v>
      </c>
      <c r="AG573" t="s">
        <v>237</v>
      </c>
      <c r="AH573" t="s">
        <v>213</v>
      </c>
      <c r="AI573" t="s">
        <v>213</v>
      </c>
      <c r="AJ573" t="s">
        <v>212</v>
      </c>
      <c r="AK573" t="s">
        <v>213</v>
      </c>
      <c r="AL573" t="s">
        <v>237</v>
      </c>
      <c r="AM573" t="s">
        <v>237</v>
      </c>
      <c r="AN573" t="s">
        <v>213</v>
      </c>
      <c r="AO573" t="s">
        <v>237</v>
      </c>
      <c r="AP573" t="s">
        <v>237</v>
      </c>
      <c r="AQ573" t="s">
        <v>237</v>
      </c>
      <c r="AR573" t="s">
        <v>237</v>
      </c>
      <c r="AS573" t="s">
        <v>237</v>
      </c>
      <c r="AT573" t="s">
        <v>237</v>
      </c>
      <c r="AU573" t="s">
        <v>237</v>
      </c>
      <c r="AV573" t="s">
        <v>213</v>
      </c>
      <c r="AW573" t="s">
        <v>213</v>
      </c>
      <c r="AX573" t="s">
        <v>81</v>
      </c>
      <c r="AY573" t="s">
        <v>243</v>
      </c>
      <c r="AZ573" t="s">
        <v>74</v>
      </c>
      <c r="BA573" t="s">
        <v>74</v>
      </c>
      <c r="BB573" t="s">
        <v>74</v>
      </c>
      <c r="BC573" t="s">
        <v>74</v>
      </c>
      <c r="BD573" t="s">
        <v>74</v>
      </c>
    </row>
    <row r="574" spans="1:56" x14ac:dyDescent="0.55000000000000004">
      <c r="A574">
        <v>573</v>
      </c>
      <c r="B574" t="s">
        <v>137</v>
      </c>
      <c r="C574" t="s">
        <v>326</v>
      </c>
      <c r="D574" t="s">
        <v>217</v>
      </c>
      <c r="E574" t="s">
        <v>217</v>
      </c>
      <c r="F574" t="s">
        <v>270</v>
      </c>
      <c r="G574" t="s">
        <v>74</v>
      </c>
      <c r="H574" t="s">
        <v>210</v>
      </c>
      <c r="I574" t="s">
        <v>74</v>
      </c>
      <c r="J574" t="s">
        <v>119</v>
      </c>
      <c r="K574" t="b">
        <v>0</v>
      </c>
      <c r="L574" t="b">
        <v>0</v>
      </c>
      <c r="M574" t="b">
        <v>0</v>
      </c>
      <c r="N574" t="b">
        <v>0</v>
      </c>
      <c r="O574" t="b">
        <v>0</v>
      </c>
      <c r="P574" t="b">
        <v>0</v>
      </c>
      <c r="Q574" t="b">
        <v>0</v>
      </c>
      <c r="R574" t="b">
        <v>0</v>
      </c>
      <c r="S574" t="b">
        <v>0</v>
      </c>
      <c r="T574" t="b">
        <v>0</v>
      </c>
      <c r="U574" t="b">
        <v>0</v>
      </c>
      <c r="V574" t="b">
        <v>0</v>
      </c>
      <c r="W574" t="b">
        <v>0</v>
      </c>
      <c r="X574" t="b">
        <v>0</v>
      </c>
      <c r="Y574" t="b">
        <v>0</v>
      </c>
      <c r="Z574" t="b">
        <v>0</v>
      </c>
      <c r="AA574" t="b">
        <v>0</v>
      </c>
      <c r="AB574" t="b">
        <v>1</v>
      </c>
      <c r="AC574" t="s">
        <v>242</v>
      </c>
      <c r="AD574" t="s">
        <v>242</v>
      </c>
      <c r="AE574" t="s">
        <v>242</v>
      </c>
      <c r="AF574" t="s">
        <v>242</v>
      </c>
      <c r="AG574" t="s">
        <v>242</v>
      </c>
      <c r="AH574" t="s">
        <v>242</v>
      </c>
      <c r="AI574" t="s">
        <v>242</v>
      </c>
      <c r="AJ574" t="s">
        <v>242</v>
      </c>
      <c r="AK574" t="s">
        <v>242</v>
      </c>
      <c r="AL574" t="s">
        <v>242</v>
      </c>
      <c r="AM574" t="s">
        <v>242</v>
      </c>
      <c r="AN574" t="s">
        <v>242</v>
      </c>
      <c r="AO574" t="s">
        <v>242</v>
      </c>
      <c r="AP574" t="s">
        <v>242</v>
      </c>
      <c r="AQ574" t="s">
        <v>242</v>
      </c>
      <c r="AR574" t="s">
        <v>242</v>
      </c>
      <c r="AS574" t="s">
        <v>242</v>
      </c>
      <c r="AT574" t="s">
        <v>242</v>
      </c>
      <c r="AU574" t="s">
        <v>242</v>
      </c>
      <c r="AV574" t="s">
        <v>215</v>
      </c>
      <c r="AW574" t="s">
        <v>215</v>
      </c>
      <c r="AX574" t="s">
        <v>96</v>
      </c>
      <c r="AY574" t="s">
        <v>214</v>
      </c>
      <c r="AZ574" t="s">
        <v>74</v>
      </c>
      <c r="BA574" t="s">
        <v>74</v>
      </c>
      <c r="BB574" t="s">
        <v>74</v>
      </c>
      <c r="BC574" t="s">
        <v>74</v>
      </c>
      <c r="BD574" t="s">
        <v>74</v>
      </c>
    </row>
    <row r="575" spans="1:56" x14ac:dyDescent="0.55000000000000004">
      <c r="A575">
        <v>574</v>
      </c>
      <c r="B575" t="s">
        <v>204</v>
      </c>
      <c r="C575" t="s">
        <v>329</v>
      </c>
      <c r="D575" t="s">
        <v>253</v>
      </c>
      <c r="E575" t="s">
        <v>220</v>
      </c>
      <c r="F575" t="s">
        <v>270</v>
      </c>
      <c r="G575" t="s">
        <v>74</v>
      </c>
      <c r="H575" t="s">
        <v>217</v>
      </c>
      <c r="I575" t="s">
        <v>74</v>
      </c>
      <c r="J575" t="s">
        <v>119</v>
      </c>
      <c r="K575" t="b">
        <v>0</v>
      </c>
      <c r="L575" t="b">
        <v>0</v>
      </c>
      <c r="M575" t="b">
        <v>0</v>
      </c>
      <c r="N575" t="b">
        <v>0</v>
      </c>
      <c r="O575" t="b">
        <v>1</v>
      </c>
      <c r="P575" t="b">
        <v>1</v>
      </c>
      <c r="Q575" t="b">
        <v>0</v>
      </c>
      <c r="R575" t="b">
        <v>0</v>
      </c>
      <c r="S575" t="b">
        <v>0</v>
      </c>
      <c r="T575" t="b">
        <v>0</v>
      </c>
      <c r="U575" t="b">
        <v>0</v>
      </c>
      <c r="V575" t="b">
        <v>0</v>
      </c>
      <c r="W575" t="b">
        <v>0</v>
      </c>
      <c r="X575" t="b">
        <v>1</v>
      </c>
      <c r="Y575" t="b">
        <v>0</v>
      </c>
      <c r="Z575" t="b">
        <v>0</v>
      </c>
      <c r="AA575" t="b">
        <v>0</v>
      </c>
      <c r="AB575" t="b">
        <v>0</v>
      </c>
      <c r="AC575" t="s">
        <v>212</v>
      </c>
      <c r="AD575" t="s">
        <v>215</v>
      </c>
      <c r="AE575" t="s">
        <v>242</v>
      </c>
      <c r="AF575" t="s">
        <v>242</v>
      </c>
      <c r="AG575" t="s">
        <v>242</v>
      </c>
      <c r="AH575" t="s">
        <v>212</v>
      </c>
      <c r="AI575" t="s">
        <v>242</v>
      </c>
      <c r="AJ575" t="s">
        <v>242</v>
      </c>
      <c r="AK575" t="s">
        <v>236</v>
      </c>
      <c r="AL575" t="s">
        <v>236</v>
      </c>
      <c r="AM575" t="s">
        <v>213</v>
      </c>
      <c r="AN575" t="s">
        <v>215</v>
      </c>
      <c r="AO575" t="s">
        <v>236</v>
      </c>
      <c r="AP575" t="s">
        <v>236</v>
      </c>
      <c r="AQ575" t="s">
        <v>236</v>
      </c>
      <c r="AR575" t="s">
        <v>242</v>
      </c>
      <c r="AS575" t="s">
        <v>242</v>
      </c>
      <c r="AT575" t="s">
        <v>242</v>
      </c>
      <c r="AU575" t="s">
        <v>242</v>
      </c>
      <c r="AV575" t="s">
        <v>242</v>
      </c>
      <c r="AW575" t="s">
        <v>242</v>
      </c>
      <c r="AX575" t="s">
        <v>81</v>
      </c>
      <c r="AY575" t="s">
        <v>243</v>
      </c>
      <c r="AZ575" t="s">
        <v>74</v>
      </c>
      <c r="BA575" t="s">
        <v>74</v>
      </c>
      <c r="BB575" t="s">
        <v>74</v>
      </c>
      <c r="BC575" t="s">
        <v>74</v>
      </c>
      <c r="BD575" t="s">
        <v>74</v>
      </c>
    </row>
    <row r="576" spans="1:56" x14ac:dyDescent="0.55000000000000004">
      <c r="A576">
        <v>575</v>
      </c>
      <c r="B576" t="s">
        <v>216</v>
      </c>
      <c r="C576" t="s">
        <v>329</v>
      </c>
      <c r="D576" t="s">
        <v>249</v>
      </c>
      <c r="E576" t="s">
        <v>245</v>
      </c>
      <c r="F576" t="s">
        <v>208</v>
      </c>
      <c r="G576" t="s">
        <v>218</v>
      </c>
      <c r="H576" t="s">
        <v>210</v>
      </c>
      <c r="I576" t="s">
        <v>222</v>
      </c>
      <c r="J576" t="s">
        <v>98</v>
      </c>
      <c r="K576" t="b">
        <v>0</v>
      </c>
      <c r="L576" t="b">
        <v>0</v>
      </c>
      <c r="M576" t="b">
        <v>0</v>
      </c>
      <c r="N576" t="b">
        <v>0</v>
      </c>
      <c r="O576" t="b">
        <v>0</v>
      </c>
      <c r="P576" t="b">
        <v>0</v>
      </c>
      <c r="Q576" t="b">
        <v>0</v>
      </c>
      <c r="R576" t="b">
        <v>0</v>
      </c>
      <c r="S576" t="b">
        <v>0</v>
      </c>
      <c r="T576" t="b">
        <v>0</v>
      </c>
      <c r="U576" t="b">
        <v>0</v>
      </c>
      <c r="V576" t="b">
        <v>0</v>
      </c>
      <c r="W576" t="b">
        <v>0</v>
      </c>
      <c r="X576" t="b">
        <v>0</v>
      </c>
      <c r="Y576" t="b">
        <v>0</v>
      </c>
      <c r="Z576" t="b">
        <v>0</v>
      </c>
      <c r="AA576" t="b">
        <v>0</v>
      </c>
      <c r="AB576" t="b">
        <v>1</v>
      </c>
      <c r="AC576" t="s">
        <v>212</v>
      </c>
      <c r="AD576" t="s">
        <v>212</v>
      </c>
      <c r="AE576" t="s">
        <v>212</v>
      </c>
      <c r="AF576" t="s">
        <v>212</v>
      </c>
      <c r="AG576" t="s">
        <v>212</v>
      </c>
      <c r="AH576" t="s">
        <v>212</v>
      </c>
      <c r="AI576" t="s">
        <v>212</v>
      </c>
      <c r="AJ576" t="s">
        <v>237</v>
      </c>
      <c r="AK576" t="s">
        <v>212</v>
      </c>
      <c r="AL576" t="s">
        <v>237</v>
      </c>
      <c r="AM576" t="s">
        <v>237</v>
      </c>
      <c r="AN576" t="s">
        <v>237</v>
      </c>
      <c r="AO576" t="s">
        <v>212</v>
      </c>
      <c r="AP576" t="s">
        <v>237</v>
      </c>
      <c r="AQ576" t="s">
        <v>237</v>
      </c>
      <c r="AR576" t="s">
        <v>212</v>
      </c>
      <c r="AS576" t="s">
        <v>237</v>
      </c>
      <c r="AT576" t="s">
        <v>237</v>
      </c>
      <c r="AU576" t="s">
        <v>237</v>
      </c>
      <c r="AV576" t="s">
        <v>212</v>
      </c>
      <c r="AW576" t="s">
        <v>212</v>
      </c>
      <c r="AX576" t="s">
        <v>81</v>
      </c>
      <c r="AY576" t="s">
        <v>121</v>
      </c>
      <c r="AZ576" t="s">
        <v>215</v>
      </c>
      <c r="BA576" t="s">
        <v>215</v>
      </c>
      <c r="BB576" t="s">
        <v>215</v>
      </c>
      <c r="BC576" t="s">
        <v>215</v>
      </c>
      <c r="BD576" t="s">
        <v>215</v>
      </c>
    </row>
    <row r="577" spans="1:56" x14ac:dyDescent="0.55000000000000004">
      <c r="A577">
        <v>576</v>
      </c>
      <c r="B577" t="s">
        <v>224</v>
      </c>
      <c r="C577" t="s">
        <v>327</v>
      </c>
      <c r="D577" t="s">
        <v>207</v>
      </c>
      <c r="E577" t="s">
        <v>225</v>
      </c>
      <c r="F577" t="s">
        <v>208</v>
      </c>
      <c r="G577" t="s">
        <v>218</v>
      </c>
      <c r="H577" t="s">
        <v>210</v>
      </c>
      <c r="I577" t="s">
        <v>222</v>
      </c>
      <c r="J577" t="s">
        <v>98</v>
      </c>
      <c r="K577" t="b">
        <v>0</v>
      </c>
      <c r="L577" t="b">
        <v>0</v>
      </c>
      <c r="M577" t="b">
        <v>0</v>
      </c>
      <c r="N577" t="b">
        <v>0</v>
      </c>
      <c r="O577" t="b">
        <v>0</v>
      </c>
      <c r="P577" t="b">
        <v>0</v>
      </c>
      <c r="Q577" t="b">
        <v>0</v>
      </c>
      <c r="R577" t="b">
        <v>0</v>
      </c>
      <c r="S577" t="b">
        <v>1</v>
      </c>
      <c r="T577" t="b">
        <v>0</v>
      </c>
      <c r="U577" t="b">
        <v>1</v>
      </c>
      <c r="V577" t="b">
        <v>0</v>
      </c>
      <c r="W577" t="b">
        <v>0</v>
      </c>
      <c r="X577" t="b">
        <v>0</v>
      </c>
      <c r="Y577" t="b">
        <v>0</v>
      </c>
      <c r="Z577" t="b">
        <v>1</v>
      </c>
      <c r="AA577" t="b">
        <v>0</v>
      </c>
      <c r="AB577" t="b">
        <v>0</v>
      </c>
      <c r="AC577" t="s">
        <v>236</v>
      </c>
      <c r="AD577" t="s">
        <v>236</v>
      </c>
      <c r="AE577" t="s">
        <v>237</v>
      </c>
      <c r="AF577" t="s">
        <v>236</v>
      </c>
      <c r="AG577" t="s">
        <v>212</v>
      </c>
      <c r="AH577" t="s">
        <v>237</v>
      </c>
      <c r="AI577" t="s">
        <v>236</v>
      </c>
      <c r="AJ577" t="s">
        <v>236</v>
      </c>
      <c r="AK577" t="s">
        <v>212</v>
      </c>
      <c r="AL577" t="s">
        <v>212</v>
      </c>
      <c r="AM577" t="s">
        <v>212</v>
      </c>
      <c r="AN577" t="s">
        <v>212</v>
      </c>
      <c r="AO577" t="s">
        <v>236</v>
      </c>
      <c r="AP577" t="s">
        <v>212</v>
      </c>
      <c r="AQ577" t="s">
        <v>236</v>
      </c>
      <c r="AR577" t="s">
        <v>236</v>
      </c>
      <c r="AS577" t="s">
        <v>212</v>
      </c>
      <c r="AT577" t="s">
        <v>212</v>
      </c>
      <c r="AU577" t="s">
        <v>236</v>
      </c>
      <c r="AV577" t="s">
        <v>212</v>
      </c>
      <c r="AW577" t="s">
        <v>236</v>
      </c>
      <c r="AX577" t="s">
        <v>81</v>
      </c>
      <c r="AY577" t="s">
        <v>255</v>
      </c>
      <c r="AZ577" t="s">
        <v>74</v>
      </c>
      <c r="BA577" t="s">
        <v>74</v>
      </c>
      <c r="BB577" t="s">
        <v>74</v>
      </c>
      <c r="BC577" t="s">
        <v>74</v>
      </c>
      <c r="BD577" t="s">
        <v>74</v>
      </c>
    </row>
    <row r="578" spans="1:56" x14ac:dyDescent="0.55000000000000004">
      <c r="A578">
        <v>577</v>
      </c>
      <c r="B578" t="s">
        <v>224</v>
      </c>
      <c r="C578" t="s">
        <v>329</v>
      </c>
      <c r="D578" t="s">
        <v>207</v>
      </c>
      <c r="E578" t="s">
        <v>217</v>
      </c>
      <c r="F578" t="s">
        <v>250</v>
      </c>
      <c r="G578" t="s">
        <v>74</v>
      </c>
      <c r="H578" t="s">
        <v>217</v>
      </c>
      <c r="I578" t="s">
        <v>74</v>
      </c>
      <c r="J578" t="s">
        <v>119</v>
      </c>
      <c r="K578" t="b">
        <v>0</v>
      </c>
      <c r="L578" t="b">
        <v>1</v>
      </c>
      <c r="M578" t="b">
        <v>0</v>
      </c>
      <c r="N578" t="b">
        <v>0</v>
      </c>
      <c r="O578" t="b">
        <v>0</v>
      </c>
      <c r="P578" t="b">
        <v>0</v>
      </c>
      <c r="Q578" t="b">
        <v>0</v>
      </c>
      <c r="R578" t="b">
        <v>0</v>
      </c>
      <c r="S578" t="b">
        <v>1</v>
      </c>
      <c r="T578" t="b">
        <v>0</v>
      </c>
      <c r="U578" t="b">
        <v>1</v>
      </c>
      <c r="V578" t="b">
        <v>0</v>
      </c>
      <c r="W578" t="b">
        <v>0</v>
      </c>
      <c r="X578" t="b">
        <v>0</v>
      </c>
      <c r="Y578" t="b">
        <v>0</v>
      </c>
      <c r="Z578" t="b">
        <v>0</v>
      </c>
      <c r="AA578" t="b">
        <v>0</v>
      </c>
      <c r="AB578" t="b">
        <v>0</v>
      </c>
      <c r="AC578" t="s">
        <v>212</v>
      </c>
      <c r="AD578" t="s">
        <v>212</v>
      </c>
      <c r="AE578" t="s">
        <v>237</v>
      </c>
      <c r="AF578" t="s">
        <v>212</v>
      </c>
      <c r="AG578" t="s">
        <v>212</v>
      </c>
      <c r="AH578" t="s">
        <v>237</v>
      </c>
      <c r="AI578" t="s">
        <v>237</v>
      </c>
      <c r="AJ578" t="s">
        <v>212</v>
      </c>
      <c r="AK578" t="s">
        <v>237</v>
      </c>
      <c r="AL578" t="s">
        <v>212</v>
      </c>
      <c r="AM578" t="s">
        <v>213</v>
      </c>
      <c r="AN578" t="s">
        <v>213</v>
      </c>
      <c r="AO578" t="s">
        <v>237</v>
      </c>
      <c r="AP578" t="s">
        <v>237</v>
      </c>
      <c r="AQ578" t="s">
        <v>237</v>
      </c>
      <c r="AR578" t="s">
        <v>237</v>
      </c>
      <c r="AS578" t="s">
        <v>237</v>
      </c>
      <c r="AT578" t="s">
        <v>237</v>
      </c>
      <c r="AU578" t="s">
        <v>237</v>
      </c>
      <c r="AV578" t="s">
        <v>237</v>
      </c>
      <c r="AW578" t="s">
        <v>237</v>
      </c>
      <c r="AX578" t="s">
        <v>81</v>
      </c>
      <c r="AY578" t="s">
        <v>294</v>
      </c>
      <c r="AZ578" t="s">
        <v>74</v>
      </c>
      <c r="BA578" t="s">
        <v>74</v>
      </c>
      <c r="BB578" t="s">
        <v>74</v>
      </c>
      <c r="BC578" t="s">
        <v>74</v>
      </c>
      <c r="BD578" t="s">
        <v>74</v>
      </c>
    </row>
    <row r="579" spans="1:56" x14ac:dyDescent="0.55000000000000004">
      <c r="A579">
        <v>578</v>
      </c>
      <c r="B579" t="s">
        <v>256</v>
      </c>
      <c r="C579" t="s">
        <v>326</v>
      </c>
      <c r="D579" t="s">
        <v>239</v>
      </c>
      <c r="E579" t="s">
        <v>263</v>
      </c>
      <c r="F579" t="s">
        <v>227</v>
      </c>
      <c r="G579" t="s">
        <v>228</v>
      </c>
      <c r="H579" t="s">
        <v>254</v>
      </c>
      <c r="I579" t="s">
        <v>74</v>
      </c>
      <c r="J579" t="s">
        <v>98</v>
      </c>
      <c r="K579" t="b">
        <v>0</v>
      </c>
      <c r="L579" t="b">
        <v>0</v>
      </c>
      <c r="M579" t="b">
        <v>0</v>
      </c>
      <c r="N579" t="b">
        <v>0</v>
      </c>
      <c r="O579" t="b">
        <v>0</v>
      </c>
      <c r="P579" t="b">
        <v>0</v>
      </c>
      <c r="Q579" t="b">
        <v>0</v>
      </c>
      <c r="R579" t="b">
        <v>0</v>
      </c>
      <c r="S579" t="b">
        <v>0</v>
      </c>
      <c r="T579" t="b">
        <v>0</v>
      </c>
      <c r="U579" t="b">
        <v>0</v>
      </c>
      <c r="V579" t="b">
        <v>0</v>
      </c>
      <c r="W579" t="b">
        <v>0</v>
      </c>
      <c r="X579" t="b">
        <v>0</v>
      </c>
      <c r="Y579" t="b">
        <v>0</v>
      </c>
      <c r="Z579" t="b">
        <v>0</v>
      </c>
      <c r="AA579" t="b">
        <v>0</v>
      </c>
      <c r="AB579" t="b">
        <v>1</v>
      </c>
      <c r="AC579" t="s">
        <v>212</v>
      </c>
      <c r="AD579" t="s">
        <v>213</v>
      </c>
      <c r="AE579" t="s">
        <v>212</v>
      </c>
      <c r="AF579" t="s">
        <v>212</v>
      </c>
      <c r="AG579" t="s">
        <v>212</v>
      </c>
      <c r="AH579" t="s">
        <v>213</v>
      </c>
      <c r="AI579" t="s">
        <v>213</v>
      </c>
      <c r="AJ579" t="s">
        <v>212</v>
      </c>
      <c r="AK579" t="s">
        <v>212</v>
      </c>
      <c r="AL579" t="s">
        <v>212</v>
      </c>
      <c r="AM579" t="s">
        <v>212</v>
      </c>
      <c r="AN579" t="s">
        <v>212</v>
      </c>
      <c r="AO579" t="s">
        <v>213</v>
      </c>
      <c r="AP579" t="s">
        <v>212</v>
      </c>
      <c r="AQ579" t="s">
        <v>213</v>
      </c>
      <c r="AR579" t="s">
        <v>213</v>
      </c>
      <c r="AS579" t="s">
        <v>213</v>
      </c>
      <c r="AT579" t="s">
        <v>212</v>
      </c>
      <c r="AU579" t="s">
        <v>212</v>
      </c>
      <c r="AV579" t="s">
        <v>213</v>
      </c>
      <c r="AW579" t="s">
        <v>212</v>
      </c>
      <c r="AX579" t="s">
        <v>81</v>
      </c>
      <c r="AY579" t="s">
        <v>230</v>
      </c>
      <c r="AZ579" t="s">
        <v>74</v>
      </c>
      <c r="BA579" t="s">
        <v>74</v>
      </c>
      <c r="BB579" t="s">
        <v>74</v>
      </c>
      <c r="BC579" t="s">
        <v>74</v>
      </c>
      <c r="BD579" t="s">
        <v>74</v>
      </c>
    </row>
    <row r="580" spans="1:56" x14ac:dyDescent="0.55000000000000004">
      <c r="A580">
        <v>579</v>
      </c>
      <c r="B580" t="s">
        <v>231</v>
      </c>
      <c r="C580" t="s">
        <v>327</v>
      </c>
      <c r="D580" t="s">
        <v>263</v>
      </c>
      <c r="E580" t="s">
        <v>282</v>
      </c>
      <c r="F580" t="s">
        <v>227</v>
      </c>
      <c r="G580" t="s">
        <v>246</v>
      </c>
      <c r="H580" t="s">
        <v>247</v>
      </c>
      <c r="I580" t="s">
        <v>74</v>
      </c>
      <c r="J580" t="s">
        <v>119</v>
      </c>
      <c r="K580" t="b">
        <v>0</v>
      </c>
      <c r="L580" t="b">
        <v>0</v>
      </c>
      <c r="M580" t="b">
        <v>0</v>
      </c>
      <c r="N580" t="b">
        <v>0</v>
      </c>
      <c r="O580" t="b">
        <v>1</v>
      </c>
      <c r="P580" t="b">
        <v>0</v>
      </c>
      <c r="Q580" t="b">
        <v>1</v>
      </c>
      <c r="R580" t="b">
        <v>0</v>
      </c>
      <c r="S580" t="b">
        <v>0</v>
      </c>
      <c r="T580" t="b">
        <v>1</v>
      </c>
      <c r="U580" t="b">
        <v>0</v>
      </c>
      <c r="V580" t="b">
        <v>0</v>
      </c>
      <c r="W580" t="b">
        <v>0</v>
      </c>
      <c r="X580" t="b">
        <v>0</v>
      </c>
      <c r="Y580" t="b">
        <v>0</v>
      </c>
      <c r="Z580" t="b">
        <v>0</v>
      </c>
      <c r="AA580" t="b">
        <v>0</v>
      </c>
      <c r="AB580" t="b">
        <v>0</v>
      </c>
      <c r="AC580" t="s">
        <v>236</v>
      </c>
      <c r="AD580" t="s">
        <v>236</v>
      </c>
      <c r="AE580" t="s">
        <v>237</v>
      </c>
      <c r="AF580" t="s">
        <v>242</v>
      </c>
      <c r="AG580" t="s">
        <v>212</v>
      </c>
      <c r="AH580" t="s">
        <v>212</v>
      </c>
      <c r="AI580" t="s">
        <v>237</v>
      </c>
      <c r="AJ580" t="s">
        <v>242</v>
      </c>
      <c r="AK580" t="s">
        <v>237</v>
      </c>
      <c r="AL580" t="s">
        <v>237</v>
      </c>
      <c r="AM580" t="s">
        <v>237</v>
      </c>
      <c r="AN580" t="s">
        <v>237</v>
      </c>
      <c r="AO580" t="s">
        <v>236</v>
      </c>
      <c r="AP580" t="s">
        <v>242</v>
      </c>
      <c r="AQ580" t="s">
        <v>242</v>
      </c>
      <c r="AR580" t="s">
        <v>236</v>
      </c>
      <c r="AS580" t="s">
        <v>242</v>
      </c>
      <c r="AT580" t="s">
        <v>237</v>
      </c>
      <c r="AU580" t="s">
        <v>236</v>
      </c>
      <c r="AV580" t="s">
        <v>236</v>
      </c>
      <c r="AW580" t="s">
        <v>236</v>
      </c>
      <c r="AX580" t="s">
        <v>96</v>
      </c>
      <c r="AY580" t="s">
        <v>223</v>
      </c>
      <c r="AZ580" t="s">
        <v>74</v>
      </c>
      <c r="BA580" t="s">
        <v>74</v>
      </c>
      <c r="BB580" t="s">
        <v>74</v>
      </c>
      <c r="BC580" t="s">
        <v>74</v>
      </c>
      <c r="BD580" t="s">
        <v>74</v>
      </c>
    </row>
    <row r="581" spans="1:56" x14ac:dyDescent="0.55000000000000004">
      <c r="A581">
        <v>580</v>
      </c>
      <c r="B581" t="s">
        <v>204</v>
      </c>
      <c r="C581" t="s">
        <v>327</v>
      </c>
      <c r="D581" t="s">
        <v>240</v>
      </c>
      <c r="E581" t="s">
        <v>282</v>
      </c>
      <c r="F581" t="s">
        <v>221</v>
      </c>
      <c r="G581" t="s">
        <v>74</v>
      </c>
      <c r="H581" t="s">
        <v>217</v>
      </c>
      <c r="I581" t="s">
        <v>74</v>
      </c>
      <c r="J581" t="s">
        <v>98</v>
      </c>
      <c r="K581" t="b">
        <v>0</v>
      </c>
      <c r="L581" t="b">
        <v>0</v>
      </c>
      <c r="M581" t="b">
        <v>0</v>
      </c>
      <c r="N581" t="b">
        <v>0</v>
      </c>
      <c r="O581" t="b">
        <v>0</v>
      </c>
      <c r="P581" t="b">
        <v>0</v>
      </c>
      <c r="Q581" t="b">
        <v>0</v>
      </c>
      <c r="R581" t="b">
        <v>0</v>
      </c>
      <c r="S581" t="b">
        <v>0</v>
      </c>
      <c r="T581" t="b">
        <v>0</v>
      </c>
      <c r="U581" t="b">
        <v>0</v>
      </c>
      <c r="V581" t="b">
        <v>0</v>
      </c>
      <c r="W581" t="b">
        <v>0</v>
      </c>
      <c r="X581" t="b">
        <v>1</v>
      </c>
      <c r="Y581" t="b">
        <v>0</v>
      </c>
      <c r="Z581" t="b">
        <v>0</v>
      </c>
      <c r="AA581" t="b">
        <v>0</v>
      </c>
      <c r="AB581" t="b">
        <v>0</v>
      </c>
      <c r="AC581" t="s">
        <v>237</v>
      </c>
      <c r="AD581" t="s">
        <v>242</v>
      </c>
      <c r="AE581" t="s">
        <v>212</v>
      </c>
      <c r="AF581" t="s">
        <v>212</v>
      </c>
      <c r="AG581" t="s">
        <v>212</v>
      </c>
      <c r="AH581" t="s">
        <v>212</v>
      </c>
      <c r="AI581" t="s">
        <v>212</v>
      </c>
      <c r="AJ581" t="s">
        <v>212</v>
      </c>
      <c r="AK581" t="s">
        <v>212</v>
      </c>
      <c r="AL581" t="s">
        <v>213</v>
      </c>
      <c r="AM581" t="s">
        <v>212</v>
      </c>
      <c r="AN581" t="s">
        <v>236</v>
      </c>
      <c r="AO581" t="s">
        <v>213</v>
      </c>
      <c r="AP581" t="s">
        <v>212</v>
      </c>
      <c r="AQ581" t="s">
        <v>212</v>
      </c>
      <c r="AR581" t="s">
        <v>212</v>
      </c>
      <c r="AS581" t="s">
        <v>212</v>
      </c>
      <c r="AT581" t="s">
        <v>212</v>
      </c>
      <c r="AU581" t="s">
        <v>212</v>
      </c>
      <c r="AV581" t="s">
        <v>212</v>
      </c>
      <c r="AW581" t="s">
        <v>212</v>
      </c>
      <c r="AX581" t="s">
        <v>96</v>
      </c>
      <c r="AY581" t="s">
        <v>214</v>
      </c>
      <c r="AZ581" t="s">
        <v>74</v>
      </c>
      <c r="BA581" t="s">
        <v>74</v>
      </c>
      <c r="BB581" t="s">
        <v>74</v>
      </c>
      <c r="BC581" t="s">
        <v>74</v>
      </c>
      <c r="BD581" t="s">
        <v>74</v>
      </c>
    </row>
    <row r="582" spans="1:56" x14ac:dyDescent="0.55000000000000004">
      <c r="A582">
        <v>581</v>
      </c>
      <c r="B582" t="s">
        <v>231</v>
      </c>
      <c r="C582" t="s">
        <v>327</v>
      </c>
      <c r="D582" t="s">
        <v>287</v>
      </c>
      <c r="E582" t="s">
        <v>295</v>
      </c>
      <c r="F582" t="s">
        <v>221</v>
      </c>
      <c r="G582" t="s">
        <v>74</v>
      </c>
      <c r="H582" t="s">
        <v>262</v>
      </c>
      <c r="I582" t="s">
        <v>74</v>
      </c>
      <c r="J582" t="s">
        <v>98</v>
      </c>
      <c r="K582" t="b">
        <v>0</v>
      </c>
      <c r="L582" t="b">
        <v>0</v>
      </c>
      <c r="M582" t="b">
        <v>0</v>
      </c>
      <c r="N582" t="b">
        <v>0</v>
      </c>
      <c r="O582" t="b">
        <v>0</v>
      </c>
      <c r="P582" t="b">
        <v>0</v>
      </c>
      <c r="Q582" t="b">
        <v>0</v>
      </c>
      <c r="R582" t="b">
        <v>0</v>
      </c>
      <c r="S582" t="b">
        <v>0</v>
      </c>
      <c r="T582" t="b">
        <v>0</v>
      </c>
      <c r="U582" t="b">
        <v>0</v>
      </c>
      <c r="V582" t="b">
        <v>0</v>
      </c>
      <c r="W582" t="b">
        <v>0</v>
      </c>
      <c r="X582" t="b">
        <v>0</v>
      </c>
      <c r="Y582" t="b">
        <v>0</v>
      </c>
      <c r="Z582" t="b">
        <v>0</v>
      </c>
      <c r="AA582" t="b">
        <v>0</v>
      </c>
      <c r="AB582" t="b">
        <v>1</v>
      </c>
      <c r="AC582" t="s">
        <v>212</v>
      </c>
      <c r="AD582" t="s">
        <v>213</v>
      </c>
      <c r="AE582" t="s">
        <v>212</v>
      </c>
      <c r="AF582" t="s">
        <v>237</v>
      </c>
      <c r="AG582" t="s">
        <v>212</v>
      </c>
      <c r="AH582" t="s">
        <v>212</v>
      </c>
      <c r="AI582" t="s">
        <v>213</v>
      </c>
      <c r="AJ582" t="s">
        <v>212</v>
      </c>
      <c r="AK582" t="s">
        <v>213</v>
      </c>
      <c r="AL582" t="s">
        <v>237</v>
      </c>
      <c r="AM582" t="s">
        <v>237</v>
      </c>
      <c r="AN582" t="s">
        <v>236</v>
      </c>
      <c r="AO582" t="s">
        <v>213</v>
      </c>
      <c r="AP582" t="s">
        <v>213</v>
      </c>
      <c r="AQ582" t="s">
        <v>213</v>
      </c>
      <c r="AR582" t="s">
        <v>212</v>
      </c>
      <c r="AS582" t="s">
        <v>212</v>
      </c>
      <c r="AT582" t="s">
        <v>237</v>
      </c>
      <c r="AU582" t="s">
        <v>237</v>
      </c>
      <c r="AV582" t="s">
        <v>213</v>
      </c>
      <c r="AW582" t="s">
        <v>213</v>
      </c>
      <c r="AX582" t="s">
        <v>96</v>
      </c>
      <c r="AY582" t="s">
        <v>223</v>
      </c>
      <c r="AZ582" t="s">
        <v>74</v>
      </c>
      <c r="BA582" t="s">
        <v>74</v>
      </c>
      <c r="BB582" t="s">
        <v>74</v>
      </c>
      <c r="BC582" t="s">
        <v>74</v>
      </c>
      <c r="BD582" t="s">
        <v>74</v>
      </c>
    </row>
    <row r="583" spans="1:56" x14ac:dyDescent="0.55000000000000004">
      <c r="A583">
        <v>582</v>
      </c>
      <c r="B583" t="s">
        <v>231</v>
      </c>
      <c r="C583" t="s">
        <v>331</v>
      </c>
      <c r="D583" t="s">
        <v>269</v>
      </c>
      <c r="E583" t="s">
        <v>269</v>
      </c>
      <c r="F583" t="s">
        <v>250</v>
      </c>
      <c r="G583" t="s">
        <v>74</v>
      </c>
      <c r="H583" t="s">
        <v>266</v>
      </c>
      <c r="I583" t="s">
        <v>74</v>
      </c>
      <c r="J583" t="s">
        <v>119</v>
      </c>
      <c r="K583" t="b">
        <v>0</v>
      </c>
      <c r="L583" t="b">
        <v>0</v>
      </c>
      <c r="M583" t="b">
        <v>0</v>
      </c>
      <c r="N583" t="b">
        <v>0</v>
      </c>
      <c r="O583" t="b">
        <v>0</v>
      </c>
      <c r="P583" t="b">
        <v>0</v>
      </c>
      <c r="Q583" t="b">
        <v>0</v>
      </c>
      <c r="R583" t="b">
        <v>0</v>
      </c>
      <c r="S583" t="b">
        <v>0</v>
      </c>
      <c r="T583" t="b">
        <v>0</v>
      </c>
      <c r="U583" t="b">
        <v>0</v>
      </c>
      <c r="V583" t="b">
        <v>0</v>
      </c>
      <c r="W583" t="b">
        <v>0</v>
      </c>
      <c r="X583" t="b">
        <v>0</v>
      </c>
      <c r="Y583" t="b">
        <v>0</v>
      </c>
      <c r="Z583" t="b">
        <v>0</v>
      </c>
      <c r="AA583" t="b">
        <v>0</v>
      </c>
      <c r="AB583" t="b">
        <v>1</v>
      </c>
      <c r="AC583" t="s">
        <v>212</v>
      </c>
      <c r="AD583" t="s">
        <v>236</v>
      </c>
      <c r="AE583" t="s">
        <v>213</v>
      </c>
      <c r="AF583" t="s">
        <v>238</v>
      </c>
      <c r="AG583" t="s">
        <v>212</v>
      </c>
      <c r="AH583" t="s">
        <v>212</v>
      </c>
      <c r="AI583" t="s">
        <v>212</v>
      </c>
      <c r="AJ583" t="s">
        <v>212</v>
      </c>
      <c r="AK583" t="s">
        <v>212</v>
      </c>
      <c r="AL583" t="s">
        <v>212</v>
      </c>
      <c r="AM583" t="s">
        <v>212</v>
      </c>
      <c r="AN583" t="s">
        <v>212</v>
      </c>
      <c r="AO583" t="s">
        <v>213</v>
      </c>
      <c r="AP583" t="s">
        <v>213</v>
      </c>
      <c r="AQ583" t="s">
        <v>213</v>
      </c>
      <c r="AR583" t="s">
        <v>212</v>
      </c>
      <c r="AS583" t="s">
        <v>212</v>
      </c>
      <c r="AT583" t="s">
        <v>213</v>
      </c>
      <c r="AU583" t="s">
        <v>213</v>
      </c>
      <c r="AV583" t="s">
        <v>212</v>
      </c>
      <c r="AW583" t="s">
        <v>212</v>
      </c>
      <c r="AX583" t="s">
        <v>81</v>
      </c>
      <c r="AY583" t="s">
        <v>223</v>
      </c>
      <c r="AZ583" t="s">
        <v>74</v>
      </c>
      <c r="BA583" t="s">
        <v>74</v>
      </c>
      <c r="BB583" t="s">
        <v>74</v>
      </c>
      <c r="BC583" t="s">
        <v>74</v>
      </c>
      <c r="BD583" t="s">
        <v>74</v>
      </c>
    </row>
    <row r="584" spans="1:56" x14ac:dyDescent="0.55000000000000004">
      <c r="A584">
        <v>583</v>
      </c>
      <c r="B584" t="s">
        <v>231</v>
      </c>
      <c r="C584" t="s">
        <v>331</v>
      </c>
      <c r="D584" t="s">
        <v>265</v>
      </c>
      <c r="E584" t="s">
        <v>265</v>
      </c>
      <c r="F584" t="s">
        <v>227</v>
      </c>
      <c r="G584" t="s">
        <v>246</v>
      </c>
      <c r="H584" t="s">
        <v>247</v>
      </c>
      <c r="I584" t="s">
        <v>74</v>
      </c>
      <c r="J584" t="s">
        <v>98</v>
      </c>
      <c r="K584" t="b">
        <v>0</v>
      </c>
      <c r="L584" t="b">
        <v>0</v>
      </c>
      <c r="M584" t="b">
        <v>0</v>
      </c>
      <c r="N584" t="b">
        <v>0</v>
      </c>
      <c r="O584" t="b">
        <v>0</v>
      </c>
      <c r="P584" t="b">
        <v>0</v>
      </c>
      <c r="Q584" t="b">
        <v>0</v>
      </c>
      <c r="R584" t="b">
        <v>0</v>
      </c>
      <c r="S584" t="b">
        <v>0</v>
      </c>
      <c r="T584" t="b">
        <v>0</v>
      </c>
      <c r="U584" t="b">
        <v>0</v>
      </c>
      <c r="V584" t="b">
        <v>0</v>
      </c>
      <c r="W584" t="b">
        <v>0</v>
      </c>
      <c r="X584" t="b">
        <v>1</v>
      </c>
      <c r="Y584" t="b">
        <v>0</v>
      </c>
      <c r="Z584" t="b">
        <v>1</v>
      </c>
      <c r="AA584" t="b">
        <v>0</v>
      </c>
      <c r="AB584" t="b">
        <v>0</v>
      </c>
      <c r="AC584" t="s">
        <v>213</v>
      </c>
      <c r="AD584" t="s">
        <v>212</v>
      </c>
      <c r="AE584" t="s">
        <v>212</v>
      </c>
      <c r="AF584" t="s">
        <v>213</v>
      </c>
      <c r="AG584" t="s">
        <v>213</v>
      </c>
      <c r="AH584" t="s">
        <v>236</v>
      </c>
      <c r="AI584" t="s">
        <v>236</v>
      </c>
      <c r="AJ584" t="s">
        <v>213</v>
      </c>
      <c r="AK584" t="s">
        <v>213</v>
      </c>
      <c r="AL584" t="s">
        <v>213</v>
      </c>
      <c r="AM584" t="s">
        <v>212</v>
      </c>
      <c r="AN584" t="s">
        <v>213</v>
      </c>
      <c r="AO584" t="s">
        <v>213</v>
      </c>
      <c r="AP584" t="s">
        <v>213</v>
      </c>
      <c r="AQ584" t="s">
        <v>213</v>
      </c>
      <c r="AR584" t="s">
        <v>213</v>
      </c>
      <c r="AS584" t="s">
        <v>213</v>
      </c>
      <c r="AT584" t="s">
        <v>213</v>
      </c>
      <c r="AU584" t="s">
        <v>212</v>
      </c>
      <c r="AV584" t="s">
        <v>213</v>
      </c>
      <c r="AW584" t="s">
        <v>213</v>
      </c>
      <c r="AX584" t="s">
        <v>81</v>
      </c>
      <c r="AY584" t="s">
        <v>214</v>
      </c>
      <c r="AZ584" t="s">
        <v>74</v>
      </c>
      <c r="BA584" t="s">
        <v>74</v>
      </c>
      <c r="BB584" t="s">
        <v>74</v>
      </c>
      <c r="BC584" t="s">
        <v>74</v>
      </c>
      <c r="BD584" t="s">
        <v>74</v>
      </c>
    </row>
    <row r="585" spans="1:56" x14ac:dyDescent="0.55000000000000004">
      <c r="A585">
        <v>584</v>
      </c>
      <c r="B585" t="s">
        <v>231</v>
      </c>
      <c r="C585" t="s">
        <v>326</v>
      </c>
      <c r="D585" t="s">
        <v>285</v>
      </c>
      <c r="E585" t="s">
        <v>285</v>
      </c>
      <c r="F585" t="s">
        <v>270</v>
      </c>
      <c r="G585" t="s">
        <v>74</v>
      </c>
      <c r="H585" t="s">
        <v>247</v>
      </c>
      <c r="I585" t="s">
        <v>74</v>
      </c>
      <c r="J585" t="s">
        <v>98</v>
      </c>
      <c r="K585" t="b">
        <v>0</v>
      </c>
      <c r="L585" t="b">
        <v>0</v>
      </c>
      <c r="M585" t="b">
        <v>1</v>
      </c>
      <c r="N585" t="b">
        <v>1</v>
      </c>
      <c r="O585" t="b">
        <v>0</v>
      </c>
      <c r="P585" t="b">
        <v>0</v>
      </c>
      <c r="Q585" t="b">
        <v>0</v>
      </c>
      <c r="R585" t="b">
        <v>0</v>
      </c>
      <c r="S585" t="b">
        <v>0</v>
      </c>
      <c r="T585" t="b">
        <v>0</v>
      </c>
      <c r="U585" t="b">
        <v>0</v>
      </c>
      <c r="V585" t="b">
        <v>0</v>
      </c>
      <c r="W585" t="b">
        <v>0</v>
      </c>
      <c r="X585" t="b">
        <v>0</v>
      </c>
      <c r="Y585" t="b">
        <v>0</v>
      </c>
      <c r="Z585" t="b">
        <v>0</v>
      </c>
      <c r="AA585" t="b">
        <v>0</v>
      </c>
      <c r="AB585" t="b">
        <v>0</v>
      </c>
      <c r="AC585" t="s">
        <v>212</v>
      </c>
      <c r="AD585" t="s">
        <v>213</v>
      </c>
      <c r="AE585" t="s">
        <v>236</v>
      </c>
      <c r="AF585" t="s">
        <v>236</v>
      </c>
      <c r="AG585" t="s">
        <v>212</v>
      </c>
      <c r="AH585" t="s">
        <v>212</v>
      </c>
      <c r="AI585" t="s">
        <v>212</v>
      </c>
      <c r="AJ585" t="s">
        <v>212</v>
      </c>
      <c r="AK585" t="s">
        <v>213</v>
      </c>
      <c r="AL585" t="s">
        <v>212</v>
      </c>
      <c r="AM585" t="s">
        <v>212</v>
      </c>
      <c r="AN585" t="s">
        <v>213</v>
      </c>
      <c r="AO585" t="s">
        <v>212</v>
      </c>
      <c r="AP585" t="s">
        <v>236</v>
      </c>
      <c r="AQ585" t="s">
        <v>236</v>
      </c>
      <c r="AR585" t="s">
        <v>236</v>
      </c>
      <c r="AS585" t="s">
        <v>213</v>
      </c>
      <c r="AT585" t="s">
        <v>212</v>
      </c>
      <c r="AU585" t="s">
        <v>212</v>
      </c>
      <c r="AV585" t="s">
        <v>212</v>
      </c>
      <c r="AW585" t="s">
        <v>212</v>
      </c>
      <c r="AX585" t="s">
        <v>81</v>
      </c>
      <c r="AY585" t="s">
        <v>223</v>
      </c>
      <c r="AZ585" t="s">
        <v>74</v>
      </c>
      <c r="BA585" t="s">
        <v>74</v>
      </c>
      <c r="BB585" t="s">
        <v>74</v>
      </c>
      <c r="BC585" t="s">
        <v>74</v>
      </c>
      <c r="BD585" t="s">
        <v>74</v>
      </c>
    </row>
    <row r="586" spans="1:56" x14ac:dyDescent="0.55000000000000004">
      <c r="A586">
        <v>585</v>
      </c>
      <c r="B586" t="s">
        <v>256</v>
      </c>
      <c r="C586" t="s">
        <v>327</v>
      </c>
      <c r="D586" t="s">
        <v>258</v>
      </c>
      <c r="E586" t="s">
        <v>258</v>
      </c>
      <c r="F586" t="s">
        <v>273</v>
      </c>
      <c r="G586" t="s">
        <v>74</v>
      </c>
      <c r="H586" t="s">
        <v>217</v>
      </c>
      <c r="I586" t="s">
        <v>74</v>
      </c>
      <c r="J586" t="s">
        <v>119</v>
      </c>
      <c r="K586" t="b">
        <v>0</v>
      </c>
      <c r="L586" t="b">
        <v>0</v>
      </c>
      <c r="M586" t="b">
        <v>0</v>
      </c>
      <c r="N586" t="b">
        <v>0</v>
      </c>
      <c r="O586" t="b">
        <v>0</v>
      </c>
      <c r="P586" t="b">
        <v>0</v>
      </c>
      <c r="Q586" t="b">
        <v>0</v>
      </c>
      <c r="R586" t="b">
        <v>0</v>
      </c>
      <c r="S586" t="b">
        <v>0</v>
      </c>
      <c r="T586" t="b">
        <v>0</v>
      </c>
      <c r="U586" t="b">
        <v>1</v>
      </c>
      <c r="V586" t="b">
        <v>1</v>
      </c>
      <c r="W586" t="b">
        <v>0</v>
      </c>
      <c r="X586" t="b">
        <v>0</v>
      </c>
      <c r="Y586" t="b">
        <v>0</v>
      </c>
      <c r="Z586" t="b">
        <v>0</v>
      </c>
      <c r="AA586" t="b">
        <v>0</v>
      </c>
      <c r="AB586" t="b">
        <v>0</v>
      </c>
      <c r="AC586" t="s">
        <v>212</v>
      </c>
      <c r="AD586" t="s">
        <v>213</v>
      </c>
      <c r="AE586" t="s">
        <v>212</v>
      </c>
      <c r="AF586" t="s">
        <v>212</v>
      </c>
      <c r="AG586" t="s">
        <v>212</v>
      </c>
      <c r="AH586" t="s">
        <v>212</v>
      </c>
      <c r="AI586" t="s">
        <v>212</v>
      </c>
      <c r="AJ586" t="s">
        <v>212</v>
      </c>
      <c r="AK586" t="s">
        <v>212</v>
      </c>
      <c r="AL586" t="s">
        <v>212</v>
      </c>
      <c r="AM586" t="s">
        <v>212</v>
      </c>
      <c r="AN586" t="s">
        <v>212</v>
      </c>
      <c r="AO586" t="s">
        <v>213</v>
      </c>
      <c r="AP586" t="s">
        <v>213</v>
      </c>
      <c r="AQ586" t="s">
        <v>213</v>
      </c>
      <c r="AR586" t="s">
        <v>212</v>
      </c>
      <c r="AS586" t="s">
        <v>212</v>
      </c>
      <c r="AT586" t="s">
        <v>212</v>
      </c>
      <c r="AU586" t="s">
        <v>212</v>
      </c>
      <c r="AV586" t="s">
        <v>213</v>
      </c>
      <c r="AW586" t="s">
        <v>212</v>
      </c>
      <c r="AX586" t="s">
        <v>81</v>
      </c>
      <c r="AY586" t="s">
        <v>121</v>
      </c>
      <c r="AZ586" t="s">
        <v>74</v>
      </c>
      <c r="BA586" t="s">
        <v>74</v>
      </c>
      <c r="BB586" t="s">
        <v>74</v>
      </c>
      <c r="BC586" t="s">
        <v>74</v>
      </c>
      <c r="BD586" t="s">
        <v>74</v>
      </c>
    </row>
    <row r="587" spans="1:56" x14ac:dyDescent="0.55000000000000004">
      <c r="A587">
        <v>586</v>
      </c>
      <c r="B587" t="s">
        <v>261</v>
      </c>
      <c r="C587" t="s">
        <v>329</v>
      </c>
      <c r="D587" t="s">
        <v>257</v>
      </c>
      <c r="E587" t="s">
        <v>303</v>
      </c>
      <c r="F587" t="s">
        <v>250</v>
      </c>
      <c r="G587" t="s">
        <v>74</v>
      </c>
      <c r="H587" t="s">
        <v>217</v>
      </c>
      <c r="I587" t="s">
        <v>74</v>
      </c>
      <c r="J587" t="s">
        <v>83</v>
      </c>
      <c r="K587" t="b">
        <v>0</v>
      </c>
      <c r="L587" t="b">
        <v>0</v>
      </c>
      <c r="M587" t="b">
        <v>0</v>
      </c>
      <c r="N587" t="b">
        <v>0</v>
      </c>
      <c r="O587" t="b">
        <v>0</v>
      </c>
      <c r="P587" t="b">
        <v>0</v>
      </c>
      <c r="Q587" t="b">
        <v>0</v>
      </c>
      <c r="R587" t="b">
        <v>0</v>
      </c>
      <c r="S587" t="b">
        <v>0</v>
      </c>
      <c r="T587" t="b">
        <v>0</v>
      </c>
      <c r="U587" t="b">
        <v>0</v>
      </c>
      <c r="V587" t="b">
        <v>0</v>
      </c>
      <c r="W587" t="b">
        <v>1</v>
      </c>
      <c r="X587" t="b">
        <v>0</v>
      </c>
      <c r="Y587" t="b">
        <v>0</v>
      </c>
      <c r="Z587" t="b">
        <v>0</v>
      </c>
      <c r="AA587" t="b">
        <v>0</v>
      </c>
      <c r="AB587" t="b">
        <v>0</v>
      </c>
      <c r="AC587" t="s">
        <v>212</v>
      </c>
      <c r="AD587" t="s">
        <v>213</v>
      </c>
      <c r="AE587" t="s">
        <v>237</v>
      </c>
      <c r="AF587" t="s">
        <v>237</v>
      </c>
      <c r="AG587" t="s">
        <v>237</v>
      </c>
      <c r="AH587" t="s">
        <v>237</v>
      </c>
      <c r="AI587" t="s">
        <v>237</v>
      </c>
      <c r="AJ587" t="s">
        <v>237</v>
      </c>
      <c r="AK587" t="s">
        <v>237</v>
      </c>
      <c r="AL587" t="s">
        <v>237</v>
      </c>
      <c r="AM587" t="s">
        <v>237</v>
      </c>
      <c r="AN587" t="s">
        <v>215</v>
      </c>
      <c r="AO587" t="s">
        <v>213</v>
      </c>
      <c r="AP587" t="s">
        <v>213</v>
      </c>
      <c r="AQ587" t="s">
        <v>213</v>
      </c>
      <c r="AR587" t="s">
        <v>212</v>
      </c>
      <c r="AS587" t="s">
        <v>237</v>
      </c>
      <c r="AT587" t="s">
        <v>237</v>
      </c>
      <c r="AU587" t="s">
        <v>237</v>
      </c>
      <c r="AV587" t="s">
        <v>215</v>
      </c>
      <c r="AW587" t="s">
        <v>215</v>
      </c>
      <c r="AX587" t="s">
        <v>81</v>
      </c>
      <c r="AY587" t="s">
        <v>280</v>
      </c>
      <c r="AZ587" t="s">
        <v>74</v>
      </c>
      <c r="BA587" t="s">
        <v>74</v>
      </c>
      <c r="BB587" t="s">
        <v>74</v>
      </c>
      <c r="BC587" t="s">
        <v>74</v>
      </c>
      <c r="BD587" t="s">
        <v>74</v>
      </c>
    </row>
    <row r="588" spans="1:56" x14ac:dyDescent="0.55000000000000004">
      <c r="A588">
        <v>587</v>
      </c>
      <c r="B588" t="s">
        <v>261</v>
      </c>
      <c r="C588" t="s">
        <v>332</v>
      </c>
      <c r="D588" t="s">
        <v>260</v>
      </c>
      <c r="E588" t="s">
        <v>265</v>
      </c>
      <c r="F588" t="s">
        <v>227</v>
      </c>
      <c r="G588" t="s">
        <v>283</v>
      </c>
      <c r="H588" t="s">
        <v>247</v>
      </c>
      <c r="I588" t="s">
        <v>74</v>
      </c>
      <c r="J588" t="s">
        <v>119</v>
      </c>
      <c r="K588" t="b">
        <v>0</v>
      </c>
      <c r="L588" t="b">
        <v>0</v>
      </c>
      <c r="M588" t="b">
        <v>0</v>
      </c>
      <c r="N588" t="b">
        <v>0</v>
      </c>
      <c r="O588" t="b">
        <v>0</v>
      </c>
      <c r="P588" t="b">
        <v>0</v>
      </c>
      <c r="Q588" t="b">
        <v>0</v>
      </c>
      <c r="R588" t="b">
        <v>0</v>
      </c>
      <c r="S588" t="b">
        <v>0</v>
      </c>
      <c r="T588" t="b">
        <v>0</v>
      </c>
      <c r="U588" t="b">
        <v>0</v>
      </c>
      <c r="V588" t="b">
        <v>1</v>
      </c>
      <c r="W588" t="b">
        <v>1</v>
      </c>
      <c r="X588" t="b">
        <v>0</v>
      </c>
      <c r="Y588" t="b">
        <v>0</v>
      </c>
      <c r="Z588" t="b">
        <v>0</v>
      </c>
      <c r="AA588" t="b">
        <v>0</v>
      </c>
      <c r="AB588" t="b">
        <v>0</v>
      </c>
      <c r="AC588" t="s">
        <v>212</v>
      </c>
      <c r="AD588" t="s">
        <v>213</v>
      </c>
      <c r="AE588" t="s">
        <v>212</v>
      </c>
      <c r="AF588" t="s">
        <v>212</v>
      </c>
      <c r="AG588" t="s">
        <v>212</v>
      </c>
      <c r="AH588" t="s">
        <v>237</v>
      </c>
      <c r="AI588" t="s">
        <v>236</v>
      </c>
      <c r="AJ588" t="s">
        <v>213</v>
      </c>
      <c r="AK588" t="s">
        <v>212</v>
      </c>
      <c r="AL588" t="s">
        <v>237</v>
      </c>
      <c r="AM588" t="s">
        <v>212</v>
      </c>
      <c r="AN588" t="s">
        <v>212</v>
      </c>
      <c r="AO588" t="s">
        <v>213</v>
      </c>
      <c r="AP588" t="s">
        <v>213</v>
      </c>
      <c r="AQ588" t="s">
        <v>212</v>
      </c>
      <c r="AR588" t="s">
        <v>212</v>
      </c>
      <c r="AS588" t="s">
        <v>213</v>
      </c>
      <c r="AT588" t="s">
        <v>212</v>
      </c>
      <c r="AU588" t="s">
        <v>212</v>
      </c>
      <c r="AV588" t="s">
        <v>236</v>
      </c>
      <c r="AW588" t="s">
        <v>238</v>
      </c>
      <c r="AX588" t="s">
        <v>81</v>
      </c>
      <c r="AY588" t="s">
        <v>121</v>
      </c>
      <c r="AZ588" t="s">
        <v>74</v>
      </c>
      <c r="BA588" t="s">
        <v>74</v>
      </c>
      <c r="BB588" t="s">
        <v>74</v>
      </c>
      <c r="BC588" t="s">
        <v>74</v>
      </c>
      <c r="BD588" t="s">
        <v>74</v>
      </c>
    </row>
    <row r="589" spans="1:56" x14ac:dyDescent="0.55000000000000004">
      <c r="A589">
        <v>588</v>
      </c>
      <c r="B589" t="s">
        <v>231</v>
      </c>
      <c r="C589" t="s">
        <v>329</v>
      </c>
      <c r="D589" t="s">
        <v>263</v>
      </c>
      <c r="E589" t="s">
        <v>263</v>
      </c>
      <c r="F589" t="s">
        <v>227</v>
      </c>
      <c r="G589" t="s">
        <v>246</v>
      </c>
      <c r="H589" t="s">
        <v>235</v>
      </c>
      <c r="I589" t="s">
        <v>74</v>
      </c>
      <c r="J589" t="s">
        <v>119</v>
      </c>
      <c r="K589" t="b">
        <v>0</v>
      </c>
      <c r="L589" t="b">
        <v>0</v>
      </c>
      <c r="M589" t="b">
        <v>0</v>
      </c>
      <c r="N589" t="b">
        <v>0</v>
      </c>
      <c r="O589" t="b">
        <v>0</v>
      </c>
      <c r="P589" t="b">
        <v>0</v>
      </c>
      <c r="Q589" t="b">
        <v>0</v>
      </c>
      <c r="R589" t="b">
        <v>0</v>
      </c>
      <c r="S589" t="b">
        <v>0</v>
      </c>
      <c r="T589" t="b">
        <v>0</v>
      </c>
      <c r="U589" t="b">
        <v>0</v>
      </c>
      <c r="V589" t="b">
        <v>0</v>
      </c>
      <c r="W589" t="b">
        <v>0</v>
      </c>
      <c r="X589" t="b">
        <v>0</v>
      </c>
      <c r="Y589" t="b">
        <v>0</v>
      </c>
      <c r="Z589" t="b">
        <v>1</v>
      </c>
      <c r="AA589" t="b">
        <v>0</v>
      </c>
      <c r="AB589" t="b">
        <v>0</v>
      </c>
      <c r="AC589" t="s">
        <v>212</v>
      </c>
      <c r="AD589" t="s">
        <v>212</v>
      </c>
      <c r="AE589" t="s">
        <v>212</v>
      </c>
      <c r="AF589" t="s">
        <v>212</v>
      </c>
      <c r="AG589" t="s">
        <v>212</v>
      </c>
      <c r="AH589" t="s">
        <v>213</v>
      </c>
      <c r="AI589" t="s">
        <v>212</v>
      </c>
      <c r="AJ589" t="s">
        <v>212</v>
      </c>
      <c r="AK589" t="s">
        <v>212</v>
      </c>
      <c r="AL589" t="s">
        <v>212</v>
      </c>
      <c r="AM589" t="s">
        <v>212</v>
      </c>
      <c r="AN589" t="s">
        <v>212</v>
      </c>
      <c r="AO589" t="s">
        <v>213</v>
      </c>
      <c r="AP589" t="s">
        <v>213</v>
      </c>
      <c r="AQ589" t="s">
        <v>212</v>
      </c>
      <c r="AR589" t="s">
        <v>212</v>
      </c>
      <c r="AS589" t="s">
        <v>212</v>
      </c>
      <c r="AT589" t="s">
        <v>212</v>
      </c>
      <c r="AU589" t="s">
        <v>212</v>
      </c>
      <c r="AV589" t="s">
        <v>212</v>
      </c>
      <c r="AW589" t="s">
        <v>215</v>
      </c>
      <c r="AX589" t="s">
        <v>81</v>
      </c>
      <c r="AY589" t="s">
        <v>223</v>
      </c>
      <c r="AZ589" t="s">
        <v>74</v>
      </c>
      <c r="BA589" t="s">
        <v>74</v>
      </c>
      <c r="BB589" t="s">
        <v>74</v>
      </c>
      <c r="BC589" t="s">
        <v>74</v>
      </c>
      <c r="BD589" t="s">
        <v>74</v>
      </c>
    </row>
    <row r="590" spans="1:56" x14ac:dyDescent="0.55000000000000004">
      <c r="A590">
        <v>589</v>
      </c>
      <c r="B590" t="s">
        <v>256</v>
      </c>
      <c r="C590" t="s">
        <v>329</v>
      </c>
      <c r="D590" t="s">
        <v>220</v>
      </c>
      <c r="E590" t="s">
        <v>220</v>
      </c>
      <c r="F590" t="s">
        <v>101</v>
      </c>
      <c r="G590" t="s">
        <v>74</v>
      </c>
      <c r="H590" t="s">
        <v>235</v>
      </c>
      <c r="I590" t="s">
        <v>74</v>
      </c>
      <c r="J590" t="s">
        <v>115</v>
      </c>
      <c r="K590" t="b">
        <v>0</v>
      </c>
      <c r="L590" t="b">
        <v>0</v>
      </c>
      <c r="M590" t="b">
        <v>0</v>
      </c>
      <c r="N590" t="b">
        <v>0</v>
      </c>
      <c r="O590" t="b">
        <v>0</v>
      </c>
      <c r="P590" t="b">
        <v>0</v>
      </c>
      <c r="Q590" t="b">
        <v>0</v>
      </c>
      <c r="R590" t="b">
        <v>0</v>
      </c>
      <c r="S590" t="b">
        <v>0</v>
      </c>
      <c r="T590" t="b">
        <v>1</v>
      </c>
      <c r="U590" t="b">
        <v>0</v>
      </c>
      <c r="V590" t="b">
        <v>0</v>
      </c>
      <c r="W590" t="b">
        <v>0</v>
      </c>
      <c r="X590" t="b">
        <v>0</v>
      </c>
      <c r="Y590" t="b">
        <v>0</v>
      </c>
      <c r="Z590" t="b">
        <v>0</v>
      </c>
      <c r="AA590" t="b">
        <v>0</v>
      </c>
      <c r="AB590" t="b">
        <v>0</v>
      </c>
      <c r="AC590" t="s">
        <v>237</v>
      </c>
      <c r="AD590" t="s">
        <v>213</v>
      </c>
      <c r="AE590" t="s">
        <v>237</v>
      </c>
      <c r="AF590" t="s">
        <v>237</v>
      </c>
      <c r="AG590" t="s">
        <v>237</v>
      </c>
      <c r="AH590" t="s">
        <v>237</v>
      </c>
      <c r="AI590" t="s">
        <v>237</v>
      </c>
      <c r="AJ590" t="s">
        <v>237</v>
      </c>
      <c r="AK590" t="s">
        <v>237</v>
      </c>
      <c r="AL590" t="s">
        <v>237</v>
      </c>
      <c r="AM590" t="s">
        <v>237</v>
      </c>
      <c r="AN590" t="s">
        <v>237</v>
      </c>
      <c r="AO590" t="s">
        <v>237</v>
      </c>
      <c r="AP590" t="s">
        <v>237</v>
      </c>
      <c r="AQ590" t="s">
        <v>237</v>
      </c>
      <c r="AR590" t="s">
        <v>237</v>
      </c>
      <c r="AS590" t="s">
        <v>237</v>
      </c>
      <c r="AT590" t="s">
        <v>237</v>
      </c>
      <c r="AU590" t="s">
        <v>237</v>
      </c>
      <c r="AV590" t="s">
        <v>237</v>
      </c>
      <c r="AW590" t="s">
        <v>237</v>
      </c>
      <c r="AX590" t="s">
        <v>96</v>
      </c>
      <c r="AY590" t="s">
        <v>255</v>
      </c>
      <c r="AZ590" t="s">
        <v>215</v>
      </c>
      <c r="BA590" t="s">
        <v>215</v>
      </c>
      <c r="BB590" t="s">
        <v>215</v>
      </c>
      <c r="BC590" t="s">
        <v>215</v>
      </c>
      <c r="BD590" t="s">
        <v>78</v>
      </c>
    </row>
    <row r="591" spans="1:56" x14ac:dyDescent="0.55000000000000004">
      <c r="A591">
        <v>590</v>
      </c>
      <c r="B591" t="s">
        <v>224</v>
      </c>
      <c r="C591" t="s">
        <v>326</v>
      </c>
      <c r="D591" t="s">
        <v>287</v>
      </c>
      <c r="E591" t="s">
        <v>233</v>
      </c>
      <c r="F591" t="s">
        <v>101</v>
      </c>
      <c r="G591" t="s">
        <v>74</v>
      </c>
      <c r="H591" t="s">
        <v>266</v>
      </c>
      <c r="I591" t="s">
        <v>74</v>
      </c>
      <c r="J591" t="s">
        <v>98</v>
      </c>
      <c r="K591" t="b">
        <v>0</v>
      </c>
      <c r="L591" t="b">
        <v>0</v>
      </c>
      <c r="M591" t="b">
        <v>1</v>
      </c>
      <c r="N591" t="b">
        <v>0</v>
      </c>
      <c r="O591" t="b">
        <v>0</v>
      </c>
      <c r="P591" t="b">
        <v>0</v>
      </c>
      <c r="Q591" t="b">
        <v>0</v>
      </c>
      <c r="R591" t="b">
        <v>0</v>
      </c>
      <c r="S591" t="b">
        <v>0</v>
      </c>
      <c r="T591" t="b">
        <v>0</v>
      </c>
      <c r="U591" t="b">
        <v>0</v>
      </c>
      <c r="V591" t="b">
        <v>0</v>
      </c>
      <c r="W591" t="b">
        <v>0</v>
      </c>
      <c r="X591" t="b">
        <v>0</v>
      </c>
      <c r="Y591" t="b">
        <v>1</v>
      </c>
      <c r="Z591" t="b">
        <v>0</v>
      </c>
      <c r="AA591" t="b">
        <v>1</v>
      </c>
      <c r="AB591" t="b">
        <v>0</v>
      </c>
      <c r="AC591" t="s">
        <v>215</v>
      </c>
      <c r="AD591" t="s">
        <v>215</v>
      </c>
      <c r="AE591" t="s">
        <v>242</v>
      </c>
      <c r="AF591" t="s">
        <v>242</v>
      </c>
      <c r="AG591" t="s">
        <v>212</v>
      </c>
      <c r="AH591" t="s">
        <v>212</v>
      </c>
      <c r="AI591" t="s">
        <v>213</v>
      </c>
      <c r="AJ591" t="s">
        <v>242</v>
      </c>
      <c r="AK591" t="s">
        <v>213</v>
      </c>
      <c r="AL591" t="s">
        <v>213</v>
      </c>
      <c r="AM591" t="s">
        <v>237</v>
      </c>
      <c r="AN591" t="s">
        <v>237</v>
      </c>
      <c r="AO591" t="s">
        <v>242</v>
      </c>
      <c r="AP591" t="s">
        <v>242</v>
      </c>
      <c r="AQ591" t="s">
        <v>242</v>
      </c>
      <c r="AR591" t="s">
        <v>242</v>
      </c>
      <c r="AS591" t="s">
        <v>242</v>
      </c>
      <c r="AT591" t="s">
        <v>213</v>
      </c>
      <c r="AU591" t="s">
        <v>215</v>
      </c>
      <c r="AV591" t="s">
        <v>215</v>
      </c>
      <c r="AW591" t="s">
        <v>242</v>
      </c>
      <c r="AX591" t="s">
        <v>96</v>
      </c>
      <c r="AY591" t="s">
        <v>223</v>
      </c>
      <c r="AZ591" t="s">
        <v>215</v>
      </c>
      <c r="BA591" t="s">
        <v>215</v>
      </c>
      <c r="BB591" t="s">
        <v>215</v>
      </c>
      <c r="BC591" t="s">
        <v>215</v>
      </c>
      <c r="BD591" t="s">
        <v>78</v>
      </c>
    </row>
    <row r="592" spans="1:56" x14ac:dyDescent="0.55000000000000004">
      <c r="A592">
        <v>591</v>
      </c>
      <c r="B592" t="s">
        <v>256</v>
      </c>
      <c r="C592" t="s">
        <v>333</v>
      </c>
      <c r="D592" t="s">
        <v>225</v>
      </c>
      <c r="E592" t="s">
        <v>257</v>
      </c>
      <c r="F592" t="s">
        <v>208</v>
      </c>
      <c r="G592" t="s">
        <v>74</v>
      </c>
      <c r="H592" t="s">
        <v>266</v>
      </c>
      <c r="I592" t="s">
        <v>74</v>
      </c>
      <c r="J592" t="s">
        <v>98</v>
      </c>
      <c r="K592" t="b">
        <v>0</v>
      </c>
      <c r="L592" t="b">
        <v>0</v>
      </c>
      <c r="M592" t="b">
        <v>0</v>
      </c>
      <c r="N592" t="b">
        <v>0</v>
      </c>
      <c r="O592" t="b">
        <v>1</v>
      </c>
      <c r="P592" t="b">
        <v>0</v>
      </c>
      <c r="Q592" t="b">
        <v>1</v>
      </c>
      <c r="R592" t="b">
        <v>0</v>
      </c>
      <c r="S592" t="b">
        <v>0</v>
      </c>
      <c r="T592" t="b">
        <v>0</v>
      </c>
      <c r="U592" t="b">
        <v>0</v>
      </c>
      <c r="V592" t="b">
        <v>0</v>
      </c>
      <c r="W592" t="b">
        <v>0</v>
      </c>
      <c r="X592" t="b">
        <v>0</v>
      </c>
      <c r="Y592" t="b">
        <v>0</v>
      </c>
      <c r="Z592" t="b">
        <v>0</v>
      </c>
      <c r="AA592" t="b">
        <v>1</v>
      </c>
      <c r="AB592" t="b">
        <v>0</v>
      </c>
      <c r="AC592" t="s">
        <v>212</v>
      </c>
      <c r="AD592" t="s">
        <v>236</v>
      </c>
      <c r="AE592" t="s">
        <v>242</v>
      </c>
      <c r="AF592" t="s">
        <v>242</v>
      </c>
      <c r="AG592" t="s">
        <v>213</v>
      </c>
      <c r="AH592" t="s">
        <v>236</v>
      </c>
      <c r="AI592" t="s">
        <v>212</v>
      </c>
      <c r="AJ592" t="s">
        <v>236</v>
      </c>
      <c r="AK592" t="s">
        <v>212</v>
      </c>
      <c r="AL592" t="s">
        <v>212</v>
      </c>
      <c r="AM592" t="s">
        <v>237</v>
      </c>
      <c r="AN592" t="s">
        <v>237</v>
      </c>
      <c r="AO592" t="s">
        <v>236</v>
      </c>
      <c r="AP592" t="s">
        <v>213</v>
      </c>
      <c r="AQ592" t="s">
        <v>213</v>
      </c>
      <c r="AR592" t="s">
        <v>213</v>
      </c>
      <c r="AS592" t="s">
        <v>213</v>
      </c>
      <c r="AT592" t="s">
        <v>212</v>
      </c>
      <c r="AU592" t="s">
        <v>213</v>
      </c>
      <c r="AV592" t="s">
        <v>236</v>
      </c>
      <c r="AW592" t="s">
        <v>212</v>
      </c>
      <c r="AX592" t="s">
        <v>81</v>
      </c>
      <c r="AY592" t="s">
        <v>255</v>
      </c>
      <c r="AZ592" t="s">
        <v>74</v>
      </c>
      <c r="BA592" t="s">
        <v>74</v>
      </c>
      <c r="BB592" t="s">
        <v>74</v>
      </c>
      <c r="BC592" t="s">
        <v>74</v>
      </c>
      <c r="BD592" t="s">
        <v>74</v>
      </c>
    </row>
    <row r="593" spans="1:56" x14ac:dyDescent="0.55000000000000004">
      <c r="A593">
        <v>592</v>
      </c>
      <c r="B593" t="s">
        <v>204</v>
      </c>
      <c r="C593" t="s">
        <v>329</v>
      </c>
      <c r="D593" t="s">
        <v>276</v>
      </c>
      <c r="E593" t="s">
        <v>276</v>
      </c>
      <c r="F593" t="s">
        <v>270</v>
      </c>
      <c r="G593" t="s">
        <v>74</v>
      </c>
      <c r="H593" t="s">
        <v>247</v>
      </c>
      <c r="I593" t="s">
        <v>74</v>
      </c>
      <c r="J593" t="s">
        <v>119</v>
      </c>
      <c r="K593" t="b">
        <v>0</v>
      </c>
      <c r="L593" t="b">
        <v>0</v>
      </c>
      <c r="M593" t="b">
        <v>0</v>
      </c>
      <c r="N593" t="b">
        <v>0</v>
      </c>
      <c r="O593" t="b">
        <v>0</v>
      </c>
      <c r="P593" t="b">
        <v>0</v>
      </c>
      <c r="Q593" t="b">
        <v>0</v>
      </c>
      <c r="R593" t="b">
        <v>0</v>
      </c>
      <c r="S593" t="b">
        <v>0</v>
      </c>
      <c r="T593" t="b">
        <v>0</v>
      </c>
      <c r="U593" t="b">
        <v>0</v>
      </c>
      <c r="V593" t="b">
        <v>0</v>
      </c>
      <c r="W593" t="b">
        <v>0</v>
      </c>
      <c r="X593" t="b">
        <v>1</v>
      </c>
      <c r="Y593" t="b">
        <v>0</v>
      </c>
      <c r="Z593" t="b">
        <v>0</v>
      </c>
      <c r="AA593" t="b">
        <v>1</v>
      </c>
      <c r="AB593" t="b">
        <v>0</v>
      </c>
      <c r="AC593" t="s">
        <v>237</v>
      </c>
      <c r="AD593" t="s">
        <v>213</v>
      </c>
      <c r="AE593" t="s">
        <v>212</v>
      </c>
      <c r="AF593" t="s">
        <v>212</v>
      </c>
      <c r="AG593" t="s">
        <v>212</v>
      </c>
      <c r="AH593" t="s">
        <v>212</v>
      </c>
      <c r="AI593" t="s">
        <v>213</v>
      </c>
      <c r="AJ593" t="s">
        <v>213</v>
      </c>
      <c r="AK593" t="s">
        <v>213</v>
      </c>
      <c r="AL593" t="s">
        <v>212</v>
      </c>
      <c r="AM593" t="s">
        <v>212</v>
      </c>
      <c r="AN593" t="s">
        <v>213</v>
      </c>
      <c r="AO593" t="s">
        <v>212</v>
      </c>
      <c r="AP593" t="s">
        <v>212</v>
      </c>
      <c r="AQ593" t="s">
        <v>212</v>
      </c>
      <c r="AR593" t="s">
        <v>212</v>
      </c>
      <c r="AS593" t="s">
        <v>212</v>
      </c>
      <c r="AT593" t="s">
        <v>212</v>
      </c>
      <c r="AU593" t="s">
        <v>212</v>
      </c>
      <c r="AV593" t="s">
        <v>212</v>
      </c>
      <c r="AW593" t="s">
        <v>212</v>
      </c>
      <c r="AX593" t="s">
        <v>81</v>
      </c>
      <c r="AY593" t="s">
        <v>121</v>
      </c>
      <c r="AZ593" t="s">
        <v>74</v>
      </c>
      <c r="BA593" t="s">
        <v>74</v>
      </c>
      <c r="BB593" t="s">
        <v>74</v>
      </c>
      <c r="BC593" t="s">
        <v>74</v>
      </c>
      <c r="BD593" t="s">
        <v>74</v>
      </c>
    </row>
    <row r="594" spans="1:56" x14ac:dyDescent="0.55000000000000004">
      <c r="A594">
        <v>593</v>
      </c>
      <c r="B594" t="s">
        <v>224</v>
      </c>
      <c r="C594" t="s">
        <v>329</v>
      </c>
      <c r="D594" t="s">
        <v>289</v>
      </c>
      <c r="E594" t="s">
        <v>267</v>
      </c>
      <c r="F594" t="s">
        <v>270</v>
      </c>
      <c r="G594" t="s">
        <v>74</v>
      </c>
      <c r="H594" t="s">
        <v>254</v>
      </c>
      <c r="I594" t="s">
        <v>74</v>
      </c>
      <c r="J594" t="s">
        <v>119</v>
      </c>
      <c r="K594" t="b">
        <v>0</v>
      </c>
      <c r="L594" t="b">
        <v>0</v>
      </c>
      <c r="M594" t="b">
        <v>0</v>
      </c>
      <c r="N594" t="b">
        <v>0</v>
      </c>
      <c r="O594" t="b">
        <v>0</v>
      </c>
      <c r="P594" t="b">
        <v>0</v>
      </c>
      <c r="Q594" t="b">
        <v>0</v>
      </c>
      <c r="R594" t="b">
        <v>0</v>
      </c>
      <c r="S594" t="b">
        <v>0</v>
      </c>
      <c r="T594" t="b">
        <v>0</v>
      </c>
      <c r="U594" t="b">
        <v>0</v>
      </c>
      <c r="V594" t="b">
        <v>0</v>
      </c>
      <c r="W594" t="b">
        <v>0</v>
      </c>
      <c r="X594" t="b">
        <v>0</v>
      </c>
      <c r="Y594" t="b">
        <v>0</v>
      </c>
      <c r="Z594" t="b">
        <v>0</v>
      </c>
      <c r="AA594" t="b">
        <v>0</v>
      </c>
      <c r="AB594" t="b">
        <v>1</v>
      </c>
      <c r="AC594" t="s">
        <v>212</v>
      </c>
      <c r="AD594" t="s">
        <v>215</v>
      </c>
      <c r="AE594" t="s">
        <v>212</v>
      </c>
      <c r="AF594" t="s">
        <v>212</v>
      </c>
      <c r="AG594" t="s">
        <v>212</v>
      </c>
      <c r="AH594" t="s">
        <v>212</v>
      </c>
      <c r="AI594" t="s">
        <v>212</v>
      </c>
      <c r="AJ594" t="s">
        <v>212</v>
      </c>
      <c r="AK594" t="s">
        <v>212</v>
      </c>
      <c r="AL594" t="s">
        <v>212</v>
      </c>
      <c r="AM594" t="s">
        <v>212</v>
      </c>
      <c r="AN594" t="s">
        <v>215</v>
      </c>
      <c r="AO594" t="s">
        <v>212</v>
      </c>
      <c r="AP594" t="s">
        <v>212</v>
      </c>
      <c r="AQ594" t="s">
        <v>213</v>
      </c>
      <c r="AR594" t="s">
        <v>212</v>
      </c>
      <c r="AS594" t="s">
        <v>212</v>
      </c>
      <c r="AT594" t="s">
        <v>212</v>
      </c>
      <c r="AU594" t="s">
        <v>212</v>
      </c>
      <c r="AV594" t="s">
        <v>213</v>
      </c>
      <c r="AW594" t="s">
        <v>213</v>
      </c>
      <c r="AX594" t="s">
        <v>81</v>
      </c>
      <c r="AY594" t="s">
        <v>214</v>
      </c>
      <c r="AZ594" t="s">
        <v>74</v>
      </c>
      <c r="BA594" t="s">
        <v>74</v>
      </c>
      <c r="BB594" t="s">
        <v>74</v>
      </c>
      <c r="BC594" t="s">
        <v>74</v>
      </c>
      <c r="BD594" t="s">
        <v>74</v>
      </c>
    </row>
    <row r="595" spans="1:56" x14ac:dyDescent="0.55000000000000004">
      <c r="A595">
        <v>594</v>
      </c>
      <c r="B595" t="s">
        <v>224</v>
      </c>
      <c r="C595" t="s">
        <v>329</v>
      </c>
      <c r="D595" t="s">
        <v>225</v>
      </c>
      <c r="E595" t="s">
        <v>253</v>
      </c>
      <c r="F595" t="s">
        <v>227</v>
      </c>
      <c r="G595" t="s">
        <v>246</v>
      </c>
      <c r="H595" t="s">
        <v>217</v>
      </c>
      <c r="I595" t="s">
        <v>74</v>
      </c>
      <c r="J595" t="s">
        <v>98</v>
      </c>
      <c r="K595" t="b">
        <v>0</v>
      </c>
      <c r="L595" t="b">
        <v>0</v>
      </c>
      <c r="M595" t="b">
        <v>0</v>
      </c>
      <c r="N595" t="b">
        <v>1</v>
      </c>
      <c r="O595" t="b">
        <v>0</v>
      </c>
      <c r="P595" t="b">
        <v>0</v>
      </c>
      <c r="Q595" t="b">
        <v>0</v>
      </c>
      <c r="R595" t="b">
        <v>0</v>
      </c>
      <c r="S595" t="b">
        <v>1</v>
      </c>
      <c r="T595" t="b">
        <v>0</v>
      </c>
      <c r="U595" t="b">
        <v>1</v>
      </c>
      <c r="V595" t="b">
        <v>0</v>
      </c>
      <c r="W595" t="b">
        <v>1</v>
      </c>
      <c r="X595" t="b">
        <v>1</v>
      </c>
      <c r="Y595" t="b">
        <v>0</v>
      </c>
      <c r="Z595" t="b">
        <v>1</v>
      </c>
      <c r="AA595" t="b">
        <v>1</v>
      </c>
      <c r="AB595" t="b">
        <v>0</v>
      </c>
      <c r="AC595" t="s">
        <v>236</v>
      </c>
      <c r="AD595" t="s">
        <v>213</v>
      </c>
      <c r="AE595" t="s">
        <v>236</v>
      </c>
      <c r="AF595" t="s">
        <v>213</v>
      </c>
      <c r="AG595" t="s">
        <v>212</v>
      </c>
      <c r="AH595" t="s">
        <v>236</v>
      </c>
      <c r="AI595" t="s">
        <v>213</v>
      </c>
      <c r="AJ595" t="s">
        <v>213</v>
      </c>
      <c r="AK595" t="s">
        <v>212</v>
      </c>
      <c r="AL595" t="s">
        <v>212</v>
      </c>
      <c r="AM595" t="s">
        <v>213</v>
      </c>
      <c r="AN595" t="s">
        <v>213</v>
      </c>
      <c r="AO595" t="s">
        <v>213</v>
      </c>
      <c r="AP595" t="s">
        <v>212</v>
      </c>
      <c r="AQ595" t="s">
        <v>212</v>
      </c>
      <c r="AR595" t="s">
        <v>213</v>
      </c>
      <c r="AS595" t="s">
        <v>212</v>
      </c>
      <c r="AT595" t="s">
        <v>212</v>
      </c>
      <c r="AU595" t="s">
        <v>213</v>
      </c>
      <c r="AV595" t="s">
        <v>236</v>
      </c>
      <c r="AW595" t="s">
        <v>213</v>
      </c>
      <c r="AX595" t="s">
        <v>81</v>
      </c>
      <c r="AY595" t="s">
        <v>230</v>
      </c>
      <c r="AZ595" t="s">
        <v>74</v>
      </c>
      <c r="BA595" t="s">
        <v>74</v>
      </c>
      <c r="BB595" t="s">
        <v>74</v>
      </c>
      <c r="BC595" t="s">
        <v>74</v>
      </c>
      <c r="BD595" t="s">
        <v>74</v>
      </c>
    </row>
    <row r="596" spans="1:56" x14ac:dyDescent="0.55000000000000004">
      <c r="A596">
        <v>595</v>
      </c>
      <c r="B596" t="s">
        <v>204</v>
      </c>
      <c r="C596" t="s">
        <v>329</v>
      </c>
      <c r="D596" t="s">
        <v>217</v>
      </c>
      <c r="E596" t="s">
        <v>217</v>
      </c>
      <c r="F596" t="s">
        <v>270</v>
      </c>
      <c r="G596" t="s">
        <v>74</v>
      </c>
      <c r="H596" t="s">
        <v>210</v>
      </c>
      <c r="I596" t="s">
        <v>222</v>
      </c>
      <c r="J596" t="s">
        <v>119</v>
      </c>
      <c r="K596" t="b">
        <v>0</v>
      </c>
      <c r="L596" t="b">
        <v>0</v>
      </c>
      <c r="M596" t="b">
        <v>0</v>
      </c>
      <c r="N596" t="b">
        <v>0</v>
      </c>
      <c r="O596" t="b">
        <v>0</v>
      </c>
      <c r="P596" t="b">
        <v>0</v>
      </c>
      <c r="Q596" t="b">
        <v>0</v>
      </c>
      <c r="R596" t="b">
        <v>0</v>
      </c>
      <c r="S596" t="b">
        <v>0</v>
      </c>
      <c r="T596" t="b">
        <v>0</v>
      </c>
      <c r="U596" t="b">
        <v>0</v>
      </c>
      <c r="V596" t="b">
        <v>0</v>
      </c>
      <c r="W596" t="b">
        <v>0</v>
      </c>
      <c r="X596" t="b">
        <v>1</v>
      </c>
      <c r="Y596" t="b">
        <v>0</v>
      </c>
      <c r="Z596" t="b">
        <v>0</v>
      </c>
      <c r="AA596" t="b">
        <v>0</v>
      </c>
      <c r="AB596" t="b">
        <v>0</v>
      </c>
      <c r="AC596" t="s">
        <v>212</v>
      </c>
      <c r="AD596" t="s">
        <v>215</v>
      </c>
      <c r="AE596" t="s">
        <v>212</v>
      </c>
      <c r="AF596" t="s">
        <v>212</v>
      </c>
      <c r="AG596" t="s">
        <v>212</v>
      </c>
      <c r="AH596" t="s">
        <v>212</v>
      </c>
      <c r="AI596" t="s">
        <v>212</v>
      </c>
      <c r="AJ596" t="s">
        <v>212</v>
      </c>
      <c r="AK596" t="s">
        <v>212</v>
      </c>
      <c r="AL596" t="s">
        <v>212</v>
      </c>
      <c r="AM596" t="s">
        <v>212</v>
      </c>
      <c r="AN596" t="s">
        <v>215</v>
      </c>
      <c r="AO596" t="s">
        <v>212</v>
      </c>
      <c r="AP596" t="s">
        <v>212</v>
      </c>
      <c r="AQ596" t="s">
        <v>212</v>
      </c>
      <c r="AR596" t="s">
        <v>212</v>
      </c>
      <c r="AS596" t="s">
        <v>212</v>
      </c>
      <c r="AT596" t="s">
        <v>212</v>
      </c>
      <c r="AU596" t="s">
        <v>212</v>
      </c>
      <c r="AV596" t="s">
        <v>212</v>
      </c>
      <c r="AW596" t="s">
        <v>212</v>
      </c>
      <c r="AX596" t="s">
        <v>81</v>
      </c>
      <c r="AY596" t="s">
        <v>214</v>
      </c>
      <c r="AZ596" t="s">
        <v>74</v>
      </c>
      <c r="BA596" t="s">
        <v>74</v>
      </c>
      <c r="BB596" t="s">
        <v>74</v>
      </c>
      <c r="BC596" t="s">
        <v>74</v>
      </c>
      <c r="BD596" t="s">
        <v>74</v>
      </c>
    </row>
    <row r="597" spans="1:56" x14ac:dyDescent="0.55000000000000004">
      <c r="A597">
        <v>596</v>
      </c>
      <c r="B597" t="s">
        <v>231</v>
      </c>
      <c r="C597" t="s">
        <v>329</v>
      </c>
      <c r="D597" t="s">
        <v>249</v>
      </c>
      <c r="E597" t="s">
        <v>207</v>
      </c>
      <c r="F597" t="s">
        <v>234</v>
      </c>
      <c r="G597" t="s">
        <v>74</v>
      </c>
      <c r="H597" t="s">
        <v>210</v>
      </c>
      <c r="I597" t="s">
        <v>222</v>
      </c>
      <c r="J597" t="s">
        <v>98</v>
      </c>
      <c r="K597" t="b">
        <v>0</v>
      </c>
      <c r="L597" t="b">
        <v>0</v>
      </c>
      <c r="M597" t="b">
        <v>0</v>
      </c>
      <c r="N597" t="b">
        <v>0</v>
      </c>
      <c r="O597" t="b">
        <v>0</v>
      </c>
      <c r="P597" t="b">
        <v>0</v>
      </c>
      <c r="Q597" t="b">
        <v>0</v>
      </c>
      <c r="R597" t="b">
        <v>0</v>
      </c>
      <c r="S597" t="b">
        <v>0</v>
      </c>
      <c r="T597" t="b">
        <v>0</v>
      </c>
      <c r="U597" t="b">
        <v>0</v>
      </c>
      <c r="V597" t="b">
        <v>0</v>
      </c>
      <c r="W597" t="b">
        <v>0</v>
      </c>
      <c r="X597" t="b">
        <v>0</v>
      </c>
      <c r="Y597" t="b">
        <v>0</v>
      </c>
      <c r="Z597" t="b">
        <v>1</v>
      </c>
      <c r="AA597" t="b">
        <v>0</v>
      </c>
      <c r="AB597" t="b">
        <v>0</v>
      </c>
      <c r="AC597" t="s">
        <v>237</v>
      </c>
      <c r="AD597" t="s">
        <v>237</v>
      </c>
      <c r="AE597" t="s">
        <v>212</v>
      </c>
      <c r="AF597" t="s">
        <v>212</v>
      </c>
      <c r="AG597" t="s">
        <v>212</v>
      </c>
      <c r="AH597" t="s">
        <v>213</v>
      </c>
      <c r="AI597" t="s">
        <v>212</v>
      </c>
      <c r="AJ597" t="s">
        <v>213</v>
      </c>
      <c r="AK597" t="s">
        <v>213</v>
      </c>
      <c r="AL597" t="s">
        <v>212</v>
      </c>
      <c r="AM597" t="s">
        <v>237</v>
      </c>
      <c r="AN597" t="s">
        <v>237</v>
      </c>
      <c r="AO597" t="s">
        <v>212</v>
      </c>
      <c r="AP597" t="s">
        <v>212</v>
      </c>
      <c r="AQ597" t="s">
        <v>212</v>
      </c>
      <c r="AR597" t="s">
        <v>212</v>
      </c>
      <c r="AS597" t="s">
        <v>237</v>
      </c>
      <c r="AT597" t="s">
        <v>212</v>
      </c>
      <c r="AU597" t="s">
        <v>237</v>
      </c>
      <c r="AV597" t="s">
        <v>213</v>
      </c>
      <c r="AW597" t="s">
        <v>237</v>
      </c>
      <c r="AX597" t="s">
        <v>81</v>
      </c>
      <c r="AY597" t="s">
        <v>214</v>
      </c>
      <c r="AZ597" t="s">
        <v>74</v>
      </c>
      <c r="BA597" t="s">
        <v>74</v>
      </c>
      <c r="BB597" t="s">
        <v>74</v>
      </c>
      <c r="BC597" t="s">
        <v>74</v>
      </c>
      <c r="BD597" t="s">
        <v>74</v>
      </c>
    </row>
    <row r="598" spans="1:56" x14ac:dyDescent="0.55000000000000004">
      <c r="A598">
        <v>597</v>
      </c>
      <c r="B598" t="s">
        <v>216</v>
      </c>
      <c r="C598" t="s">
        <v>326</v>
      </c>
      <c r="D598" t="s">
        <v>248</v>
      </c>
      <c r="E598" t="s">
        <v>265</v>
      </c>
      <c r="F598" t="s">
        <v>270</v>
      </c>
      <c r="G598" t="s">
        <v>74</v>
      </c>
      <c r="H598" t="s">
        <v>210</v>
      </c>
      <c r="I598" t="s">
        <v>222</v>
      </c>
      <c r="J598" t="s">
        <v>98</v>
      </c>
      <c r="K598" t="b">
        <v>0</v>
      </c>
      <c r="L598" t="b">
        <v>0</v>
      </c>
      <c r="M598" t="b">
        <v>0</v>
      </c>
      <c r="N598" t="b">
        <v>0</v>
      </c>
      <c r="O598" t="b">
        <v>0</v>
      </c>
      <c r="P598" t="b">
        <v>0</v>
      </c>
      <c r="Q598" t="b">
        <v>0</v>
      </c>
      <c r="R598" t="b">
        <v>0</v>
      </c>
      <c r="S598" t="b">
        <v>0</v>
      </c>
      <c r="T598" t="b">
        <v>0</v>
      </c>
      <c r="U598" t="b">
        <v>0</v>
      </c>
      <c r="V598" t="b">
        <v>0</v>
      </c>
      <c r="W598" t="b">
        <v>0</v>
      </c>
      <c r="X598" t="b">
        <v>0</v>
      </c>
      <c r="Y598" t="b">
        <v>0</v>
      </c>
      <c r="Z598" t="b">
        <v>0</v>
      </c>
      <c r="AA598" t="b">
        <v>0</v>
      </c>
      <c r="AB598" t="b">
        <v>1</v>
      </c>
      <c r="AC598" t="s">
        <v>215</v>
      </c>
      <c r="AD598" t="s">
        <v>215</v>
      </c>
      <c r="AE598" t="s">
        <v>215</v>
      </c>
      <c r="AF598" t="s">
        <v>215</v>
      </c>
      <c r="AG598" t="s">
        <v>215</v>
      </c>
      <c r="AH598" t="s">
        <v>215</v>
      </c>
      <c r="AI598" t="s">
        <v>215</v>
      </c>
      <c r="AJ598" t="s">
        <v>215</v>
      </c>
      <c r="AK598" t="s">
        <v>215</v>
      </c>
      <c r="AL598" t="s">
        <v>215</v>
      </c>
      <c r="AM598" t="s">
        <v>215</v>
      </c>
      <c r="AN598" t="s">
        <v>215</v>
      </c>
      <c r="AO598" t="s">
        <v>215</v>
      </c>
      <c r="AP598" t="s">
        <v>215</v>
      </c>
      <c r="AQ598" t="s">
        <v>215</v>
      </c>
      <c r="AR598" t="s">
        <v>215</v>
      </c>
      <c r="AS598" t="s">
        <v>215</v>
      </c>
      <c r="AT598" t="s">
        <v>215</v>
      </c>
      <c r="AU598" t="s">
        <v>215</v>
      </c>
      <c r="AV598" t="s">
        <v>215</v>
      </c>
      <c r="AW598" t="s">
        <v>215</v>
      </c>
      <c r="AX598" t="s">
        <v>81</v>
      </c>
      <c r="AY598" t="s">
        <v>223</v>
      </c>
      <c r="AZ598" t="s">
        <v>215</v>
      </c>
      <c r="BA598" t="s">
        <v>215</v>
      </c>
      <c r="BB598" t="s">
        <v>78</v>
      </c>
      <c r="BC598" t="s">
        <v>215</v>
      </c>
      <c r="BD598" t="s">
        <v>215</v>
      </c>
    </row>
    <row r="599" spans="1:56" x14ac:dyDescent="0.55000000000000004">
      <c r="A599">
        <v>598</v>
      </c>
      <c r="B599" t="s">
        <v>216</v>
      </c>
      <c r="C599" t="s">
        <v>329</v>
      </c>
      <c r="D599" t="s">
        <v>284</v>
      </c>
      <c r="E599" t="s">
        <v>304</v>
      </c>
      <c r="F599" t="s">
        <v>234</v>
      </c>
      <c r="G599" t="s">
        <v>74</v>
      </c>
      <c r="H599" t="s">
        <v>254</v>
      </c>
      <c r="I599" t="s">
        <v>74</v>
      </c>
      <c r="J599" t="s">
        <v>98</v>
      </c>
      <c r="K599" t="b">
        <v>0</v>
      </c>
      <c r="L599" t="b">
        <v>0</v>
      </c>
      <c r="M599" t="b">
        <v>0</v>
      </c>
      <c r="N599" t="b">
        <v>0</v>
      </c>
      <c r="O599" t="b">
        <v>0</v>
      </c>
      <c r="P599" t="b">
        <v>0</v>
      </c>
      <c r="Q599" t="b">
        <v>0</v>
      </c>
      <c r="R599" t="b">
        <v>0</v>
      </c>
      <c r="S599" t="b">
        <v>0</v>
      </c>
      <c r="T599" t="b">
        <v>0</v>
      </c>
      <c r="U599" t="b">
        <v>0</v>
      </c>
      <c r="V599" t="b">
        <v>0</v>
      </c>
      <c r="W599" t="b">
        <v>0</v>
      </c>
      <c r="X599" t="b">
        <v>0</v>
      </c>
      <c r="Y599" t="b">
        <v>0</v>
      </c>
      <c r="Z599" t="b">
        <v>0</v>
      </c>
      <c r="AA599" t="b">
        <v>1</v>
      </c>
      <c r="AB599" t="b">
        <v>0</v>
      </c>
      <c r="AC599" t="s">
        <v>212</v>
      </c>
      <c r="AD599" t="s">
        <v>212</v>
      </c>
      <c r="AE599" t="s">
        <v>212</v>
      </c>
      <c r="AF599" t="s">
        <v>213</v>
      </c>
      <c r="AG599" t="s">
        <v>212</v>
      </c>
      <c r="AH599" t="s">
        <v>242</v>
      </c>
      <c r="AI599" t="s">
        <v>236</v>
      </c>
      <c r="AJ599" t="s">
        <v>212</v>
      </c>
      <c r="AK599" t="s">
        <v>213</v>
      </c>
      <c r="AL599" t="s">
        <v>212</v>
      </c>
      <c r="AM599" t="s">
        <v>212</v>
      </c>
      <c r="AN599" t="s">
        <v>237</v>
      </c>
      <c r="AO599" t="s">
        <v>215</v>
      </c>
      <c r="AP599" t="s">
        <v>212</v>
      </c>
      <c r="AQ599" t="s">
        <v>213</v>
      </c>
      <c r="AR599" t="s">
        <v>212</v>
      </c>
      <c r="AS599" t="s">
        <v>212</v>
      </c>
      <c r="AT599" t="s">
        <v>213</v>
      </c>
      <c r="AU599" t="s">
        <v>213</v>
      </c>
      <c r="AV599" t="s">
        <v>242</v>
      </c>
      <c r="AW599" t="s">
        <v>212</v>
      </c>
      <c r="AX599" t="s">
        <v>96</v>
      </c>
      <c r="AY599" t="s">
        <v>214</v>
      </c>
      <c r="AZ599" t="s">
        <v>74</v>
      </c>
      <c r="BA599" t="s">
        <v>74</v>
      </c>
      <c r="BB599" t="s">
        <v>74</v>
      </c>
      <c r="BC599" t="s">
        <v>74</v>
      </c>
      <c r="BD599" t="s">
        <v>74</v>
      </c>
    </row>
    <row r="600" spans="1:56" x14ac:dyDescent="0.55000000000000004">
      <c r="A600">
        <v>599</v>
      </c>
      <c r="B600" t="s">
        <v>231</v>
      </c>
      <c r="C600" t="s">
        <v>327</v>
      </c>
      <c r="D600" t="s">
        <v>206</v>
      </c>
      <c r="E600" t="s">
        <v>304</v>
      </c>
      <c r="F600" t="s">
        <v>227</v>
      </c>
      <c r="G600" t="s">
        <v>228</v>
      </c>
      <c r="H600" t="s">
        <v>210</v>
      </c>
      <c r="I600" t="s">
        <v>222</v>
      </c>
      <c r="J600" t="s">
        <v>98</v>
      </c>
      <c r="K600" t="b">
        <v>0</v>
      </c>
      <c r="L600" t="b">
        <v>0</v>
      </c>
      <c r="M600" t="b">
        <v>0</v>
      </c>
      <c r="N600" t="b">
        <v>0</v>
      </c>
      <c r="O600" t="b">
        <v>0</v>
      </c>
      <c r="P600" t="b">
        <v>0</v>
      </c>
      <c r="Q600" t="b">
        <v>0</v>
      </c>
      <c r="R600" t="b">
        <v>0</v>
      </c>
      <c r="S600" t="b">
        <v>0</v>
      </c>
      <c r="T600" t="b">
        <v>0</v>
      </c>
      <c r="U600" t="b">
        <v>0</v>
      </c>
      <c r="V600" t="b">
        <v>0</v>
      </c>
      <c r="W600" t="b">
        <v>0</v>
      </c>
      <c r="X600" t="b">
        <v>0</v>
      </c>
      <c r="Y600" t="b">
        <v>0</v>
      </c>
      <c r="Z600" t="b">
        <v>0</v>
      </c>
      <c r="AA600" t="b">
        <v>0</v>
      </c>
      <c r="AB600" t="b">
        <v>1</v>
      </c>
      <c r="AC600" t="s">
        <v>212</v>
      </c>
      <c r="AD600" t="s">
        <v>212</v>
      </c>
      <c r="AE600" t="s">
        <v>212</v>
      </c>
      <c r="AF600" t="s">
        <v>237</v>
      </c>
      <c r="AG600" t="s">
        <v>237</v>
      </c>
      <c r="AH600" t="s">
        <v>237</v>
      </c>
      <c r="AI600" t="s">
        <v>237</v>
      </c>
      <c r="AJ600" t="s">
        <v>237</v>
      </c>
      <c r="AK600" t="s">
        <v>237</v>
      </c>
      <c r="AL600" t="s">
        <v>237</v>
      </c>
      <c r="AM600" t="s">
        <v>237</v>
      </c>
      <c r="AN600" t="s">
        <v>212</v>
      </c>
      <c r="AO600" t="s">
        <v>212</v>
      </c>
      <c r="AP600" t="s">
        <v>212</v>
      </c>
      <c r="AQ600" t="s">
        <v>212</v>
      </c>
      <c r="AR600" t="s">
        <v>212</v>
      </c>
      <c r="AS600" t="s">
        <v>212</v>
      </c>
      <c r="AT600" t="s">
        <v>212</v>
      </c>
      <c r="AU600" t="s">
        <v>212</v>
      </c>
      <c r="AV600" t="s">
        <v>237</v>
      </c>
      <c r="AW600" t="s">
        <v>237</v>
      </c>
      <c r="AX600" t="s">
        <v>81</v>
      </c>
      <c r="AY600" t="s">
        <v>214</v>
      </c>
      <c r="AZ600" t="s">
        <v>74</v>
      </c>
      <c r="BA600" t="s">
        <v>74</v>
      </c>
      <c r="BB600" t="s">
        <v>74</v>
      </c>
      <c r="BC600" t="s">
        <v>74</v>
      </c>
      <c r="BD600" t="s">
        <v>74</v>
      </c>
    </row>
    <row r="601" spans="1:56" x14ac:dyDescent="0.55000000000000004">
      <c r="A601">
        <v>600</v>
      </c>
      <c r="B601" t="s">
        <v>216</v>
      </c>
      <c r="C601" t="s">
        <v>326</v>
      </c>
      <c r="D601" t="s">
        <v>232</v>
      </c>
      <c r="E601" t="s">
        <v>263</v>
      </c>
      <c r="F601" t="s">
        <v>227</v>
      </c>
      <c r="G601" t="s">
        <v>246</v>
      </c>
      <c r="H601" t="s">
        <v>217</v>
      </c>
      <c r="I601" t="s">
        <v>74</v>
      </c>
      <c r="J601" t="s">
        <v>119</v>
      </c>
      <c r="K601" t="b">
        <v>0</v>
      </c>
      <c r="L601" t="b">
        <v>0</v>
      </c>
      <c r="M601" t="b">
        <v>0</v>
      </c>
      <c r="N601" t="b">
        <v>0</v>
      </c>
      <c r="O601" t="b">
        <v>0</v>
      </c>
      <c r="P601" t="b">
        <v>0</v>
      </c>
      <c r="Q601" t="b">
        <v>0</v>
      </c>
      <c r="R601" t="b">
        <v>0</v>
      </c>
      <c r="S601" t="b">
        <v>0</v>
      </c>
      <c r="T601" t="b">
        <v>0</v>
      </c>
      <c r="U601" t="b">
        <v>0</v>
      </c>
      <c r="V601" t="b">
        <v>0</v>
      </c>
      <c r="W601" t="b">
        <v>0</v>
      </c>
      <c r="X601" t="b">
        <v>0</v>
      </c>
      <c r="Y601" t="b">
        <v>0</v>
      </c>
      <c r="Z601" t="b">
        <v>1</v>
      </c>
      <c r="AA601" t="b">
        <v>0</v>
      </c>
      <c r="AB601" t="b">
        <v>0</v>
      </c>
      <c r="AC601" t="s">
        <v>238</v>
      </c>
      <c r="AD601" t="s">
        <v>238</v>
      </c>
      <c r="AE601" t="s">
        <v>238</v>
      </c>
      <c r="AF601" t="s">
        <v>238</v>
      </c>
      <c r="AG601" t="s">
        <v>238</v>
      </c>
      <c r="AH601" t="s">
        <v>238</v>
      </c>
      <c r="AI601" t="s">
        <v>238</v>
      </c>
      <c r="AJ601" t="s">
        <v>238</v>
      </c>
      <c r="AK601" t="s">
        <v>238</v>
      </c>
      <c r="AL601" t="s">
        <v>238</v>
      </c>
      <c r="AM601" t="s">
        <v>238</v>
      </c>
      <c r="AN601" t="s">
        <v>238</v>
      </c>
      <c r="AO601" t="s">
        <v>212</v>
      </c>
      <c r="AP601" t="s">
        <v>212</v>
      </c>
      <c r="AQ601" t="s">
        <v>212</v>
      </c>
      <c r="AR601" t="s">
        <v>212</v>
      </c>
      <c r="AS601" t="s">
        <v>212</v>
      </c>
      <c r="AT601" t="s">
        <v>212</v>
      </c>
      <c r="AU601" t="s">
        <v>212</v>
      </c>
      <c r="AV601" t="s">
        <v>237</v>
      </c>
      <c r="AW601" t="s">
        <v>212</v>
      </c>
      <c r="AX601" t="s">
        <v>81</v>
      </c>
      <c r="AY601" t="s">
        <v>223</v>
      </c>
      <c r="AZ601" t="s">
        <v>74</v>
      </c>
      <c r="BA601" t="s">
        <v>74</v>
      </c>
      <c r="BB601" t="s">
        <v>74</v>
      </c>
      <c r="BC601" t="s">
        <v>74</v>
      </c>
      <c r="BD601" t="s">
        <v>74</v>
      </c>
    </row>
    <row r="602" spans="1:56" x14ac:dyDescent="0.55000000000000004">
      <c r="A602">
        <v>601</v>
      </c>
      <c r="B602" t="s">
        <v>231</v>
      </c>
      <c r="C602" t="s">
        <v>327</v>
      </c>
      <c r="D602" t="s">
        <v>249</v>
      </c>
      <c r="E602" t="s">
        <v>217</v>
      </c>
      <c r="F602" t="s">
        <v>250</v>
      </c>
      <c r="G602" t="s">
        <v>74</v>
      </c>
      <c r="H602" t="s">
        <v>254</v>
      </c>
      <c r="I602" t="s">
        <v>74</v>
      </c>
      <c r="J602" t="s">
        <v>119</v>
      </c>
      <c r="K602" t="b">
        <v>0</v>
      </c>
      <c r="L602" t="b">
        <v>0</v>
      </c>
      <c r="M602" t="b">
        <v>0</v>
      </c>
      <c r="N602" t="b">
        <v>0</v>
      </c>
      <c r="O602" t="b">
        <v>0</v>
      </c>
      <c r="P602" t="b">
        <v>0</v>
      </c>
      <c r="Q602" t="b">
        <v>0</v>
      </c>
      <c r="R602" t="b">
        <v>0</v>
      </c>
      <c r="S602" t="b">
        <v>0</v>
      </c>
      <c r="T602" t="b">
        <v>0</v>
      </c>
      <c r="U602" t="b">
        <v>0</v>
      </c>
      <c r="V602" t="b">
        <v>0</v>
      </c>
      <c r="W602" t="b">
        <v>0</v>
      </c>
      <c r="X602" t="b">
        <v>0</v>
      </c>
      <c r="Y602" t="b">
        <v>0</v>
      </c>
      <c r="Z602" t="b">
        <v>0</v>
      </c>
      <c r="AA602" t="b">
        <v>0</v>
      </c>
      <c r="AB602" t="b">
        <v>1</v>
      </c>
      <c r="AC602" t="s">
        <v>212</v>
      </c>
      <c r="AD602" t="s">
        <v>213</v>
      </c>
      <c r="AE602" t="s">
        <v>212</v>
      </c>
      <c r="AF602" t="s">
        <v>213</v>
      </c>
      <c r="AG602" t="s">
        <v>212</v>
      </c>
      <c r="AH602" t="s">
        <v>237</v>
      </c>
      <c r="AI602" t="s">
        <v>212</v>
      </c>
      <c r="AJ602" t="s">
        <v>212</v>
      </c>
      <c r="AK602" t="s">
        <v>212</v>
      </c>
      <c r="AL602" t="s">
        <v>212</v>
      </c>
      <c r="AM602" t="s">
        <v>212</v>
      </c>
      <c r="AN602" t="s">
        <v>212</v>
      </c>
      <c r="AO602" t="s">
        <v>213</v>
      </c>
      <c r="AP602" t="s">
        <v>212</v>
      </c>
      <c r="AQ602" t="s">
        <v>213</v>
      </c>
      <c r="AR602" t="s">
        <v>212</v>
      </c>
      <c r="AS602" t="s">
        <v>213</v>
      </c>
      <c r="AT602" t="s">
        <v>212</v>
      </c>
      <c r="AU602" t="s">
        <v>212</v>
      </c>
      <c r="AV602" t="s">
        <v>215</v>
      </c>
      <c r="AW602" t="s">
        <v>212</v>
      </c>
      <c r="AX602" t="s">
        <v>81</v>
      </c>
      <c r="AY602" t="s">
        <v>223</v>
      </c>
      <c r="AZ602" t="s">
        <v>74</v>
      </c>
      <c r="BA602" t="s">
        <v>74</v>
      </c>
      <c r="BB602" t="s">
        <v>74</v>
      </c>
      <c r="BC602" t="s">
        <v>74</v>
      </c>
      <c r="BD602" t="s">
        <v>74</v>
      </c>
    </row>
    <row r="603" spans="1:56" x14ac:dyDescent="0.55000000000000004">
      <c r="A603">
        <v>602</v>
      </c>
      <c r="B603" t="s">
        <v>256</v>
      </c>
      <c r="C603" t="s">
        <v>327</v>
      </c>
      <c r="D603" t="s">
        <v>267</v>
      </c>
      <c r="E603" t="s">
        <v>267</v>
      </c>
      <c r="F603" t="s">
        <v>208</v>
      </c>
      <c r="G603" t="s">
        <v>218</v>
      </c>
      <c r="H603" t="s">
        <v>210</v>
      </c>
      <c r="I603" t="s">
        <v>101</v>
      </c>
      <c r="J603" t="s">
        <v>98</v>
      </c>
      <c r="K603" t="b">
        <v>0</v>
      </c>
      <c r="L603" t="b">
        <v>0</v>
      </c>
      <c r="M603" t="b">
        <v>1</v>
      </c>
      <c r="N603" t="b">
        <v>1</v>
      </c>
      <c r="O603" t="b">
        <v>0</v>
      </c>
      <c r="P603" t="b">
        <v>0</v>
      </c>
      <c r="Q603" t="b">
        <v>0</v>
      </c>
      <c r="R603" t="b">
        <v>0</v>
      </c>
      <c r="S603" t="b">
        <v>0</v>
      </c>
      <c r="T603" t="b">
        <v>0</v>
      </c>
      <c r="U603" t="b">
        <v>0</v>
      </c>
      <c r="V603" t="b">
        <v>0</v>
      </c>
      <c r="W603" t="b">
        <v>1</v>
      </c>
      <c r="X603" t="b">
        <v>0</v>
      </c>
      <c r="Y603" t="b">
        <v>0</v>
      </c>
      <c r="Z603" t="b">
        <v>0</v>
      </c>
      <c r="AA603" t="b">
        <v>0</v>
      </c>
      <c r="AB603" t="b">
        <v>0</v>
      </c>
      <c r="AC603" t="s">
        <v>237</v>
      </c>
      <c r="AD603" t="s">
        <v>212</v>
      </c>
      <c r="AE603" t="s">
        <v>242</v>
      </c>
      <c r="AF603" t="s">
        <v>242</v>
      </c>
      <c r="AG603" t="s">
        <v>213</v>
      </c>
      <c r="AH603" t="s">
        <v>237</v>
      </c>
      <c r="AI603" t="s">
        <v>212</v>
      </c>
      <c r="AJ603" t="s">
        <v>212</v>
      </c>
      <c r="AK603" t="s">
        <v>236</v>
      </c>
      <c r="AL603" t="s">
        <v>212</v>
      </c>
      <c r="AM603" t="s">
        <v>237</v>
      </c>
      <c r="AN603" t="s">
        <v>212</v>
      </c>
      <c r="AO603" t="s">
        <v>237</v>
      </c>
      <c r="AP603" t="s">
        <v>237</v>
      </c>
      <c r="AQ603" t="s">
        <v>237</v>
      </c>
      <c r="AR603" t="s">
        <v>213</v>
      </c>
      <c r="AS603" t="s">
        <v>213</v>
      </c>
      <c r="AT603" t="s">
        <v>212</v>
      </c>
      <c r="AU603" t="s">
        <v>212</v>
      </c>
      <c r="AV603" t="s">
        <v>212</v>
      </c>
      <c r="AW603" t="s">
        <v>212</v>
      </c>
      <c r="AX603" t="s">
        <v>81</v>
      </c>
      <c r="AY603" t="s">
        <v>294</v>
      </c>
      <c r="AZ603" t="s">
        <v>74</v>
      </c>
      <c r="BA603" t="s">
        <v>74</v>
      </c>
      <c r="BB603" t="s">
        <v>74</v>
      </c>
      <c r="BC603" t="s">
        <v>74</v>
      </c>
      <c r="BD603" t="s">
        <v>74</v>
      </c>
    </row>
    <row r="604" spans="1:56" x14ac:dyDescent="0.55000000000000004">
      <c r="A604">
        <v>603</v>
      </c>
      <c r="B604" t="s">
        <v>231</v>
      </c>
      <c r="C604" t="s">
        <v>329</v>
      </c>
      <c r="D604" t="s">
        <v>245</v>
      </c>
      <c r="E604" t="s">
        <v>245</v>
      </c>
      <c r="F604" t="s">
        <v>270</v>
      </c>
      <c r="G604" t="s">
        <v>74</v>
      </c>
      <c r="H604" t="s">
        <v>266</v>
      </c>
      <c r="I604" t="s">
        <v>74</v>
      </c>
      <c r="J604" t="s">
        <v>119</v>
      </c>
      <c r="K604" t="b">
        <v>0</v>
      </c>
      <c r="L604" t="b">
        <v>0</v>
      </c>
      <c r="M604" t="b">
        <v>0</v>
      </c>
      <c r="N604" t="b">
        <v>0</v>
      </c>
      <c r="O604" t="b">
        <v>0</v>
      </c>
      <c r="P604" t="b">
        <v>0</v>
      </c>
      <c r="Q604" t="b">
        <v>0</v>
      </c>
      <c r="R604" t="b">
        <v>0</v>
      </c>
      <c r="S604" t="b">
        <v>0</v>
      </c>
      <c r="T604" t="b">
        <v>0</v>
      </c>
      <c r="U604" t="b">
        <v>0</v>
      </c>
      <c r="V604" t="b">
        <v>0</v>
      </c>
      <c r="W604" t="b">
        <v>0</v>
      </c>
      <c r="X604" t="b">
        <v>0</v>
      </c>
      <c r="Y604" t="b">
        <v>0</v>
      </c>
      <c r="Z604" t="b">
        <v>0</v>
      </c>
      <c r="AA604" t="b">
        <v>0</v>
      </c>
      <c r="AB604" t="b">
        <v>1</v>
      </c>
      <c r="AC604" t="s">
        <v>237</v>
      </c>
      <c r="AD604" t="s">
        <v>213</v>
      </c>
      <c r="AE604" t="s">
        <v>237</v>
      </c>
      <c r="AF604" t="s">
        <v>213</v>
      </c>
      <c r="AG604" t="s">
        <v>237</v>
      </c>
      <c r="AH604" t="s">
        <v>237</v>
      </c>
      <c r="AI604" t="s">
        <v>213</v>
      </c>
      <c r="AJ604" t="s">
        <v>212</v>
      </c>
      <c r="AK604" t="s">
        <v>237</v>
      </c>
      <c r="AL604" t="s">
        <v>237</v>
      </c>
      <c r="AM604" t="s">
        <v>237</v>
      </c>
      <c r="AN604" t="s">
        <v>237</v>
      </c>
      <c r="AO604" t="s">
        <v>213</v>
      </c>
      <c r="AP604" t="s">
        <v>212</v>
      </c>
      <c r="AQ604" t="s">
        <v>213</v>
      </c>
      <c r="AR604" t="s">
        <v>212</v>
      </c>
      <c r="AS604" t="s">
        <v>237</v>
      </c>
      <c r="AT604" t="s">
        <v>212</v>
      </c>
      <c r="AU604" t="s">
        <v>212</v>
      </c>
      <c r="AV604" t="s">
        <v>213</v>
      </c>
      <c r="AW604" t="s">
        <v>212</v>
      </c>
      <c r="AX604" t="s">
        <v>81</v>
      </c>
      <c r="AY604" t="s">
        <v>223</v>
      </c>
      <c r="AZ604" t="s">
        <v>215</v>
      </c>
      <c r="BA604" t="s">
        <v>215</v>
      </c>
      <c r="BB604" t="s">
        <v>215</v>
      </c>
      <c r="BC604" t="s">
        <v>215</v>
      </c>
      <c r="BD604" t="s">
        <v>78</v>
      </c>
    </row>
    <row r="605" spans="1:56" x14ac:dyDescent="0.55000000000000004">
      <c r="A605">
        <v>604</v>
      </c>
      <c r="B605" t="s">
        <v>73</v>
      </c>
      <c r="C605" t="s">
        <v>326</v>
      </c>
      <c r="D605" t="s">
        <v>303</v>
      </c>
      <c r="E605" t="s">
        <v>303</v>
      </c>
      <c r="F605" t="s">
        <v>208</v>
      </c>
      <c r="G605" t="s">
        <v>209</v>
      </c>
      <c r="H605" t="s">
        <v>235</v>
      </c>
      <c r="I605" t="s">
        <v>74</v>
      </c>
      <c r="J605" t="s">
        <v>83</v>
      </c>
      <c r="K605" t="b">
        <v>0</v>
      </c>
      <c r="L605" t="b">
        <v>0</v>
      </c>
      <c r="M605" t="b">
        <v>0</v>
      </c>
      <c r="N605" t="b">
        <v>0</v>
      </c>
      <c r="O605" t="b">
        <v>0</v>
      </c>
      <c r="P605" t="b">
        <v>0</v>
      </c>
      <c r="Q605" t="b">
        <v>0</v>
      </c>
      <c r="R605" t="b">
        <v>0</v>
      </c>
      <c r="S605" t="b">
        <v>0</v>
      </c>
      <c r="T605" t="b">
        <v>0</v>
      </c>
      <c r="U605" t="b">
        <v>0</v>
      </c>
      <c r="V605" t="b">
        <v>0</v>
      </c>
      <c r="W605" t="b">
        <v>0</v>
      </c>
      <c r="X605" t="b">
        <v>0</v>
      </c>
      <c r="Y605" t="b">
        <v>0</v>
      </c>
      <c r="Z605" t="b">
        <v>0</v>
      </c>
      <c r="AA605" t="b">
        <v>0</v>
      </c>
      <c r="AB605" t="b">
        <v>1</v>
      </c>
      <c r="AC605" t="s">
        <v>237</v>
      </c>
      <c r="AD605" t="s">
        <v>237</v>
      </c>
      <c r="AE605" t="s">
        <v>237</v>
      </c>
      <c r="AF605" t="s">
        <v>237</v>
      </c>
      <c r="AG605" t="s">
        <v>237</v>
      </c>
      <c r="AH605" t="s">
        <v>237</v>
      </c>
      <c r="AI605" t="s">
        <v>237</v>
      </c>
      <c r="AJ605" t="s">
        <v>237</v>
      </c>
      <c r="AK605" t="s">
        <v>237</v>
      </c>
      <c r="AL605" t="s">
        <v>237</v>
      </c>
      <c r="AM605" t="s">
        <v>237</v>
      </c>
      <c r="AN605" t="s">
        <v>237</v>
      </c>
      <c r="AO605" t="s">
        <v>237</v>
      </c>
      <c r="AP605" t="s">
        <v>237</v>
      </c>
      <c r="AQ605" t="s">
        <v>237</v>
      </c>
      <c r="AR605" t="s">
        <v>237</v>
      </c>
      <c r="AS605" t="s">
        <v>237</v>
      </c>
      <c r="AT605" t="s">
        <v>237</v>
      </c>
      <c r="AU605" t="s">
        <v>237</v>
      </c>
      <c r="AV605" t="s">
        <v>237</v>
      </c>
      <c r="AW605" t="s">
        <v>237</v>
      </c>
      <c r="AX605" t="s">
        <v>81</v>
      </c>
      <c r="AY605" t="s">
        <v>230</v>
      </c>
      <c r="AZ605" t="s">
        <v>215</v>
      </c>
      <c r="BA605" t="s">
        <v>215</v>
      </c>
      <c r="BB605" t="s">
        <v>215</v>
      </c>
      <c r="BC605" t="s">
        <v>215</v>
      </c>
      <c r="BD605" t="s">
        <v>215</v>
      </c>
    </row>
    <row r="606" spans="1:56" x14ac:dyDescent="0.55000000000000004">
      <c r="A606">
        <v>605</v>
      </c>
      <c r="B606" t="s">
        <v>224</v>
      </c>
      <c r="C606" t="s">
        <v>327</v>
      </c>
      <c r="D606" t="s">
        <v>269</v>
      </c>
      <c r="E606" t="s">
        <v>269</v>
      </c>
      <c r="F606" t="s">
        <v>221</v>
      </c>
      <c r="G606" t="s">
        <v>74</v>
      </c>
      <c r="H606" t="s">
        <v>217</v>
      </c>
      <c r="I606" t="s">
        <v>74</v>
      </c>
      <c r="J606" t="s">
        <v>119</v>
      </c>
      <c r="K606" t="b">
        <v>0</v>
      </c>
      <c r="L606" t="b">
        <v>0</v>
      </c>
      <c r="M606" t="b">
        <v>0</v>
      </c>
      <c r="N606" t="b">
        <v>0</v>
      </c>
      <c r="O606" t="b">
        <v>0</v>
      </c>
      <c r="P606" t="b">
        <v>0</v>
      </c>
      <c r="Q606" t="b">
        <v>0</v>
      </c>
      <c r="R606" t="b">
        <v>0</v>
      </c>
      <c r="S606" t="b">
        <v>0</v>
      </c>
      <c r="T606" t="b">
        <v>0</v>
      </c>
      <c r="U606" t="b">
        <v>0</v>
      </c>
      <c r="V606" t="b">
        <v>0</v>
      </c>
      <c r="W606" t="b">
        <v>0</v>
      </c>
      <c r="X606" t="b">
        <v>1</v>
      </c>
      <c r="Y606" t="b">
        <v>0</v>
      </c>
      <c r="Z606" t="b">
        <v>0</v>
      </c>
      <c r="AA606" t="b">
        <v>0</v>
      </c>
      <c r="AB606" t="b">
        <v>0</v>
      </c>
      <c r="AC606" t="s">
        <v>237</v>
      </c>
      <c r="AD606" t="s">
        <v>237</v>
      </c>
      <c r="AE606" t="s">
        <v>237</v>
      </c>
      <c r="AF606" t="s">
        <v>237</v>
      </c>
      <c r="AG606" t="s">
        <v>237</v>
      </c>
      <c r="AH606" t="s">
        <v>237</v>
      </c>
      <c r="AI606" t="s">
        <v>237</v>
      </c>
      <c r="AJ606" t="s">
        <v>237</v>
      </c>
      <c r="AK606" t="s">
        <v>237</v>
      </c>
      <c r="AL606" t="s">
        <v>237</v>
      </c>
      <c r="AM606" t="s">
        <v>237</v>
      </c>
      <c r="AN606" t="s">
        <v>237</v>
      </c>
      <c r="AO606" t="s">
        <v>237</v>
      </c>
      <c r="AP606" t="s">
        <v>237</v>
      </c>
      <c r="AQ606" t="s">
        <v>237</v>
      </c>
      <c r="AR606" t="s">
        <v>237</v>
      </c>
      <c r="AS606" t="s">
        <v>237</v>
      </c>
      <c r="AT606" t="s">
        <v>237</v>
      </c>
      <c r="AU606" t="s">
        <v>237</v>
      </c>
      <c r="AV606" t="s">
        <v>237</v>
      </c>
      <c r="AW606" t="s">
        <v>237</v>
      </c>
      <c r="AX606" t="s">
        <v>81</v>
      </c>
      <c r="AY606" t="s">
        <v>223</v>
      </c>
      <c r="AZ606" t="s">
        <v>74</v>
      </c>
      <c r="BA606" t="s">
        <v>74</v>
      </c>
      <c r="BB606" t="s">
        <v>74</v>
      </c>
      <c r="BC606" t="s">
        <v>74</v>
      </c>
      <c r="BD606" t="s">
        <v>74</v>
      </c>
    </row>
    <row r="607" spans="1:56" x14ac:dyDescent="0.55000000000000004">
      <c r="A607">
        <v>606</v>
      </c>
      <c r="B607" t="s">
        <v>231</v>
      </c>
      <c r="C607" t="s">
        <v>327</v>
      </c>
      <c r="D607" t="s">
        <v>288</v>
      </c>
      <c r="E607" t="s">
        <v>267</v>
      </c>
      <c r="F607" t="s">
        <v>273</v>
      </c>
      <c r="G607" t="s">
        <v>74</v>
      </c>
      <c r="H607" t="s">
        <v>266</v>
      </c>
      <c r="I607" t="s">
        <v>74</v>
      </c>
      <c r="J607" t="s">
        <v>119</v>
      </c>
      <c r="K607" t="b">
        <v>0</v>
      </c>
      <c r="L607" t="b">
        <v>0</v>
      </c>
      <c r="M607" t="b">
        <v>0</v>
      </c>
      <c r="N607" t="b">
        <v>0</v>
      </c>
      <c r="O607" t="b">
        <v>0</v>
      </c>
      <c r="P607" t="b">
        <v>0</v>
      </c>
      <c r="Q607" t="b">
        <v>0</v>
      </c>
      <c r="R607" t="b">
        <v>0</v>
      </c>
      <c r="S607" t="b">
        <v>0</v>
      </c>
      <c r="T607" t="b">
        <v>0</v>
      </c>
      <c r="U607" t="b">
        <v>0</v>
      </c>
      <c r="V607" t="b">
        <v>0</v>
      </c>
      <c r="W607" t="b">
        <v>0</v>
      </c>
      <c r="X607" t="b">
        <v>0</v>
      </c>
      <c r="Y607" t="b">
        <v>0</v>
      </c>
      <c r="Z607" t="b">
        <v>0</v>
      </c>
      <c r="AA607" t="b">
        <v>0</v>
      </c>
      <c r="AB607" t="b">
        <v>1</v>
      </c>
      <c r="AC607" t="s">
        <v>212</v>
      </c>
      <c r="AD607" t="s">
        <v>236</v>
      </c>
      <c r="AE607" t="s">
        <v>212</v>
      </c>
      <c r="AF607" t="s">
        <v>212</v>
      </c>
      <c r="AG607" t="s">
        <v>212</v>
      </c>
      <c r="AH607" t="s">
        <v>212</v>
      </c>
      <c r="AI607" t="s">
        <v>213</v>
      </c>
      <c r="AJ607" t="s">
        <v>236</v>
      </c>
      <c r="AK607" t="s">
        <v>213</v>
      </c>
      <c r="AL607" t="s">
        <v>212</v>
      </c>
      <c r="AM607" t="s">
        <v>213</v>
      </c>
      <c r="AN607" t="s">
        <v>212</v>
      </c>
      <c r="AO607" t="s">
        <v>213</v>
      </c>
      <c r="AP607" t="s">
        <v>213</v>
      </c>
      <c r="AQ607" t="s">
        <v>213</v>
      </c>
      <c r="AR607" t="s">
        <v>213</v>
      </c>
      <c r="AS607" t="s">
        <v>213</v>
      </c>
      <c r="AT607" t="s">
        <v>213</v>
      </c>
      <c r="AU607" t="s">
        <v>213</v>
      </c>
      <c r="AV607" t="s">
        <v>236</v>
      </c>
      <c r="AW607" t="s">
        <v>213</v>
      </c>
      <c r="AX607" t="s">
        <v>81</v>
      </c>
      <c r="AY607" t="s">
        <v>223</v>
      </c>
      <c r="AZ607" t="s">
        <v>74</v>
      </c>
      <c r="BA607" t="s">
        <v>74</v>
      </c>
      <c r="BB607" t="s">
        <v>74</v>
      </c>
      <c r="BC607" t="s">
        <v>74</v>
      </c>
      <c r="BD607" t="s">
        <v>74</v>
      </c>
    </row>
    <row r="608" spans="1:56" x14ac:dyDescent="0.55000000000000004">
      <c r="A608">
        <v>607</v>
      </c>
      <c r="B608" t="s">
        <v>231</v>
      </c>
      <c r="C608" t="s">
        <v>327</v>
      </c>
      <c r="D608" t="s">
        <v>272</v>
      </c>
      <c r="E608" t="s">
        <v>265</v>
      </c>
      <c r="F608" t="s">
        <v>227</v>
      </c>
      <c r="G608" t="s">
        <v>246</v>
      </c>
      <c r="H608" t="s">
        <v>262</v>
      </c>
      <c r="I608" t="s">
        <v>74</v>
      </c>
      <c r="J608" t="s">
        <v>119</v>
      </c>
      <c r="K608" t="b">
        <v>0</v>
      </c>
      <c r="L608" t="b">
        <v>0</v>
      </c>
      <c r="M608" t="b">
        <v>0</v>
      </c>
      <c r="N608" t="b">
        <v>0</v>
      </c>
      <c r="O608" t="b">
        <v>0</v>
      </c>
      <c r="P608" t="b">
        <v>0</v>
      </c>
      <c r="Q608" t="b">
        <v>0</v>
      </c>
      <c r="R608" t="b">
        <v>0</v>
      </c>
      <c r="S608" t="b">
        <v>0</v>
      </c>
      <c r="T608" t="b">
        <v>0</v>
      </c>
      <c r="U608" t="b">
        <v>0</v>
      </c>
      <c r="V608" t="b">
        <v>0</v>
      </c>
      <c r="W608" t="b">
        <v>0</v>
      </c>
      <c r="X608" t="b">
        <v>0</v>
      </c>
      <c r="Y608" t="b">
        <v>0</v>
      </c>
      <c r="Z608" t="b">
        <v>1</v>
      </c>
      <c r="AA608" t="b">
        <v>0</v>
      </c>
      <c r="AB608" t="b">
        <v>0</v>
      </c>
      <c r="AC608" t="s">
        <v>212</v>
      </c>
      <c r="AD608" t="s">
        <v>212</v>
      </c>
      <c r="AE608" t="s">
        <v>236</v>
      </c>
      <c r="AF608" t="s">
        <v>213</v>
      </c>
      <c r="AG608" t="s">
        <v>213</v>
      </c>
      <c r="AH608" t="s">
        <v>212</v>
      </c>
      <c r="AI608" t="s">
        <v>213</v>
      </c>
      <c r="AJ608" t="s">
        <v>236</v>
      </c>
      <c r="AK608" t="s">
        <v>212</v>
      </c>
      <c r="AL608" t="s">
        <v>212</v>
      </c>
      <c r="AM608" t="s">
        <v>213</v>
      </c>
      <c r="AN608" t="s">
        <v>236</v>
      </c>
      <c r="AO608" t="s">
        <v>213</v>
      </c>
      <c r="AP608" t="s">
        <v>213</v>
      </c>
      <c r="AQ608" t="s">
        <v>212</v>
      </c>
      <c r="AR608" t="s">
        <v>213</v>
      </c>
      <c r="AS608" t="s">
        <v>212</v>
      </c>
      <c r="AT608" t="s">
        <v>213</v>
      </c>
      <c r="AU608" t="s">
        <v>212</v>
      </c>
      <c r="AV608" t="s">
        <v>212</v>
      </c>
      <c r="AW608" t="s">
        <v>213</v>
      </c>
      <c r="AX608" t="s">
        <v>81</v>
      </c>
      <c r="AY608" t="s">
        <v>223</v>
      </c>
      <c r="AZ608" t="s">
        <v>74</v>
      </c>
      <c r="BA608" t="s">
        <v>74</v>
      </c>
      <c r="BB608" t="s">
        <v>74</v>
      </c>
      <c r="BC608" t="s">
        <v>74</v>
      </c>
      <c r="BD608" t="s">
        <v>74</v>
      </c>
    </row>
    <row r="609" spans="1:56" x14ac:dyDescent="0.55000000000000004">
      <c r="A609">
        <v>608</v>
      </c>
      <c r="B609" t="s">
        <v>224</v>
      </c>
      <c r="C609" t="s">
        <v>329</v>
      </c>
      <c r="D609" t="s">
        <v>207</v>
      </c>
      <c r="E609" t="s">
        <v>220</v>
      </c>
      <c r="F609" t="s">
        <v>227</v>
      </c>
      <c r="G609" t="s">
        <v>228</v>
      </c>
      <c r="H609" t="s">
        <v>217</v>
      </c>
      <c r="I609" t="s">
        <v>74</v>
      </c>
      <c r="J609" t="s">
        <v>119</v>
      </c>
      <c r="K609" t="b">
        <v>0</v>
      </c>
      <c r="L609" t="b">
        <v>0</v>
      </c>
      <c r="M609" t="b">
        <v>0</v>
      </c>
      <c r="N609" t="b">
        <v>1</v>
      </c>
      <c r="O609" t="b">
        <v>1</v>
      </c>
      <c r="P609" t="b">
        <v>0</v>
      </c>
      <c r="Q609" t="b">
        <v>0</v>
      </c>
      <c r="R609" t="b">
        <v>0</v>
      </c>
      <c r="S609" t="b">
        <v>0</v>
      </c>
      <c r="T609" t="b">
        <v>0</v>
      </c>
      <c r="U609" t="b">
        <v>0</v>
      </c>
      <c r="V609" t="b">
        <v>1</v>
      </c>
      <c r="W609" t="b">
        <v>0</v>
      </c>
      <c r="X609" t="b">
        <v>0</v>
      </c>
      <c r="Y609" t="b">
        <v>0</v>
      </c>
      <c r="Z609" t="b">
        <v>0</v>
      </c>
      <c r="AA609" t="b">
        <v>0</v>
      </c>
      <c r="AB609" t="b">
        <v>0</v>
      </c>
      <c r="AC609" t="s">
        <v>212</v>
      </c>
      <c r="AD609" t="s">
        <v>212</v>
      </c>
      <c r="AE609" t="s">
        <v>212</v>
      </c>
      <c r="AF609" t="s">
        <v>212</v>
      </c>
      <c r="AG609" t="s">
        <v>213</v>
      </c>
      <c r="AH609" t="s">
        <v>212</v>
      </c>
      <c r="AI609" t="s">
        <v>236</v>
      </c>
      <c r="AJ609" t="s">
        <v>212</v>
      </c>
      <c r="AK609" t="s">
        <v>213</v>
      </c>
      <c r="AL609" t="s">
        <v>213</v>
      </c>
      <c r="AM609" t="s">
        <v>236</v>
      </c>
      <c r="AN609" t="s">
        <v>236</v>
      </c>
      <c r="AO609" t="s">
        <v>213</v>
      </c>
      <c r="AP609" t="s">
        <v>236</v>
      </c>
      <c r="AQ609" t="s">
        <v>213</v>
      </c>
      <c r="AR609" t="s">
        <v>236</v>
      </c>
      <c r="AS609" t="s">
        <v>213</v>
      </c>
      <c r="AT609" t="s">
        <v>212</v>
      </c>
      <c r="AU609" t="s">
        <v>213</v>
      </c>
      <c r="AV609" t="s">
        <v>236</v>
      </c>
      <c r="AW609" t="s">
        <v>213</v>
      </c>
      <c r="AX609" t="s">
        <v>81</v>
      </c>
      <c r="AY609" t="s">
        <v>255</v>
      </c>
      <c r="AZ609" t="s">
        <v>74</v>
      </c>
      <c r="BA609" t="s">
        <v>74</v>
      </c>
      <c r="BB609" t="s">
        <v>74</v>
      </c>
      <c r="BC609" t="s">
        <v>74</v>
      </c>
      <c r="BD609" t="s">
        <v>74</v>
      </c>
    </row>
    <row r="610" spans="1:56" x14ac:dyDescent="0.55000000000000004">
      <c r="A610">
        <v>609</v>
      </c>
      <c r="B610" t="s">
        <v>224</v>
      </c>
      <c r="C610" t="s">
        <v>327</v>
      </c>
      <c r="D610" t="s">
        <v>207</v>
      </c>
      <c r="E610" t="s">
        <v>257</v>
      </c>
      <c r="F610" t="s">
        <v>227</v>
      </c>
      <c r="G610" t="s">
        <v>246</v>
      </c>
      <c r="H610" t="s">
        <v>262</v>
      </c>
      <c r="I610" t="s">
        <v>74</v>
      </c>
      <c r="J610" t="s">
        <v>98</v>
      </c>
      <c r="K610" t="b">
        <v>0</v>
      </c>
      <c r="L610" t="b">
        <v>0</v>
      </c>
      <c r="M610" t="b">
        <v>0</v>
      </c>
      <c r="N610" t="b">
        <v>0</v>
      </c>
      <c r="O610" t="b">
        <v>1</v>
      </c>
      <c r="P610" t="b">
        <v>0</v>
      </c>
      <c r="Q610" t="b">
        <v>0</v>
      </c>
      <c r="R610" t="b">
        <v>0</v>
      </c>
      <c r="S610" t="b">
        <v>1</v>
      </c>
      <c r="T610" t="b">
        <v>1</v>
      </c>
      <c r="U610" t="b">
        <v>0</v>
      </c>
      <c r="V610" t="b">
        <v>0</v>
      </c>
      <c r="W610" t="b">
        <v>0</v>
      </c>
      <c r="X610" t="b">
        <v>0</v>
      </c>
      <c r="Y610" t="b">
        <v>0</v>
      </c>
      <c r="Z610" t="b">
        <v>1</v>
      </c>
      <c r="AA610" t="b">
        <v>0</v>
      </c>
      <c r="AB610" t="b">
        <v>0</v>
      </c>
      <c r="AC610" t="s">
        <v>212</v>
      </c>
      <c r="AD610" t="s">
        <v>236</v>
      </c>
      <c r="AE610" t="s">
        <v>213</v>
      </c>
      <c r="AF610" t="s">
        <v>212</v>
      </c>
      <c r="AG610" t="s">
        <v>212</v>
      </c>
      <c r="AH610" t="s">
        <v>236</v>
      </c>
      <c r="AI610" t="s">
        <v>213</v>
      </c>
      <c r="AJ610" t="s">
        <v>212</v>
      </c>
      <c r="AK610" t="s">
        <v>212</v>
      </c>
      <c r="AL610" t="s">
        <v>212</v>
      </c>
      <c r="AM610" t="s">
        <v>213</v>
      </c>
      <c r="AN610" t="s">
        <v>213</v>
      </c>
      <c r="AO610" t="s">
        <v>213</v>
      </c>
      <c r="AP610" t="s">
        <v>213</v>
      </c>
      <c r="AQ610" t="s">
        <v>213</v>
      </c>
      <c r="AR610" t="s">
        <v>212</v>
      </c>
      <c r="AS610" t="s">
        <v>212</v>
      </c>
      <c r="AT610" t="s">
        <v>212</v>
      </c>
      <c r="AU610" t="s">
        <v>213</v>
      </c>
      <c r="AV610" t="s">
        <v>213</v>
      </c>
      <c r="AW610" t="s">
        <v>213</v>
      </c>
      <c r="AX610" t="s">
        <v>81</v>
      </c>
      <c r="AY610" t="s">
        <v>255</v>
      </c>
      <c r="AZ610" t="s">
        <v>74</v>
      </c>
      <c r="BA610" t="s">
        <v>74</v>
      </c>
      <c r="BB610" t="s">
        <v>74</v>
      </c>
      <c r="BC610" t="s">
        <v>74</v>
      </c>
      <c r="BD610" t="s">
        <v>74</v>
      </c>
    </row>
    <row r="611" spans="1:56" x14ac:dyDescent="0.55000000000000004">
      <c r="A611">
        <v>610</v>
      </c>
      <c r="B611" t="s">
        <v>204</v>
      </c>
      <c r="C611" t="s">
        <v>334</v>
      </c>
      <c r="D611" t="s">
        <v>298</v>
      </c>
      <c r="E611" t="s">
        <v>257</v>
      </c>
      <c r="F611" t="s">
        <v>227</v>
      </c>
      <c r="G611" t="s">
        <v>246</v>
      </c>
      <c r="H611" t="s">
        <v>235</v>
      </c>
      <c r="I611" t="s">
        <v>74</v>
      </c>
      <c r="J611" t="s">
        <v>115</v>
      </c>
      <c r="K611" t="b">
        <v>0</v>
      </c>
      <c r="L611" t="b">
        <v>0</v>
      </c>
      <c r="M611" t="b">
        <v>0</v>
      </c>
      <c r="N611" t="b">
        <v>0</v>
      </c>
      <c r="O611" t="b">
        <v>0</v>
      </c>
      <c r="P611" t="b">
        <v>0</v>
      </c>
      <c r="Q611" t="b">
        <v>0</v>
      </c>
      <c r="R611" t="b">
        <v>0</v>
      </c>
      <c r="S611" t="b">
        <v>0</v>
      </c>
      <c r="T611" t="b">
        <v>0</v>
      </c>
      <c r="U611" t="b">
        <v>0</v>
      </c>
      <c r="V611" t="b">
        <v>0</v>
      </c>
      <c r="W611" t="b">
        <v>0</v>
      </c>
      <c r="X611" t="b">
        <v>1</v>
      </c>
      <c r="Y611" t="b">
        <v>0</v>
      </c>
      <c r="Z611" t="b">
        <v>0</v>
      </c>
      <c r="AA611" t="b">
        <v>0</v>
      </c>
      <c r="AB611" t="b">
        <v>0</v>
      </c>
      <c r="AC611" t="s">
        <v>242</v>
      </c>
      <c r="AD611" t="s">
        <v>212</v>
      </c>
      <c r="AE611" t="s">
        <v>242</v>
      </c>
      <c r="AF611" t="s">
        <v>242</v>
      </c>
      <c r="AG611" t="s">
        <v>213</v>
      </c>
      <c r="AH611" t="s">
        <v>213</v>
      </c>
      <c r="AI611" t="s">
        <v>213</v>
      </c>
      <c r="AJ611" t="s">
        <v>242</v>
      </c>
      <c r="AK611" t="s">
        <v>213</v>
      </c>
      <c r="AL611" t="s">
        <v>242</v>
      </c>
      <c r="AM611" t="s">
        <v>242</v>
      </c>
      <c r="AN611" t="s">
        <v>213</v>
      </c>
      <c r="AO611" t="s">
        <v>236</v>
      </c>
      <c r="AP611" t="s">
        <v>236</v>
      </c>
      <c r="AQ611" t="s">
        <v>242</v>
      </c>
      <c r="AR611" t="s">
        <v>242</v>
      </c>
      <c r="AS611" t="s">
        <v>213</v>
      </c>
      <c r="AT611" t="s">
        <v>213</v>
      </c>
      <c r="AU611" t="s">
        <v>213</v>
      </c>
      <c r="AV611" t="s">
        <v>242</v>
      </c>
      <c r="AW611" t="s">
        <v>242</v>
      </c>
      <c r="AX611" t="s">
        <v>96</v>
      </c>
      <c r="AY611" t="s">
        <v>223</v>
      </c>
      <c r="AZ611" t="s">
        <v>74</v>
      </c>
      <c r="BA611" t="s">
        <v>74</v>
      </c>
      <c r="BB611" t="s">
        <v>74</v>
      </c>
      <c r="BC611" t="s">
        <v>74</v>
      </c>
      <c r="BD611" t="s">
        <v>74</v>
      </c>
    </row>
    <row r="612" spans="1:56" x14ac:dyDescent="0.55000000000000004">
      <c r="A612">
        <v>611</v>
      </c>
      <c r="B612" t="s">
        <v>224</v>
      </c>
      <c r="C612" t="s">
        <v>329</v>
      </c>
      <c r="D612" t="s">
        <v>233</v>
      </c>
      <c r="E612" t="s">
        <v>233</v>
      </c>
      <c r="F612" t="s">
        <v>250</v>
      </c>
      <c r="G612" t="s">
        <v>74</v>
      </c>
      <c r="H612" t="s">
        <v>235</v>
      </c>
      <c r="I612" t="s">
        <v>74</v>
      </c>
      <c r="J612" t="s">
        <v>119</v>
      </c>
      <c r="K612" t="b">
        <v>0</v>
      </c>
      <c r="L612" t="b">
        <v>0</v>
      </c>
      <c r="M612" t="b">
        <v>0</v>
      </c>
      <c r="N612" t="b">
        <v>1</v>
      </c>
      <c r="O612" t="b">
        <v>0</v>
      </c>
      <c r="P612" t="b">
        <v>0</v>
      </c>
      <c r="Q612" t="b">
        <v>0</v>
      </c>
      <c r="R612" t="b">
        <v>0</v>
      </c>
      <c r="S612" t="b">
        <v>0</v>
      </c>
      <c r="T612" t="b">
        <v>1</v>
      </c>
      <c r="U612" t="b">
        <v>0</v>
      </c>
      <c r="V612" t="b">
        <v>0</v>
      </c>
      <c r="W612" t="b">
        <v>0</v>
      </c>
      <c r="X612" t="b">
        <v>0</v>
      </c>
      <c r="Y612" t="b">
        <v>0</v>
      </c>
      <c r="Z612" t="b">
        <v>0</v>
      </c>
      <c r="AA612" t="b">
        <v>0</v>
      </c>
      <c r="AB612" t="b">
        <v>0</v>
      </c>
      <c r="AC612" t="s">
        <v>236</v>
      </c>
      <c r="AD612" t="s">
        <v>215</v>
      </c>
      <c r="AE612" t="s">
        <v>212</v>
      </c>
      <c r="AF612" t="s">
        <v>212</v>
      </c>
      <c r="AG612" t="s">
        <v>212</v>
      </c>
      <c r="AH612" t="s">
        <v>212</v>
      </c>
      <c r="AI612" t="s">
        <v>212</v>
      </c>
      <c r="AJ612" t="s">
        <v>242</v>
      </c>
      <c r="AK612" t="s">
        <v>212</v>
      </c>
      <c r="AL612" t="s">
        <v>237</v>
      </c>
      <c r="AM612" t="s">
        <v>237</v>
      </c>
      <c r="AN612" t="s">
        <v>212</v>
      </c>
      <c r="AO612" t="s">
        <v>212</v>
      </c>
      <c r="AP612" t="s">
        <v>212</v>
      </c>
      <c r="AQ612" t="s">
        <v>236</v>
      </c>
      <c r="AR612" t="s">
        <v>236</v>
      </c>
      <c r="AS612" t="s">
        <v>212</v>
      </c>
      <c r="AT612" t="s">
        <v>212</v>
      </c>
      <c r="AU612" t="s">
        <v>213</v>
      </c>
      <c r="AV612" t="s">
        <v>212</v>
      </c>
      <c r="AW612" t="s">
        <v>212</v>
      </c>
      <c r="AX612" t="s">
        <v>81</v>
      </c>
      <c r="AY612" t="s">
        <v>223</v>
      </c>
      <c r="AZ612" t="s">
        <v>74</v>
      </c>
      <c r="BA612" t="s">
        <v>74</v>
      </c>
      <c r="BB612" t="s">
        <v>74</v>
      </c>
      <c r="BC612" t="s">
        <v>74</v>
      </c>
      <c r="BD612" t="s">
        <v>74</v>
      </c>
    </row>
    <row r="613" spans="1:56" x14ac:dyDescent="0.55000000000000004">
      <c r="A613">
        <v>612</v>
      </c>
      <c r="B613" t="s">
        <v>204</v>
      </c>
      <c r="C613" t="s">
        <v>331</v>
      </c>
      <c r="D613" t="s">
        <v>249</v>
      </c>
      <c r="E613" t="s">
        <v>249</v>
      </c>
      <c r="F613" t="s">
        <v>227</v>
      </c>
      <c r="G613" t="s">
        <v>246</v>
      </c>
      <c r="H613" t="s">
        <v>235</v>
      </c>
      <c r="I613" t="s">
        <v>74</v>
      </c>
      <c r="J613" t="s">
        <v>98</v>
      </c>
      <c r="K613" t="b">
        <v>0</v>
      </c>
      <c r="L613" t="b">
        <v>0</v>
      </c>
      <c r="M613" t="b">
        <v>0</v>
      </c>
      <c r="N613" t="b">
        <v>0</v>
      </c>
      <c r="O613" t="b">
        <v>0</v>
      </c>
      <c r="P613" t="b">
        <v>0</v>
      </c>
      <c r="Q613" t="b">
        <v>0</v>
      </c>
      <c r="R613" t="b">
        <v>0</v>
      </c>
      <c r="S613" t="b">
        <v>0</v>
      </c>
      <c r="T613" t="b">
        <v>0</v>
      </c>
      <c r="U613" t="b">
        <v>0</v>
      </c>
      <c r="V613" t="b">
        <v>0</v>
      </c>
      <c r="W613" t="b">
        <v>0</v>
      </c>
      <c r="X613" t="b">
        <v>1</v>
      </c>
      <c r="Y613" t="b">
        <v>0</v>
      </c>
      <c r="Z613" t="b">
        <v>0</v>
      </c>
      <c r="AA613" t="b">
        <v>0</v>
      </c>
      <c r="AB613" t="b">
        <v>0</v>
      </c>
      <c r="AC613" t="s">
        <v>238</v>
      </c>
      <c r="AD613" t="s">
        <v>242</v>
      </c>
      <c r="AE613" t="s">
        <v>236</v>
      </c>
      <c r="AF613" t="s">
        <v>236</v>
      </c>
      <c r="AG613" t="s">
        <v>213</v>
      </c>
      <c r="AH613" t="s">
        <v>236</v>
      </c>
      <c r="AI613" t="s">
        <v>213</v>
      </c>
      <c r="AJ613" t="s">
        <v>236</v>
      </c>
      <c r="AK613" t="s">
        <v>236</v>
      </c>
      <c r="AL613" t="s">
        <v>212</v>
      </c>
      <c r="AM613" t="s">
        <v>236</v>
      </c>
      <c r="AN613" t="s">
        <v>212</v>
      </c>
      <c r="AO613" t="s">
        <v>242</v>
      </c>
      <c r="AP613" t="s">
        <v>236</v>
      </c>
      <c r="AQ613" t="s">
        <v>236</v>
      </c>
      <c r="AR613" t="s">
        <v>212</v>
      </c>
      <c r="AS613" t="s">
        <v>236</v>
      </c>
      <c r="AT613" t="s">
        <v>213</v>
      </c>
      <c r="AU613" t="s">
        <v>212</v>
      </c>
      <c r="AV613" t="s">
        <v>213</v>
      </c>
      <c r="AW613" t="s">
        <v>212</v>
      </c>
      <c r="AX613" t="s">
        <v>96</v>
      </c>
      <c r="AY613" t="s">
        <v>223</v>
      </c>
      <c r="AZ613" t="s">
        <v>74</v>
      </c>
      <c r="BA613" t="s">
        <v>74</v>
      </c>
      <c r="BB613" t="s">
        <v>74</v>
      </c>
      <c r="BC613" t="s">
        <v>74</v>
      </c>
      <c r="BD613" t="s">
        <v>74</v>
      </c>
    </row>
    <row r="614" spans="1:56" x14ac:dyDescent="0.55000000000000004">
      <c r="A614">
        <v>613</v>
      </c>
      <c r="B614" t="s">
        <v>224</v>
      </c>
      <c r="C614" t="s">
        <v>329</v>
      </c>
      <c r="D614" t="s">
        <v>290</v>
      </c>
      <c r="E614" t="s">
        <v>260</v>
      </c>
      <c r="F614" t="s">
        <v>227</v>
      </c>
      <c r="G614" t="s">
        <v>228</v>
      </c>
      <c r="H614" t="s">
        <v>235</v>
      </c>
      <c r="I614" t="s">
        <v>74</v>
      </c>
      <c r="J614" t="s">
        <v>119</v>
      </c>
      <c r="K614" t="b">
        <v>0</v>
      </c>
      <c r="L614" t="b">
        <v>0</v>
      </c>
      <c r="M614" t="b">
        <v>0</v>
      </c>
      <c r="N614" t="b">
        <v>0</v>
      </c>
      <c r="O614" t="b">
        <v>0</v>
      </c>
      <c r="P614" t="b">
        <v>0</v>
      </c>
      <c r="Q614" t="b">
        <v>0</v>
      </c>
      <c r="R614" t="b">
        <v>0</v>
      </c>
      <c r="S614" t="b">
        <v>0</v>
      </c>
      <c r="T614" t="b">
        <v>0</v>
      </c>
      <c r="U614" t="b">
        <v>0</v>
      </c>
      <c r="V614" t="b">
        <v>0</v>
      </c>
      <c r="W614" t="b">
        <v>0</v>
      </c>
      <c r="X614" t="b">
        <v>1</v>
      </c>
      <c r="Y614" t="b">
        <v>0</v>
      </c>
      <c r="Z614" t="b">
        <v>0</v>
      </c>
      <c r="AA614" t="b">
        <v>0</v>
      </c>
      <c r="AB614" t="b">
        <v>0</v>
      </c>
      <c r="AC614" t="s">
        <v>237</v>
      </c>
      <c r="AD614" t="s">
        <v>212</v>
      </c>
      <c r="AE614" t="s">
        <v>212</v>
      </c>
      <c r="AF614" t="s">
        <v>212</v>
      </c>
      <c r="AG614" t="s">
        <v>212</v>
      </c>
      <c r="AH614" t="s">
        <v>212</v>
      </c>
      <c r="AI614" t="s">
        <v>212</v>
      </c>
      <c r="AJ614" t="s">
        <v>212</v>
      </c>
      <c r="AK614" t="s">
        <v>212</v>
      </c>
      <c r="AL614" t="s">
        <v>212</v>
      </c>
      <c r="AM614" t="s">
        <v>212</v>
      </c>
      <c r="AN614" t="s">
        <v>212</v>
      </c>
      <c r="AO614" t="s">
        <v>212</v>
      </c>
      <c r="AP614" t="s">
        <v>212</v>
      </c>
      <c r="AQ614" t="s">
        <v>212</v>
      </c>
      <c r="AR614" t="s">
        <v>212</v>
      </c>
      <c r="AS614" t="s">
        <v>212</v>
      </c>
      <c r="AT614" t="s">
        <v>212</v>
      </c>
      <c r="AU614" t="s">
        <v>212</v>
      </c>
      <c r="AV614" t="s">
        <v>212</v>
      </c>
      <c r="AW614" t="s">
        <v>212</v>
      </c>
      <c r="AX614" t="s">
        <v>81</v>
      </c>
      <c r="AY614" t="s">
        <v>121</v>
      </c>
      <c r="AZ614" t="s">
        <v>74</v>
      </c>
      <c r="BA614" t="s">
        <v>74</v>
      </c>
      <c r="BB614" t="s">
        <v>74</v>
      </c>
      <c r="BC614" t="s">
        <v>74</v>
      </c>
      <c r="BD614" t="s">
        <v>74</v>
      </c>
    </row>
    <row r="615" spans="1:56" x14ac:dyDescent="0.55000000000000004">
      <c r="A615">
        <v>614</v>
      </c>
      <c r="B615" t="s">
        <v>261</v>
      </c>
      <c r="C615" t="s">
        <v>329</v>
      </c>
      <c r="D615" t="s">
        <v>267</v>
      </c>
      <c r="E615" t="s">
        <v>267</v>
      </c>
      <c r="F615" t="s">
        <v>250</v>
      </c>
      <c r="G615" t="s">
        <v>74</v>
      </c>
      <c r="H615" t="s">
        <v>217</v>
      </c>
      <c r="I615" t="s">
        <v>74</v>
      </c>
      <c r="J615" t="s">
        <v>119</v>
      </c>
      <c r="K615" t="b">
        <v>0</v>
      </c>
      <c r="L615" t="b">
        <v>0</v>
      </c>
      <c r="M615" t="b">
        <v>0</v>
      </c>
      <c r="N615" t="b">
        <v>0</v>
      </c>
      <c r="O615" t="b">
        <v>0</v>
      </c>
      <c r="P615" t="b">
        <v>0</v>
      </c>
      <c r="Q615" t="b">
        <v>0</v>
      </c>
      <c r="R615" t="b">
        <v>0</v>
      </c>
      <c r="S615" t="b">
        <v>0</v>
      </c>
      <c r="T615" t="b">
        <v>0</v>
      </c>
      <c r="U615" t="b">
        <v>0</v>
      </c>
      <c r="V615" t="b">
        <v>1</v>
      </c>
      <c r="W615" t="b">
        <v>0</v>
      </c>
      <c r="X615" t="b">
        <v>0</v>
      </c>
      <c r="Y615" t="b">
        <v>0</v>
      </c>
      <c r="Z615" t="b">
        <v>0</v>
      </c>
      <c r="AA615" t="b">
        <v>0</v>
      </c>
      <c r="AB615" t="b">
        <v>0</v>
      </c>
      <c r="AC615" t="s">
        <v>212</v>
      </c>
      <c r="AD615" t="s">
        <v>213</v>
      </c>
      <c r="AE615" t="s">
        <v>212</v>
      </c>
      <c r="AF615" t="s">
        <v>212</v>
      </c>
      <c r="AG615" t="s">
        <v>212</v>
      </c>
      <c r="AH615" t="s">
        <v>212</v>
      </c>
      <c r="AI615" t="s">
        <v>212</v>
      </c>
      <c r="AJ615" t="s">
        <v>212</v>
      </c>
      <c r="AK615" t="s">
        <v>212</v>
      </c>
      <c r="AL615" t="s">
        <v>212</v>
      </c>
      <c r="AM615" t="s">
        <v>212</v>
      </c>
      <c r="AN615" t="s">
        <v>213</v>
      </c>
      <c r="AO615" t="s">
        <v>212</v>
      </c>
      <c r="AP615" t="s">
        <v>212</v>
      </c>
      <c r="AQ615" t="s">
        <v>212</v>
      </c>
      <c r="AR615" t="s">
        <v>212</v>
      </c>
      <c r="AS615" t="s">
        <v>212</v>
      </c>
      <c r="AT615" t="s">
        <v>212</v>
      </c>
      <c r="AU615" t="s">
        <v>212</v>
      </c>
      <c r="AV615" t="s">
        <v>212</v>
      </c>
      <c r="AW615" t="s">
        <v>212</v>
      </c>
      <c r="AX615" t="s">
        <v>81</v>
      </c>
      <c r="AY615" t="s">
        <v>294</v>
      </c>
      <c r="AZ615" t="s">
        <v>74</v>
      </c>
      <c r="BA615" t="s">
        <v>74</v>
      </c>
      <c r="BB615" t="s">
        <v>74</v>
      </c>
      <c r="BC615" t="s">
        <v>74</v>
      </c>
      <c r="BD615" t="s">
        <v>74</v>
      </c>
    </row>
    <row r="616" spans="1:56" x14ac:dyDescent="0.55000000000000004">
      <c r="A616">
        <v>615</v>
      </c>
      <c r="B616" t="s">
        <v>216</v>
      </c>
      <c r="C616" t="s">
        <v>327</v>
      </c>
      <c r="D616" t="s">
        <v>288</v>
      </c>
      <c r="E616" t="s">
        <v>265</v>
      </c>
      <c r="F616" t="s">
        <v>250</v>
      </c>
      <c r="G616" t="s">
        <v>74</v>
      </c>
      <c r="H616" t="s">
        <v>235</v>
      </c>
      <c r="I616" t="s">
        <v>74</v>
      </c>
      <c r="J616" t="s">
        <v>98</v>
      </c>
      <c r="K616" t="b">
        <v>0</v>
      </c>
      <c r="L616" t="b">
        <v>0</v>
      </c>
      <c r="M616" t="b">
        <v>0</v>
      </c>
      <c r="N616" t="b">
        <v>0</v>
      </c>
      <c r="O616" t="b">
        <v>0</v>
      </c>
      <c r="P616" t="b">
        <v>0</v>
      </c>
      <c r="Q616" t="b">
        <v>0</v>
      </c>
      <c r="R616" t="b">
        <v>0</v>
      </c>
      <c r="S616" t="b">
        <v>0</v>
      </c>
      <c r="T616" t="b">
        <v>0</v>
      </c>
      <c r="U616" t="b">
        <v>0</v>
      </c>
      <c r="V616" t="b">
        <v>0</v>
      </c>
      <c r="W616" t="b">
        <v>0</v>
      </c>
      <c r="X616" t="b">
        <v>0</v>
      </c>
      <c r="Y616" t="b">
        <v>0</v>
      </c>
      <c r="Z616" t="b">
        <v>0</v>
      </c>
      <c r="AA616" t="b">
        <v>0</v>
      </c>
      <c r="AB616" t="b">
        <v>1</v>
      </c>
      <c r="AC616" t="s">
        <v>212</v>
      </c>
      <c r="AD616" t="s">
        <v>215</v>
      </c>
      <c r="AE616" t="s">
        <v>213</v>
      </c>
      <c r="AF616" t="s">
        <v>212</v>
      </c>
      <c r="AG616" t="s">
        <v>212</v>
      </c>
      <c r="AH616" t="s">
        <v>212</v>
      </c>
      <c r="AI616" t="s">
        <v>213</v>
      </c>
      <c r="AJ616" t="s">
        <v>212</v>
      </c>
      <c r="AK616" t="s">
        <v>212</v>
      </c>
      <c r="AL616" t="s">
        <v>212</v>
      </c>
      <c r="AM616" t="s">
        <v>212</v>
      </c>
      <c r="AN616" t="s">
        <v>212</v>
      </c>
      <c r="AO616" t="s">
        <v>212</v>
      </c>
      <c r="AP616" t="s">
        <v>212</v>
      </c>
      <c r="AQ616" t="s">
        <v>213</v>
      </c>
      <c r="AR616" t="s">
        <v>213</v>
      </c>
      <c r="AS616" t="s">
        <v>213</v>
      </c>
      <c r="AT616" t="s">
        <v>212</v>
      </c>
      <c r="AU616" t="s">
        <v>212</v>
      </c>
      <c r="AV616" t="s">
        <v>212</v>
      </c>
      <c r="AW616" t="s">
        <v>212</v>
      </c>
      <c r="AX616" t="s">
        <v>81</v>
      </c>
      <c r="AY616" t="s">
        <v>214</v>
      </c>
      <c r="AZ616" t="s">
        <v>74</v>
      </c>
      <c r="BA616" t="s">
        <v>74</v>
      </c>
      <c r="BB616" t="s">
        <v>74</v>
      </c>
      <c r="BC616" t="s">
        <v>74</v>
      </c>
      <c r="BD616" t="s">
        <v>74</v>
      </c>
    </row>
    <row r="617" spans="1:56" x14ac:dyDescent="0.55000000000000004">
      <c r="A617">
        <v>616</v>
      </c>
      <c r="B617" t="s">
        <v>204</v>
      </c>
      <c r="C617" t="s">
        <v>329</v>
      </c>
      <c r="D617" t="s">
        <v>265</v>
      </c>
      <c r="E617" t="s">
        <v>265</v>
      </c>
      <c r="F617" t="s">
        <v>227</v>
      </c>
      <c r="G617" t="s">
        <v>246</v>
      </c>
      <c r="H617" t="s">
        <v>217</v>
      </c>
      <c r="I617" t="s">
        <v>74</v>
      </c>
      <c r="J617" t="s">
        <v>98</v>
      </c>
      <c r="K617" t="b">
        <v>0</v>
      </c>
      <c r="L617" t="b">
        <v>0</v>
      </c>
      <c r="M617" t="b">
        <v>0</v>
      </c>
      <c r="N617" t="b">
        <v>0</v>
      </c>
      <c r="O617" t="b">
        <v>0</v>
      </c>
      <c r="P617" t="b">
        <v>0</v>
      </c>
      <c r="Q617" t="b">
        <v>0</v>
      </c>
      <c r="R617" t="b">
        <v>0</v>
      </c>
      <c r="S617" t="b">
        <v>0</v>
      </c>
      <c r="T617" t="b">
        <v>0</v>
      </c>
      <c r="U617" t="b">
        <v>0</v>
      </c>
      <c r="V617" t="b">
        <v>0</v>
      </c>
      <c r="W617" t="b">
        <v>0</v>
      </c>
      <c r="X617" t="b">
        <v>1</v>
      </c>
      <c r="Y617" t="b">
        <v>0</v>
      </c>
      <c r="Z617" t="b">
        <v>0</v>
      </c>
      <c r="AA617" t="b">
        <v>0</v>
      </c>
      <c r="AB617" t="b">
        <v>0</v>
      </c>
      <c r="AC617" t="s">
        <v>236</v>
      </c>
      <c r="AD617" t="s">
        <v>213</v>
      </c>
      <c r="AE617" t="s">
        <v>236</v>
      </c>
      <c r="AF617" t="s">
        <v>236</v>
      </c>
      <c r="AG617" t="s">
        <v>242</v>
      </c>
      <c r="AH617" t="s">
        <v>242</v>
      </c>
      <c r="AI617" t="s">
        <v>242</v>
      </c>
      <c r="AJ617" t="s">
        <v>236</v>
      </c>
      <c r="AK617" t="s">
        <v>236</v>
      </c>
      <c r="AL617" t="s">
        <v>236</v>
      </c>
      <c r="AM617" t="s">
        <v>236</v>
      </c>
      <c r="AN617" t="s">
        <v>236</v>
      </c>
      <c r="AO617" t="s">
        <v>236</v>
      </c>
      <c r="AP617" t="s">
        <v>213</v>
      </c>
      <c r="AQ617" t="s">
        <v>242</v>
      </c>
      <c r="AR617" t="s">
        <v>242</v>
      </c>
      <c r="AS617" t="s">
        <v>213</v>
      </c>
      <c r="AT617" t="s">
        <v>236</v>
      </c>
      <c r="AU617" t="s">
        <v>236</v>
      </c>
      <c r="AV617" t="s">
        <v>238</v>
      </c>
      <c r="AW617" t="s">
        <v>238</v>
      </c>
      <c r="AX617" t="s">
        <v>96</v>
      </c>
      <c r="AY617" t="s">
        <v>121</v>
      </c>
      <c r="AZ617" t="s">
        <v>215</v>
      </c>
      <c r="BA617" t="s">
        <v>215</v>
      </c>
      <c r="BB617" t="s">
        <v>215</v>
      </c>
      <c r="BC617" t="s">
        <v>78</v>
      </c>
      <c r="BD617" t="s">
        <v>215</v>
      </c>
    </row>
    <row r="618" spans="1:56" x14ac:dyDescent="0.55000000000000004">
      <c r="A618">
        <v>617</v>
      </c>
      <c r="B618" t="s">
        <v>231</v>
      </c>
      <c r="C618" t="s">
        <v>331</v>
      </c>
      <c r="D618" t="s">
        <v>274</v>
      </c>
      <c r="E618" t="s">
        <v>274</v>
      </c>
      <c r="F618" t="s">
        <v>227</v>
      </c>
      <c r="G618" t="s">
        <v>246</v>
      </c>
      <c r="H618" t="s">
        <v>266</v>
      </c>
      <c r="I618" t="s">
        <v>74</v>
      </c>
      <c r="J618" t="s">
        <v>98</v>
      </c>
      <c r="K618" t="b">
        <v>0</v>
      </c>
      <c r="L618" t="b">
        <v>0</v>
      </c>
      <c r="M618" t="b">
        <v>0</v>
      </c>
      <c r="N618" t="b">
        <v>0</v>
      </c>
      <c r="O618" t="b">
        <v>0</v>
      </c>
      <c r="P618" t="b">
        <v>1</v>
      </c>
      <c r="Q618" t="b">
        <v>0</v>
      </c>
      <c r="R618" t="b">
        <v>0</v>
      </c>
      <c r="S618" t="b">
        <v>0</v>
      </c>
      <c r="T618" t="b">
        <v>0</v>
      </c>
      <c r="U618" t="b">
        <v>0</v>
      </c>
      <c r="V618" t="b">
        <v>0</v>
      </c>
      <c r="W618" t="b">
        <v>0</v>
      </c>
      <c r="X618" t="b">
        <v>0</v>
      </c>
      <c r="Y618" t="b">
        <v>0</v>
      </c>
      <c r="Z618" t="b">
        <v>1</v>
      </c>
      <c r="AA618" t="b">
        <v>0</v>
      </c>
      <c r="AB618" t="b">
        <v>0</v>
      </c>
      <c r="AC618" t="s">
        <v>212</v>
      </c>
      <c r="AD618" t="s">
        <v>212</v>
      </c>
      <c r="AE618" t="s">
        <v>213</v>
      </c>
      <c r="AF618" t="s">
        <v>212</v>
      </c>
      <c r="AG618" t="s">
        <v>213</v>
      </c>
      <c r="AH618" t="s">
        <v>236</v>
      </c>
      <c r="AI618" t="s">
        <v>213</v>
      </c>
      <c r="AJ618" t="s">
        <v>212</v>
      </c>
      <c r="AK618" t="s">
        <v>212</v>
      </c>
      <c r="AL618" t="s">
        <v>212</v>
      </c>
      <c r="AM618" t="s">
        <v>212</v>
      </c>
      <c r="AN618" t="s">
        <v>212</v>
      </c>
      <c r="AO618" t="s">
        <v>212</v>
      </c>
      <c r="AP618" t="s">
        <v>212</v>
      </c>
      <c r="AQ618" t="s">
        <v>212</v>
      </c>
      <c r="AR618" t="s">
        <v>212</v>
      </c>
      <c r="AS618" t="s">
        <v>212</v>
      </c>
      <c r="AT618" t="s">
        <v>212</v>
      </c>
      <c r="AU618" t="s">
        <v>212</v>
      </c>
      <c r="AV618" t="s">
        <v>213</v>
      </c>
      <c r="AW618" t="s">
        <v>212</v>
      </c>
      <c r="AX618" t="s">
        <v>81</v>
      </c>
      <c r="AY618" t="s">
        <v>214</v>
      </c>
      <c r="AZ618" t="s">
        <v>215</v>
      </c>
      <c r="BA618" t="s">
        <v>215</v>
      </c>
      <c r="BB618" t="s">
        <v>215</v>
      </c>
      <c r="BC618" t="s">
        <v>215</v>
      </c>
      <c r="BD618" t="s">
        <v>215</v>
      </c>
    </row>
    <row r="619" spans="1:56" x14ac:dyDescent="0.55000000000000004">
      <c r="A619">
        <v>618</v>
      </c>
      <c r="B619" t="s">
        <v>224</v>
      </c>
      <c r="C619" t="s">
        <v>326</v>
      </c>
      <c r="D619" t="s">
        <v>269</v>
      </c>
      <c r="E619" t="s">
        <v>258</v>
      </c>
      <c r="F619" t="s">
        <v>227</v>
      </c>
      <c r="G619" t="s">
        <v>246</v>
      </c>
      <c r="H619" t="s">
        <v>254</v>
      </c>
      <c r="I619" t="s">
        <v>74</v>
      </c>
      <c r="J619" t="s">
        <v>119</v>
      </c>
      <c r="K619" t="b">
        <v>0</v>
      </c>
      <c r="L619" t="b">
        <v>0</v>
      </c>
      <c r="M619" t="b">
        <v>0</v>
      </c>
      <c r="N619" t="b">
        <v>1</v>
      </c>
      <c r="O619" t="b">
        <v>0</v>
      </c>
      <c r="P619" t="b">
        <v>0</v>
      </c>
      <c r="Q619" t="b">
        <v>1</v>
      </c>
      <c r="R619" t="b">
        <v>0</v>
      </c>
      <c r="S619" t="b">
        <v>0</v>
      </c>
      <c r="T619" t="b">
        <v>1</v>
      </c>
      <c r="U619" t="b">
        <v>0</v>
      </c>
      <c r="V619" t="b">
        <v>0</v>
      </c>
      <c r="W619" t="b">
        <v>0</v>
      </c>
      <c r="X619" t="b">
        <v>0</v>
      </c>
      <c r="Y619" t="b">
        <v>1</v>
      </c>
      <c r="Z619" t="b">
        <v>0</v>
      </c>
      <c r="AA619" t="b">
        <v>1</v>
      </c>
      <c r="AB619" t="b">
        <v>0</v>
      </c>
      <c r="AC619" t="s">
        <v>242</v>
      </c>
      <c r="AD619" t="s">
        <v>242</v>
      </c>
      <c r="AE619" t="s">
        <v>242</v>
      </c>
      <c r="AF619" t="s">
        <v>242</v>
      </c>
      <c r="AG619" t="s">
        <v>242</v>
      </c>
      <c r="AH619" t="s">
        <v>236</v>
      </c>
      <c r="AI619" t="s">
        <v>242</v>
      </c>
      <c r="AJ619" t="s">
        <v>242</v>
      </c>
      <c r="AK619" t="s">
        <v>213</v>
      </c>
      <c r="AL619" t="s">
        <v>242</v>
      </c>
      <c r="AM619" t="s">
        <v>242</v>
      </c>
      <c r="AN619" t="s">
        <v>242</v>
      </c>
      <c r="AO619" t="s">
        <v>236</v>
      </c>
      <c r="AP619" t="s">
        <v>242</v>
      </c>
      <c r="AQ619" t="s">
        <v>242</v>
      </c>
      <c r="AR619" t="s">
        <v>242</v>
      </c>
      <c r="AS619" t="s">
        <v>242</v>
      </c>
      <c r="AT619" t="s">
        <v>242</v>
      </c>
      <c r="AU619" t="s">
        <v>242</v>
      </c>
      <c r="AV619" t="s">
        <v>242</v>
      </c>
      <c r="AW619" t="s">
        <v>242</v>
      </c>
      <c r="AX619" t="s">
        <v>81</v>
      </c>
      <c r="AY619" t="s">
        <v>121</v>
      </c>
      <c r="AZ619" t="s">
        <v>74</v>
      </c>
      <c r="BA619" t="s">
        <v>74</v>
      </c>
      <c r="BB619" t="s">
        <v>74</v>
      </c>
      <c r="BC619" t="s">
        <v>74</v>
      </c>
      <c r="BD619" t="s">
        <v>74</v>
      </c>
    </row>
    <row r="620" spans="1:56" x14ac:dyDescent="0.55000000000000004">
      <c r="A620">
        <v>619</v>
      </c>
      <c r="B620" t="s">
        <v>231</v>
      </c>
      <c r="C620" t="s">
        <v>327</v>
      </c>
      <c r="D620" t="s">
        <v>295</v>
      </c>
      <c r="E620" t="s">
        <v>265</v>
      </c>
      <c r="F620" t="s">
        <v>227</v>
      </c>
      <c r="G620" t="s">
        <v>246</v>
      </c>
      <c r="H620" t="s">
        <v>266</v>
      </c>
      <c r="I620" t="s">
        <v>74</v>
      </c>
      <c r="J620" t="s">
        <v>98</v>
      </c>
      <c r="K620" t="b">
        <v>0</v>
      </c>
      <c r="L620" t="b">
        <v>0</v>
      </c>
      <c r="M620" t="b">
        <v>0</v>
      </c>
      <c r="N620" t="b">
        <v>0</v>
      </c>
      <c r="O620" t="b">
        <v>0</v>
      </c>
      <c r="P620" t="b">
        <v>0</v>
      </c>
      <c r="Q620" t="b">
        <v>0</v>
      </c>
      <c r="R620" t="b">
        <v>0</v>
      </c>
      <c r="S620" t="b">
        <v>0</v>
      </c>
      <c r="T620" t="b">
        <v>0</v>
      </c>
      <c r="U620" t="b">
        <v>0</v>
      </c>
      <c r="V620" t="b">
        <v>0</v>
      </c>
      <c r="W620" t="b">
        <v>0</v>
      </c>
      <c r="X620" t="b">
        <v>0</v>
      </c>
      <c r="Y620" t="b">
        <v>0</v>
      </c>
      <c r="Z620" t="b">
        <v>0</v>
      </c>
      <c r="AA620" t="b">
        <v>0</v>
      </c>
      <c r="AB620" t="b">
        <v>1</v>
      </c>
      <c r="AC620" t="s">
        <v>237</v>
      </c>
      <c r="AD620" t="s">
        <v>237</v>
      </c>
      <c r="AE620" t="s">
        <v>236</v>
      </c>
      <c r="AF620" t="s">
        <v>237</v>
      </c>
      <c r="AG620" t="s">
        <v>237</v>
      </c>
      <c r="AH620" t="s">
        <v>237</v>
      </c>
      <c r="AI620" t="s">
        <v>237</v>
      </c>
      <c r="AJ620" t="s">
        <v>237</v>
      </c>
      <c r="AK620" t="s">
        <v>237</v>
      </c>
      <c r="AL620" t="s">
        <v>237</v>
      </c>
      <c r="AM620" t="s">
        <v>237</v>
      </c>
      <c r="AN620" t="s">
        <v>237</v>
      </c>
      <c r="AO620" t="s">
        <v>237</v>
      </c>
      <c r="AP620" t="s">
        <v>237</v>
      </c>
      <c r="AQ620" t="s">
        <v>237</v>
      </c>
      <c r="AR620" t="s">
        <v>237</v>
      </c>
      <c r="AS620" t="s">
        <v>237</v>
      </c>
      <c r="AT620" t="s">
        <v>237</v>
      </c>
      <c r="AU620" t="s">
        <v>237</v>
      </c>
      <c r="AV620" t="s">
        <v>212</v>
      </c>
      <c r="AW620" t="s">
        <v>237</v>
      </c>
      <c r="AX620" t="s">
        <v>81</v>
      </c>
      <c r="AY620" t="s">
        <v>214</v>
      </c>
      <c r="AZ620" t="s">
        <v>74</v>
      </c>
      <c r="BA620" t="s">
        <v>74</v>
      </c>
      <c r="BB620" t="s">
        <v>74</v>
      </c>
      <c r="BC620" t="s">
        <v>74</v>
      </c>
      <c r="BD620" t="s">
        <v>74</v>
      </c>
    </row>
    <row r="621" spans="1:56" x14ac:dyDescent="0.55000000000000004">
      <c r="A621">
        <v>620</v>
      </c>
      <c r="B621" t="s">
        <v>256</v>
      </c>
      <c r="C621" t="s">
        <v>329</v>
      </c>
      <c r="D621" t="s">
        <v>282</v>
      </c>
      <c r="E621" t="s">
        <v>207</v>
      </c>
      <c r="F621" t="s">
        <v>227</v>
      </c>
      <c r="G621" t="s">
        <v>283</v>
      </c>
      <c r="H621" t="s">
        <v>235</v>
      </c>
      <c r="I621" t="s">
        <v>74</v>
      </c>
      <c r="J621" t="s">
        <v>119</v>
      </c>
      <c r="K621" t="b">
        <v>0</v>
      </c>
      <c r="L621" t="b">
        <v>1</v>
      </c>
      <c r="M621" t="b">
        <v>0</v>
      </c>
      <c r="N621" t="b">
        <v>0</v>
      </c>
      <c r="O621" t="b">
        <v>0</v>
      </c>
      <c r="P621" t="b">
        <v>0</v>
      </c>
      <c r="Q621" t="b">
        <v>0</v>
      </c>
      <c r="R621" t="b">
        <v>0</v>
      </c>
      <c r="S621" t="b">
        <v>0</v>
      </c>
      <c r="T621" t="b">
        <v>0</v>
      </c>
      <c r="U621" t="b">
        <v>0</v>
      </c>
      <c r="V621" t="b">
        <v>0</v>
      </c>
      <c r="W621" t="b">
        <v>0</v>
      </c>
      <c r="X621" t="b">
        <v>0</v>
      </c>
      <c r="Y621" t="b">
        <v>0</v>
      </c>
      <c r="Z621" t="b">
        <v>0</v>
      </c>
      <c r="AA621" t="b">
        <v>0</v>
      </c>
      <c r="AB621" t="b">
        <v>0</v>
      </c>
      <c r="AC621" t="s">
        <v>212</v>
      </c>
      <c r="AD621" t="s">
        <v>213</v>
      </c>
      <c r="AE621" t="s">
        <v>212</v>
      </c>
      <c r="AF621" t="s">
        <v>213</v>
      </c>
      <c r="AG621" t="s">
        <v>212</v>
      </c>
      <c r="AH621" t="s">
        <v>212</v>
      </c>
      <c r="AI621" t="s">
        <v>212</v>
      </c>
      <c r="AJ621" t="s">
        <v>212</v>
      </c>
      <c r="AK621" t="s">
        <v>212</v>
      </c>
      <c r="AL621" t="s">
        <v>212</v>
      </c>
      <c r="AM621" t="s">
        <v>212</v>
      </c>
      <c r="AN621" t="s">
        <v>237</v>
      </c>
      <c r="AO621" t="s">
        <v>212</v>
      </c>
      <c r="AP621" t="s">
        <v>212</v>
      </c>
      <c r="AQ621" t="s">
        <v>212</v>
      </c>
      <c r="AR621" t="s">
        <v>212</v>
      </c>
      <c r="AS621" t="s">
        <v>212</v>
      </c>
      <c r="AT621" t="s">
        <v>212</v>
      </c>
      <c r="AU621" t="s">
        <v>212</v>
      </c>
      <c r="AV621" t="s">
        <v>213</v>
      </c>
      <c r="AW621" t="s">
        <v>213</v>
      </c>
      <c r="AX621" t="s">
        <v>81</v>
      </c>
      <c r="AY621" t="s">
        <v>230</v>
      </c>
      <c r="AZ621" t="s">
        <v>74</v>
      </c>
      <c r="BA621" t="s">
        <v>74</v>
      </c>
      <c r="BB621" t="s">
        <v>74</v>
      </c>
      <c r="BC621" t="s">
        <v>74</v>
      </c>
      <c r="BD621" t="s">
        <v>74</v>
      </c>
    </row>
    <row r="622" spans="1:56" x14ac:dyDescent="0.55000000000000004">
      <c r="A622">
        <v>621</v>
      </c>
      <c r="B622" t="s">
        <v>231</v>
      </c>
      <c r="C622" t="s">
        <v>328</v>
      </c>
      <c r="D622" t="s">
        <v>206</v>
      </c>
      <c r="E622" t="s">
        <v>239</v>
      </c>
      <c r="F622" t="s">
        <v>208</v>
      </c>
      <c r="G622" t="s">
        <v>209</v>
      </c>
      <c r="H622" t="s">
        <v>235</v>
      </c>
      <c r="I622" t="s">
        <v>74</v>
      </c>
      <c r="J622" t="s">
        <v>98</v>
      </c>
      <c r="K622" t="b">
        <v>0</v>
      </c>
      <c r="L622" t="b">
        <v>0</v>
      </c>
      <c r="M622" t="b">
        <v>0</v>
      </c>
      <c r="N622" t="b">
        <v>0</v>
      </c>
      <c r="O622" t="b">
        <v>0</v>
      </c>
      <c r="P622" t="b">
        <v>0</v>
      </c>
      <c r="Q622" t="b">
        <v>0</v>
      </c>
      <c r="R622" t="b">
        <v>0</v>
      </c>
      <c r="S622" t="b">
        <v>0</v>
      </c>
      <c r="T622" t="b">
        <v>0</v>
      </c>
      <c r="U622" t="b">
        <v>0</v>
      </c>
      <c r="V622" t="b">
        <v>0</v>
      </c>
      <c r="W622" t="b">
        <v>0</v>
      </c>
      <c r="X622" t="b">
        <v>0</v>
      </c>
      <c r="Y622" t="b">
        <v>0</v>
      </c>
      <c r="Z622" t="b">
        <v>0</v>
      </c>
      <c r="AA622" t="b">
        <v>0</v>
      </c>
      <c r="AB622" t="b">
        <v>1</v>
      </c>
      <c r="AC622" t="s">
        <v>238</v>
      </c>
      <c r="AD622" t="s">
        <v>238</v>
      </c>
      <c r="AE622" t="s">
        <v>238</v>
      </c>
      <c r="AF622" t="s">
        <v>238</v>
      </c>
      <c r="AG622" t="s">
        <v>238</v>
      </c>
      <c r="AH622" t="s">
        <v>238</v>
      </c>
      <c r="AI622" t="s">
        <v>238</v>
      </c>
      <c r="AJ622" t="s">
        <v>238</v>
      </c>
      <c r="AK622" t="s">
        <v>238</v>
      </c>
      <c r="AL622" t="s">
        <v>238</v>
      </c>
      <c r="AM622" t="s">
        <v>238</v>
      </c>
      <c r="AN622" t="s">
        <v>238</v>
      </c>
      <c r="AO622" t="s">
        <v>238</v>
      </c>
      <c r="AP622" t="s">
        <v>238</v>
      </c>
      <c r="AQ622" t="s">
        <v>238</v>
      </c>
      <c r="AR622" t="s">
        <v>238</v>
      </c>
      <c r="AS622" t="s">
        <v>238</v>
      </c>
      <c r="AT622" t="s">
        <v>238</v>
      </c>
      <c r="AU622" t="s">
        <v>238</v>
      </c>
      <c r="AV622" t="s">
        <v>238</v>
      </c>
      <c r="AW622" t="s">
        <v>238</v>
      </c>
      <c r="AX622" t="s">
        <v>81</v>
      </c>
      <c r="AY622" t="s">
        <v>223</v>
      </c>
      <c r="AZ622" t="s">
        <v>74</v>
      </c>
      <c r="BA622" t="s">
        <v>74</v>
      </c>
      <c r="BB622" t="s">
        <v>74</v>
      </c>
      <c r="BC622" t="s">
        <v>74</v>
      </c>
      <c r="BD622" t="s">
        <v>74</v>
      </c>
    </row>
    <row r="623" spans="1:56" x14ac:dyDescent="0.55000000000000004">
      <c r="A623">
        <v>622</v>
      </c>
      <c r="B623" t="s">
        <v>224</v>
      </c>
      <c r="C623" t="s">
        <v>329</v>
      </c>
      <c r="D623" t="s">
        <v>292</v>
      </c>
      <c r="E623" t="s">
        <v>257</v>
      </c>
      <c r="F623" t="s">
        <v>227</v>
      </c>
      <c r="G623" t="s">
        <v>228</v>
      </c>
      <c r="H623" t="s">
        <v>229</v>
      </c>
      <c r="I623" t="s">
        <v>74</v>
      </c>
      <c r="J623" t="s">
        <v>119</v>
      </c>
      <c r="K623" t="b">
        <v>0</v>
      </c>
      <c r="L623" t="b">
        <v>0</v>
      </c>
      <c r="M623" t="b">
        <v>0</v>
      </c>
      <c r="N623" t="b">
        <v>0</v>
      </c>
      <c r="O623" t="b">
        <v>1</v>
      </c>
      <c r="P623" t="b">
        <v>0</v>
      </c>
      <c r="Q623" t="b">
        <v>0</v>
      </c>
      <c r="R623" t="b">
        <v>0</v>
      </c>
      <c r="S623" t="b">
        <v>0</v>
      </c>
      <c r="T623" t="b">
        <v>0</v>
      </c>
      <c r="U623" t="b">
        <v>1</v>
      </c>
      <c r="V623" t="b">
        <v>0</v>
      </c>
      <c r="W623" t="b">
        <v>0</v>
      </c>
      <c r="X623" t="b">
        <v>0</v>
      </c>
      <c r="Y623" t="b">
        <v>0</v>
      </c>
      <c r="Z623" t="b">
        <v>0</v>
      </c>
      <c r="AA623" t="b">
        <v>0</v>
      </c>
      <c r="AB623" t="b">
        <v>0</v>
      </c>
      <c r="AC623" t="s">
        <v>213</v>
      </c>
      <c r="AD623" t="s">
        <v>213</v>
      </c>
      <c r="AE623" t="s">
        <v>213</v>
      </c>
      <c r="AF623" t="s">
        <v>213</v>
      </c>
      <c r="AG623" t="s">
        <v>212</v>
      </c>
      <c r="AH623" t="s">
        <v>238</v>
      </c>
      <c r="AI623" t="s">
        <v>212</v>
      </c>
      <c r="AJ623" t="s">
        <v>212</v>
      </c>
      <c r="AK623" t="s">
        <v>212</v>
      </c>
      <c r="AL623" t="s">
        <v>238</v>
      </c>
      <c r="AM623" t="s">
        <v>212</v>
      </c>
      <c r="AN623" t="s">
        <v>212</v>
      </c>
      <c r="AO623" t="s">
        <v>213</v>
      </c>
      <c r="AP623" t="s">
        <v>213</v>
      </c>
      <c r="AQ623" t="s">
        <v>213</v>
      </c>
      <c r="AR623" t="s">
        <v>213</v>
      </c>
      <c r="AS623" t="s">
        <v>213</v>
      </c>
      <c r="AT623" t="s">
        <v>213</v>
      </c>
      <c r="AU623" t="s">
        <v>213</v>
      </c>
      <c r="AV623" t="s">
        <v>213</v>
      </c>
      <c r="AW623" t="s">
        <v>213</v>
      </c>
      <c r="AX623" t="s">
        <v>81</v>
      </c>
      <c r="AY623" t="s">
        <v>121</v>
      </c>
      <c r="AZ623" t="s">
        <v>74</v>
      </c>
      <c r="BA623" t="s">
        <v>74</v>
      </c>
      <c r="BB623" t="s">
        <v>74</v>
      </c>
      <c r="BC623" t="s">
        <v>74</v>
      </c>
      <c r="BD623" t="s">
        <v>74</v>
      </c>
    </row>
    <row r="624" spans="1:56" x14ac:dyDescent="0.55000000000000004">
      <c r="A624">
        <v>623</v>
      </c>
      <c r="B624" t="s">
        <v>231</v>
      </c>
      <c r="C624" t="s">
        <v>329</v>
      </c>
      <c r="D624" t="s">
        <v>289</v>
      </c>
      <c r="E624" t="s">
        <v>258</v>
      </c>
      <c r="F624" t="s">
        <v>250</v>
      </c>
      <c r="G624" t="s">
        <v>74</v>
      </c>
      <c r="H624" t="s">
        <v>235</v>
      </c>
      <c r="I624" t="s">
        <v>74</v>
      </c>
      <c r="J624" t="s">
        <v>119</v>
      </c>
      <c r="K624" t="b">
        <v>0</v>
      </c>
      <c r="L624" t="b">
        <v>0</v>
      </c>
      <c r="M624" t="b">
        <v>0</v>
      </c>
      <c r="N624" t="b">
        <v>0</v>
      </c>
      <c r="O624" t="b">
        <v>0</v>
      </c>
      <c r="P624" t="b">
        <v>0</v>
      </c>
      <c r="Q624" t="b">
        <v>0</v>
      </c>
      <c r="R624" t="b">
        <v>0</v>
      </c>
      <c r="S624" t="b">
        <v>0</v>
      </c>
      <c r="T624" t="b">
        <v>0</v>
      </c>
      <c r="U624" t="b">
        <v>0</v>
      </c>
      <c r="V624" t="b">
        <v>0</v>
      </c>
      <c r="W624" t="b">
        <v>0</v>
      </c>
      <c r="X624" t="b">
        <v>0</v>
      </c>
      <c r="Y624" t="b">
        <v>0</v>
      </c>
      <c r="Z624" t="b">
        <v>0</v>
      </c>
      <c r="AA624" t="b">
        <v>0</v>
      </c>
      <c r="AB624" t="b">
        <v>1</v>
      </c>
      <c r="AC624" t="s">
        <v>237</v>
      </c>
      <c r="AD624" t="s">
        <v>215</v>
      </c>
      <c r="AE624" t="s">
        <v>212</v>
      </c>
      <c r="AF624" t="s">
        <v>236</v>
      </c>
      <c r="AG624" t="s">
        <v>212</v>
      </c>
      <c r="AH624" t="s">
        <v>212</v>
      </c>
      <c r="AI624" t="s">
        <v>212</v>
      </c>
      <c r="AJ624" t="s">
        <v>212</v>
      </c>
      <c r="AK624" t="s">
        <v>212</v>
      </c>
      <c r="AL624" t="s">
        <v>237</v>
      </c>
      <c r="AM624" t="s">
        <v>212</v>
      </c>
      <c r="AN624" t="s">
        <v>215</v>
      </c>
      <c r="AO624" t="s">
        <v>215</v>
      </c>
      <c r="AP624" t="s">
        <v>215</v>
      </c>
      <c r="AQ624" t="s">
        <v>215</v>
      </c>
      <c r="AR624" t="s">
        <v>212</v>
      </c>
      <c r="AS624" t="s">
        <v>212</v>
      </c>
      <c r="AT624" t="s">
        <v>212</v>
      </c>
      <c r="AU624" t="s">
        <v>212</v>
      </c>
      <c r="AV624" t="s">
        <v>213</v>
      </c>
      <c r="AW624" t="s">
        <v>212</v>
      </c>
      <c r="AX624" t="s">
        <v>96</v>
      </c>
      <c r="AY624" t="s">
        <v>223</v>
      </c>
      <c r="AZ624" t="s">
        <v>74</v>
      </c>
      <c r="BA624" t="s">
        <v>74</v>
      </c>
      <c r="BB624" t="s">
        <v>74</v>
      </c>
      <c r="BC624" t="s">
        <v>74</v>
      </c>
      <c r="BD624" t="s">
        <v>74</v>
      </c>
    </row>
    <row r="625" spans="1:56" x14ac:dyDescent="0.55000000000000004">
      <c r="A625">
        <v>624</v>
      </c>
      <c r="B625" t="s">
        <v>261</v>
      </c>
      <c r="C625" t="s">
        <v>327</v>
      </c>
      <c r="D625" t="s">
        <v>207</v>
      </c>
      <c r="E625" t="s">
        <v>245</v>
      </c>
      <c r="F625" t="s">
        <v>227</v>
      </c>
      <c r="G625" t="s">
        <v>283</v>
      </c>
      <c r="H625" t="s">
        <v>266</v>
      </c>
      <c r="I625" t="s">
        <v>74</v>
      </c>
      <c r="J625" t="s">
        <v>98</v>
      </c>
      <c r="K625" t="b">
        <v>0</v>
      </c>
      <c r="L625" t="b">
        <v>0</v>
      </c>
      <c r="M625" t="b">
        <v>0</v>
      </c>
      <c r="N625" t="b">
        <v>0</v>
      </c>
      <c r="O625" t="b">
        <v>0</v>
      </c>
      <c r="P625" t="b">
        <v>0</v>
      </c>
      <c r="Q625" t="b">
        <v>0</v>
      </c>
      <c r="R625" t="b">
        <v>0</v>
      </c>
      <c r="S625" t="b">
        <v>0</v>
      </c>
      <c r="T625" t="b">
        <v>0</v>
      </c>
      <c r="U625" t="b">
        <v>0</v>
      </c>
      <c r="V625" t="b">
        <v>0</v>
      </c>
      <c r="W625" t="b">
        <v>0</v>
      </c>
      <c r="X625" t="b">
        <v>0</v>
      </c>
      <c r="Y625" t="b">
        <v>0</v>
      </c>
      <c r="Z625" t="b">
        <v>0</v>
      </c>
      <c r="AA625" t="b">
        <v>0</v>
      </c>
      <c r="AB625" t="b">
        <v>1</v>
      </c>
      <c r="AC625" t="s">
        <v>237</v>
      </c>
      <c r="AD625" t="s">
        <v>215</v>
      </c>
      <c r="AE625" t="s">
        <v>212</v>
      </c>
      <c r="AF625" t="s">
        <v>212</v>
      </c>
      <c r="AG625" t="s">
        <v>237</v>
      </c>
      <c r="AH625" t="s">
        <v>212</v>
      </c>
      <c r="AI625" t="s">
        <v>212</v>
      </c>
      <c r="AJ625" t="s">
        <v>237</v>
      </c>
      <c r="AK625" t="s">
        <v>237</v>
      </c>
      <c r="AL625" t="s">
        <v>237</v>
      </c>
      <c r="AM625" t="s">
        <v>237</v>
      </c>
      <c r="AN625" t="s">
        <v>212</v>
      </c>
      <c r="AO625" t="s">
        <v>237</v>
      </c>
      <c r="AP625" t="s">
        <v>237</v>
      </c>
      <c r="AQ625" t="s">
        <v>237</v>
      </c>
      <c r="AR625" t="s">
        <v>237</v>
      </c>
      <c r="AS625" t="s">
        <v>212</v>
      </c>
      <c r="AT625" t="s">
        <v>212</v>
      </c>
      <c r="AU625" t="s">
        <v>237</v>
      </c>
      <c r="AV625" t="s">
        <v>212</v>
      </c>
      <c r="AW625" t="s">
        <v>212</v>
      </c>
      <c r="AX625" t="s">
        <v>81</v>
      </c>
      <c r="AY625" t="s">
        <v>214</v>
      </c>
      <c r="AZ625" t="s">
        <v>74</v>
      </c>
      <c r="BA625" t="s">
        <v>74</v>
      </c>
      <c r="BB625" t="s">
        <v>74</v>
      </c>
      <c r="BC625" t="s">
        <v>74</v>
      </c>
      <c r="BD625" t="s">
        <v>74</v>
      </c>
    </row>
    <row r="626" spans="1:56" x14ac:dyDescent="0.55000000000000004">
      <c r="A626">
        <v>625</v>
      </c>
      <c r="B626" t="s">
        <v>231</v>
      </c>
      <c r="C626" t="s">
        <v>327</v>
      </c>
      <c r="D626" t="s">
        <v>269</v>
      </c>
      <c r="E626" t="s">
        <v>282</v>
      </c>
      <c r="F626" t="s">
        <v>234</v>
      </c>
      <c r="G626" t="s">
        <v>74</v>
      </c>
      <c r="H626" t="s">
        <v>210</v>
      </c>
      <c r="I626" t="s">
        <v>222</v>
      </c>
      <c r="J626" t="s">
        <v>98</v>
      </c>
      <c r="K626" t="b">
        <v>0</v>
      </c>
      <c r="L626" t="b">
        <v>0</v>
      </c>
      <c r="M626" t="b">
        <v>0</v>
      </c>
      <c r="N626" t="b">
        <v>0</v>
      </c>
      <c r="O626" t="b">
        <v>1</v>
      </c>
      <c r="P626" t="b">
        <v>0</v>
      </c>
      <c r="Q626" t="b">
        <v>0</v>
      </c>
      <c r="R626" t="b">
        <v>0</v>
      </c>
      <c r="S626" t="b">
        <v>0</v>
      </c>
      <c r="T626" t="b">
        <v>0</v>
      </c>
      <c r="U626" t="b">
        <v>0</v>
      </c>
      <c r="V626" t="b">
        <v>0</v>
      </c>
      <c r="W626" t="b">
        <v>0</v>
      </c>
      <c r="X626" t="b">
        <v>0</v>
      </c>
      <c r="Y626" t="b">
        <v>0</v>
      </c>
      <c r="Z626" t="b">
        <v>0</v>
      </c>
      <c r="AA626" t="b">
        <v>0</v>
      </c>
      <c r="AB626" t="b">
        <v>0</v>
      </c>
      <c r="AC626" t="s">
        <v>237</v>
      </c>
      <c r="AD626" t="s">
        <v>213</v>
      </c>
      <c r="AE626" t="s">
        <v>237</v>
      </c>
      <c r="AF626" t="s">
        <v>237</v>
      </c>
      <c r="AG626" t="s">
        <v>237</v>
      </c>
      <c r="AH626" t="s">
        <v>242</v>
      </c>
      <c r="AI626" t="s">
        <v>213</v>
      </c>
      <c r="AJ626" t="s">
        <v>237</v>
      </c>
      <c r="AK626" t="s">
        <v>237</v>
      </c>
      <c r="AL626" t="s">
        <v>237</v>
      </c>
      <c r="AM626" t="s">
        <v>237</v>
      </c>
      <c r="AN626" t="s">
        <v>242</v>
      </c>
      <c r="AO626" t="s">
        <v>237</v>
      </c>
      <c r="AP626" t="s">
        <v>237</v>
      </c>
      <c r="AQ626" t="s">
        <v>237</v>
      </c>
      <c r="AR626" t="s">
        <v>237</v>
      </c>
      <c r="AS626" t="s">
        <v>237</v>
      </c>
      <c r="AT626" t="s">
        <v>237</v>
      </c>
      <c r="AU626" t="s">
        <v>237</v>
      </c>
      <c r="AV626" t="s">
        <v>213</v>
      </c>
      <c r="AW626" t="s">
        <v>242</v>
      </c>
      <c r="AX626" t="s">
        <v>81</v>
      </c>
      <c r="AY626" t="s">
        <v>214</v>
      </c>
      <c r="AZ626" t="s">
        <v>74</v>
      </c>
      <c r="BA626" t="s">
        <v>74</v>
      </c>
      <c r="BB626" t="s">
        <v>74</v>
      </c>
      <c r="BC626" t="s">
        <v>74</v>
      </c>
      <c r="BD626" t="s">
        <v>74</v>
      </c>
    </row>
    <row r="627" spans="1:56" x14ac:dyDescent="0.55000000000000004">
      <c r="A627">
        <v>626</v>
      </c>
      <c r="B627" t="s">
        <v>224</v>
      </c>
      <c r="C627" t="s">
        <v>331</v>
      </c>
      <c r="D627" t="s">
        <v>220</v>
      </c>
      <c r="E627" t="s">
        <v>220</v>
      </c>
      <c r="F627" t="s">
        <v>270</v>
      </c>
      <c r="G627" t="s">
        <v>74</v>
      </c>
      <c r="H627" t="s">
        <v>229</v>
      </c>
      <c r="I627" t="s">
        <v>74</v>
      </c>
      <c r="J627" t="s">
        <v>119</v>
      </c>
      <c r="K627" t="b">
        <v>0</v>
      </c>
      <c r="L627" t="b">
        <v>0</v>
      </c>
      <c r="M627" t="b">
        <v>0</v>
      </c>
      <c r="N627" t="b">
        <v>0</v>
      </c>
      <c r="O627" t="b">
        <v>0</v>
      </c>
      <c r="P627" t="b">
        <v>0</v>
      </c>
      <c r="Q627" t="b">
        <v>0</v>
      </c>
      <c r="R627" t="b">
        <v>0</v>
      </c>
      <c r="S627" t="b">
        <v>0</v>
      </c>
      <c r="T627" t="b">
        <v>0</v>
      </c>
      <c r="U627" t="b">
        <v>0</v>
      </c>
      <c r="V627" t="b">
        <v>0</v>
      </c>
      <c r="W627" t="b">
        <v>0</v>
      </c>
      <c r="X627" t="b">
        <v>0</v>
      </c>
      <c r="Y627" t="b">
        <v>0</v>
      </c>
      <c r="Z627" t="b">
        <v>1</v>
      </c>
      <c r="AA627" t="b">
        <v>0</v>
      </c>
      <c r="AB627" t="b">
        <v>0</v>
      </c>
      <c r="AC627" t="s">
        <v>212</v>
      </c>
      <c r="AD627" t="s">
        <v>213</v>
      </c>
      <c r="AE627" t="s">
        <v>212</v>
      </c>
      <c r="AF627" t="s">
        <v>212</v>
      </c>
      <c r="AG627" t="s">
        <v>212</v>
      </c>
      <c r="AH627" t="s">
        <v>212</v>
      </c>
      <c r="AI627" t="s">
        <v>212</v>
      </c>
      <c r="AJ627" t="s">
        <v>237</v>
      </c>
      <c r="AK627" t="s">
        <v>236</v>
      </c>
      <c r="AL627" t="s">
        <v>215</v>
      </c>
      <c r="AM627" t="s">
        <v>212</v>
      </c>
      <c r="AN627" t="s">
        <v>213</v>
      </c>
      <c r="AO627" t="s">
        <v>212</v>
      </c>
      <c r="AP627" t="s">
        <v>212</v>
      </c>
      <c r="AQ627" t="s">
        <v>212</v>
      </c>
      <c r="AR627" t="s">
        <v>212</v>
      </c>
      <c r="AS627" t="s">
        <v>212</v>
      </c>
      <c r="AT627" t="s">
        <v>212</v>
      </c>
      <c r="AU627" t="s">
        <v>212</v>
      </c>
      <c r="AV627" t="s">
        <v>212</v>
      </c>
      <c r="AW627" t="s">
        <v>212</v>
      </c>
      <c r="AX627" t="s">
        <v>81</v>
      </c>
      <c r="AY627" t="s">
        <v>243</v>
      </c>
      <c r="AZ627" t="s">
        <v>74</v>
      </c>
      <c r="BA627" t="s">
        <v>74</v>
      </c>
      <c r="BB627" t="s">
        <v>74</v>
      </c>
      <c r="BC627" t="s">
        <v>74</v>
      </c>
      <c r="BD627" t="s">
        <v>74</v>
      </c>
    </row>
    <row r="628" spans="1:56" x14ac:dyDescent="0.55000000000000004">
      <c r="A628">
        <v>627</v>
      </c>
      <c r="B628" t="s">
        <v>224</v>
      </c>
      <c r="C628" t="s">
        <v>331</v>
      </c>
      <c r="D628" t="s">
        <v>267</v>
      </c>
      <c r="E628" t="s">
        <v>267</v>
      </c>
      <c r="F628" t="s">
        <v>208</v>
      </c>
      <c r="G628" t="s">
        <v>209</v>
      </c>
      <c r="H628" t="s">
        <v>210</v>
      </c>
      <c r="I628" t="s">
        <v>101</v>
      </c>
      <c r="J628" t="s">
        <v>119</v>
      </c>
      <c r="K628" t="b">
        <v>0</v>
      </c>
      <c r="L628" t="b">
        <v>1</v>
      </c>
      <c r="M628" t="b">
        <v>0</v>
      </c>
      <c r="N628" t="b">
        <v>1</v>
      </c>
      <c r="O628" t="b">
        <v>0</v>
      </c>
      <c r="P628" t="b">
        <v>0</v>
      </c>
      <c r="Q628" t="b">
        <v>0</v>
      </c>
      <c r="R628" t="b">
        <v>0</v>
      </c>
      <c r="S628" t="b">
        <v>0</v>
      </c>
      <c r="T628" t="b">
        <v>0</v>
      </c>
      <c r="U628" t="b">
        <v>0</v>
      </c>
      <c r="V628" t="b">
        <v>0</v>
      </c>
      <c r="W628" t="b">
        <v>1</v>
      </c>
      <c r="X628" t="b">
        <v>0</v>
      </c>
      <c r="Y628" t="b">
        <v>0</v>
      </c>
      <c r="Z628" t="b">
        <v>0</v>
      </c>
      <c r="AA628" t="b">
        <v>0</v>
      </c>
      <c r="AB628" t="b">
        <v>0</v>
      </c>
      <c r="AC628" t="s">
        <v>236</v>
      </c>
      <c r="AD628" t="s">
        <v>212</v>
      </c>
      <c r="AE628" t="s">
        <v>236</v>
      </c>
      <c r="AF628" t="s">
        <v>213</v>
      </c>
      <c r="AG628" t="s">
        <v>212</v>
      </c>
      <c r="AH628" t="s">
        <v>212</v>
      </c>
      <c r="AI628" t="s">
        <v>213</v>
      </c>
      <c r="AJ628" t="s">
        <v>236</v>
      </c>
      <c r="AK628" t="s">
        <v>236</v>
      </c>
      <c r="AL628" t="s">
        <v>236</v>
      </c>
      <c r="AM628" t="s">
        <v>213</v>
      </c>
      <c r="AN628" t="s">
        <v>236</v>
      </c>
      <c r="AO628" t="s">
        <v>236</v>
      </c>
      <c r="AP628" t="s">
        <v>236</v>
      </c>
      <c r="AQ628" t="s">
        <v>236</v>
      </c>
      <c r="AR628" t="s">
        <v>236</v>
      </c>
      <c r="AS628" t="s">
        <v>212</v>
      </c>
      <c r="AT628" t="s">
        <v>236</v>
      </c>
      <c r="AU628" t="s">
        <v>213</v>
      </c>
      <c r="AV628" t="s">
        <v>213</v>
      </c>
      <c r="AW628" t="s">
        <v>212</v>
      </c>
      <c r="AX628" t="s">
        <v>81</v>
      </c>
      <c r="AY628" t="s">
        <v>294</v>
      </c>
      <c r="AZ628" t="s">
        <v>74</v>
      </c>
      <c r="BA628" t="s">
        <v>74</v>
      </c>
      <c r="BB628" t="s">
        <v>74</v>
      </c>
      <c r="BC628" t="s">
        <v>74</v>
      </c>
      <c r="BD628" t="s">
        <v>74</v>
      </c>
    </row>
    <row r="629" spans="1:56" x14ac:dyDescent="0.55000000000000004">
      <c r="A629">
        <v>628</v>
      </c>
      <c r="B629" t="s">
        <v>204</v>
      </c>
      <c r="C629" t="s">
        <v>331</v>
      </c>
      <c r="D629" t="s">
        <v>265</v>
      </c>
      <c r="E629" t="s">
        <v>265</v>
      </c>
      <c r="F629" t="s">
        <v>250</v>
      </c>
      <c r="G629" t="s">
        <v>74</v>
      </c>
      <c r="H629" t="s">
        <v>217</v>
      </c>
      <c r="I629" t="s">
        <v>74</v>
      </c>
      <c r="J629" t="s">
        <v>119</v>
      </c>
      <c r="K629" t="b">
        <v>0</v>
      </c>
      <c r="L629" t="b">
        <v>0</v>
      </c>
      <c r="M629" t="b">
        <v>0</v>
      </c>
      <c r="N629" t="b">
        <v>0</v>
      </c>
      <c r="O629" t="b">
        <v>0</v>
      </c>
      <c r="P629" t="b">
        <v>0</v>
      </c>
      <c r="Q629" t="b">
        <v>0</v>
      </c>
      <c r="R629" t="b">
        <v>0</v>
      </c>
      <c r="S629" t="b">
        <v>0</v>
      </c>
      <c r="T629" t="b">
        <v>0</v>
      </c>
      <c r="U629" t="b">
        <v>0</v>
      </c>
      <c r="V629" t="b">
        <v>0</v>
      </c>
      <c r="W629" t="b">
        <v>0</v>
      </c>
      <c r="X629" t="b">
        <v>1</v>
      </c>
      <c r="Y629" t="b">
        <v>0</v>
      </c>
      <c r="Z629" t="b">
        <v>0</v>
      </c>
      <c r="AA629" t="b">
        <v>0</v>
      </c>
      <c r="AB629" t="b">
        <v>0</v>
      </c>
      <c r="AC629" t="s">
        <v>213</v>
      </c>
      <c r="AD629" t="s">
        <v>236</v>
      </c>
      <c r="AE629" t="s">
        <v>236</v>
      </c>
      <c r="AF629" t="s">
        <v>236</v>
      </c>
      <c r="AG629" t="s">
        <v>212</v>
      </c>
      <c r="AH629" t="s">
        <v>212</v>
      </c>
      <c r="AI629" t="s">
        <v>213</v>
      </c>
      <c r="AJ629" t="s">
        <v>242</v>
      </c>
      <c r="AK629" t="s">
        <v>213</v>
      </c>
      <c r="AL629" t="s">
        <v>212</v>
      </c>
      <c r="AM629" t="s">
        <v>236</v>
      </c>
      <c r="AN629" t="s">
        <v>215</v>
      </c>
      <c r="AO629" t="s">
        <v>242</v>
      </c>
      <c r="AP629" t="s">
        <v>236</v>
      </c>
      <c r="AQ629" t="s">
        <v>236</v>
      </c>
      <c r="AR629" t="s">
        <v>236</v>
      </c>
      <c r="AS629" t="s">
        <v>242</v>
      </c>
      <c r="AT629" t="s">
        <v>236</v>
      </c>
      <c r="AU629" t="s">
        <v>213</v>
      </c>
      <c r="AV629" t="s">
        <v>215</v>
      </c>
      <c r="AW629" t="s">
        <v>213</v>
      </c>
      <c r="AX629" t="s">
        <v>81</v>
      </c>
      <c r="AY629" t="s">
        <v>223</v>
      </c>
      <c r="AZ629" t="s">
        <v>74</v>
      </c>
      <c r="BA629" t="s">
        <v>74</v>
      </c>
      <c r="BB629" t="s">
        <v>74</v>
      </c>
      <c r="BC629" t="s">
        <v>74</v>
      </c>
      <c r="BD629" t="s">
        <v>74</v>
      </c>
    </row>
    <row r="630" spans="1:56" x14ac:dyDescent="0.55000000000000004">
      <c r="A630">
        <v>629</v>
      </c>
      <c r="B630" t="s">
        <v>231</v>
      </c>
      <c r="C630" t="s">
        <v>335</v>
      </c>
      <c r="D630" t="s">
        <v>286</v>
      </c>
      <c r="E630" t="s">
        <v>245</v>
      </c>
      <c r="F630" t="s">
        <v>227</v>
      </c>
      <c r="G630" t="s">
        <v>228</v>
      </c>
      <c r="H630" t="s">
        <v>247</v>
      </c>
      <c r="I630" t="s">
        <v>74</v>
      </c>
      <c r="J630" t="s">
        <v>98</v>
      </c>
      <c r="K630" t="b">
        <v>0</v>
      </c>
      <c r="L630" t="b">
        <v>0</v>
      </c>
      <c r="M630" t="b">
        <v>0</v>
      </c>
      <c r="N630" t="b">
        <v>0</v>
      </c>
      <c r="O630" t="b">
        <v>0</v>
      </c>
      <c r="P630" t="b">
        <v>0</v>
      </c>
      <c r="Q630" t="b">
        <v>0</v>
      </c>
      <c r="R630" t="b">
        <v>0</v>
      </c>
      <c r="S630" t="b">
        <v>0</v>
      </c>
      <c r="T630" t="b">
        <v>0</v>
      </c>
      <c r="U630" t="b">
        <v>0</v>
      </c>
      <c r="V630" t="b">
        <v>0</v>
      </c>
      <c r="W630" t="b">
        <v>0</v>
      </c>
      <c r="X630" t="b">
        <v>0</v>
      </c>
      <c r="Y630" t="b">
        <v>0</v>
      </c>
      <c r="Z630" t="b">
        <v>0</v>
      </c>
      <c r="AA630" t="b">
        <v>0</v>
      </c>
      <c r="AB630" t="b">
        <v>1</v>
      </c>
      <c r="AC630" t="s">
        <v>237</v>
      </c>
      <c r="AD630" t="s">
        <v>213</v>
      </c>
      <c r="AE630" t="s">
        <v>212</v>
      </c>
      <c r="AF630" t="s">
        <v>237</v>
      </c>
      <c r="AG630" t="s">
        <v>238</v>
      </c>
      <c r="AH630" t="s">
        <v>242</v>
      </c>
      <c r="AI630" t="s">
        <v>212</v>
      </c>
      <c r="AJ630" t="s">
        <v>237</v>
      </c>
      <c r="AK630" t="s">
        <v>237</v>
      </c>
      <c r="AL630" t="s">
        <v>212</v>
      </c>
      <c r="AM630" t="s">
        <v>237</v>
      </c>
      <c r="AN630" t="s">
        <v>212</v>
      </c>
      <c r="AO630" t="s">
        <v>237</v>
      </c>
      <c r="AP630" t="s">
        <v>237</v>
      </c>
      <c r="AQ630" t="s">
        <v>237</v>
      </c>
      <c r="AR630" t="s">
        <v>237</v>
      </c>
      <c r="AS630" t="s">
        <v>237</v>
      </c>
      <c r="AT630" t="s">
        <v>237</v>
      </c>
      <c r="AU630" t="s">
        <v>237</v>
      </c>
      <c r="AV630" t="s">
        <v>212</v>
      </c>
      <c r="AW630" t="s">
        <v>212</v>
      </c>
      <c r="AX630" t="s">
        <v>96</v>
      </c>
      <c r="AY630" t="s">
        <v>223</v>
      </c>
      <c r="AZ630" t="s">
        <v>215</v>
      </c>
      <c r="BA630" t="s">
        <v>215</v>
      </c>
      <c r="BB630" t="s">
        <v>215</v>
      </c>
      <c r="BC630" t="s">
        <v>215</v>
      </c>
      <c r="BD630" t="s">
        <v>78</v>
      </c>
    </row>
    <row r="631" spans="1:56" x14ac:dyDescent="0.55000000000000004">
      <c r="A631">
        <v>630</v>
      </c>
      <c r="B631" t="s">
        <v>231</v>
      </c>
      <c r="C631" t="s">
        <v>326</v>
      </c>
      <c r="D631" t="s">
        <v>288</v>
      </c>
      <c r="E631" t="s">
        <v>285</v>
      </c>
      <c r="F631" t="s">
        <v>250</v>
      </c>
      <c r="G631" t="s">
        <v>74</v>
      </c>
      <c r="H631" t="s">
        <v>266</v>
      </c>
      <c r="I631" t="s">
        <v>74</v>
      </c>
      <c r="J631" t="s">
        <v>119</v>
      </c>
      <c r="K631" t="b">
        <v>0</v>
      </c>
      <c r="L631" t="b">
        <v>0</v>
      </c>
      <c r="M631" t="b">
        <v>1</v>
      </c>
      <c r="N631" t="b">
        <v>0</v>
      </c>
      <c r="O631" t="b">
        <v>1</v>
      </c>
      <c r="P631" t="b">
        <v>0</v>
      </c>
      <c r="Q631" t="b">
        <v>1</v>
      </c>
      <c r="R631" t="b">
        <v>0</v>
      </c>
      <c r="S631" t="b">
        <v>0</v>
      </c>
      <c r="T631" t="b">
        <v>0</v>
      </c>
      <c r="U631" t="b">
        <v>0</v>
      </c>
      <c r="V631" t="b">
        <v>0</v>
      </c>
      <c r="W631" t="b">
        <v>0</v>
      </c>
      <c r="X631" t="b">
        <v>0</v>
      </c>
      <c r="Y631" t="b">
        <v>0</v>
      </c>
      <c r="Z631" t="b">
        <v>0</v>
      </c>
      <c r="AA631" t="b">
        <v>0</v>
      </c>
      <c r="AB631" t="b">
        <v>0</v>
      </c>
      <c r="AC631" t="s">
        <v>212</v>
      </c>
      <c r="AD631" t="s">
        <v>242</v>
      </c>
      <c r="AE631" t="s">
        <v>242</v>
      </c>
      <c r="AF631" t="s">
        <v>242</v>
      </c>
      <c r="AG631" t="s">
        <v>212</v>
      </c>
      <c r="AH631" t="s">
        <v>213</v>
      </c>
      <c r="AI631" t="s">
        <v>213</v>
      </c>
      <c r="AJ631" t="s">
        <v>242</v>
      </c>
      <c r="AK631" t="s">
        <v>213</v>
      </c>
      <c r="AL631" t="s">
        <v>213</v>
      </c>
      <c r="AM631" t="s">
        <v>236</v>
      </c>
      <c r="AN631" t="s">
        <v>236</v>
      </c>
      <c r="AO631" t="s">
        <v>236</v>
      </c>
      <c r="AP631" t="s">
        <v>242</v>
      </c>
      <c r="AQ631" t="s">
        <v>236</v>
      </c>
      <c r="AR631" t="s">
        <v>242</v>
      </c>
      <c r="AS631" t="s">
        <v>242</v>
      </c>
      <c r="AT631" t="s">
        <v>242</v>
      </c>
      <c r="AU631" t="s">
        <v>242</v>
      </c>
      <c r="AV631" t="s">
        <v>242</v>
      </c>
      <c r="AW631" t="s">
        <v>213</v>
      </c>
      <c r="AX631" t="s">
        <v>81</v>
      </c>
      <c r="AY631" t="s">
        <v>214</v>
      </c>
      <c r="AZ631" t="s">
        <v>74</v>
      </c>
      <c r="BA631" t="s">
        <v>74</v>
      </c>
      <c r="BB631" t="s">
        <v>74</v>
      </c>
      <c r="BC631" t="s">
        <v>74</v>
      </c>
      <c r="BD631" t="s">
        <v>74</v>
      </c>
    </row>
    <row r="632" spans="1:56" x14ac:dyDescent="0.55000000000000004">
      <c r="A632">
        <v>631</v>
      </c>
      <c r="B632" t="s">
        <v>231</v>
      </c>
      <c r="C632" t="s">
        <v>336</v>
      </c>
      <c r="D632" t="s">
        <v>245</v>
      </c>
      <c r="E632" t="s">
        <v>245</v>
      </c>
      <c r="F632" t="s">
        <v>270</v>
      </c>
      <c r="G632" t="s">
        <v>74</v>
      </c>
      <c r="H632" t="s">
        <v>247</v>
      </c>
      <c r="I632" t="s">
        <v>74</v>
      </c>
      <c r="J632" t="s">
        <v>98</v>
      </c>
      <c r="K632" t="b">
        <v>0</v>
      </c>
      <c r="L632" t="b">
        <v>0</v>
      </c>
      <c r="M632" t="b">
        <v>0</v>
      </c>
      <c r="N632" t="b">
        <v>0</v>
      </c>
      <c r="O632" t="b">
        <v>0</v>
      </c>
      <c r="P632" t="b">
        <v>0</v>
      </c>
      <c r="Q632" t="b">
        <v>0</v>
      </c>
      <c r="R632" t="b">
        <v>0</v>
      </c>
      <c r="S632" t="b">
        <v>0</v>
      </c>
      <c r="T632" t="b">
        <v>0</v>
      </c>
      <c r="U632" t="b">
        <v>0</v>
      </c>
      <c r="V632" t="b">
        <v>0</v>
      </c>
      <c r="W632" t="b">
        <v>1</v>
      </c>
      <c r="X632" t="b">
        <v>1</v>
      </c>
      <c r="Y632" t="b">
        <v>0</v>
      </c>
      <c r="Z632" t="b">
        <v>1</v>
      </c>
      <c r="AA632" t="b">
        <v>0</v>
      </c>
      <c r="AB632" t="b">
        <v>0</v>
      </c>
      <c r="AC632" t="s">
        <v>212</v>
      </c>
      <c r="AD632" t="s">
        <v>213</v>
      </c>
      <c r="AE632" t="s">
        <v>213</v>
      </c>
      <c r="AF632" t="s">
        <v>212</v>
      </c>
      <c r="AG632" t="s">
        <v>212</v>
      </c>
      <c r="AH632" t="s">
        <v>212</v>
      </c>
      <c r="AI632" t="s">
        <v>213</v>
      </c>
      <c r="AJ632" t="s">
        <v>212</v>
      </c>
      <c r="AK632" t="s">
        <v>213</v>
      </c>
      <c r="AL632" t="s">
        <v>212</v>
      </c>
      <c r="AM632" t="s">
        <v>212</v>
      </c>
      <c r="AN632" t="s">
        <v>212</v>
      </c>
      <c r="AO632" t="s">
        <v>212</v>
      </c>
      <c r="AP632" t="s">
        <v>212</v>
      </c>
      <c r="AQ632" t="s">
        <v>212</v>
      </c>
      <c r="AR632" t="s">
        <v>213</v>
      </c>
      <c r="AS632" t="s">
        <v>212</v>
      </c>
      <c r="AT632" t="s">
        <v>212</v>
      </c>
      <c r="AU632" t="s">
        <v>212</v>
      </c>
      <c r="AV632" t="s">
        <v>237</v>
      </c>
      <c r="AW632" t="s">
        <v>237</v>
      </c>
      <c r="AX632" t="s">
        <v>81</v>
      </c>
      <c r="AY632" t="s">
        <v>223</v>
      </c>
      <c r="AZ632" t="s">
        <v>74</v>
      </c>
      <c r="BA632" t="s">
        <v>74</v>
      </c>
      <c r="BB632" t="s">
        <v>74</v>
      </c>
      <c r="BC632" t="s">
        <v>74</v>
      </c>
      <c r="BD632" t="s">
        <v>74</v>
      </c>
    </row>
    <row r="633" spans="1:56" x14ac:dyDescent="0.55000000000000004">
      <c r="A633">
        <v>632</v>
      </c>
      <c r="B633" t="s">
        <v>224</v>
      </c>
      <c r="C633" t="s">
        <v>328</v>
      </c>
      <c r="D633" t="s">
        <v>226</v>
      </c>
      <c r="E633" t="s">
        <v>258</v>
      </c>
      <c r="F633" t="s">
        <v>250</v>
      </c>
      <c r="G633" t="s">
        <v>74</v>
      </c>
      <c r="H633" t="s">
        <v>235</v>
      </c>
      <c r="I633" t="s">
        <v>74</v>
      </c>
      <c r="J633" t="s">
        <v>119</v>
      </c>
      <c r="K633" t="b">
        <v>0</v>
      </c>
      <c r="L633" t="b">
        <v>0</v>
      </c>
      <c r="M633" t="b">
        <v>0</v>
      </c>
      <c r="N633" t="b">
        <v>0</v>
      </c>
      <c r="O633" t="b">
        <v>0</v>
      </c>
      <c r="P633" t="b">
        <v>1</v>
      </c>
      <c r="Q633" t="b">
        <v>0</v>
      </c>
      <c r="R633" t="b">
        <v>0</v>
      </c>
      <c r="S633" t="b">
        <v>0</v>
      </c>
      <c r="T633" t="b">
        <v>1</v>
      </c>
      <c r="U633" t="b">
        <v>0</v>
      </c>
      <c r="V633" t="b">
        <v>0</v>
      </c>
      <c r="W633" t="b">
        <v>0</v>
      </c>
      <c r="X633" t="b">
        <v>1</v>
      </c>
      <c r="Y633" t="b">
        <v>0</v>
      </c>
      <c r="Z633" t="b">
        <v>0</v>
      </c>
      <c r="AA633" t="b">
        <v>0</v>
      </c>
      <c r="AB633" t="b">
        <v>0</v>
      </c>
      <c r="AC633" t="s">
        <v>242</v>
      </c>
      <c r="AD633" t="s">
        <v>242</v>
      </c>
      <c r="AE633" t="s">
        <v>236</v>
      </c>
      <c r="AF633" t="s">
        <v>242</v>
      </c>
      <c r="AG633" t="s">
        <v>242</v>
      </c>
      <c r="AH633" t="s">
        <v>242</v>
      </c>
      <c r="AI633" t="s">
        <v>213</v>
      </c>
      <c r="AJ633" t="s">
        <v>242</v>
      </c>
      <c r="AK633" t="s">
        <v>242</v>
      </c>
      <c r="AL633" t="s">
        <v>242</v>
      </c>
      <c r="AM633" t="s">
        <v>242</v>
      </c>
      <c r="AN633" t="s">
        <v>213</v>
      </c>
      <c r="AO633" t="s">
        <v>242</v>
      </c>
      <c r="AP633" t="s">
        <v>237</v>
      </c>
      <c r="AQ633" t="s">
        <v>213</v>
      </c>
      <c r="AR633" t="s">
        <v>242</v>
      </c>
      <c r="AS633" t="s">
        <v>242</v>
      </c>
      <c r="AT633" t="s">
        <v>242</v>
      </c>
      <c r="AU633" t="s">
        <v>213</v>
      </c>
      <c r="AV633" t="s">
        <v>242</v>
      </c>
      <c r="AW633" t="s">
        <v>236</v>
      </c>
      <c r="AX633" t="s">
        <v>96</v>
      </c>
      <c r="AY633" t="s">
        <v>243</v>
      </c>
      <c r="AZ633" t="s">
        <v>215</v>
      </c>
      <c r="BA633" t="s">
        <v>215</v>
      </c>
      <c r="BB633" t="s">
        <v>215</v>
      </c>
      <c r="BC633" t="s">
        <v>78</v>
      </c>
      <c r="BD633" t="s">
        <v>215</v>
      </c>
    </row>
    <row r="634" spans="1:56" x14ac:dyDescent="0.55000000000000004">
      <c r="A634">
        <v>633</v>
      </c>
      <c r="B634" t="s">
        <v>73</v>
      </c>
      <c r="C634" t="s">
        <v>328</v>
      </c>
      <c r="D634" t="s">
        <v>257</v>
      </c>
      <c r="E634" t="s">
        <v>303</v>
      </c>
      <c r="F634" t="s">
        <v>250</v>
      </c>
      <c r="G634" t="s">
        <v>74</v>
      </c>
      <c r="H634" t="s">
        <v>247</v>
      </c>
      <c r="I634" t="s">
        <v>74</v>
      </c>
      <c r="J634" t="s">
        <v>115</v>
      </c>
      <c r="K634" t="b">
        <v>0</v>
      </c>
      <c r="L634" t="b">
        <v>0</v>
      </c>
      <c r="M634" t="b">
        <v>0</v>
      </c>
      <c r="N634" t="b">
        <v>0</v>
      </c>
      <c r="O634" t="b">
        <v>0</v>
      </c>
      <c r="P634" t="b">
        <v>0</v>
      </c>
      <c r="Q634" t="b">
        <v>0</v>
      </c>
      <c r="R634" t="b">
        <v>0</v>
      </c>
      <c r="S634" t="b">
        <v>0</v>
      </c>
      <c r="T634" t="b">
        <v>0</v>
      </c>
      <c r="U634" t="b">
        <v>0</v>
      </c>
      <c r="V634" t="b">
        <v>0</v>
      </c>
      <c r="W634" t="b">
        <v>0</v>
      </c>
      <c r="X634" t="b">
        <v>0</v>
      </c>
      <c r="Y634" t="b">
        <v>0</v>
      </c>
      <c r="Z634" t="b">
        <v>0</v>
      </c>
      <c r="AA634" t="b">
        <v>0</v>
      </c>
      <c r="AB634" t="b">
        <v>1</v>
      </c>
      <c r="AC634" t="s">
        <v>212</v>
      </c>
      <c r="AD634" t="s">
        <v>212</v>
      </c>
      <c r="AE634" t="s">
        <v>237</v>
      </c>
      <c r="AF634" t="s">
        <v>212</v>
      </c>
      <c r="AG634" t="s">
        <v>237</v>
      </c>
      <c r="AH634" t="s">
        <v>237</v>
      </c>
      <c r="AI634" t="s">
        <v>212</v>
      </c>
      <c r="AJ634" t="s">
        <v>237</v>
      </c>
      <c r="AK634" t="s">
        <v>237</v>
      </c>
      <c r="AL634" t="s">
        <v>237</v>
      </c>
      <c r="AM634" t="s">
        <v>212</v>
      </c>
      <c r="AN634" t="s">
        <v>213</v>
      </c>
      <c r="AO634" t="s">
        <v>213</v>
      </c>
      <c r="AP634" t="s">
        <v>237</v>
      </c>
      <c r="AQ634" t="s">
        <v>237</v>
      </c>
      <c r="AR634" t="s">
        <v>237</v>
      </c>
      <c r="AS634" t="s">
        <v>212</v>
      </c>
      <c r="AT634" t="s">
        <v>237</v>
      </c>
      <c r="AU634" t="s">
        <v>212</v>
      </c>
      <c r="AV634" t="s">
        <v>212</v>
      </c>
      <c r="AW634" t="s">
        <v>237</v>
      </c>
      <c r="AX634" t="s">
        <v>81</v>
      </c>
      <c r="AY634" t="s">
        <v>223</v>
      </c>
      <c r="AZ634" t="s">
        <v>74</v>
      </c>
      <c r="BA634" t="s">
        <v>74</v>
      </c>
      <c r="BB634" t="s">
        <v>74</v>
      </c>
      <c r="BC634" t="s">
        <v>74</v>
      </c>
      <c r="BD634" t="s">
        <v>74</v>
      </c>
    </row>
    <row r="635" spans="1:56" x14ac:dyDescent="0.55000000000000004">
      <c r="A635">
        <v>634</v>
      </c>
      <c r="B635" t="s">
        <v>204</v>
      </c>
      <c r="C635" t="s">
        <v>329</v>
      </c>
      <c r="D635" t="s">
        <v>288</v>
      </c>
      <c r="E635" t="s">
        <v>288</v>
      </c>
      <c r="F635" t="s">
        <v>270</v>
      </c>
      <c r="G635" t="s">
        <v>74</v>
      </c>
      <c r="H635" t="s">
        <v>251</v>
      </c>
      <c r="I635" t="s">
        <v>74</v>
      </c>
      <c r="J635" t="s">
        <v>119</v>
      </c>
      <c r="K635" t="b">
        <v>0</v>
      </c>
      <c r="L635" t="b">
        <v>0</v>
      </c>
      <c r="M635" t="b">
        <v>0</v>
      </c>
      <c r="N635" t="b">
        <v>0</v>
      </c>
      <c r="O635" t="b">
        <v>0</v>
      </c>
      <c r="P635" t="b">
        <v>0</v>
      </c>
      <c r="Q635" t="b">
        <v>0</v>
      </c>
      <c r="R635" t="b">
        <v>0</v>
      </c>
      <c r="S635" t="b">
        <v>0</v>
      </c>
      <c r="T635" t="b">
        <v>0</v>
      </c>
      <c r="U635" t="b">
        <v>0</v>
      </c>
      <c r="V635" t="b">
        <v>0</v>
      </c>
      <c r="W635" t="b">
        <v>0</v>
      </c>
      <c r="X635" t="b">
        <v>1</v>
      </c>
      <c r="Y635" t="b">
        <v>0</v>
      </c>
      <c r="Z635" t="b">
        <v>0</v>
      </c>
      <c r="AA635" t="b">
        <v>0</v>
      </c>
      <c r="AB635" t="b">
        <v>0</v>
      </c>
      <c r="AC635" t="s">
        <v>212</v>
      </c>
      <c r="AD635" t="s">
        <v>212</v>
      </c>
      <c r="AE635" t="s">
        <v>212</v>
      </c>
      <c r="AF635" t="s">
        <v>212</v>
      </c>
      <c r="AG635" t="s">
        <v>212</v>
      </c>
      <c r="AH635" t="s">
        <v>212</v>
      </c>
      <c r="AI635" t="s">
        <v>212</v>
      </c>
      <c r="AJ635" t="s">
        <v>212</v>
      </c>
      <c r="AK635" t="s">
        <v>212</v>
      </c>
      <c r="AL635" t="s">
        <v>212</v>
      </c>
      <c r="AM635" t="s">
        <v>212</v>
      </c>
      <c r="AN635" t="s">
        <v>212</v>
      </c>
      <c r="AO635" t="s">
        <v>212</v>
      </c>
      <c r="AP635" t="s">
        <v>212</v>
      </c>
      <c r="AQ635" t="s">
        <v>212</v>
      </c>
      <c r="AR635" t="s">
        <v>212</v>
      </c>
      <c r="AS635" t="s">
        <v>212</v>
      </c>
      <c r="AT635" t="s">
        <v>212</v>
      </c>
      <c r="AU635" t="s">
        <v>212</v>
      </c>
      <c r="AV635" t="s">
        <v>212</v>
      </c>
      <c r="AW635" t="s">
        <v>212</v>
      </c>
      <c r="AX635" t="s">
        <v>81</v>
      </c>
      <c r="AY635" t="s">
        <v>214</v>
      </c>
      <c r="AZ635" t="s">
        <v>74</v>
      </c>
      <c r="BA635" t="s">
        <v>74</v>
      </c>
      <c r="BB635" t="s">
        <v>74</v>
      </c>
      <c r="BC635" t="s">
        <v>74</v>
      </c>
      <c r="BD635" t="s">
        <v>74</v>
      </c>
    </row>
    <row r="636" spans="1:56" x14ac:dyDescent="0.55000000000000004">
      <c r="A636">
        <v>635</v>
      </c>
      <c r="B636" t="s">
        <v>231</v>
      </c>
      <c r="C636" t="s">
        <v>328</v>
      </c>
      <c r="D636" t="s">
        <v>271</v>
      </c>
      <c r="E636" t="s">
        <v>271</v>
      </c>
      <c r="F636" t="s">
        <v>270</v>
      </c>
      <c r="G636" t="s">
        <v>74</v>
      </c>
      <c r="H636" t="s">
        <v>262</v>
      </c>
      <c r="I636" t="s">
        <v>74</v>
      </c>
      <c r="J636" t="s">
        <v>119</v>
      </c>
      <c r="K636" t="b">
        <v>0</v>
      </c>
      <c r="L636" t="b">
        <v>0</v>
      </c>
      <c r="M636" t="b">
        <v>0</v>
      </c>
      <c r="N636" t="b">
        <v>0</v>
      </c>
      <c r="O636" t="b">
        <v>0</v>
      </c>
      <c r="P636" t="b">
        <v>0</v>
      </c>
      <c r="Q636" t="b">
        <v>0</v>
      </c>
      <c r="R636" t="b">
        <v>0</v>
      </c>
      <c r="S636" t="b">
        <v>0</v>
      </c>
      <c r="T636" t="b">
        <v>0</v>
      </c>
      <c r="U636" t="b">
        <v>0</v>
      </c>
      <c r="V636" t="b">
        <v>0</v>
      </c>
      <c r="W636" t="b">
        <v>0</v>
      </c>
      <c r="X636" t="b">
        <v>0</v>
      </c>
      <c r="Y636" t="b">
        <v>0</v>
      </c>
      <c r="Z636" t="b">
        <v>0</v>
      </c>
      <c r="AA636" t="b">
        <v>0</v>
      </c>
      <c r="AB636" t="b">
        <v>1</v>
      </c>
      <c r="AC636" t="s">
        <v>237</v>
      </c>
      <c r="AD636" t="s">
        <v>215</v>
      </c>
      <c r="AE636" t="s">
        <v>237</v>
      </c>
      <c r="AF636" t="s">
        <v>237</v>
      </c>
      <c r="AG636" t="s">
        <v>237</v>
      </c>
      <c r="AH636" t="s">
        <v>237</v>
      </c>
      <c r="AI636" t="s">
        <v>237</v>
      </c>
      <c r="AJ636" t="s">
        <v>237</v>
      </c>
      <c r="AK636" t="s">
        <v>237</v>
      </c>
      <c r="AL636" t="s">
        <v>237</v>
      </c>
      <c r="AM636" t="s">
        <v>237</v>
      </c>
      <c r="AN636" t="s">
        <v>237</v>
      </c>
      <c r="AO636" t="s">
        <v>237</v>
      </c>
      <c r="AP636" t="s">
        <v>237</v>
      </c>
      <c r="AQ636" t="s">
        <v>237</v>
      </c>
      <c r="AR636" t="s">
        <v>237</v>
      </c>
      <c r="AS636" t="s">
        <v>237</v>
      </c>
      <c r="AT636" t="s">
        <v>237</v>
      </c>
      <c r="AU636" t="s">
        <v>237</v>
      </c>
      <c r="AV636" t="s">
        <v>237</v>
      </c>
      <c r="AW636" t="s">
        <v>237</v>
      </c>
      <c r="AX636" t="s">
        <v>81</v>
      </c>
      <c r="AY636" t="s">
        <v>223</v>
      </c>
      <c r="AZ636" t="s">
        <v>74</v>
      </c>
      <c r="BA636" t="s">
        <v>74</v>
      </c>
      <c r="BB636" t="s">
        <v>74</v>
      </c>
      <c r="BC636" t="s">
        <v>74</v>
      </c>
      <c r="BD636" t="s">
        <v>74</v>
      </c>
    </row>
    <row r="637" spans="1:56" x14ac:dyDescent="0.55000000000000004">
      <c r="A637">
        <v>636</v>
      </c>
      <c r="B637" t="s">
        <v>231</v>
      </c>
      <c r="C637" t="s">
        <v>328</v>
      </c>
      <c r="D637" t="s">
        <v>286</v>
      </c>
      <c r="E637" t="s">
        <v>293</v>
      </c>
      <c r="F637" t="s">
        <v>227</v>
      </c>
      <c r="G637" t="s">
        <v>228</v>
      </c>
      <c r="H637" t="s">
        <v>251</v>
      </c>
      <c r="I637" t="s">
        <v>74</v>
      </c>
      <c r="J637" t="s">
        <v>98</v>
      </c>
      <c r="K637" t="b">
        <v>0</v>
      </c>
      <c r="L637" t="b">
        <v>0</v>
      </c>
      <c r="M637" t="b">
        <v>0</v>
      </c>
      <c r="N637" t="b">
        <v>0</v>
      </c>
      <c r="O637" t="b">
        <v>0</v>
      </c>
      <c r="P637" t="b">
        <v>0</v>
      </c>
      <c r="Q637" t="b">
        <v>0</v>
      </c>
      <c r="R637" t="b">
        <v>0</v>
      </c>
      <c r="S637" t="b">
        <v>0</v>
      </c>
      <c r="T637" t="b">
        <v>0</v>
      </c>
      <c r="U637" t="b">
        <v>0</v>
      </c>
      <c r="V637" t="b">
        <v>0</v>
      </c>
      <c r="W637" t="b">
        <v>0</v>
      </c>
      <c r="X637" t="b">
        <v>0</v>
      </c>
      <c r="Y637" t="b">
        <v>1</v>
      </c>
      <c r="Z637" t="b">
        <v>1</v>
      </c>
      <c r="AA637" t="b">
        <v>1</v>
      </c>
      <c r="AB637" t="b">
        <v>0</v>
      </c>
      <c r="AC637" t="s">
        <v>213</v>
      </c>
      <c r="AD637" t="s">
        <v>213</v>
      </c>
      <c r="AE637" t="s">
        <v>236</v>
      </c>
      <c r="AF637" t="s">
        <v>212</v>
      </c>
      <c r="AG637" t="s">
        <v>212</v>
      </c>
      <c r="AH637" t="s">
        <v>236</v>
      </c>
      <c r="AI637" t="s">
        <v>236</v>
      </c>
      <c r="AJ637" t="s">
        <v>236</v>
      </c>
      <c r="AK637" t="s">
        <v>237</v>
      </c>
      <c r="AL637" t="s">
        <v>213</v>
      </c>
      <c r="AM637" t="s">
        <v>212</v>
      </c>
      <c r="AN637" t="s">
        <v>212</v>
      </c>
      <c r="AO637" t="s">
        <v>213</v>
      </c>
      <c r="AP637" t="s">
        <v>213</v>
      </c>
      <c r="AQ637" t="s">
        <v>213</v>
      </c>
      <c r="AR637" t="s">
        <v>213</v>
      </c>
      <c r="AS637" t="s">
        <v>236</v>
      </c>
      <c r="AT637" t="s">
        <v>213</v>
      </c>
      <c r="AU637" t="s">
        <v>213</v>
      </c>
      <c r="AV637" t="s">
        <v>215</v>
      </c>
      <c r="AW637" t="s">
        <v>213</v>
      </c>
      <c r="AX637" t="s">
        <v>81</v>
      </c>
      <c r="AY637" t="s">
        <v>121</v>
      </c>
      <c r="AZ637" t="s">
        <v>74</v>
      </c>
      <c r="BA637" t="s">
        <v>74</v>
      </c>
      <c r="BB637" t="s">
        <v>74</v>
      </c>
      <c r="BC637" t="s">
        <v>74</v>
      </c>
      <c r="BD637" t="s">
        <v>74</v>
      </c>
    </row>
    <row r="638" spans="1:56" x14ac:dyDescent="0.55000000000000004">
      <c r="A638">
        <v>637</v>
      </c>
      <c r="B638" t="s">
        <v>231</v>
      </c>
      <c r="C638" t="s">
        <v>333</v>
      </c>
      <c r="D638" t="s">
        <v>265</v>
      </c>
      <c r="E638" t="s">
        <v>265</v>
      </c>
      <c r="F638" t="s">
        <v>270</v>
      </c>
      <c r="G638" t="s">
        <v>74</v>
      </c>
      <c r="H638" t="s">
        <v>262</v>
      </c>
      <c r="I638" t="s">
        <v>74</v>
      </c>
      <c r="J638" t="s">
        <v>119</v>
      </c>
      <c r="K638" t="b">
        <v>0</v>
      </c>
      <c r="L638" t="b">
        <v>0</v>
      </c>
      <c r="M638" t="b">
        <v>0</v>
      </c>
      <c r="N638" t="b">
        <v>0</v>
      </c>
      <c r="O638" t="b">
        <v>0</v>
      </c>
      <c r="P638" t="b">
        <v>0</v>
      </c>
      <c r="Q638" t="b">
        <v>0</v>
      </c>
      <c r="R638" t="b">
        <v>0</v>
      </c>
      <c r="S638" t="b">
        <v>0</v>
      </c>
      <c r="T638" t="b">
        <v>0</v>
      </c>
      <c r="U638" t="b">
        <v>0</v>
      </c>
      <c r="V638" t="b">
        <v>0</v>
      </c>
      <c r="W638" t="b">
        <v>0</v>
      </c>
      <c r="X638" t="b">
        <v>0</v>
      </c>
      <c r="Y638" t="b">
        <v>0</v>
      </c>
      <c r="Z638" t="b">
        <v>1</v>
      </c>
      <c r="AA638" t="b">
        <v>0</v>
      </c>
      <c r="AB638" t="b">
        <v>0</v>
      </c>
      <c r="AC638" t="s">
        <v>212</v>
      </c>
      <c r="AD638" t="s">
        <v>215</v>
      </c>
      <c r="AE638" t="s">
        <v>212</v>
      </c>
      <c r="AF638" t="s">
        <v>212</v>
      </c>
      <c r="AG638" t="s">
        <v>212</v>
      </c>
      <c r="AH638" t="s">
        <v>212</v>
      </c>
      <c r="AI638" t="s">
        <v>212</v>
      </c>
      <c r="AJ638" t="s">
        <v>212</v>
      </c>
      <c r="AK638" t="s">
        <v>212</v>
      </c>
      <c r="AL638" t="s">
        <v>212</v>
      </c>
      <c r="AM638" t="s">
        <v>212</v>
      </c>
      <c r="AN638" t="s">
        <v>212</v>
      </c>
      <c r="AO638" t="s">
        <v>215</v>
      </c>
      <c r="AP638" t="s">
        <v>212</v>
      </c>
      <c r="AQ638" t="s">
        <v>215</v>
      </c>
      <c r="AR638" t="s">
        <v>212</v>
      </c>
      <c r="AS638" t="s">
        <v>212</v>
      </c>
      <c r="AT638" t="s">
        <v>212</v>
      </c>
      <c r="AU638" t="s">
        <v>212</v>
      </c>
      <c r="AV638" t="s">
        <v>212</v>
      </c>
      <c r="AW638" t="s">
        <v>212</v>
      </c>
      <c r="AX638" t="s">
        <v>81</v>
      </c>
      <c r="AY638" t="s">
        <v>223</v>
      </c>
      <c r="AZ638" t="s">
        <v>74</v>
      </c>
      <c r="BA638" t="s">
        <v>74</v>
      </c>
      <c r="BB638" t="s">
        <v>74</v>
      </c>
      <c r="BC638" t="s">
        <v>74</v>
      </c>
      <c r="BD638" t="s">
        <v>74</v>
      </c>
    </row>
    <row r="639" spans="1:56" x14ac:dyDescent="0.55000000000000004">
      <c r="A639">
        <v>638</v>
      </c>
      <c r="B639" t="s">
        <v>224</v>
      </c>
      <c r="C639" t="s">
        <v>326</v>
      </c>
      <c r="D639" t="s">
        <v>303</v>
      </c>
      <c r="E639" t="s">
        <v>303</v>
      </c>
      <c r="F639" t="s">
        <v>250</v>
      </c>
      <c r="G639" t="s">
        <v>74</v>
      </c>
      <c r="H639" t="s">
        <v>247</v>
      </c>
      <c r="I639" t="s">
        <v>74</v>
      </c>
      <c r="J639" t="s">
        <v>320</v>
      </c>
      <c r="K639" t="b">
        <v>0</v>
      </c>
      <c r="L639" t="b">
        <v>0</v>
      </c>
      <c r="M639" t="b">
        <v>0</v>
      </c>
      <c r="N639" t="b">
        <v>0</v>
      </c>
      <c r="O639" t="b">
        <v>0</v>
      </c>
      <c r="P639" t="b">
        <v>0</v>
      </c>
      <c r="Q639" t="b">
        <v>0</v>
      </c>
      <c r="R639" t="b">
        <v>0</v>
      </c>
      <c r="S639" t="b">
        <v>0</v>
      </c>
      <c r="T639" t="b">
        <v>0</v>
      </c>
      <c r="U639" t="b">
        <v>0</v>
      </c>
      <c r="V639" t="b">
        <v>0</v>
      </c>
      <c r="W639" t="b">
        <v>1</v>
      </c>
      <c r="X639" t="b">
        <v>0</v>
      </c>
      <c r="Y639" t="b">
        <v>0</v>
      </c>
      <c r="Z639" t="b">
        <v>0</v>
      </c>
      <c r="AA639" t="b">
        <v>0</v>
      </c>
      <c r="AB639" t="b">
        <v>0</v>
      </c>
      <c r="AC639" t="s">
        <v>237</v>
      </c>
      <c r="AD639" t="s">
        <v>213</v>
      </c>
      <c r="AE639" t="s">
        <v>237</v>
      </c>
      <c r="AF639" t="s">
        <v>237</v>
      </c>
      <c r="AG639" t="s">
        <v>237</v>
      </c>
      <c r="AH639" t="s">
        <v>237</v>
      </c>
      <c r="AI639" t="s">
        <v>237</v>
      </c>
      <c r="AJ639" t="s">
        <v>237</v>
      </c>
      <c r="AK639" t="s">
        <v>237</v>
      </c>
      <c r="AL639" t="s">
        <v>237</v>
      </c>
      <c r="AM639" t="s">
        <v>237</v>
      </c>
      <c r="AN639" t="s">
        <v>237</v>
      </c>
      <c r="AO639" t="s">
        <v>237</v>
      </c>
      <c r="AP639" t="s">
        <v>237</v>
      </c>
      <c r="AQ639" t="s">
        <v>237</v>
      </c>
      <c r="AR639" t="s">
        <v>237</v>
      </c>
      <c r="AS639" t="s">
        <v>237</v>
      </c>
      <c r="AT639" t="s">
        <v>237</v>
      </c>
      <c r="AU639" t="s">
        <v>237</v>
      </c>
      <c r="AV639" t="s">
        <v>213</v>
      </c>
      <c r="AW639" t="s">
        <v>213</v>
      </c>
      <c r="AX639" t="s">
        <v>81</v>
      </c>
      <c r="AY639" t="s">
        <v>230</v>
      </c>
      <c r="AZ639" t="s">
        <v>74</v>
      </c>
      <c r="BA639" t="s">
        <v>74</v>
      </c>
      <c r="BB639" t="s">
        <v>74</v>
      </c>
      <c r="BC639" t="s">
        <v>74</v>
      </c>
      <c r="BD639" t="s">
        <v>74</v>
      </c>
    </row>
    <row r="640" spans="1:56" x14ac:dyDescent="0.55000000000000004">
      <c r="A640">
        <v>639</v>
      </c>
      <c r="B640" t="s">
        <v>231</v>
      </c>
      <c r="C640" t="s">
        <v>337</v>
      </c>
      <c r="D640" t="s">
        <v>244</v>
      </c>
      <c r="E640" t="s">
        <v>244</v>
      </c>
      <c r="F640" t="s">
        <v>227</v>
      </c>
      <c r="G640" t="s">
        <v>246</v>
      </c>
      <c r="H640" t="s">
        <v>210</v>
      </c>
      <c r="I640" t="s">
        <v>222</v>
      </c>
      <c r="J640" t="s">
        <v>119</v>
      </c>
      <c r="K640" t="b">
        <v>0</v>
      </c>
      <c r="L640" t="b">
        <v>0</v>
      </c>
      <c r="M640" t="b">
        <v>0</v>
      </c>
      <c r="N640" t="b">
        <v>0</v>
      </c>
      <c r="O640" t="b">
        <v>0</v>
      </c>
      <c r="P640" t="b">
        <v>0</v>
      </c>
      <c r="Q640" t="b">
        <v>0</v>
      </c>
      <c r="R640" t="b">
        <v>0</v>
      </c>
      <c r="S640" t="b">
        <v>0</v>
      </c>
      <c r="T640" t="b">
        <v>0</v>
      </c>
      <c r="U640" t="b">
        <v>0</v>
      </c>
      <c r="V640" t="b">
        <v>0</v>
      </c>
      <c r="W640" t="b">
        <v>0</v>
      </c>
      <c r="X640" t="b">
        <v>0</v>
      </c>
      <c r="Y640" t="b">
        <v>0</v>
      </c>
      <c r="Z640" t="b">
        <v>1</v>
      </c>
      <c r="AA640" t="b">
        <v>0</v>
      </c>
      <c r="AB640" t="b">
        <v>0</v>
      </c>
      <c r="AC640" t="s">
        <v>212</v>
      </c>
      <c r="AD640" t="s">
        <v>212</v>
      </c>
      <c r="AE640" t="s">
        <v>213</v>
      </c>
      <c r="AF640" t="s">
        <v>212</v>
      </c>
      <c r="AG640" t="s">
        <v>212</v>
      </c>
      <c r="AH640" t="s">
        <v>212</v>
      </c>
      <c r="AI640" t="s">
        <v>212</v>
      </c>
      <c r="AJ640" t="s">
        <v>212</v>
      </c>
      <c r="AK640" t="s">
        <v>212</v>
      </c>
      <c r="AL640" t="s">
        <v>212</v>
      </c>
      <c r="AM640" t="s">
        <v>212</v>
      </c>
      <c r="AN640" t="s">
        <v>212</v>
      </c>
      <c r="AO640" t="s">
        <v>212</v>
      </c>
      <c r="AP640" t="s">
        <v>212</v>
      </c>
      <c r="AQ640" t="s">
        <v>212</v>
      </c>
      <c r="AR640" t="s">
        <v>212</v>
      </c>
      <c r="AS640" t="s">
        <v>212</v>
      </c>
      <c r="AT640" t="s">
        <v>212</v>
      </c>
      <c r="AU640" t="s">
        <v>212</v>
      </c>
      <c r="AV640" t="s">
        <v>213</v>
      </c>
      <c r="AW640" t="s">
        <v>213</v>
      </c>
      <c r="AX640" t="s">
        <v>96</v>
      </c>
      <c r="AY640" t="s">
        <v>223</v>
      </c>
      <c r="AZ640" t="s">
        <v>74</v>
      </c>
      <c r="BA640" t="s">
        <v>74</v>
      </c>
      <c r="BB640" t="s">
        <v>74</v>
      </c>
      <c r="BC640" t="s">
        <v>74</v>
      </c>
      <c r="BD640" t="s">
        <v>74</v>
      </c>
    </row>
    <row r="641" spans="1:56" x14ac:dyDescent="0.55000000000000004">
      <c r="A641">
        <v>640</v>
      </c>
      <c r="B641" t="s">
        <v>231</v>
      </c>
      <c r="C641" t="s">
        <v>326</v>
      </c>
      <c r="D641" t="s">
        <v>274</v>
      </c>
      <c r="E641" t="s">
        <v>207</v>
      </c>
      <c r="F641" t="s">
        <v>300</v>
      </c>
      <c r="G641" t="s">
        <v>74</v>
      </c>
      <c r="H641" t="s">
        <v>266</v>
      </c>
      <c r="I641" t="s">
        <v>74</v>
      </c>
      <c r="J641" t="s">
        <v>98</v>
      </c>
      <c r="K641" t="b">
        <v>0</v>
      </c>
      <c r="L641" t="b">
        <v>0</v>
      </c>
      <c r="M641" t="b">
        <v>0</v>
      </c>
      <c r="N641" t="b">
        <v>0</v>
      </c>
      <c r="O641" t="b">
        <v>0</v>
      </c>
      <c r="P641" t="b">
        <v>0</v>
      </c>
      <c r="Q641" t="b">
        <v>0</v>
      </c>
      <c r="R641" t="b">
        <v>0</v>
      </c>
      <c r="S641" t="b">
        <v>0</v>
      </c>
      <c r="T641" t="b">
        <v>0</v>
      </c>
      <c r="U641" t="b">
        <v>0</v>
      </c>
      <c r="V641" t="b">
        <v>0</v>
      </c>
      <c r="W641" t="b">
        <v>0</v>
      </c>
      <c r="X641" t="b">
        <v>0</v>
      </c>
      <c r="Y641" t="b">
        <v>0</v>
      </c>
      <c r="Z641" t="b">
        <v>0</v>
      </c>
      <c r="AA641" t="b">
        <v>0</v>
      </c>
      <c r="AB641" t="b">
        <v>1</v>
      </c>
      <c r="AC641" t="s">
        <v>212</v>
      </c>
      <c r="AD641" t="s">
        <v>212</v>
      </c>
      <c r="AE641" t="s">
        <v>212</v>
      </c>
      <c r="AF641" t="s">
        <v>212</v>
      </c>
      <c r="AG641" t="s">
        <v>212</v>
      </c>
      <c r="AH641" t="s">
        <v>212</v>
      </c>
      <c r="AI641" t="s">
        <v>212</v>
      </c>
      <c r="AJ641" t="s">
        <v>212</v>
      </c>
      <c r="AK641" t="s">
        <v>212</v>
      </c>
      <c r="AL641" t="s">
        <v>212</v>
      </c>
      <c r="AM641" t="s">
        <v>212</v>
      </c>
      <c r="AN641" t="s">
        <v>212</v>
      </c>
      <c r="AO641" t="s">
        <v>237</v>
      </c>
      <c r="AP641" t="s">
        <v>237</v>
      </c>
      <c r="AQ641" t="s">
        <v>237</v>
      </c>
      <c r="AR641" t="s">
        <v>237</v>
      </c>
      <c r="AS641" t="s">
        <v>237</v>
      </c>
      <c r="AT641" t="s">
        <v>237</v>
      </c>
      <c r="AU641" t="s">
        <v>237</v>
      </c>
      <c r="AV641" t="s">
        <v>237</v>
      </c>
      <c r="AW641" t="s">
        <v>237</v>
      </c>
      <c r="AX641" t="s">
        <v>81</v>
      </c>
      <c r="AY641" t="s">
        <v>214</v>
      </c>
      <c r="AZ641" t="s">
        <v>74</v>
      </c>
      <c r="BA641" t="s">
        <v>74</v>
      </c>
      <c r="BB641" t="s">
        <v>74</v>
      </c>
      <c r="BC641" t="s">
        <v>74</v>
      </c>
      <c r="BD641" t="s">
        <v>74</v>
      </c>
    </row>
    <row r="642" spans="1:56" x14ac:dyDescent="0.55000000000000004">
      <c r="A642">
        <v>641</v>
      </c>
      <c r="B642" t="s">
        <v>101</v>
      </c>
      <c r="C642" t="s">
        <v>328</v>
      </c>
      <c r="D642" t="s">
        <v>245</v>
      </c>
      <c r="E642" t="s">
        <v>245</v>
      </c>
      <c r="F642" t="s">
        <v>250</v>
      </c>
      <c r="G642" t="s">
        <v>74</v>
      </c>
      <c r="H642" t="s">
        <v>251</v>
      </c>
      <c r="I642" t="s">
        <v>74</v>
      </c>
      <c r="J642" t="s">
        <v>119</v>
      </c>
      <c r="K642" t="b">
        <v>0</v>
      </c>
      <c r="L642" t="b">
        <v>0</v>
      </c>
      <c r="M642" t="b">
        <v>0</v>
      </c>
      <c r="N642" t="b">
        <v>0</v>
      </c>
      <c r="O642" t="b">
        <v>0</v>
      </c>
      <c r="P642" t="b">
        <v>0</v>
      </c>
      <c r="Q642" t="b">
        <v>0</v>
      </c>
      <c r="R642" t="b">
        <v>0</v>
      </c>
      <c r="S642" t="b">
        <v>0</v>
      </c>
      <c r="T642" t="b">
        <v>0</v>
      </c>
      <c r="U642" t="b">
        <v>0</v>
      </c>
      <c r="V642" t="b">
        <v>0</v>
      </c>
      <c r="W642" t="b">
        <v>0</v>
      </c>
      <c r="X642" t="b">
        <v>1</v>
      </c>
      <c r="Y642" t="b">
        <v>0</v>
      </c>
      <c r="Z642" t="b">
        <v>0</v>
      </c>
      <c r="AA642" t="b">
        <v>0</v>
      </c>
      <c r="AB642" t="b">
        <v>0</v>
      </c>
      <c r="AC642" t="s">
        <v>212</v>
      </c>
      <c r="AD642" t="s">
        <v>213</v>
      </c>
      <c r="AE642" t="s">
        <v>236</v>
      </c>
      <c r="AF642" t="s">
        <v>212</v>
      </c>
      <c r="AG642" t="s">
        <v>212</v>
      </c>
      <c r="AH642" t="s">
        <v>212</v>
      </c>
      <c r="AI642" t="s">
        <v>212</v>
      </c>
      <c r="AJ642" t="s">
        <v>212</v>
      </c>
      <c r="AK642" t="s">
        <v>212</v>
      </c>
      <c r="AL642" t="s">
        <v>212</v>
      </c>
      <c r="AM642" t="s">
        <v>212</v>
      </c>
      <c r="AN642" t="s">
        <v>212</v>
      </c>
      <c r="AO642" t="s">
        <v>212</v>
      </c>
      <c r="AP642" t="s">
        <v>212</v>
      </c>
      <c r="AQ642" t="s">
        <v>212</v>
      </c>
      <c r="AR642" t="s">
        <v>212</v>
      </c>
      <c r="AS642" t="s">
        <v>212</v>
      </c>
      <c r="AT642" t="s">
        <v>212</v>
      </c>
      <c r="AU642" t="s">
        <v>212</v>
      </c>
      <c r="AV642" t="s">
        <v>212</v>
      </c>
      <c r="AW642" t="s">
        <v>212</v>
      </c>
      <c r="AX642" t="s">
        <v>81</v>
      </c>
      <c r="AY642" t="s">
        <v>243</v>
      </c>
      <c r="AZ642" t="s">
        <v>74</v>
      </c>
      <c r="BA642" t="s">
        <v>74</v>
      </c>
      <c r="BB642" t="s">
        <v>74</v>
      </c>
      <c r="BC642" t="s">
        <v>74</v>
      </c>
      <c r="BD642" t="s">
        <v>74</v>
      </c>
    </row>
    <row r="643" spans="1:56" x14ac:dyDescent="0.55000000000000004">
      <c r="A643">
        <v>642</v>
      </c>
      <c r="B643" t="s">
        <v>261</v>
      </c>
      <c r="C643" t="s">
        <v>326</v>
      </c>
      <c r="D643" t="s">
        <v>267</v>
      </c>
      <c r="E643" t="s">
        <v>267</v>
      </c>
      <c r="F643" t="s">
        <v>317</v>
      </c>
      <c r="G643" t="s">
        <v>74</v>
      </c>
      <c r="H643" t="s">
        <v>251</v>
      </c>
      <c r="I643" t="s">
        <v>74</v>
      </c>
      <c r="J643" t="s">
        <v>119</v>
      </c>
      <c r="K643" t="b">
        <v>0</v>
      </c>
      <c r="L643" t="b">
        <v>0</v>
      </c>
      <c r="M643" t="b">
        <v>0</v>
      </c>
      <c r="N643" t="b">
        <v>0</v>
      </c>
      <c r="O643" t="b">
        <v>0</v>
      </c>
      <c r="P643" t="b">
        <v>0</v>
      </c>
      <c r="Q643" t="b">
        <v>0</v>
      </c>
      <c r="R643" t="b">
        <v>0</v>
      </c>
      <c r="S643" t="b">
        <v>0</v>
      </c>
      <c r="T643" t="b">
        <v>0</v>
      </c>
      <c r="U643" t="b">
        <v>0</v>
      </c>
      <c r="V643" t="b">
        <v>1</v>
      </c>
      <c r="W643" t="b">
        <v>0</v>
      </c>
      <c r="X643" t="b">
        <v>0</v>
      </c>
      <c r="Y643" t="b">
        <v>0</v>
      </c>
      <c r="Z643" t="b">
        <v>0</v>
      </c>
      <c r="AA643" t="b">
        <v>0</v>
      </c>
      <c r="AB643" t="b">
        <v>0</v>
      </c>
      <c r="AC643" t="s">
        <v>212</v>
      </c>
      <c r="AD643" t="s">
        <v>236</v>
      </c>
      <c r="AE643" t="s">
        <v>236</v>
      </c>
      <c r="AF643" t="s">
        <v>215</v>
      </c>
      <c r="AG643" t="s">
        <v>212</v>
      </c>
      <c r="AH643" t="s">
        <v>212</v>
      </c>
      <c r="AI643" t="s">
        <v>212</v>
      </c>
      <c r="AJ643" t="s">
        <v>212</v>
      </c>
      <c r="AK643" t="s">
        <v>237</v>
      </c>
      <c r="AL643" t="s">
        <v>237</v>
      </c>
      <c r="AM643" t="s">
        <v>213</v>
      </c>
      <c r="AN643" t="s">
        <v>212</v>
      </c>
      <c r="AO643" t="s">
        <v>212</v>
      </c>
      <c r="AP643" t="s">
        <v>212</v>
      </c>
      <c r="AQ643" t="s">
        <v>212</v>
      </c>
      <c r="AR643" t="s">
        <v>212</v>
      </c>
      <c r="AS643" t="s">
        <v>212</v>
      </c>
      <c r="AT643" t="s">
        <v>212</v>
      </c>
      <c r="AU643" t="s">
        <v>212</v>
      </c>
      <c r="AV643" t="s">
        <v>213</v>
      </c>
      <c r="AW643" t="s">
        <v>215</v>
      </c>
      <c r="AX643" t="s">
        <v>81</v>
      </c>
      <c r="AY643" t="s">
        <v>230</v>
      </c>
      <c r="AZ643" t="s">
        <v>74</v>
      </c>
      <c r="BA643" t="s">
        <v>74</v>
      </c>
      <c r="BB643" t="s">
        <v>74</v>
      </c>
      <c r="BC643" t="s">
        <v>74</v>
      </c>
      <c r="BD643" t="s">
        <v>74</v>
      </c>
    </row>
    <row r="644" spans="1:56" x14ac:dyDescent="0.55000000000000004">
      <c r="A644">
        <v>643</v>
      </c>
      <c r="B644" t="s">
        <v>261</v>
      </c>
      <c r="C644" t="s">
        <v>326</v>
      </c>
      <c r="D644" t="s">
        <v>267</v>
      </c>
      <c r="E644" t="s">
        <v>267</v>
      </c>
      <c r="F644" t="s">
        <v>250</v>
      </c>
      <c r="G644" t="s">
        <v>74</v>
      </c>
      <c r="H644" t="s">
        <v>266</v>
      </c>
      <c r="I644" t="s">
        <v>74</v>
      </c>
      <c r="J644" t="s">
        <v>119</v>
      </c>
      <c r="K644" t="b">
        <v>0</v>
      </c>
      <c r="L644" t="b">
        <v>0</v>
      </c>
      <c r="M644" t="b">
        <v>0</v>
      </c>
      <c r="N644" t="b">
        <v>0</v>
      </c>
      <c r="O644" t="b">
        <v>0</v>
      </c>
      <c r="P644" t="b">
        <v>0</v>
      </c>
      <c r="Q644" t="b">
        <v>0</v>
      </c>
      <c r="R644" t="b">
        <v>0</v>
      </c>
      <c r="S644" t="b">
        <v>0</v>
      </c>
      <c r="T644" t="b">
        <v>0</v>
      </c>
      <c r="U644" t="b">
        <v>0</v>
      </c>
      <c r="V644" t="b">
        <v>1</v>
      </c>
      <c r="W644" t="b">
        <v>0</v>
      </c>
      <c r="X644" t="b">
        <v>0</v>
      </c>
      <c r="Y644" t="b">
        <v>0</v>
      </c>
      <c r="Z644" t="b">
        <v>0</v>
      </c>
      <c r="AA644" t="b">
        <v>0</v>
      </c>
      <c r="AB644" t="b">
        <v>0</v>
      </c>
      <c r="AC644" t="s">
        <v>237</v>
      </c>
      <c r="AD644" t="s">
        <v>237</v>
      </c>
      <c r="AE644" t="s">
        <v>237</v>
      </c>
      <c r="AF644" t="s">
        <v>237</v>
      </c>
      <c r="AG644" t="s">
        <v>237</v>
      </c>
      <c r="AH644" t="s">
        <v>237</v>
      </c>
      <c r="AI644" t="s">
        <v>237</v>
      </c>
      <c r="AJ644" t="s">
        <v>237</v>
      </c>
      <c r="AK644" t="s">
        <v>237</v>
      </c>
      <c r="AL644" t="s">
        <v>237</v>
      </c>
      <c r="AM644" t="s">
        <v>237</v>
      </c>
      <c r="AN644" t="s">
        <v>237</v>
      </c>
      <c r="AO644" t="s">
        <v>237</v>
      </c>
      <c r="AP644" t="s">
        <v>237</v>
      </c>
      <c r="AQ644" t="s">
        <v>237</v>
      </c>
      <c r="AR644" t="s">
        <v>237</v>
      </c>
      <c r="AS644" t="s">
        <v>237</v>
      </c>
      <c r="AT644" t="s">
        <v>237</v>
      </c>
      <c r="AU644" t="s">
        <v>237</v>
      </c>
      <c r="AV644" t="s">
        <v>237</v>
      </c>
      <c r="AW644" t="s">
        <v>237</v>
      </c>
      <c r="AX644" t="s">
        <v>81</v>
      </c>
      <c r="AY644" t="s">
        <v>255</v>
      </c>
      <c r="AZ644" t="s">
        <v>215</v>
      </c>
      <c r="BA644" t="s">
        <v>215</v>
      </c>
      <c r="BB644" t="s">
        <v>215</v>
      </c>
      <c r="BC644" t="s">
        <v>215</v>
      </c>
      <c r="BD644" t="s">
        <v>78</v>
      </c>
    </row>
    <row r="645" spans="1:56" x14ac:dyDescent="0.55000000000000004">
      <c r="A645">
        <v>644</v>
      </c>
      <c r="B645" t="s">
        <v>216</v>
      </c>
      <c r="C645" t="s">
        <v>328</v>
      </c>
      <c r="D645" t="s">
        <v>271</v>
      </c>
      <c r="E645" t="s">
        <v>253</v>
      </c>
      <c r="F645" t="s">
        <v>227</v>
      </c>
      <c r="G645" t="s">
        <v>246</v>
      </c>
      <c r="H645" t="s">
        <v>262</v>
      </c>
      <c r="I645" t="s">
        <v>74</v>
      </c>
      <c r="J645" t="s">
        <v>98</v>
      </c>
      <c r="K645" t="b">
        <v>0</v>
      </c>
      <c r="L645" t="b">
        <v>0</v>
      </c>
      <c r="M645" t="b">
        <v>0</v>
      </c>
      <c r="N645" t="b">
        <v>0</v>
      </c>
      <c r="O645" t="b">
        <v>0</v>
      </c>
      <c r="P645" t="b">
        <v>0</v>
      </c>
      <c r="Q645" t="b">
        <v>0</v>
      </c>
      <c r="R645" t="b">
        <v>0</v>
      </c>
      <c r="S645" t="b">
        <v>0</v>
      </c>
      <c r="T645" t="b">
        <v>0</v>
      </c>
      <c r="U645" t="b">
        <v>0</v>
      </c>
      <c r="V645" t="b">
        <v>0</v>
      </c>
      <c r="W645" t="b">
        <v>0</v>
      </c>
      <c r="X645" t="b">
        <v>1</v>
      </c>
      <c r="Y645" t="b">
        <v>0</v>
      </c>
      <c r="Z645" t="b">
        <v>0</v>
      </c>
      <c r="AA645" t="b">
        <v>0</v>
      </c>
      <c r="AB645" t="b">
        <v>0</v>
      </c>
      <c r="AC645" t="s">
        <v>212</v>
      </c>
      <c r="AD645" t="s">
        <v>212</v>
      </c>
      <c r="AE645" t="s">
        <v>212</v>
      </c>
      <c r="AF645" t="s">
        <v>212</v>
      </c>
      <c r="AG645" t="s">
        <v>237</v>
      </c>
      <c r="AH645" t="s">
        <v>237</v>
      </c>
      <c r="AI645" t="s">
        <v>212</v>
      </c>
      <c r="AJ645" t="s">
        <v>212</v>
      </c>
      <c r="AK645" t="s">
        <v>237</v>
      </c>
      <c r="AL645" t="s">
        <v>212</v>
      </c>
      <c r="AM645" t="s">
        <v>237</v>
      </c>
      <c r="AN645" t="s">
        <v>215</v>
      </c>
      <c r="AO645" t="s">
        <v>236</v>
      </c>
      <c r="AP645" t="s">
        <v>236</v>
      </c>
      <c r="AQ645" t="s">
        <v>236</v>
      </c>
      <c r="AR645" t="s">
        <v>237</v>
      </c>
      <c r="AS645" t="s">
        <v>237</v>
      </c>
      <c r="AT645" t="s">
        <v>237</v>
      </c>
      <c r="AU645" t="s">
        <v>237</v>
      </c>
      <c r="AV645" t="s">
        <v>212</v>
      </c>
      <c r="AW645" t="s">
        <v>212</v>
      </c>
      <c r="AX645" t="s">
        <v>81</v>
      </c>
      <c r="AY645" t="s">
        <v>214</v>
      </c>
      <c r="AZ645" t="s">
        <v>215</v>
      </c>
      <c r="BA645" t="s">
        <v>78</v>
      </c>
      <c r="BB645" t="s">
        <v>215</v>
      </c>
      <c r="BC645" t="s">
        <v>215</v>
      </c>
      <c r="BD645" t="s">
        <v>215</v>
      </c>
    </row>
    <row r="646" spans="1:56" x14ac:dyDescent="0.55000000000000004">
      <c r="A646">
        <v>645</v>
      </c>
      <c r="B646" t="s">
        <v>216</v>
      </c>
      <c r="C646" t="s">
        <v>338</v>
      </c>
      <c r="D646" t="s">
        <v>286</v>
      </c>
      <c r="E646" t="s">
        <v>258</v>
      </c>
      <c r="F646" t="s">
        <v>227</v>
      </c>
      <c r="G646" t="s">
        <v>283</v>
      </c>
      <c r="H646" t="s">
        <v>247</v>
      </c>
      <c r="I646" t="s">
        <v>74</v>
      </c>
      <c r="J646" t="s">
        <v>119</v>
      </c>
      <c r="K646" t="b">
        <v>0</v>
      </c>
      <c r="L646" t="b">
        <v>0</v>
      </c>
      <c r="M646" t="b">
        <v>0</v>
      </c>
      <c r="N646" t="b">
        <v>0</v>
      </c>
      <c r="O646" t="b">
        <v>0</v>
      </c>
      <c r="P646" t="b">
        <v>0</v>
      </c>
      <c r="Q646" t="b">
        <v>0</v>
      </c>
      <c r="R646" t="b">
        <v>0</v>
      </c>
      <c r="S646" t="b">
        <v>0</v>
      </c>
      <c r="T646" t="b">
        <v>0</v>
      </c>
      <c r="U646" t="b">
        <v>0</v>
      </c>
      <c r="V646" t="b">
        <v>0</v>
      </c>
      <c r="W646" t="b">
        <v>0</v>
      </c>
      <c r="X646" t="b">
        <v>0</v>
      </c>
      <c r="Y646" t="b">
        <v>0</v>
      </c>
      <c r="Z646" t="b">
        <v>1</v>
      </c>
      <c r="AA646" t="b">
        <v>0</v>
      </c>
      <c r="AB646" t="b">
        <v>0</v>
      </c>
      <c r="AC646" t="s">
        <v>213</v>
      </c>
      <c r="AD646" t="s">
        <v>212</v>
      </c>
      <c r="AE646" t="s">
        <v>212</v>
      </c>
      <c r="AF646" t="s">
        <v>212</v>
      </c>
      <c r="AG646" t="s">
        <v>212</v>
      </c>
      <c r="AH646" t="s">
        <v>212</v>
      </c>
      <c r="AI646" t="s">
        <v>213</v>
      </c>
      <c r="AJ646" t="s">
        <v>212</v>
      </c>
      <c r="AK646" t="s">
        <v>212</v>
      </c>
      <c r="AL646" t="s">
        <v>237</v>
      </c>
      <c r="AM646" t="s">
        <v>237</v>
      </c>
      <c r="AN646" t="s">
        <v>212</v>
      </c>
      <c r="AO646" t="s">
        <v>213</v>
      </c>
      <c r="AP646" t="s">
        <v>213</v>
      </c>
      <c r="AQ646" t="s">
        <v>213</v>
      </c>
      <c r="AR646" t="s">
        <v>212</v>
      </c>
      <c r="AS646" t="s">
        <v>212</v>
      </c>
      <c r="AT646" t="s">
        <v>213</v>
      </c>
      <c r="AU646" t="s">
        <v>212</v>
      </c>
      <c r="AV646" t="s">
        <v>213</v>
      </c>
      <c r="AW646" t="s">
        <v>213</v>
      </c>
      <c r="AX646" t="s">
        <v>81</v>
      </c>
      <c r="AY646" t="s">
        <v>214</v>
      </c>
      <c r="AZ646" t="s">
        <v>74</v>
      </c>
      <c r="BA646" t="s">
        <v>74</v>
      </c>
      <c r="BB646" t="s">
        <v>74</v>
      </c>
      <c r="BC646" t="s">
        <v>74</v>
      </c>
      <c r="BD646" t="s">
        <v>74</v>
      </c>
    </row>
    <row r="647" spans="1:56" x14ac:dyDescent="0.55000000000000004">
      <c r="A647">
        <v>646</v>
      </c>
      <c r="B647" t="s">
        <v>231</v>
      </c>
      <c r="C647" t="s">
        <v>336</v>
      </c>
      <c r="D647" t="s">
        <v>290</v>
      </c>
      <c r="E647" t="s">
        <v>290</v>
      </c>
      <c r="F647" t="s">
        <v>270</v>
      </c>
      <c r="G647" t="s">
        <v>74</v>
      </c>
      <c r="H647" t="s">
        <v>217</v>
      </c>
      <c r="I647" t="s">
        <v>74</v>
      </c>
      <c r="J647" t="s">
        <v>98</v>
      </c>
      <c r="K647" t="b">
        <v>0</v>
      </c>
      <c r="L647" t="b">
        <v>0</v>
      </c>
      <c r="M647" t="b">
        <v>0</v>
      </c>
      <c r="N647" t="b">
        <v>0</v>
      </c>
      <c r="O647" t="b">
        <v>0</v>
      </c>
      <c r="P647" t="b">
        <v>0</v>
      </c>
      <c r="Q647" t="b">
        <v>0</v>
      </c>
      <c r="R647" t="b">
        <v>0</v>
      </c>
      <c r="S647" t="b">
        <v>0</v>
      </c>
      <c r="T647" t="b">
        <v>0</v>
      </c>
      <c r="U647" t="b">
        <v>0</v>
      </c>
      <c r="V647" t="b">
        <v>0</v>
      </c>
      <c r="W647" t="b">
        <v>0</v>
      </c>
      <c r="X647" t="b">
        <v>0</v>
      </c>
      <c r="Y647" t="b">
        <v>0</v>
      </c>
      <c r="Z647" t="b">
        <v>0</v>
      </c>
      <c r="AA647" t="b">
        <v>0</v>
      </c>
      <c r="AB647" t="b">
        <v>1</v>
      </c>
      <c r="AC647" t="s">
        <v>212</v>
      </c>
      <c r="AD647" t="s">
        <v>215</v>
      </c>
      <c r="AE647" t="s">
        <v>212</v>
      </c>
      <c r="AF647" t="s">
        <v>212</v>
      </c>
      <c r="AG647" t="s">
        <v>212</v>
      </c>
      <c r="AH647" t="s">
        <v>212</v>
      </c>
      <c r="AI647" t="s">
        <v>212</v>
      </c>
      <c r="AJ647" t="s">
        <v>212</v>
      </c>
      <c r="AK647" t="s">
        <v>212</v>
      </c>
      <c r="AL647" t="s">
        <v>212</v>
      </c>
      <c r="AM647" t="s">
        <v>212</v>
      </c>
      <c r="AN647" t="s">
        <v>238</v>
      </c>
      <c r="AO647" t="s">
        <v>212</v>
      </c>
      <c r="AP647" t="s">
        <v>212</v>
      </c>
      <c r="AQ647" t="s">
        <v>212</v>
      </c>
      <c r="AR647" t="s">
        <v>212</v>
      </c>
      <c r="AS647" t="s">
        <v>212</v>
      </c>
      <c r="AT647" t="s">
        <v>212</v>
      </c>
      <c r="AU647" t="s">
        <v>212</v>
      </c>
      <c r="AV647" t="s">
        <v>213</v>
      </c>
      <c r="AW647" t="s">
        <v>212</v>
      </c>
      <c r="AX647" t="s">
        <v>81</v>
      </c>
      <c r="AY647" t="s">
        <v>223</v>
      </c>
      <c r="AZ647" t="s">
        <v>74</v>
      </c>
      <c r="BA647" t="s">
        <v>74</v>
      </c>
      <c r="BB647" t="s">
        <v>74</v>
      </c>
      <c r="BC647" t="s">
        <v>74</v>
      </c>
      <c r="BD647" t="s">
        <v>74</v>
      </c>
    </row>
    <row r="648" spans="1:56" x14ac:dyDescent="0.55000000000000004">
      <c r="A648">
        <v>647</v>
      </c>
      <c r="B648" t="s">
        <v>231</v>
      </c>
      <c r="C648" t="s">
        <v>326</v>
      </c>
      <c r="D648" t="s">
        <v>275</v>
      </c>
      <c r="E648" t="s">
        <v>240</v>
      </c>
      <c r="F648" t="s">
        <v>208</v>
      </c>
      <c r="G648" t="s">
        <v>218</v>
      </c>
      <c r="H648" t="s">
        <v>210</v>
      </c>
      <c r="I648" t="s">
        <v>211</v>
      </c>
      <c r="J648" t="s">
        <v>98</v>
      </c>
      <c r="K648" t="b">
        <v>0</v>
      </c>
      <c r="L648" t="b">
        <v>0</v>
      </c>
      <c r="M648" t="b">
        <v>0</v>
      </c>
      <c r="N648" t="b">
        <v>1</v>
      </c>
      <c r="O648" t="b">
        <v>1</v>
      </c>
      <c r="P648" t="b">
        <v>0</v>
      </c>
      <c r="Q648" t="b">
        <v>1</v>
      </c>
      <c r="R648" t="b">
        <v>0</v>
      </c>
      <c r="S648" t="b">
        <v>0</v>
      </c>
      <c r="T648" t="b">
        <v>0</v>
      </c>
      <c r="U648" t="b">
        <v>0</v>
      </c>
      <c r="V648" t="b">
        <v>0</v>
      </c>
      <c r="W648" t="b">
        <v>0</v>
      </c>
      <c r="X648" t="b">
        <v>0</v>
      </c>
      <c r="Y648" t="b">
        <v>0</v>
      </c>
      <c r="Z648" t="b">
        <v>0</v>
      </c>
      <c r="AA648" t="b">
        <v>0</v>
      </c>
      <c r="AB648" t="b">
        <v>0</v>
      </c>
      <c r="AC648" t="s">
        <v>242</v>
      </c>
      <c r="AD648" t="s">
        <v>242</v>
      </c>
      <c r="AE648" t="s">
        <v>213</v>
      </c>
      <c r="AF648" t="s">
        <v>236</v>
      </c>
      <c r="AG648" t="s">
        <v>212</v>
      </c>
      <c r="AH648" t="s">
        <v>212</v>
      </c>
      <c r="AI648" t="s">
        <v>212</v>
      </c>
      <c r="AJ648" t="s">
        <v>242</v>
      </c>
      <c r="AK648" t="s">
        <v>212</v>
      </c>
      <c r="AL648" t="s">
        <v>213</v>
      </c>
      <c r="AM648" t="s">
        <v>212</v>
      </c>
      <c r="AN648" t="s">
        <v>212</v>
      </c>
      <c r="AO648" t="s">
        <v>242</v>
      </c>
      <c r="AP648" t="s">
        <v>242</v>
      </c>
      <c r="AQ648" t="s">
        <v>242</v>
      </c>
      <c r="AR648" t="s">
        <v>236</v>
      </c>
      <c r="AS648" t="s">
        <v>213</v>
      </c>
      <c r="AT648" t="s">
        <v>212</v>
      </c>
      <c r="AU648" t="s">
        <v>236</v>
      </c>
      <c r="AV648" t="s">
        <v>215</v>
      </c>
      <c r="AW648" t="s">
        <v>215</v>
      </c>
      <c r="AX648" t="s">
        <v>96</v>
      </c>
      <c r="AY648" t="s">
        <v>121</v>
      </c>
      <c r="AZ648" t="s">
        <v>215</v>
      </c>
      <c r="BA648" t="s">
        <v>215</v>
      </c>
      <c r="BB648" t="s">
        <v>215</v>
      </c>
      <c r="BC648" t="s">
        <v>78</v>
      </c>
      <c r="BD648" t="s">
        <v>215</v>
      </c>
    </row>
    <row r="649" spans="1:56" x14ac:dyDescent="0.55000000000000004">
      <c r="A649">
        <v>648</v>
      </c>
      <c r="B649" t="s">
        <v>224</v>
      </c>
      <c r="C649" t="s">
        <v>326</v>
      </c>
      <c r="D649" t="s">
        <v>285</v>
      </c>
      <c r="E649" t="s">
        <v>240</v>
      </c>
      <c r="F649" t="s">
        <v>299</v>
      </c>
      <c r="G649" t="s">
        <v>74</v>
      </c>
      <c r="H649" t="s">
        <v>247</v>
      </c>
      <c r="I649" t="s">
        <v>74</v>
      </c>
      <c r="J649" t="s">
        <v>98</v>
      </c>
      <c r="K649" t="b">
        <v>0</v>
      </c>
      <c r="L649" t="b">
        <v>0</v>
      </c>
      <c r="M649" t="b">
        <v>0</v>
      </c>
      <c r="N649" t="b">
        <v>0</v>
      </c>
      <c r="O649" t="b">
        <v>0</v>
      </c>
      <c r="P649" t="b">
        <v>0</v>
      </c>
      <c r="Q649" t="b">
        <v>0</v>
      </c>
      <c r="R649" t="b">
        <v>0</v>
      </c>
      <c r="S649" t="b">
        <v>0</v>
      </c>
      <c r="T649" t="b">
        <v>0</v>
      </c>
      <c r="U649" t="b">
        <v>0</v>
      </c>
      <c r="V649" t="b">
        <v>0</v>
      </c>
      <c r="W649" t="b">
        <v>0</v>
      </c>
      <c r="X649" t="b">
        <v>1</v>
      </c>
      <c r="Y649" t="b">
        <v>0</v>
      </c>
      <c r="Z649" t="b">
        <v>0</v>
      </c>
      <c r="AA649" t="b">
        <v>0</v>
      </c>
      <c r="AB649" t="b">
        <v>0</v>
      </c>
      <c r="AC649" t="s">
        <v>242</v>
      </c>
      <c r="AD649" t="s">
        <v>242</v>
      </c>
      <c r="AE649" t="s">
        <v>213</v>
      </c>
      <c r="AF649" t="s">
        <v>236</v>
      </c>
      <c r="AG649" t="s">
        <v>213</v>
      </c>
      <c r="AH649" t="s">
        <v>212</v>
      </c>
      <c r="AI649" t="s">
        <v>213</v>
      </c>
      <c r="AJ649" t="s">
        <v>212</v>
      </c>
      <c r="AK649" t="s">
        <v>212</v>
      </c>
      <c r="AL649" t="s">
        <v>237</v>
      </c>
      <c r="AM649" t="s">
        <v>237</v>
      </c>
      <c r="AN649" t="s">
        <v>237</v>
      </c>
      <c r="AO649" t="s">
        <v>212</v>
      </c>
      <c r="AP649" t="s">
        <v>212</v>
      </c>
      <c r="AQ649" t="s">
        <v>242</v>
      </c>
      <c r="AR649" t="s">
        <v>236</v>
      </c>
      <c r="AS649" t="s">
        <v>213</v>
      </c>
      <c r="AT649" t="s">
        <v>236</v>
      </c>
      <c r="AU649" t="s">
        <v>242</v>
      </c>
      <c r="AV649" t="s">
        <v>213</v>
      </c>
      <c r="AW649" t="s">
        <v>213</v>
      </c>
      <c r="AX649" t="s">
        <v>81</v>
      </c>
      <c r="AY649" t="s">
        <v>121</v>
      </c>
      <c r="AZ649" t="s">
        <v>74</v>
      </c>
      <c r="BA649" t="s">
        <v>74</v>
      </c>
      <c r="BB649" t="s">
        <v>74</v>
      </c>
      <c r="BC649" t="s">
        <v>74</v>
      </c>
      <c r="BD649" t="s">
        <v>74</v>
      </c>
    </row>
    <row r="650" spans="1:56" x14ac:dyDescent="0.55000000000000004">
      <c r="A650">
        <v>649</v>
      </c>
      <c r="B650" t="s">
        <v>101</v>
      </c>
      <c r="C650" t="s">
        <v>338</v>
      </c>
      <c r="D650" t="s">
        <v>267</v>
      </c>
      <c r="E650" t="s">
        <v>267</v>
      </c>
      <c r="F650" t="s">
        <v>270</v>
      </c>
      <c r="G650" t="s">
        <v>74</v>
      </c>
      <c r="H650" t="s">
        <v>217</v>
      </c>
      <c r="I650" t="s">
        <v>74</v>
      </c>
      <c r="J650" t="s">
        <v>119</v>
      </c>
      <c r="K650" t="b">
        <v>0</v>
      </c>
      <c r="L650" t="b">
        <v>1</v>
      </c>
      <c r="M650" t="b">
        <v>0</v>
      </c>
      <c r="N650" t="b">
        <v>1</v>
      </c>
      <c r="O650" t="b">
        <v>1</v>
      </c>
      <c r="P650" t="b">
        <v>0</v>
      </c>
      <c r="Q650" t="b">
        <v>0</v>
      </c>
      <c r="R650" t="b">
        <v>0</v>
      </c>
      <c r="S650" t="b">
        <v>0</v>
      </c>
      <c r="T650" t="b">
        <v>0</v>
      </c>
      <c r="U650" t="b">
        <v>0</v>
      </c>
      <c r="V650" t="b">
        <v>0</v>
      </c>
      <c r="W650" t="b">
        <v>0</v>
      </c>
      <c r="X650" t="b">
        <v>0</v>
      </c>
      <c r="Y650" t="b">
        <v>0</v>
      </c>
      <c r="Z650" t="b">
        <v>0</v>
      </c>
      <c r="AA650" t="b">
        <v>0</v>
      </c>
      <c r="AB650" t="b">
        <v>1</v>
      </c>
      <c r="AC650" t="s">
        <v>237</v>
      </c>
      <c r="AD650" t="s">
        <v>238</v>
      </c>
      <c r="AE650" t="s">
        <v>237</v>
      </c>
      <c r="AF650" t="s">
        <v>237</v>
      </c>
      <c r="AG650" t="s">
        <v>237</v>
      </c>
      <c r="AH650" t="s">
        <v>237</v>
      </c>
      <c r="AI650" t="s">
        <v>237</v>
      </c>
      <c r="AJ650" t="s">
        <v>237</v>
      </c>
      <c r="AK650" t="s">
        <v>237</v>
      </c>
      <c r="AL650" t="s">
        <v>238</v>
      </c>
      <c r="AM650" t="s">
        <v>237</v>
      </c>
      <c r="AN650" t="s">
        <v>238</v>
      </c>
      <c r="AO650" t="s">
        <v>238</v>
      </c>
      <c r="AP650" t="s">
        <v>237</v>
      </c>
      <c r="AQ650" t="s">
        <v>238</v>
      </c>
      <c r="AR650" t="s">
        <v>237</v>
      </c>
      <c r="AS650" t="s">
        <v>237</v>
      </c>
      <c r="AT650" t="s">
        <v>237</v>
      </c>
      <c r="AU650" t="s">
        <v>237</v>
      </c>
      <c r="AV650" t="s">
        <v>237</v>
      </c>
      <c r="AW650" t="s">
        <v>237</v>
      </c>
      <c r="AX650" t="s">
        <v>81</v>
      </c>
      <c r="AY650" t="s">
        <v>121</v>
      </c>
      <c r="AZ650" t="s">
        <v>74</v>
      </c>
      <c r="BA650" t="s">
        <v>74</v>
      </c>
      <c r="BB650" t="s">
        <v>74</v>
      </c>
      <c r="BC650" t="s">
        <v>74</v>
      </c>
      <c r="BD650" t="s">
        <v>74</v>
      </c>
    </row>
    <row r="651" spans="1:56" x14ac:dyDescent="0.55000000000000004">
      <c r="A651">
        <v>650</v>
      </c>
      <c r="B651" t="s">
        <v>256</v>
      </c>
      <c r="C651" t="s">
        <v>326</v>
      </c>
      <c r="D651" t="s">
        <v>268</v>
      </c>
      <c r="E651" t="s">
        <v>258</v>
      </c>
      <c r="F651" t="s">
        <v>250</v>
      </c>
      <c r="G651" t="s">
        <v>74</v>
      </c>
      <c r="H651" t="s">
        <v>235</v>
      </c>
      <c r="I651" t="s">
        <v>74</v>
      </c>
      <c r="J651" t="s">
        <v>98</v>
      </c>
      <c r="K651" t="b">
        <v>0</v>
      </c>
      <c r="L651" t="b">
        <v>1</v>
      </c>
      <c r="M651" t="b">
        <v>0</v>
      </c>
      <c r="N651" t="b">
        <v>0</v>
      </c>
      <c r="O651" t="b">
        <v>0</v>
      </c>
      <c r="P651" t="b">
        <v>0</v>
      </c>
      <c r="Q651" t="b">
        <v>0</v>
      </c>
      <c r="R651" t="b">
        <v>0</v>
      </c>
      <c r="S651" t="b">
        <v>0</v>
      </c>
      <c r="T651" t="b">
        <v>0</v>
      </c>
      <c r="U651" t="b">
        <v>0</v>
      </c>
      <c r="V651" t="b">
        <v>0</v>
      </c>
      <c r="W651" t="b">
        <v>0</v>
      </c>
      <c r="X651" t="b">
        <v>0</v>
      </c>
      <c r="Y651" t="b">
        <v>0</v>
      </c>
      <c r="Z651" t="b">
        <v>0</v>
      </c>
      <c r="AA651" t="b">
        <v>0</v>
      </c>
      <c r="AB651" t="b">
        <v>0</v>
      </c>
      <c r="AC651" t="s">
        <v>213</v>
      </c>
      <c r="AD651" t="s">
        <v>215</v>
      </c>
      <c r="AE651" t="s">
        <v>213</v>
      </c>
      <c r="AF651" t="s">
        <v>213</v>
      </c>
      <c r="AG651" t="s">
        <v>212</v>
      </c>
      <c r="AH651" t="s">
        <v>213</v>
      </c>
      <c r="AI651" t="s">
        <v>213</v>
      </c>
      <c r="AJ651" t="s">
        <v>212</v>
      </c>
      <c r="AK651" t="s">
        <v>212</v>
      </c>
      <c r="AL651" t="s">
        <v>212</v>
      </c>
      <c r="AM651" t="s">
        <v>212</v>
      </c>
      <c r="AN651" t="s">
        <v>212</v>
      </c>
      <c r="AO651" t="s">
        <v>215</v>
      </c>
      <c r="AP651" t="s">
        <v>212</v>
      </c>
      <c r="AQ651" t="s">
        <v>212</v>
      </c>
      <c r="AR651" t="s">
        <v>212</v>
      </c>
      <c r="AS651" t="s">
        <v>212</v>
      </c>
      <c r="AT651" t="s">
        <v>212</v>
      </c>
      <c r="AU651" t="s">
        <v>212</v>
      </c>
      <c r="AV651" t="s">
        <v>212</v>
      </c>
      <c r="AW651" t="s">
        <v>212</v>
      </c>
      <c r="AX651" t="s">
        <v>81</v>
      </c>
      <c r="AY651" t="s">
        <v>121</v>
      </c>
      <c r="AZ651" t="s">
        <v>74</v>
      </c>
      <c r="BA651" t="s">
        <v>74</v>
      </c>
      <c r="BB651" t="s">
        <v>74</v>
      </c>
      <c r="BC651" t="s">
        <v>74</v>
      </c>
      <c r="BD651" t="s">
        <v>74</v>
      </c>
    </row>
    <row r="652" spans="1:56" x14ac:dyDescent="0.55000000000000004">
      <c r="A652">
        <v>651</v>
      </c>
      <c r="B652" t="s">
        <v>256</v>
      </c>
      <c r="C652" t="s">
        <v>338</v>
      </c>
      <c r="D652" t="s">
        <v>269</v>
      </c>
      <c r="E652" t="s">
        <v>282</v>
      </c>
      <c r="F652" t="s">
        <v>234</v>
      </c>
      <c r="G652" t="s">
        <v>74</v>
      </c>
      <c r="H652" t="s">
        <v>251</v>
      </c>
      <c r="I652" t="s">
        <v>74</v>
      </c>
      <c r="J652" t="s">
        <v>98</v>
      </c>
      <c r="K652" t="b">
        <v>0</v>
      </c>
      <c r="L652" t="b">
        <v>1</v>
      </c>
      <c r="M652" t="b">
        <v>1</v>
      </c>
      <c r="N652" t="b">
        <v>0</v>
      </c>
      <c r="O652" t="b">
        <v>0</v>
      </c>
      <c r="P652" t="b">
        <v>0</v>
      </c>
      <c r="Q652" t="b">
        <v>0</v>
      </c>
      <c r="R652" t="b">
        <v>0</v>
      </c>
      <c r="S652" t="b">
        <v>1</v>
      </c>
      <c r="T652" t="b">
        <v>0</v>
      </c>
      <c r="U652" t="b">
        <v>0</v>
      </c>
      <c r="V652" t="b">
        <v>0</v>
      </c>
      <c r="W652" t="b">
        <v>0</v>
      </c>
      <c r="X652" t="b">
        <v>0</v>
      </c>
      <c r="Y652" t="b">
        <v>0</v>
      </c>
      <c r="Z652" t="b">
        <v>0</v>
      </c>
      <c r="AA652" t="b">
        <v>0</v>
      </c>
      <c r="AB652" t="b">
        <v>0</v>
      </c>
      <c r="AC652" t="s">
        <v>212</v>
      </c>
      <c r="AD652" t="s">
        <v>242</v>
      </c>
      <c r="AE652" t="s">
        <v>213</v>
      </c>
      <c r="AF652" t="s">
        <v>242</v>
      </c>
      <c r="AG652" t="s">
        <v>242</v>
      </c>
      <c r="AH652" t="s">
        <v>236</v>
      </c>
      <c r="AI652" t="s">
        <v>242</v>
      </c>
      <c r="AJ652" t="s">
        <v>242</v>
      </c>
      <c r="AK652" t="s">
        <v>212</v>
      </c>
      <c r="AL652" t="s">
        <v>236</v>
      </c>
      <c r="AM652" t="s">
        <v>242</v>
      </c>
      <c r="AN652" t="s">
        <v>212</v>
      </c>
      <c r="AO652" t="s">
        <v>236</v>
      </c>
      <c r="AP652" t="s">
        <v>212</v>
      </c>
      <c r="AQ652" t="s">
        <v>212</v>
      </c>
      <c r="AR652" t="s">
        <v>242</v>
      </c>
      <c r="AS652" t="s">
        <v>236</v>
      </c>
      <c r="AT652" t="s">
        <v>212</v>
      </c>
      <c r="AU652" t="s">
        <v>213</v>
      </c>
      <c r="AV652" t="s">
        <v>212</v>
      </c>
      <c r="AW652" t="s">
        <v>212</v>
      </c>
      <c r="AX652" t="s">
        <v>81</v>
      </c>
      <c r="AY652" t="s">
        <v>223</v>
      </c>
      <c r="AZ652" t="s">
        <v>74</v>
      </c>
      <c r="BA652" t="s">
        <v>74</v>
      </c>
      <c r="BB652" t="s">
        <v>74</v>
      </c>
      <c r="BC652" t="s">
        <v>74</v>
      </c>
      <c r="BD652" t="s">
        <v>74</v>
      </c>
    </row>
    <row r="653" spans="1:56" x14ac:dyDescent="0.55000000000000004">
      <c r="A653">
        <v>652</v>
      </c>
      <c r="B653" t="s">
        <v>224</v>
      </c>
      <c r="C653" t="s">
        <v>326</v>
      </c>
      <c r="D653" t="s">
        <v>267</v>
      </c>
      <c r="E653" t="s">
        <v>257</v>
      </c>
      <c r="F653" t="s">
        <v>227</v>
      </c>
      <c r="G653" t="s">
        <v>228</v>
      </c>
      <c r="H653" t="s">
        <v>229</v>
      </c>
      <c r="I653" t="s">
        <v>74</v>
      </c>
      <c r="J653" t="s">
        <v>98</v>
      </c>
      <c r="K653" t="b">
        <v>0</v>
      </c>
      <c r="L653" t="b">
        <v>0</v>
      </c>
      <c r="M653" t="b">
        <v>0</v>
      </c>
      <c r="N653" t="b">
        <v>0</v>
      </c>
      <c r="O653" t="b">
        <v>0</v>
      </c>
      <c r="P653" t="b">
        <v>0</v>
      </c>
      <c r="Q653" t="b">
        <v>0</v>
      </c>
      <c r="R653" t="b">
        <v>0</v>
      </c>
      <c r="S653" t="b">
        <v>0</v>
      </c>
      <c r="T653" t="b">
        <v>0</v>
      </c>
      <c r="U653" t="b">
        <v>0</v>
      </c>
      <c r="V653" t="b">
        <v>0</v>
      </c>
      <c r="W653" t="b">
        <v>0</v>
      </c>
      <c r="X653" t="b">
        <v>0</v>
      </c>
      <c r="Y653" t="b">
        <v>0</v>
      </c>
      <c r="Z653" t="b">
        <v>1</v>
      </c>
      <c r="AA653" t="b">
        <v>1</v>
      </c>
      <c r="AB653" t="b">
        <v>0</v>
      </c>
      <c r="AC653" t="s">
        <v>212</v>
      </c>
      <c r="AD653" t="s">
        <v>215</v>
      </c>
      <c r="AE653" t="s">
        <v>213</v>
      </c>
      <c r="AF653" t="s">
        <v>212</v>
      </c>
      <c r="AG653" t="s">
        <v>212</v>
      </c>
      <c r="AH653" t="s">
        <v>236</v>
      </c>
      <c r="AI653" t="s">
        <v>236</v>
      </c>
      <c r="AJ653" t="s">
        <v>213</v>
      </c>
      <c r="AK653" t="s">
        <v>212</v>
      </c>
      <c r="AL653" t="s">
        <v>212</v>
      </c>
      <c r="AM653" t="s">
        <v>212</v>
      </c>
      <c r="AN653" t="s">
        <v>212</v>
      </c>
      <c r="AO653" t="s">
        <v>212</v>
      </c>
      <c r="AP653" t="s">
        <v>237</v>
      </c>
      <c r="AQ653" t="s">
        <v>237</v>
      </c>
      <c r="AR653" t="s">
        <v>213</v>
      </c>
      <c r="AS653" t="s">
        <v>212</v>
      </c>
      <c r="AT653" t="s">
        <v>213</v>
      </c>
      <c r="AU653" t="s">
        <v>212</v>
      </c>
      <c r="AV653" t="s">
        <v>236</v>
      </c>
      <c r="AW653" t="s">
        <v>236</v>
      </c>
      <c r="AX653" t="s">
        <v>81</v>
      </c>
      <c r="AY653" t="s">
        <v>121</v>
      </c>
      <c r="AZ653" t="s">
        <v>74</v>
      </c>
      <c r="BA653" t="s">
        <v>74</v>
      </c>
      <c r="BB653" t="s">
        <v>74</v>
      </c>
      <c r="BC653" t="s">
        <v>74</v>
      </c>
      <c r="BD653" t="s">
        <v>74</v>
      </c>
    </row>
    <row r="654" spans="1:56" x14ac:dyDescent="0.55000000000000004">
      <c r="A654">
        <v>653</v>
      </c>
      <c r="B654" t="s">
        <v>261</v>
      </c>
      <c r="C654" t="s">
        <v>328</v>
      </c>
      <c r="D654" t="s">
        <v>304</v>
      </c>
      <c r="E654" t="s">
        <v>290</v>
      </c>
      <c r="F654" t="s">
        <v>234</v>
      </c>
      <c r="G654" t="s">
        <v>74</v>
      </c>
      <c r="H654" t="s">
        <v>235</v>
      </c>
      <c r="I654" t="s">
        <v>74</v>
      </c>
      <c r="J654" t="s">
        <v>98</v>
      </c>
      <c r="K654" t="b">
        <v>0</v>
      </c>
      <c r="L654" t="b">
        <v>0</v>
      </c>
      <c r="M654" t="b">
        <v>0</v>
      </c>
      <c r="N654" t="b">
        <v>0</v>
      </c>
      <c r="O654" t="b">
        <v>0</v>
      </c>
      <c r="P654" t="b">
        <v>0</v>
      </c>
      <c r="Q654" t="b">
        <v>0</v>
      </c>
      <c r="R654" t="b">
        <v>0</v>
      </c>
      <c r="S654" t="b">
        <v>0</v>
      </c>
      <c r="T654" t="b">
        <v>0</v>
      </c>
      <c r="U654" t="b">
        <v>1</v>
      </c>
      <c r="V654" t="b">
        <v>1</v>
      </c>
      <c r="W654" t="b">
        <v>0</v>
      </c>
      <c r="X654" t="b">
        <v>0</v>
      </c>
      <c r="Y654" t="b">
        <v>0</v>
      </c>
      <c r="Z654" t="b">
        <v>0</v>
      </c>
      <c r="AA654" t="b">
        <v>0</v>
      </c>
      <c r="AB654" t="b">
        <v>0</v>
      </c>
      <c r="AC654" t="s">
        <v>237</v>
      </c>
      <c r="AD654" t="s">
        <v>237</v>
      </c>
      <c r="AE654" t="s">
        <v>237</v>
      </c>
      <c r="AF654" t="s">
        <v>237</v>
      </c>
      <c r="AG654" t="s">
        <v>237</v>
      </c>
      <c r="AH654" t="s">
        <v>212</v>
      </c>
      <c r="AI654" t="s">
        <v>237</v>
      </c>
      <c r="AJ654" t="s">
        <v>237</v>
      </c>
      <c r="AK654" t="s">
        <v>237</v>
      </c>
      <c r="AL654" t="s">
        <v>237</v>
      </c>
      <c r="AM654" t="s">
        <v>237</v>
      </c>
      <c r="AN654" t="s">
        <v>237</v>
      </c>
      <c r="AO654" t="s">
        <v>237</v>
      </c>
      <c r="AP654" t="s">
        <v>237</v>
      </c>
      <c r="AQ654" t="s">
        <v>237</v>
      </c>
      <c r="AR654" t="s">
        <v>237</v>
      </c>
      <c r="AS654" t="s">
        <v>237</v>
      </c>
      <c r="AT654" t="s">
        <v>237</v>
      </c>
      <c r="AU654" t="s">
        <v>237</v>
      </c>
      <c r="AV654" t="s">
        <v>237</v>
      </c>
      <c r="AW654" t="s">
        <v>237</v>
      </c>
      <c r="AX654" t="s">
        <v>81</v>
      </c>
      <c r="AY654" t="s">
        <v>223</v>
      </c>
      <c r="AZ654" t="s">
        <v>215</v>
      </c>
      <c r="BA654" t="s">
        <v>215</v>
      </c>
      <c r="BB654" t="s">
        <v>215</v>
      </c>
      <c r="BC654" t="s">
        <v>215</v>
      </c>
      <c r="BD654" t="s">
        <v>78</v>
      </c>
    </row>
    <row r="655" spans="1:56" x14ac:dyDescent="0.55000000000000004">
      <c r="A655">
        <v>654</v>
      </c>
      <c r="B655" t="s">
        <v>231</v>
      </c>
      <c r="C655" t="s">
        <v>326</v>
      </c>
      <c r="D655" t="s">
        <v>232</v>
      </c>
      <c r="E655" t="s">
        <v>303</v>
      </c>
      <c r="F655" t="s">
        <v>227</v>
      </c>
      <c r="G655" t="s">
        <v>74</v>
      </c>
      <c r="H655" t="s">
        <v>210</v>
      </c>
      <c r="I655" t="s">
        <v>313</v>
      </c>
      <c r="J655" t="s">
        <v>98</v>
      </c>
      <c r="K655" t="b">
        <v>0</v>
      </c>
      <c r="L655" t="b">
        <v>0</v>
      </c>
      <c r="M655" t="b">
        <v>0</v>
      </c>
      <c r="N655" t="b">
        <v>0</v>
      </c>
      <c r="O655" t="b">
        <v>0</v>
      </c>
      <c r="P655" t="b">
        <v>0</v>
      </c>
      <c r="Q655" t="b">
        <v>0</v>
      </c>
      <c r="R655" t="b">
        <v>0</v>
      </c>
      <c r="S655" t="b">
        <v>0</v>
      </c>
      <c r="T655" t="b">
        <v>0</v>
      </c>
      <c r="U655" t="b">
        <v>0</v>
      </c>
      <c r="V655" t="b">
        <v>0</v>
      </c>
      <c r="W655" t="b">
        <v>0</v>
      </c>
      <c r="X655" t="b">
        <v>1</v>
      </c>
      <c r="Y655" t="b">
        <v>0</v>
      </c>
      <c r="Z655" t="b">
        <v>0</v>
      </c>
      <c r="AA655" t="b">
        <v>0</v>
      </c>
      <c r="AB655" t="b">
        <v>0</v>
      </c>
      <c r="AC655" t="s">
        <v>236</v>
      </c>
      <c r="AD655" t="s">
        <v>212</v>
      </c>
      <c r="AE655" t="s">
        <v>212</v>
      </c>
      <c r="AF655" t="s">
        <v>236</v>
      </c>
      <c r="AG655" t="s">
        <v>212</v>
      </c>
      <c r="AH655" t="s">
        <v>236</v>
      </c>
      <c r="AI655" t="s">
        <v>212</v>
      </c>
      <c r="AJ655" t="s">
        <v>236</v>
      </c>
      <c r="AK655" t="s">
        <v>212</v>
      </c>
      <c r="AL655" t="s">
        <v>212</v>
      </c>
      <c r="AM655" t="s">
        <v>212</v>
      </c>
      <c r="AN655" t="s">
        <v>212</v>
      </c>
      <c r="AO655" t="s">
        <v>212</v>
      </c>
      <c r="AP655" t="s">
        <v>212</v>
      </c>
      <c r="AQ655" t="s">
        <v>212</v>
      </c>
      <c r="AR655" t="s">
        <v>236</v>
      </c>
      <c r="AS655" t="s">
        <v>212</v>
      </c>
      <c r="AT655" t="s">
        <v>212</v>
      </c>
      <c r="AU655" t="s">
        <v>236</v>
      </c>
      <c r="AV655" t="s">
        <v>212</v>
      </c>
      <c r="AW655" t="s">
        <v>212</v>
      </c>
      <c r="AX655" t="s">
        <v>81</v>
      </c>
      <c r="AY655" t="s">
        <v>214</v>
      </c>
      <c r="AZ655" t="s">
        <v>74</v>
      </c>
      <c r="BA655" t="s">
        <v>74</v>
      </c>
      <c r="BB655" t="s">
        <v>74</v>
      </c>
      <c r="BC655" t="s">
        <v>74</v>
      </c>
      <c r="BD655" t="s">
        <v>74</v>
      </c>
    </row>
    <row r="656" spans="1:56" x14ac:dyDescent="0.55000000000000004">
      <c r="A656">
        <v>655</v>
      </c>
      <c r="B656" t="s">
        <v>231</v>
      </c>
      <c r="C656" t="s">
        <v>333</v>
      </c>
      <c r="D656" t="s">
        <v>277</v>
      </c>
      <c r="E656" t="s">
        <v>268</v>
      </c>
      <c r="F656" t="s">
        <v>227</v>
      </c>
      <c r="G656" t="s">
        <v>283</v>
      </c>
      <c r="H656" t="s">
        <v>247</v>
      </c>
      <c r="I656" t="s">
        <v>74</v>
      </c>
      <c r="J656" t="s">
        <v>119</v>
      </c>
      <c r="K656" t="b">
        <v>0</v>
      </c>
      <c r="L656" t="b">
        <v>0</v>
      </c>
      <c r="M656" t="b">
        <v>0</v>
      </c>
      <c r="N656" t="b">
        <v>0</v>
      </c>
      <c r="O656" t="b">
        <v>0</v>
      </c>
      <c r="P656" t="b">
        <v>0</v>
      </c>
      <c r="Q656" t="b">
        <v>0</v>
      </c>
      <c r="R656" t="b">
        <v>0</v>
      </c>
      <c r="S656" t="b">
        <v>0</v>
      </c>
      <c r="T656" t="b">
        <v>0</v>
      </c>
      <c r="U656" t="b">
        <v>0</v>
      </c>
      <c r="V656" t="b">
        <v>0</v>
      </c>
      <c r="W656" t="b">
        <v>0</v>
      </c>
      <c r="X656" t="b">
        <v>0</v>
      </c>
      <c r="Y656" t="b">
        <v>0</v>
      </c>
      <c r="Z656" t="b">
        <v>1</v>
      </c>
      <c r="AA656" t="b">
        <v>0</v>
      </c>
      <c r="AB656" t="b">
        <v>0</v>
      </c>
      <c r="AC656" t="s">
        <v>237</v>
      </c>
      <c r="AD656" t="s">
        <v>213</v>
      </c>
      <c r="AE656" t="s">
        <v>212</v>
      </c>
      <c r="AF656" t="s">
        <v>213</v>
      </c>
      <c r="AG656" t="s">
        <v>213</v>
      </c>
      <c r="AH656" t="s">
        <v>212</v>
      </c>
      <c r="AI656" t="s">
        <v>213</v>
      </c>
      <c r="AJ656" t="s">
        <v>212</v>
      </c>
      <c r="AK656" t="s">
        <v>212</v>
      </c>
      <c r="AL656" t="s">
        <v>212</v>
      </c>
      <c r="AM656" t="s">
        <v>212</v>
      </c>
      <c r="AN656" t="s">
        <v>212</v>
      </c>
      <c r="AO656" t="s">
        <v>213</v>
      </c>
      <c r="AP656" t="s">
        <v>213</v>
      </c>
      <c r="AQ656" t="s">
        <v>212</v>
      </c>
      <c r="AR656" t="s">
        <v>212</v>
      </c>
      <c r="AS656" t="s">
        <v>212</v>
      </c>
      <c r="AT656" t="s">
        <v>212</v>
      </c>
      <c r="AU656" t="s">
        <v>212</v>
      </c>
      <c r="AV656" t="s">
        <v>212</v>
      </c>
      <c r="AW656" t="s">
        <v>212</v>
      </c>
      <c r="AX656" t="s">
        <v>81</v>
      </c>
      <c r="AY656" t="s">
        <v>214</v>
      </c>
      <c r="AZ656" t="s">
        <v>74</v>
      </c>
      <c r="BA656" t="s">
        <v>74</v>
      </c>
      <c r="BB656" t="s">
        <v>74</v>
      </c>
      <c r="BC656" t="s">
        <v>74</v>
      </c>
      <c r="BD656" t="s">
        <v>74</v>
      </c>
    </row>
    <row r="657" spans="1:56" x14ac:dyDescent="0.55000000000000004">
      <c r="A657">
        <v>656</v>
      </c>
      <c r="B657" t="s">
        <v>231</v>
      </c>
      <c r="C657" t="s">
        <v>326</v>
      </c>
      <c r="D657" t="s">
        <v>232</v>
      </c>
      <c r="E657" t="s">
        <v>239</v>
      </c>
      <c r="F657" t="s">
        <v>302</v>
      </c>
      <c r="G657" t="s">
        <v>74</v>
      </c>
      <c r="H657" t="s">
        <v>235</v>
      </c>
      <c r="I657" t="s">
        <v>74</v>
      </c>
      <c r="J657" t="s">
        <v>98</v>
      </c>
      <c r="K657" t="b">
        <v>0</v>
      </c>
      <c r="L657" t="b">
        <v>0</v>
      </c>
      <c r="M657" t="b">
        <v>0</v>
      </c>
      <c r="N657" t="b">
        <v>0</v>
      </c>
      <c r="O657" t="b">
        <v>0</v>
      </c>
      <c r="P657" t="b">
        <v>0</v>
      </c>
      <c r="Q657" t="b">
        <v>0</v>
      </c>
      <c r="R657" t="b">
        <v>0</v>
      </c>
      <c r="S657" t="b">
        <v>0</v>
      </c>
      <c r="T657" t="b">
        <v>0</v>
      </c>
      <c r="U657" t="b">
        <v>0</v>
      </c>
      <c r="V657" t="b">
        <v>0</v>
      </c>
      <c r="W657" t="b">
        <v>0</v>
      </c>
      <c r="X657" t="b">
        <v>1</v>
      </c>
      <c r="Y657" t="b">
        <v>1</v>
      </c>
      <c r="Z657" t="b">
        <v>1</v>
      </c>
      <c r="AA657" t="b">
        <v>0</v>
      </c>
      <c r="AB657" t="b">
        <v>0</v>
      </c>
      <c r="AC657" t="s">
        <v>212</v>
      </c>
      <c r="AD657" t="s">
        <v>236</v>
      </c>
      <c r="AE657" t="s">
        <v>212</v>
      </c>
      <c r="AF657" t="s">
        <v>212</v>
      </c>
      <c r="AG657" t="s">
        <v>212</v>
      </c>
      <c r="AH657" t="s">
        <v>236</v>
      </c>
      <c r="AI657" t="s">
        <v>236</v>
      </c>
      <c r="AJ657" t="s">
        <v>212</v>
      </c>
      <c r="AK657" t="s">
        <v>212</v>
      </c>
      <c r="AL657" t="s">
        <v>212</v>
      </c>
      <c r="AM657" t="s">
        <v>236</v>
      </c>
      <c r="AN657" t="s">
        <v>212</v>
      </c>
      <c r="AO657" t="s">
        <v>236</v>
      </c>
      <c r="AP657" t="s">
        <v>236</v>
      </c>
      <c r="AQ657" t="s">
        <v>236</v>
      </c>
      <c r="AR657" t="s">
        <v>212</v>
      </c>
      <c r="AS657" t="s">
        <v>212</v>
      </c>
      <c r="AT657" t="s">
        <v>236</v>
      </c>
      <c r="AU657" t="s">
        <v>236</v>
      </c>
      <c r="AV657" t="s">
        <v>212</v>
      </c>
      <c r="AW657" t="s">
        <v>212</v>
      </c>
      <c r="AX657" t="s">
        <v>96</v>
      </c>
      <c r="AY657" t="s">
        <v>214</v>
      </c>
      <c r="AZ657" t="s">
        <v>74</v>
      </c>
      <c r="BA657" t="s">
        <v>74</v>
      </c>
      <c r="BB657" t="s">
        <v>74</v>
      </c>
      <c r="BC657" t="s">
        <v>74</v>
      </c>
      <c r="BD657" t="s">
        <v>74</v>
      </c>
    </row>
    <row r="658" spans="1:56" x14ac:dyDescent="0.55000000000000004">
      <c r="A658">
        <v>657</v>
      </c>
      <c r="B658" t="s">
        <v>101</v>
      </c>
      <c r="C658" t="s">
        <v>338</v>
      </c>
      <c r="D658" t="s">
        <v>220</v>
      </c>
      <c r="E658" t="s">
        <v>220</v>
      </c>
      <c r="F658" t="s">
        <v>250</v>
      </c>
      <c r="G658" t="s">
        <v>74</v>
      </c>
      <c r="H658" t="s">
        <v>217</v>
      </c>
      <c r="I658" t="s">
        <v>74</v>
      </c>
      <c r="J658" t="s">
        <v>115</v>
      </c>
      <c r="K658" t="b">
        <v>0</v>
      </c>
      <c r="L658" t="b">
        <v>0</v>
      </c>
      <c r="M658" t="b">
        <v>0</v>
      </c>
      <c r="N658" t="b">
        <v>0</v>
      </c>
      <c r="O658" t="b">
        <v>0</v>
      </c>
      <c r="P658" t="b">
        <v>0</v>
      </c>
      <c r="Q658" t="b">
        <v>0</v>
      </c>
      <c r="R658" t="b">
        <v>0</v>
      </c>
      <c r="S658" t="b">
        <v>0</v>
      </c>
      <c r="T658" t="b">
        <v>0</v>
      </c>
      <c r="U658" t="b">
        <v>1</v>
      </c>
      <c r="V658" t="b">
        <v>0</v>
      </c>
      <c r="W658" t="b">
        <v>0</v>
      </c>
      <c r="X658" t="b">
        <v>0</v>
      </c>
      <c r="Y658" t="b">
        <v>0</v>
      </c>
      <c r="Z658" t="b">
        <v>0</v>
      </c>
      <c r="AA658" t="b">
        <v>0</v>
      </c>
      <c r="AB658" t="b">
        <v>0</v>
      </c>
      <c r="AC658" t="s">
        <v>213</v>
      </c>
      <c r="AD658" t="s">
        <v>236</v>
      </c>
      <c r="AE658" t="s">
        <v>237</v>
      </c>
      <c r="AF658" t="s">
        <v>237</v>
      </c>
      <c r="AG658" t="s">
        <v>237</v>
      </c>
      <c r="AH658" t="s">
        <v>212</v>
      </c>
      <c r="AI658" t="s">
        <v>212</v>
      </c>
      <c r="AJ658" t="s">
        <v>212</v>
      </c>
      <c r="AK658" t="s">
        <v>212</v>
      </c>
      <c r="AL658" t="s">
        <v>213</v>
      </c>
      <c r="AM658" t="s">
        <v>213</v>
      </c>
      <c r="AN658" t="s">
        <v>213</v>
      </c>
      <c r="AO658" t="s">
        <v>213</v>
      </c>
      <c r="AP658" t="s">
        <v>212</v>
      </c>
      <c r="AQ658" t="s">
        <v>236</v>
      </c>
      <c r="AR658" t="s">
        <v>212</v>
      </c>
      <c r="AS658" t="s">
        <v>212</v>
      </c>
      <c r="AT658" t="s">
        <v>212</v>
      </c>
      <c r="AU658" t="s">
        <v>212</v>
      </c>
      <c r="AV658" t="s">
        <v>236</v>
      </c>
      <c r="AW658" t="s">
        <v>213</v>
      </c>
      <c r="AX658" t="s">
        <v>81</v>
      </c>
      <c r="AY658" t="s">
        <v>294</v>
      </c>
      <c r="AZ658" t="s">
        <v>74</v>
      </c>
      <c r="BA658" t="s">
        <v>74</v>
      </c>
      <c r="BB658" t="s">
        <v>74</v>
      </c>
      <c r="BC658" t="s">
        <v>74</v>
      </c>
      <c r="BD658" t="s">
        <v>74</v>
      </c>
    </row>
    <row r="659" spans="1:56" x14ac:dyDescent="0.55000000000000004">
      <c r="A659">
        <v>658</v>
      </c>
      <c r="B659" t="s">
        <v>231</v>
      </c>
      <c r="C659" t="s">
        <v>338</v>
      </c>
      <c r="D659" t="s">
        <v>284</v>
      </c>
      <c r="E659" t="s">
        <v>284</v>
      </c>
      <c r="F659" t="s">
        <v>227</v>
      </c>
      <c r="G659" t="s">
        <v>228</v>
      </c>
      <c r="H659" t="s">
        <v>266</v>
      </c>
      <c r="I659" t="s">
        <v>74</v>
      </c>
      <c r="J659" t="s">
        <v>119</v>
      </c>
      <c r="K659" t="b">
        <v>0</v>
      </c>
      <c r="L659" t="b">
        <v>0</v>
      </c>
      <c r="M659" t="b">
        <v>0</v>
      </c>
      <c r="N659" t="b">
        <v>0</v>
      </c>
      <c r="O659" t="b">
        <v>0</v>
      </c>
      <c r="P659" t="b">
        <v>0</v>
      </c>
      <c r="Q659" t="b">
        <v>0</v>
      </c>
      <c r="R659" t="b">
        <v>0</v>
      </c>
      <c r="S659" t="b">
        <v>0</v>
      </c>
      <c r="T659" t="b">
        <v>0</v>
      </c>
      <c r="U659" t="b">
        <v>1</v>
      </c>
      <c r="V659" t="b">
        <v>0</v>
      </c>
      <c r="W659" t="b">
        <v>0</v>
      </c>
      <c r="X659" t="b">
        <v>1</v>
      </c>
      <c r="Y659" t="b">
        <v>0</v>
      </c>
      <c r="Z659" t="b">
        <v>1</v>
      </c>
      <c r="AA659" t="b">
        <v>0</v>
      </c>
      <c r="AB659" t="b">
        <v>0</v>
      </c>
      <c r="AC659" t="s">
        <v>212</v>
      </c>
      <c r="AD659" t="s">
        <v>213</v>
      </c>
      <c r="AE659" t="s">
        <v>212</v>
      </c>
      <c r="AF659" t="s">
        <v>212</v>
      </c>
      <c r="AG659" t="s">
        <v>212</v>
      </c>
      <c r="AH659" t="s">
        <v>212</v>
      </c>
      <c r="AI659" t="s">
        <v>212</v>
      </c>
      <c r="AJ659" t="s">
        <v>212</v>
      </c>
      <c r="AK659" t="s">
        <v>237</v>
      </c>
      <c r="AL659" t="s">
        <v>212</v>
      </c>
      <c r="AM659" t="s">
        <v>212</v>
      </c>
      <c r="AN659" t="s">
        <v>212</v>
      </c>
      <c r="AO659" t="s">
        <v>236</v>
      </c>
      <c r="AP659" t="s">
        <v>212</v>
      </c>
      <c r="AQ659" t="s">
        <v>212</v>
      </c>
      <c r="AR659" t="s">
        <v>237</v>
      </c>
      <c r="AS659" t="s">
        <v>212</v>
      </c>
      <c r="AT659" t="s">
        <v>212</v>
      </c>
      <c r="AU659" t="s">
        <v>212</v>
      </c>
      <c r="AV659" t="s">
        <v>212</v>
      </c>
      <c r="AW659" t="s">
        <v>212</v>
      </c>
      <c r="AX659" t="s">
        <v>81</v>
      </c>
      <c r="AY659" t="s">
        <v>121</v>
      </c>
      <c r="AZ659" t="s">
        <v>74</v>
      </c>
      <c r="BA659" t="s">
        <v>74</v>
      </c>
      <c r="BB659" t="s">
        <v>74</v>
      </c>
      <c r="BC659" t="s">
        <v>74</v>
      </c>
      <c r="BD659" t="s">
        <v>74</v>
      </c>
    </row>
    <row r="660" spans="1:56" x14ac:dyDescent="0.55000000000000004">
      <c r="A660">
        <v>659</v>
      </c>
      <c r="B660" t="s">
        <v>261</v>
      </c>
      <c r="C660" t="s">
        <v>326</v>
      </c>
      <c r="D660" t="s">
        <v>301</v>
      </c>
      <c r="E660" t="s">
        <v>276</v>
      </c>
      <c r="F660" t="s">
        <v>227</v>
      </c>
      <c r="G660" t="s">
        <v>246</v>
      </c>
      <c r="H660" t="s">
        <v>266</v>
      </c>
      <c r="I660" t="s">
        <v>74</v>
      </c>
      <c r="J660" t="s">
        <v>83</v>
      </c>
      <c r="K660" t="b">
        <v>0</v>
      </c>
      <c r="L660" t="b">
        <v>0</v>
      </c>
      <c r="M660" t="b">
        <v>0</v>
      </c>
      <c r="N660" t="b">
        <v>0</v>
      </c>
      <c r="O660" t="b">
        <v>0</v>
      </c>
      <c r="P660" t="b">
        <v>0</v>
      </c>
      <c r="Q660" t="b">
        <v>0</v>
      </c>
      <c r="R660" t="b">
        <v>0</v>
      </c>
      <c r="S660" t="b">
        <v>0</v>
      </c>
      <c r="T660" t="b">
        <v>0</v>
      </c>
      <c r="U660" t="b">
        <v>0</v>
      </c>
      <c r="V660" t="b">
        <v>1</v>
      </c>
      <c r="W660" t="b">
        <v>0</v>
      </c>
      <c r="X660" t="b">
        <v>0</v>
      </c>
      <c r="Y660" t="b">
        <v>0</v>
      </c>
      <c r="Z660" t="b">
        <v>0</v>
      </c>
      <c r="AA660" t="b">
        <v>0</v>
      </c>
      <c r="AB660" t="b">
        <v>0</v>
      </c>
      <c r="AC660" t="s">
        <v>212</v>
      </c>
      <c r="AD660" t="s">
        <v>215</v>
      </c>
      <c r="AE660" t="s">
        <v>237</v>
      </c>
      <c r="AF660" t="s">
        <v>212</v>
      </c>
      <c r="AG660" t="s">
        <v>212</v>
      </c>
      <c r="AH660" t="s">
        <v>212</v>
      </c>
      <c r="AI660" t="s">
        <v>212</v>
      </c>
      <c r="AJ660" t="s">
        <v>237</v>
      </c>
      <c r="AK660" t="s">
        <v>212</v>
      </c>
      <c r="AL660" t="s">
        <v>237</v>
      </c>
      <c r="AM660" t="s">
        <v>212</v>
      </c>
      <c r="AN660" t="s">
        <v>212</v>
      </c>
      <c r="AO660" t="s">
        <v>213</v>
      </c>
      <c r="AP660" t="s">
        <v>212</v>
      </c>
      <c r="AQ660" t="s">
        <v>212</v>
      </c>
      <c r="AR660" t="s">
        <v>212</v>
      </c>
      <c r="AS660" t="s">
        <v>212</v>
      </c>
      <c r="AT660" t="s">
        <v>212</v>
      </c>
      <c r="AU660" t="s">
        <v>212</v>
      </c>
      <c r="AV660" t="s">
        <v>212</v>
      </c>
      <c r="AW660" t="s">
        <v>212</v>
      </c>
      <c r="AX660" t="s">
        <v>74</v>
      </c>
      <c r="AY660" t="s">
        <v>223</v>
      </c>
      <c r="AZ660" t="s">
        <v>74</v>
      </c>
      <c r="BA660" t="s">
        <v>74</v>
      </c>
      <c r="BB660" t="s">
        <v>74</v>
      </c>
      <c r="BC660" t="s">
        <v>74</v>
      </c>
      <c r="BD660" t="s">
        <v>74</v>
      </c>
    </row>
    <row r="661" spans="1:56" x14ac:dyDescent="0.55000000000000004">
      <c r="A661">
        <v>660</v>
      </c>
      <c r="B661" t="s">
        <v>224</v>
      </c>
      <c r="C661" t="s">
        <v>328</v>
      </c>
      <c r="D661" t="s">
        <v>263</v>
      </c>
      <c r="E661" t="s">
        <v>217</v>
      </c>
      <c r="F661" t="s">
        <v>250</v>
      </c>
      <c r="G661" t="s">
        <v>228</v>
      </c>
      <c r="H661" t="s">
        <v>217</v>
      </c>
      <c r="I661" t="s">
        <v>74</v>
      </c>
      <c r="J661" t="s">
        <v>98</v>
      </c>
      <c r="K661" t="b">
        <v>0</v>
      </c>
      <c r="L661" t="b">
        <v>0</v>
      </c>
      <c r="M661" t="b">
        <v>0</v>
      </c>
      <c r="N661" t="b">
        <v>0</v>
      </c>
      <c r="O661" t="b">
        <v>0</v>
      </c>
      <c r="P661" t="b">
        <v>0</v>
      </c>
      <c r="Q661" t="b">
        <v>0</v>
      </c>
      <c r="R661" t="b">
        <v>0</v>
      </c>
      <c r="S661" t="b">
        <v>0</v>
      </c>
      <c r="T661" t="b">
        <v>0</v>
      </c>
      <c r="U661" t="b">
        <v>0</v>
      </c>
      <c r="V661" t="b">
        <v>0</v>
      </c>
      <c r="W661" t="b">
        <v>0</v>
      </c>
      <c r="X661" t="b">
        <v>0</v>
      </c>
      <c r="Y661" t="b">
        <v>0</v>
      </c>
      <c r="Z661" t="b">
        <v>0</v>
      </c>
      <c r="AA661" t="b">
        <v>0</v>
      </c>
      <c r="AB661" t="b">
        <v>0</v>
      </c>
      <c r="AC661" t="s">
        <v>237</v>
      </c>
      <c r="AD661" t="s">
        <v>213</v>
      </c>
      <c r="AE661" t="s">
        <v>212</v>
      </c>
      <c r="AF661" t="s">
        <v>237</v>
      </c>
      <c r="AG661" t="s">
        <v>212</v>
      </c>
      <c r="AH661" t="s">
        <v>237</v>
      </c>
      <c r="AI661" t="s">
        <v>212</v>
      </c>
      <c r="AJ661" t="s">
        <v>213</v>
      </c>
      <c r="AK661" t="s">
        <v>237</v>
      </c>
      <c r="AL661" t="s">
        <v>237</v>
      </c>
      <c r="AM661" t="s">
        <v>237</v>
      </c>
      <c r="AN661" t="s">
        <v>213</v>
      </c>
      <c r="AO661" t="s">
        <v>213</v>
      </c>
      <c r="AP661" t="s">
        <v>213</v>
      </c>
      <c r="AQ661" t="s">
        <v>237</v>
      </c>
      <c r="AR661" t="s">
        <v>213</v>
      </c>
      <c r="AS661" t="s">
        <v>212</v>
      </c>
      <c r="AT661" t="s">
        <v>212</v>
      </c>
      <c r="AU661" t="s">
        <v>237</v>
      </c>
      <c r="AV661" t="s">
        <v>213</v>
      </c>
      <c r="AW661" t="s">
        <v>212</v>
      </c>
      <c r="AX661" t="s">
        <v>81</v>
      </c>
      <c r="AY661" t="s">
        <v>243</v>
      </c>
      <c r="AZ661" t="s">
        <v>78</v>
      </c>
      <c r="BA661" t="s">
        <v>215</v>
      </c>
      <c r="BB661" t="s">
        <v>215</v>
      </c>
      <c r="BC661" t="s">
        <v>215</v>
      </c>
      <c r="BD661" t="s">
        <v>215</v>
      </c>
    </row>
    <row r="662" spans="1:56" x14ac:dyDescent="0.55000000000000004">
      <c r="A662">
        <v>661</v>
      </c>
      <c r="B662" t="s">
        <v>231</v>
      </c>
      <c r="C662" t="s">
        <v>326</v>
      </c>
      <c r="D662" t="s">
        <v>217</v>
      </c>
      <c r="E662" t="s">
        <v>217</v>
      </c>
      <c r="F662" t="s">
        <v>270</v>
      </c>
      <c r="G662" t="s">
        <v>74</v>
      </c>
      <c r="H662" t="s">
        <v>266</v>
      </c>
      <c r="I662" t="s">
        <v>74</v>
      </c>
      <c r="J662" t="s">
        <v>119</v>
      </c>
      <c r="K662" t="b">
        <v>0</v>
      </c>
      <c r="L662" t="b">
        <v>0</v>
      </c>
      <c r="M662" t="b">
        <v>0</v>
      </c>
      <c r="N662" t="b">
        <v>0</v>
      </c>
      <c r="O662" t="b">
        <v>0</v>
      </c>
      <c r="P662" t="b">
        <v>0</v>
      </c>
      <c r="Q662" t="b">
        <v>0</v>
      </c>
      <c r="R662" t="b">
        <v>0</v>
      </c>
      <c r="S662" t="b">
        <v>0</v>
      </c>
      <c r="T662" t="b">
        <v>0</v>
      </c>
      <c r="U662" t="b">
        <v>0</v>
      </c>
      <c r="V662" t="b">
        <v>0</v>
      </c>
      <c r="W662" t="b">
        <v>0</v>
      </c>
      <c r="X662" t="b">
        <v>0</v>
      </c>
      <c r="Y662" t="b">
        <v>0</v>
      </c>
      <c r="Z662" t="b">
        <v>0</v>
      </c>
      <c r="AA662" t="b">
        <v>0</v>
      </c>
      <c r="AB662" t="b">
        <v>1</v>
      </c>
      <c r="AC662" t="s">
        <v>212</v>
      </c>
      <c r="AD662" t="s">
        <v>215</v>
      </c>
      <c r="AE662" t="s">
        <v>237</v>
      </c>
      <c r="AF662" t="s">
        <v>212</v>
      </c>
      <c r="AG662" t="s">
        <v>212</v>
      </c>
      <c r="AH662" t="s">
        <v>213</v>
      </c>
      <c r="AI662" t="s">
        <v>212</v>
      </c>
      <c r="AJ662" t="s">
        <v>212</v>
      </c>
      <c r="AK662" t="s">
        <v>212</v>
      </c>
      <c r="AL662" t="s">
        <v>212</v>
      </c>
      <c r="AM662" t="s">
        <v>212</v>
      </c>
      <c r="AN662" t="s">
        <v>215</v>
      </c>
      <c r="AO662" t="s">
        <v>215</v>
      </c>
      <c r="AP662" t="s">
        <v>212</v>
      </c>
      <c r="AQ662" t="s">
        <v>213</v>
      </c>
      <c r="AR662" t="s">
        <v>212</v>
      </c>
      <c r="AS662" t="s">
        <v>212</v>
      </c>
      <c r="AT662" t="s">
        <v>212</v>
      </c>
      <c r="AU662" t="s">
        <v>212</v>
      </c>
      <c r="AV662" t="s">
        <v>215</v>
      </c>
      <c r="AW662" t="s">
        <v>212</v>
      </c>
      <c r="AX662" t="s">
        <v>96</v>
      </c>
      <c r="AY662" t="s">
        <v>223</v>
      </c>
      <c r="AZ662" t="s">
        <v>74</v>
      </c>
      <c r="BA662" t="s">
        <v>74</v>
      </c>
      <c r="BB662" t="s">
        <v>74</v>
      </c>
      <c r="BC662" t="s">
        <v>74</v>
      </c>
      <c r="BD662" t="s">
        <v>74</v>
      </c>
    </row>
    <row r="663" spans="1:56" x14ac:dyDescent="0.55000000000000004">
      <c r="A663">
        <v>662</v>
      </c>
      <c r="B663" t="s">
        <v>231</v>
      </c>
      <c r="C663" t="s">
        <v>333</v>
      </c>
      <c r="D663" t="s">
        <v>232</v>
      </c>
      <c r="E663" t="s">
        <v>267</v>
      </c>
      <c r="F663" t="s">
        <v>227</v>
      </c>
      <c r="G663" t="s">
        <v>246</v>
      </c>
      <c r="H663" t="s">
        <v>266</v>
      </c>
      <c r="I663" t="s">
        <v>74</v>
      </c>
      <c r="J663" t="s">
        <v>119</v>
      </c>
      <c r="K663" t="b">
        <v>0</v>
      </c>
      <c r="L663" t="b">
        <v>0</v>
      </c>
      <c r="M663" t="b">
        <v>0</v>
      </c>
      <c r="N663" t="b">
        <v>0</v>
      </c>
      <c r="O663" t="b">
        <v>0</v>
      </c>
      <c r="P663" t="b">
        <v>0</v>
      </c>
      <c r="Q663" t="b">
        <v>0</v>
      </c>
      <c r="R663" t="b">
        <v>0</v>
      </c>
      <c r="S663" t="b">
        <v>0</v>
      </c>
      <c r="T663" t="b">
        <v>0</v>
      </c>
      <c r="U663" t="b">
        <v>0</v>
      </c>
      <c r="V663" t="b">
        <v>0</v>
      </c>
      <c r="W663" t="b">
        <v>0</v>
      </c>
      <c r="X663" t="b">
        <v>0</v>
      </c>
      <c r="Y663" t="b">
        <v>0</v>
      </c>
      <c r="Z663" t="b">
        <v>0</v>
      </c>
      <c r="AA663" t="b">
        <v>0</v>
      </c>
      <c r="AB663" t="b">
        <v>1</v>
      </c>
      <c r="AC663" t="s">
        <v>212</v>
      </c>
      <c r="AD663" t="s">
        <v>212</v>
      </c>
      <c r="AE663" t="s">
        <v>212</v>
      </c>
      <c r="AF663" t="s">
        <v>212</v>
      </c>
      <c r="AG663" t="s">
        <v>213</v>
      </c>
      <c r="AH663" t="s">
        <v>213</v>
      </c>
      <c r="AI663" t="s">
        <v>212</v>
      </c>
      <c r="AJ663" t="s">
        <v>237</v>
      </c>
      <c r="AK663" t="s">
        <v>237</v>
      </c>
      <c r="AL663" t="s">
        <v>237</v>
      </c>
      <c r="AM663" t="s">
        <v>237</v>
      </c>
      <c r="AN663" t="s">
        <v>212</v>
      </c>
      <c r="AO663" t="s">
        <v>215</v>
      </c>
      <c r="AP663" t="s">
        <v>212</v>
      </c>
      <c r="AQ663" t="s">
        <v>212</v>
      </c>
      <c r="AR663" t="s">
        <v>212</v>
      </c>
      <c r="AS663" t="s">
        <v>237</v>
      </c>
      <c r="AT663" t="s">
        <v>212</v>
      </c>
      <c r="AU663" t="s">
        <v>212</v>
      </c>
      <c r="AV663" t="s">
        <v>213</v>
      </c>
      <c r="AW663" t="s">
        <v>213</v>
      </c>
      <c r="AX663" t="s">
        <v>96</v>
      </c>
      <c r="AY663" t="s">
        <v>223</v>
      </c>
      <c r="AZ663" t="s">
        <v>74</v>
      </c>
      <c r="BA663" t="s">
        <v>74</v>
      </c>
      <c r="BB663" t="s">
        <v>74</v>
      </c>
      <c r="BC663" t="s">
        <v>74</v>
      </c>
      <c r="BD663" t="s">
        <v>74</v>
      </c>
    </row>
    <row r="664" spans="1:56" x14ac:dyDescent="0.55000000000000004">
      <c r="A664">
        <v>663</v>
      </c>
      <c r="B664" t="s">
        <v>224</v>
      </c>
      <c r="C664" t="s">
        <v>326</v>
      </c>
      <c r="D664" t="s">
        <v>217</v>
      </c>
      <c r="E664" t="s">
        <v>217</v>
      </c>
      <c r="F664" t="s">
        <v>227</v>
      </c>
      <c r="G664" t="s">
        <v>228</v>
      </c>
      <c r="H664" t="s">
        <v>229</v>
      </c>
      <c r="I664" t="s">
        <v>74</v>
      </c>
      <c r="J664" t="s">
        <v>119</v>
      </c>
      <c r="K664" t="b">
        <v>0</v>
      </c>
      <c r="L664" t="b">
        <v>0</v>
      </c>
      <c r="M664" t="b">
        <v>0</v>
      </c>
      <c r="N664" t="b">
        <v>0</v>
      </c>
      <c r="O664" t="b">
        <v>0</v>
      </c>
      <c r="P664" t="b">
        <v>0</v>
      </c>
      <c r="Q664" t="b">
        <v>0</v>
      </c>
      <c r="R664" t="b">
        <v>0</v>
      </c>
      <c r="S664" t="b">
        <v>0</v>
      </c>
      <c r="T664" t="b">
        <v>0</v>
      </c>
      <c r="U664" t="b">
        <v>1</v>
      </c>
      <c r="V664" t="b">
        <v>0</v>
      </c>
      <c r="W664" t="b">
        <v>0</v>
      </c>
      <c r="X664" t="b">
        <v>0</v>
      </c>
      <c r="Y664" t="b">
        <v>0</v>
      </c>
      <c r="Z664" t="b">
        <v>0</v>
      </c>
      <c r="AA664" t="b">
        <v>0</v>
      </c>
      <c r="AB664" t="b">
        <v>0</v>
      </c>
      <c r="AC664" t="s">
        <v>237</v>
      </c>
      <c r="AD664" t="s">
        <v>236</v>
      </c>
      <c r="AE664" t="s">
        <v>212</v>
      </c>
      <c r="AF664" t="s">
        <v>212</v>
      </c>
      <c r="AG664" t="s">
        <v>237</v>
      </c>
      <c r="AH664" t="s">
        <v>212</v>
      </c>
      <c r="AI664" t="s">
        <v>212</v>
      </c>
      <c r="AJ664" t="s">
        <v>212</v>
      </c>
      <c r="AK664" t="s">
        <v>212</v>
      </c>
      <c r="AL664" t="s">
        <v>212</v>
      </c>
      <c r="AM664" t="s">
        <v>236</v>
      </c>
      <c r="AN664" t="s">
        <v>236</v>
      </c>
      <c r="AO664" t="s">
        <v>212</v>
      </c>
      <c r="AP664" t="s">
        <v>213</v>
      </c>
      <c r="AQ664" t="s">
        <v>212</v>
      </c>
      <c r="AR664" t="s">
        <v>237</v>
      </c>
      <c r="AS664" t="s">
        <v>237</v>
      </c>
      <c r="AT664" t="s">
        <v>237</v>
      </c>
      <c r="AU664" t="s">
        <v>237</v>
      </c>
      <c r="AV664" t="s">
        <v>212</v>
      </c>
      <c r="AW664" t="s">
        <v>237</v>
      </c>
      <c r="AX664" t="s">
        <v>81</v>
      </c>
      <c r="AY664" t="s">
        <v>259</v>
      </c>
      <c r="AZ664" t="s">
        <v>74</v>
      </c>
      <c r="BA664" t="s">
        <v>74</v>
      </c>
      <c r="BB664" t="s">
        <v>74</v>
      </c>
      <c r="BC664" t="s">
        <v>74</v>
      </c>
      <c r="BD664" t="s">
        <v>74</v>
      </c>
    </row>
    <row r="665" spans="1:56" x14ac:dyDescent="0.55000000000000004">
      <c r="A665">
        <v>665</v>
      </c>
      <c r="B665" t="s">
        <v>216</v>
      </c>
      <c r="C665" t="s">
        <v>329</v>
      </c>
      <c r="D665" t="s">
        <v>296</v>
      </c>
      <c r="E665" t="s">
        <v>217</v>
      </c>
      <c r="F665" t="s">
        <v>208</v>
      </c>
      <c r="G665" t="s">
        <v>209</v>
      </c>
      <c r="H665" t="s">
        <v>235</v>
      </c>
      <c r="I665" t="s">
        <v>74</v>
      </c>
      <c r="J665" t="s">
        <v>119</v>
      </c>
      <c r="K665" t="b">
        <v>0</v>
      </c>
      <c r="L665" t="b">
        <v>0</v>
      </c>
      <c r="M665" t="b">
        <v>0</v>
      </c>
      <c r="N665" t="b">
        <v>0</v>
      </c>
      <c r="O665" t="b">
        <v>0</v>
      </c>
      <c r="P665" t="b">
        <v>0</v>
      </c>
      <c r="Q665" t="b">
        <v>0</v>
      </c>
      <c r="R665" t="b">
        <v>0</v>
      </c>
      <c r="S665" t="b">
        <v>0</v>
      </c>
      <c r="T665" t="b">
        <v>0</v>
      </c>
      <c r="U665" t="b">
        <v>0</v>
      </c>
      <c r="V665" t="b">
        <v>0</v>
      </c>
      <c r="W665" t="b">
        <v>1</v>
      </c>
      <c r="X665" t="b">
        <v>0</v>
      </c>
      <c r="Y665" t="b">
        <v>0</v>
      </c>
      <c r="Z665" t="b">
        <v>1</v>
      </c>
      <c r="AA665" t="b">
        <v>0</v>
      </c>
      <c r="AB665" t="b">
        <v>0</v>
      </c>
      <c r="AC665" t="s">
        <v>212</v>
      </c>
      <c r="AD665" t="s">
        <v>213</v>
      </c>
      <c r="AE665" t="s">
        <v>212</v>
      </c>
      <c r="AF665" t="s">
        <v>213</v>
      </c>
      <c r="AG665" t="s">
        <v>213</v>
      </c>
      <c r="AH665" t="s">
        <v>236</v>
      </c>
      <c r="AI665" t="s">
        <v>213</v>
      </c>
      <c r="AJ665" t="s">
        <v>213</v>
      </c>
      <c r="AK665" t="s">
        <v>237</v>
      </c>
      <c r="AL665" t="s">
        <v>212</v>
      </c>
      <c r="AM665" t="s">
        <v>237</v>
      </c>
      <c r="AN665" t="s">
        <v>212</v>
      </c>
      <c r="AO665" t="s">
        <v>212</v>
      </c>
      <c r="AP665" t="s">
        <v>237</v>
      </c>
      <c r="AQ665" t="s">
        <v>212</v>
      </c>
      <c r="AR665" t="s">
        <v>212</v>
      </c>
      <c r="AS665" t="s">
        <v>237</v>
      </c>
      <c r="AT665" t="s">
        <v>237</v>
      </c>
      <c r="AU665" t="s">
        <v>212</v>
      </c>
      <c r="AV665" t="s">
        <v>212</v>
      </c>
      <c r="AW665" t="s">
        <v>212</v>
      </c>
      <c r="AX665" t="s">
        <v>81</v>
      </c>
      <c r="AY665" t="s">
        <v>223</v>
      </c>
      <c r="AZ665" t="s">
        <v>74</v>
      </c>
      <c r="BA665" t="s">
        <v>74</v>
      </c>
      <c r="BB665" t="s">
        <v>74</v>
      </c>
      <c r="BC665" t="s">
        <v>74</v>
      </c>
      <c r="BD665" t="s">
        <v>74</v>
      </c>
    </row>
    <row r="666" spans="1:56" x14ac:dyDescent="0.55000000000000004">
      <c r="A666">
        <v>666</v>
      </c>
      <c r="B666" t="s">
        <v>256</v>
      </c>
      <c r="C666" t="s">
        <v>333</v>
      </c>
      <c r="D666" t="s">
        <v>260</v>
      </c>
      <c r="E666" t="s">
        <v>303</v>
      </c>
      <c r="F666" t="s">
        <v>234</v>
      </c>
      <c r="G666" t="s">
        <v>74</v>
      </c>
      <c r="H666" t="s">
        <v>251</v>
      </c>
      <c r="I666" t="s">
        <v>74</v>
      </c>
      <c r="J666" t="s">
        <v>98</v>
      </c>
      <c r="K666" t="b">
        <v>1</v>
      </c>
      <c r="L666" t="b">
        <v>0</v>
      </c>
      <c r="M666" t="b">
        <v>0</v>
      </c>
      <c r="N666" t="b">
        <v>0</v>
      </c>
      <c r="O666" t="b">
        <v>0</v>
      </c>
      <c r="P666" t="b">
        <v>0</v>
      </c>
      <c r="Q666" t="b">
        <v>0</v>
      </c>
      <c r="R666" t="b">
        <v>0</v>
      </c>
      <c r="S666" t="b">
        <v>0</v>
      </c>
      <c r="T666" t="b">
        <v>0</v>
      </c>
      <c r="U666" t="b">
        <v>0</v>
      </c>
      <c r="V666" t="b">
        <v>0</v>
      </c>
      <c r="W666" t="b">
        <v>1</v>
      </c>
      <c r="X666" t="b">
        <v>0</v>
      </c>
      <c r="Y666" t="b">
        <v>0</v>
      </c>
      <c r="Z666" t="b">
        <v>1</v>
      </c>
      <c r="AA666" t="b">
        <v>0</v>
      </c>
      <c r="AB666" t="b">
        <v>0</v>
      </c>
      <c r="AC666" t="s">
        <v>212</v>
      </c>
      <c r="AD666" t="s">
        <v>212</v>
      </c>
      <c r="AE666" t="s">
        <v>212</v>
      </c>
      <c r="AF666" t="s">
        <v>237</v>
      </c>
      <c r="AG666" t="s">
        <v>212</v>
      </c>
      <c r="AH666" t="s">
        <v>212</v>
      </c>
      <c r="AI666" t="s">
        <v>212</v>
      </c>
      <c r="AJ666" t="s">
        <v>237</v>
      </c>
      <c r="AK666" t="s">
        <v>212</v>
      </c>
      <c r="AL666" t="s">
        <v>237</v>
      </c>
      <c r="AM666" t="s">
        <v>237</v>
      </c>
      <c r="AN666" t="s">
        <v>212</v>
      </c>
      <c r="AO666" t="s">
        <v>237</v>
      </c>
      <c r="AP666" t="s">
        <v>237</v>
      </c>
      <c r="AQ666" t="s">
        <v>212</v>
      </c>
      <c r="AR666" t="s">
        <v>212</v>
      </c>
      <c r="AS666" t="s">
        <v>237</v>
      </c>
      <c r="AT666" t="s">
        <v>212</v>
      </c>
      <c r="AU666" t="s">
        <v>212</v>
      </c>
      <c r="AV666" t="s">
        <v>213</v>
      </c>
      <c r="AW666" t="s">
        <v>212</v>
      </c>
      <c r="AX666" t="s">
        <v>96</v>
      </c>
      <c r="AY666" t="s">
        <v>259</v>
      </c>
      <c r="AZ666" t="s">
        <v>74</v>
      </c>
      <c r="BA666" t="s">
        <v>74</v>
      </c>
      <c r="BB666" t="s">
        <v>74</v>
      </c>
      <c r="BC666" t="s">
        <v>74</v>
      </c>
      <c r="BD666" t="s">
        <v>74</v>
      </c>
    </row>
    <row r="667" spans="1:56" x14ac:dyDescent="0.55000000000000004">
      <c r="A667">
        <v>667</v>
      </c>
      <c r="B667" t="s">
        <v>231</v>
      </c>
      <c r="C667" t="s">
        <v>337</v>
      </c>
      <c r="D667" t="s">
        <v>288</v>
      </c>
      <c r="E667" t="s">
        <v>289</v>
      </c>
      <c r="F667" t="s">
        <v>227</v>
      </c>
      <c r="G667" t="s">
        <v>283</v>
      </c>
      <c r="H667" t="s">
        <v>247</v>
      </c>
      <c r="I667" t="s">
        <v>74</v>
      </c>
      <c r="J667" t="s">
        <v>98</v>
      </c>
      <c r="K667" t="b">
        <v>0</v>
      </c>
      <c r="L667" t="b">
        <v>0</v>
      </c>
      <c r="M667" t="b">
        <v>0</v>
      </c>
      <c r="N667" t="b">
        <v>1</v>
      </c>
      <c r="O667" t="b">
        <v>1</v>
      </c>
      <c r="P667" t="b">
        <v>0</v>
      </c>
      <c r="Q667" t="b">
        <v>1</v>
      </c>
      <c r="R667" t="b">
        <v>0</v>
      </c>
      <c r="S667" t="b">
        <v>0</v>
      </c>
      <c r="T667" t="b">
        <v>0</v>
      </c>
      <c r="U667" t="b">
        <v>0</v>
      </c>
      <c r="V667" t="b">
        <v>0</v>
      </c>
      <c r="W667" t="b">
        <v>1</v>
      </c>
      <c r="X667" t="b">
        <v>0</v>
      </c>
      <c r="Y667" t="b">
        <v>0</v>
      </c>
      <c r="Z667" t="b">
        <v>1</v>
      </c>
      <c r="AA667" t="b">
        <v>0</v>
      </c>
      <c r="AB667" t="b">
        <v>0</v>
      </c>
      <c r="AC667" t="s">
        <v>237</v>
      </c>
      <c r="AD667" t="s">
        <v>236</v>
      </c>
      <c r="AE667" t="s">
        <v>242</v>
      </c>
      <c r="AF667" t="s">
        <v>242</v>
      </c>
      <c r="AG667" t="s">
        <v>212</v>
      </c>
      <c r="AH667" t="s">
        <v>212</v>
      </c>
      <c r="AI667" t="s">
        <v>242</v>
      </c>
      <c r="AJ667" t="s">
        <v>242</v>
      </c>
      <c r="AK667" t="s">
        <v>242</v>
      </c>
      <c r="AL667" t="s">
        <v>212</v>
      </c>
      <c r="AM667" t="s">
        <v>212</v>
      </c>
      <c r="AN667" t="s">
        <v>242</v>
      </c>
      <c r="AO667" t="s">
        <v>212</v>
      </c>
      <c r="AP667" t="s">
        <v>215</v>
      </c>
      <c r="AQ667" t="s">
        <v>242</v>
      </c>
      <c r="AR667" t="s">
        <v>212</v>
      </c>
      <c r="AS667" t="s">
        <v>242</v>
      </c>
      <c r="AT667" t="s">
        <v>212</v>
      </c>
      <c r="AU667" t="s">
        <v>212</v>
      </c>
      <c r="AV667" t="s">
        <v>242</v>
      </c>
      <c r="AW667" t="s">
        <v>242</v>
      </c>
      <c r="AX667" t="s">
        <v>81</v>
      </c>
      <c r="AY667" t="s">
        <v>74</v>
      </c>
      <c r="AZ667" t="s">
        <v>74</v>
      </c>
      <c r="BA667" t="s">
        <v>74</v>
      </c>
      <c r="BB667" t="s">
        <v>74</v>
      </c>
      <c r="BC667" t="s">
        <v>74</v>
      </c>
      <c r="BD667" t="s">
        <v>74</v>
      </c>
    </row>
    <row r="668" spans="1:56" x14ac:dyDescent="0.55000000000000004">
      <c r="A668">
        <v>668</v>
      </c>
      <c r="B668" t="s">
        <v>256</v>
      </c>
      <c r="C668" t="s">
        <v>333</v>
      </c>
      <c r="D668" t="s">
        <v>257</v>
      </c>
      <c r="E668" t="s">
        <v>303</v>
      </c>
      <c r="F668" t="s">
        <v>208</v>
      </c>
      <c r="G668" t="s">
        <v>209</v>
      </c>
      <c r="H668" t="s">
        <v>210</v>
      </c>
      <c r="I668" t="s">
        <v>279</v>
      </c>
      <c r="J668" t="s">
        <v>83</v>
      </c>
      <c r="K668" t="b">
        <v>0</v>
      </c>
      <c r="L668" t="b">
        <v>1</v>
      </c>
      <c r="M668" t="b">
        <v>0</v>
      </c>
      <c r="N668" t="b">
        <v>0</v>
      </c>
      <c r="O668" t="b">
        <v>0</v>
      </c>
      <c r="P668" t="b">
        <v>0</v>
      </c>
      <c r="Q668" t="b">
        <v>0</v>
      </c>
      <c r="R668" t="b">
        <v>0</v>
      </c>
      <c r="S668" t="b">
        <v>0</v>
      </c>
      <c r="T668" t="b">
        <v>0</v>
      </c>
      <c r="U668" t="b">
        <v>0</v>
      </c>
      <c r="V668" t="b">
        <v>0</v>
      </c>
      <c r="W668" t="b">
        <v>0</v>
      </c>
      <c r="X668" t="b">
        <v>0</v>
      </c>
      <c r="Y668" t="b">
        <v>0</v>
      </c>
      <c r="Z668" t="b">
        <v>0</v>
      </c>
      <c r="AA668" t="b">
        <v>0</v>
      </c>
      <c r="AB668" t="b">
        <v>0</v>
      </c>
      <c r="AC668" t="s">
        <v>213</v>
      </c>
      <c r="AD668" t="s">
        <v>212</v>
      </c>
      <c r="AE668" t="s">
        <v>213</v>
      </c>
      <c r="AF668" t="s">
        <v>215</v>
      </c>
      <c r="AG668" t="s">
        <v>213</v>
      </c>
      <c r="AH668" t="s">
        <v>212</v>
      </c>
      <c r="AI668" t="s">
        <v>212</v>
      </c>
      <c r="AJ668" t="s">
        <v>212</v>
      </c>
      <c r="AK668" t="s">
        <v>237</v>
      </c>
      <c r="AL668" t="s">
        <v>212</v>
      </c>
      <c r="AM668" t="s">
        <v>212</v>
      </c>
      <c r="AN668" t="s">
        <v>212</v>
      </c>
      <c r="AO668" t="s">
        <v>212</v>
      </c>
      <c r="AP668" t="s">
        <v>212</v>
      </c>
      <c r="AQ668" t="s">
        <v>212</v>
      </c>
      <c r="AR668" t="s">
        <v>212</v>
      </c>
      <c r="AS668" t="s">
        <v>212</v>
      </c>
      <c r="AT668" t="s">
        <v>212</v>
      </c>
      <c r="AU668" t="s">
        <v>212</v>
      </c>
      <c r="AV668" t="s">
        <v>213</v>
      </c>
      <c r="AW668" t="s">
        <v>213</v>
      </c>
      <c r="AX668" t="s">
        <v>96</v>
      </c>
      <c r="AY668" t="s">
        <v>280</v>
      </c>
      <c r="AZ668" t="s">
        <v>74</v>
      </c>
      <c r="BA668" t="s">
        <v>74</v>
      </c>
      <c r="BB668" t="s">
        <v>74</v>
      </c>
      <c r="BC668" t="s">
        <v>74</v>
      </c>
      <c r="BD668" t="s">
        <v>74</v>
      </c>
    </row>
    <row r="669" spans="1:56" x14ac:dyDescent="0.55000000000000004">
      <c r="A669">
        <v>669</v>
      </c>
      <c r="B669" t="s">
        <v>224</v>
      </c>
      <c r="C669" t="s">
        <v>336</v>
      </c>
      <c r="D669" t="s">
        <v>220</v>
      </c>
      <c r="E669" t="s">
        <v>220</v>
      </c>
      <c r="F669" t="s">
        <v>250</v>
      </c>
      <c r="G669" t="s">
        <v>74</v>
      </c>
      <c r="H669" t="s">
        <v>235</v>
      </c>
      <c r="I669" t="s">
        <v>74</v>
      </c>
      <c r="J669" t="s">
        <v>119</v>
      </c>
      <c r="K669" t="b">
        <v>0</v>
      </c>
      <c r="L669" t="b">
        <v>0</v>
      </c>
      <c r="M669" t="b">
        <v>0</v>
      </c>
      <c r="N669" t="b">
        <v>0</v>
      </c>
      <c r="O669" t="b">
        <v>0</v>
      </c>
      <c r="P669" t="b">
        <v>0</v>
      </c>
      <c r="Q669" t="b">
        <v>0</v>
      </c>
      <c r="R669" t="b">
        <v>0</v>
      </c>
      <c r="S669" t="b">
        <v>0</v>
      </c>
      <c r="T669" t="b">
        <v>0</v>
      </c>
      <c r="U669" t="b">
        <v>0</v>
      </c>
      <c r="V669" t="b">
        <v>1</v>
      </c>
      <c r="W669" t="b">
        <v>0</v>
      </c>
      <c r="X669" t="b">
        <v>0</v>
      </c>
      <c r="Y669" t="b">
        <v>0</v>
      </c>
      <c r="Z669" t="b">
        <v>0</v>
      </c>
      <c r="AA669" t="b">
        <v>0</v>
      </c>
      <c r="AB669" t="b">
        <v>0</v>
      </c>
      <c r="AC669" t="s">
        <v>212</v>
      </c>
      <c r="AD669" t="s">
        <v>213</v>
      </c>
      <c r="AE669" t="s">
        <v>236</v>
      </c>
      <c r="AF669" t="s">
        <v>212</v>
      </c>
      <c r="AG669" t="s">
        <v>212</v>
      </c>
      <c r="AH669" t="s">
        <v>212</v>
      </c>
      <c r="AI669" t="s">
        <v>212</v>
      </c>
      <c r="AJ669" t="s">
        <v>212</v>
      </c>
      <c r="AK669" t="s">
        <v>212</v>
      </c>
      <c r="AL669" t="s">
        <v>212</v>
      </c>
      <c r="AM669" t="s">
        <v>213</v>
      </c>
      <c r="AN669" t="s">
        <v>213</v>
      </c>
      <c r="AO669" t="s">
        <v>212</v>
      </c>
      <c r="AP669" t="s">
        <v>212</v>
      </c>
      <c r="AQ669" t="s">
        <v>212</v>
      </c>
      <c r="AR669" t="s">
        <v>236</v>
      </c>
      <c r="AS669" t="s">
        <v>238</v>
      </c>
      <c r="AT669" t="s">
        <v>212</v>
      </c>
      <c r="AU669" t="s">
        <v>212</v>
      </c>
      <c r="AV669" t="s">
        <v>236</v>
      </c>
      <c r="AW669" t="s">
        <v>212</v>
      </c>
      <c r="AX669" t="s">
        <v>81</v>
      </c>
      <c r="AY669" t="s">
        <v>243</v>
      </c>
      <c r="AZ669" t="s">
        <v>74</v>
      </c>
      <c r="BA669" t="s">
        <v>74</v>
      </c>
      <c r="BB669" t="s">
        <v>74</v>
      </c>
      <c r="BC669" t="s">
        <v>74</v>
      </c>
      <c r="BD669" t="s">
        <v>74</v>
      </c>
    </row>
    <row r="670" spans="1:56" x14ac:dyDescent="0.55000000000000004">
      <c r="A670">
        <v>670</v>
      </c>
      <c r="B670" t="s">
        <v>231</v>
      </c>
      <c r="C670" t="s">
        <v>333</v>
      </c>
      <c r="D670" t="s">
        <v>292</v>
      </c>
      <c r="E670" t="s">
        <v>276</v>
      </c>
      <c r="F670" t="s">
        <v>241</v>
      </c>
      <c r="G670" t="s">
        <v>74</v>
      </c>
      <c r="H670" t="s">
        <v>235</v>
      </c>
      <c r="I670" t="s">
        <v>74</v>
      </c>
      <c r="J670" t="s">
        <v>98</v>
      </c>
      <c r="K670" t="b">
        <v>0</v>
      </c>
      <c r="L670" t="b">
        <v>0</v>
      </c>
      <c r="M670" t="b">
        <v>0</v>
      </c>
      <c r="N670" t="b">
        <v>0</v>
      </c>
      <c r="O670" t="b">
        <v>0</v>
      </c>
      <c r="P670" t="b">
        <v>0</v>
      </c>
      <c r="Q670" t="b">
        <v>0</v>
      </c>
      <c r="R670" t="b">
        <v>0</v>
      </c>
      <c r="S670" t="b">
        <v>0</v>
      </c>
      <c r="T670" t="b">
        <v>0</v>
      </c>
      <c r="U670" t="b">
        <v>0</v>
      </c>
      <c r="V670" t="b">
        <v>0</v>
      </c>
      <c r="W670" t="b">
        <v>0</v>
      </c>
      <c r="X670" t="b">
        <v>0</v>
      </c>
      <c r="Y670" t="b">
        <v>0</v>
      </c>
      <c r="Z670" t="b">
        <v>0</v>
      </c>
      <c r="AA670" t="b">
        <v>0</v>
      </c>
      <c r="AB670" t="b">
        <v>1</v>
      </c>
      <c r="AC670" t="s">
        <v>237</v>
      </c>
      <c r="AD670" t="s">
        <v>237</v>
      </c>
      <c r="AE670" t="s">
        <v>212</v>
      </c>
      <c r="AF670" t="s">
        <v>213</v>
      </c>
      <c r="AG670" t="s">
        <v>213</v>
      </c>
      <c r="AH670" t="s">
        <v>212</v>
      </c>
      <c r="AI670" t="s">
        <v>212</v>
      </c>
      <c r="AJ670" t="s">
        <v>212</v>
      </c>
      <c r="AK670" t="s">
        <v>237</v>
      </c>
      <c r="AL670" t="s">
        <v>237</v>
      </c>
      <c r="AM670" t="s">
        <v>237</v>
      </c>
      <c r="AN670" t="s">
        <v>237</v>
      </c>
      <c r="AO670" t="s">
        <v>212</v>
      </c>
      <c r="AP670" t="s">
        <v>213</v>
      </c>
      <c r="AQ670" t="s">
        <v>212</v>
      </c>
      <c r="AR670" t="s">
        <v>212</v>
      </c>
      <c r="AS670" t="s">
        <v>237</v>
      </c>
      <c r="AT670" t="s">
        <v>237</v>
      </c>
      <c r="AU670" t="s">
        <v>237</v>
      </c>
      <c r="AV670" t="s">
        <v>212</v>
      </c>
      <c r="AW670" t="s">
        <v>212</v>
      </c>
      <c r="AX670" t="s">
        <v>74</v>
      </c>
      <c r="AY670" t="s">
        <v>223</v>
      </c>
      <c r="AZ670" t="s">
        <v>74</v>
      </c>
      <c r="BA670" t="s">
        <v>74</v>
      </c>
      <c r="BB670" t="s">
        <v>74</v>
      </c>
      <c r="BC670" t="s">
        <v>74</v>
      </c>
      <c r="BD670" t="s">
        <v>74</v>
      </c>
    </row>
    <row r="671" spans="1:56" x14ac:dyDescent="0.55000000000000004">
      <c r="A671">
        <v>671</v>
      </c>
      <c r="B671" t="s">
        <v>261</v>
      </c>
      <c r="C671" t="s">
        <v>336</v>
      </c>
      <c r="D671" t="s">
        <v>303</v>
      </c>
      <c r="E671" t="s">
        <v>303</v>
      </c>
      <c r="F671" t="s">
        <v>317</v>
      </c>
      <c r="G671" t="s">
        <v>74</v>
      </c>
      <c r="H671" t="s">
        <v>266</v>
      </c>
      <c r="I671" t="s">
        <v>74</v>
      </c>
      <c r="J671" t="s">
        <v>83</v>
      </c>
      <c r="K671" t="b">
        <v>0</v>
      </c>
      <c r="L671" t="b">
        <v>1</v>
      </c>
      <c r="M671" t="b">
        <v>0</v>
      </c>
      <c r="N671" t="b">
        <v>1</v>
      </c>
      <c r="O671" t="b">
        <v>0</v>
      </c>
      <c r="P671" t="b">
        <v>0</v>
      </c>
      <c r="Q671" t="b">
        <v>0</v>
      </c>
      <c r="R671" t="b">
        <v>0</v>
      </c>
      <c r="S671" t="b">
        <v>0</v>
      </c>
      <c r="T671" t="b">
        <v>0</v>
      </c>
      <c r="U671" t="b">
        <v>0</v>
      </c>
      <c r="V671" t="b">
        <v>0</v>
      </c>
      <c r="W671" t="b">
        <v>0</v>
      </c>
      <c r="X671" t="b">
        <v>0</v>
      </c>
      <c r="Y671" t="b">
        <v>0</v>
      </c>
      <c r="Z671" t="b">
        <v>0</v>
      </c>
      <c r="AA671" t="b">
        <v>0</v>
      </c>
      <c r="AB671" t="b">
        <v>0</v>
      </c>
      <c r="AC671" t="s">
        <v>212</v>
      </c>
      <c r="AD671" t="s">
        <v>213</v>
      </c>
      <c r="AE671" t="s">
        <v>212</v>
      </c>
      <c r="AF671" t="s">
        <v>212</v>
      </c>
      <c r="AG671" t="s">
        <v>212</v>
      </c>
      <c r="AH671" t="s">
        <v>237</v>
      </c>
      <c r="AI671" t="s">
        <v>237</v>
      </c>
      <c r="AJ671" t="s">
        <v>212</v>
      </c>
      <c r="AK671" t="s">
        <v>212</v>
      </c>
      <c r="AL671" t="s">
        <v>237</v>
      </c>
      <c r="AM671" t="s">
        <v>242</v>
      </c>
      <c r="AN671" t="s">
        <v>212</v>
      </c>
      <c r="AO671" t="s">
        <v>242</v>
      </c>
      <c r="AP671" t="s">
        <v>236</v>
      </c>
      <c r="AQ671" t="s">
        <v>242</v>
      </c>
      <c r="AR671" t="s">
        <v>212</v>
      </c>
      <c r="AS671" t="s">
        <v>237</v>
      </c>
      <c r="AT671" t="s">
        <v>213</v>
      </c>
      <c r="AU671" t="s">
        <v>212</v>
      </c>
      <c r="AV671" t="s">
        <v>213</v>
      </c>
      <c r="AW671" t="s">
        <v>212</v>
      </c>
      <c r="AX671" t="s">
        <v>81</v>
      </c>
      <c r="AY671" t="s">
        <v>294</v>
      </c>
      <c r="AZ671" t="s">
        <v>74</v>
      </c>
      <c r="BA671" t="s">
        <v>74</v>
      </c>
      <c r="BB671" t="s">
        <v>74</v>
      </c>
      <c r="BC671" t="s">
        <v>74</v>
      </c>
      <c r="BD671" t="s">
        <v>74</v>
      </c>
    </row>
    <row r="672" spans="1:56" x14ac:dyDescent="0.55000000000000004">
      <c r="A672">
        <v>672</v>
      </c>
      <c r="B672" t="s">
        <v>261</v>
      </c>
      <c r="C672" t="s">
        <v>336</v>
      </c>
      <c r="D672" t="s">
        <v>303</v>
      </c>
      <c r="E672" t="s">
        <v>303</v>
      </c>
      <c r="F672" t="s">
        <v>317</v>
      </c>
      <c r="G672" t="s">
        <v>74</v>
      </c>
      <c r="H672" t="s">
        <v>266</v>
      </c>
      <c r="I672" t="s">
        <v>74</v>
      </c>
      <c r="J672" t="s">
        <v>83</v>
      </c>
      <c r="K672" t="b">
        <v>0</v>
      </c>
      <c r="L672" t="b">
        <v>0</v>
      </c>
      <c r="M672" t="b">
        <v>0</v>
      </c>
      <c r="N672" t="b">
        <v>0</v>
      </c>
      <c r="O672" t="b">
        <v>0</v>
      </c>
      <c r="P672" t="b">
        <v>0</v>
      </c>
      <c r="Q672" t="b">
        <v>0</v>
      </c>
      <c r="R672" t="b">
        <v>0</v>
      </c>
      <c r="S672" t="b">
        <v>0</v>
      </c>
      <c r="T672" t="b">
        <v>0</v>
      </c>
      <c r="U672" t="b">
        <v>0</v>
      </c>
      <c r="V672" t="b">
        <v>0</v>
      </c>
      <c r="W672" t="b">
        <v>1</v>
      </c>
      <c r="X672" t="b">
        <v>0</v>
      </c>
      <c r="Y672" t="b">
        <v>0</v>
      </c>
      <c r="Z672" t="b">
        <v>0</v>
      </c>
      <c r="AA672" t="b">
        <v>0</v>
      </c>
      <c r="AB672" t="b">
        <v>0</v>
      </c>
      <c r="AC672" t="s">
        <v>213</v>
      </c>
      <c r="AD672" t="s">
        <v>213</v>
      </c>
      <c r="AE672" t="s">
        <v>212</v>
      </c>
      <c r="AF672" t="s">
        <v>212</v>
      </c>
      <c r="AG672" t="s">
        <v>212</v>
      </c>
      <c r="AH672" t="s">
        <v>212</v>
      </c>
      <c r="AI672" t="s">
        <v>212</v>
      </c>
      <c r="AJ672" t="s">
        <v>212</v>
      </c>
      <c r="AK672" t="s">
        <v>213</v>
      </c>
      <c r="AL672" t="s">
        <v>212</v>
      </c>
      <c r="AM672" t="s">
        <v>213</v>
      </c>
      <c r="AN672" t="s">
        <v>213</v>
      </c>
      <c r="AO672" t="s">
        <v>212</v>
      </c>
      <c r="AP672" t="s">
        <v>213</v>
      </c>
      <c r="AQ672" t="s">
        <v>212</v>
      </c>
      <c r="AR672" t="s">
        <v>212</v>
      </c>
      <c r="AS672" t="s">
        <v>212</v>
      </c>
      <c r="AT672" t="s">
        <v>212</v>
      </c>
      <c r="AU672" t="s">
        <v>212</v>
      </c>
      <c r="AV672" t="s">
        <v>213</v>
      </c>
      <c r="AW672" t="s">
        <v>213</v>
      </c>
      <c r="AX672" t="s">
        <v>81</v>
      </c>
      <c r="AY672" t="s">
        <v>280</v>
      </c>
      <c r="AZ672" t="s">
        <v>74</v>
      </c>
      <c r="BA672" t="s">
        <v>74</v>
      </c>
      <c r="BB672" t="s">
        <v>74</v>
      </c>
      <c r="BC672" t="s">
        <v>74</v>
      </c>
      <c r="BD672" t="s">
        <v>74</v>
      </c>
    </row>
    <row r="673" spans="1:56" x14ac:dyDescent="0.55000000000000004">
      <c r="A673">
        <v>673</v>
      </c>
      <c r="B673" t="s">
        <v>256</v>
      </c>
      <c r="C673" t="s">
        <v>336</v>
      </c>
      <c r="D673" t="s">
        <v>253</v>
      </c>
      <c r="E673" t="s">
        <v>253</v>
      </c>
      <c r="F673" t="s">
        <v>227</v>
      </c>
      <c r="G673" t="s">
        <v>228</v>
      </c>
      <c r="H673" t="s">
        <v>251</v>
      </c>
      <c r="I673" t="s">
        <v>74</v>
      </c>
      <c r="J673" t="s">
        <v>98</v>
      </c>
      <c r="K673" t="b">
        <v>0</v>
      </c>
      <c r="L673" t="b">
        <v>1</v>
      </c>
      <c r="M673" t="b">
        <v>0</v>
      </c>
      <c r="N673" t="b">
        <v>0</v>
      </c>
      <c r="O673" t="b">
        <v>0</v>
      </c>
      <c r="P673" t="b">
        <v>0</v>
      </c>
      <c r="Q673" t="b">
        <v>0</v>
      </c>
      <c r="R673" t="b">
        <v>0</v>
      </c>
      <c r="S673" t="b">
        <v>0</v>
      </c>
      <c r="T673" t="b">
        <v>0</v>
      </c>
      <c r="U673" t="b">
        <v>0</v>
      </c>
      <c r="V673" t="b">
        <v>0</v>
      </c>
      <c r="W673" t="b">
        <v>0</v>
      </c>
      <c r="X673" t="b">
        <v>0</v>
      </c>
      <c r="Y673" t="b">
        <v>0</v>
      </c>
      <c r="Z673" t="b">
        <v>0</v>
      </c>
      <c r="AA673" t="b">
        <v>0</v>
      </c>
      <c r="AB673" t="b">
        <v>0</v>
      </c>
      <c r="AC673" t="s">
        <v>237</v>
      </c>
      <c r="AD673" t="s">
        <v>237</v>
      </c>
      <c r="AE673" t="s">
        <v>237</v>
      </c>
      <c r="AF673" t="s">
        <v>237</v>
      </c>
      <c r="AG673" t="s">
        <v>237</v>
      </c>
      <c r="AH673" t="s">
        <v>237</v>
      </c>
      <c r="AI673" t="s">
        <v>237</v>
      </c>
      <c r="AJ673" t="s">
        <v>237</v>
      </c>
      <c r="AK673" t="s">
        <v>237</v>
      </c>
      <c r="AL673" t="s">
        <v>237</v>
      </c>
      <c r="AM673" t="s">
        <v>237</v>
      </c>
      <c r="AN673" t="s">
        <v>237</v>
      </c>
      <c r="AO673" t="s">
        <v>237</v>
      </c>
      <c r="AP673" t="s">
        <v>237</v>
      </c>
      <c r="AQ673" t="s">
        <v>237</v>
      </c>
      <c r="AR673" t="s">
        <v>237</v>
      </c>
      <c r="AS673" t="s">
        <v>237</v>
      </c>
      <c r="AT673" t="s">
        <v>237</v>
      </c>
      <c r="AU673" t="s">
        <v>237</v>
      </c>
      <c r="AV673" t="s">
        <v>212</v>
      </c>
      <c r="AW673" t="s">
        <v>237</v>
      </c>
      <c r="AX673" t="s">
        <v>81</v>
      </c>
      <c r="AY673" t="s">
        <v>243</v>
      </c>
      <c r="AZ673" t="s">
        <v>74</v>
      </c>
      <c r="BA673" t="s">
        <v>74</v>
      </c>
      <c r="BB673" t="s">
        <v>74</v>
      </c>
      <c r="BC673" t="s">
        <v>74</v>
      </c>
      <c r="BD673" t="s">
        <v>74</v>
      </c>
    </row>
    <row r="674" spans="1:56" x14ac:dyDescent="0.55000000000000004">
      <c r="A674">
        <v>674</v>
      </c>
      <c r="B674" t="s">
        <v>231</v>
      </c>
      <c r="C674" t="s">
        <v>333</v>
      </c>
      <c r="D674" t="s">
        <v>296</v>
      </c>
      <c r="E674" t="s">
        <v>289</v>
      </c>
      <c r="F674" t="s">
        <v>227</v>
      </c>
      <c r="G674" t="s">
        <v>228</v>
      </c>
      <c r="H674" t="s">
        <v>251</v>
      </c>
      <c r="I674" t="s">
        <v>74</v>
      </c>
      <c r="J674" t="s">
        <v>98</v>
      </c>
      <c r="K674" t="b">
        <v>0</v>
      </c>
      <c r="L674" t="b">
        <v>0</v>
      </c>
      <c r="M674" t="b">
        <v>0</v>
      </c>
      <c r="N674" t="b">
        <v>0</v>
      </c>
      <c r="O674" t="b">
        <v>1</v>
      </c>
      <c r="P674" t="b">
        <v>0</v>
      </c>
      <c r="Q674" t="b">
        <v>0</v>
      </c>
      <c r="R674" t="b">
        <v>0</v>
      </c>
      <c r="S674" t="b">
        <v>1</v>
      </c>
      <c r="T674" t="b">
        <v>0</v>
      </c>
      <c r="U674" t="b">
        <v>0</v>
      </c>
      <c r="V674" t="b">
        <v>0</v>
      </c>
      <c r="W674" t="b">
        <v>0</v>
      </c>
      <c r="X674" t="b">
        <v>0</v>
      </c>
      <c r="Y674" t="b">
        <v>0</v>
      </c>
      <c r="Z674" t="b">
        <v>1</v>
      </c>
      <c r="AA674" t="b">
        <v>1</v>
      </c>
      <c r="AB674" t="b">
        <v>0</v>
      </c>
      <c r="AC674" t="s">
        <v>213</v>
      </c>
      <c r="AD674" t="s">
        <v>213</v>
      </c>
      <c r="AE674" t="s">
        <v>236</v>
      </c>
      <c r="AF674" t="s">
        <v>213</v>
      </c>
      <c r="AG674" t="s">
        <v>212</v>
      </c>
      <c r="AH674" t="s">
        <v>236</v>
      </c>
      <c r="AI674" t="s">
        <v>236</v>
      </c>
      <c r="AJ674" t="s">
        <v>236</v>
      </c>
      <c r="AK674" t="s">
        <v>213</v>
      </c>
      <c r="AL674" t="s">
        <v>212</v>
      </c>
      <c r="AM674" t="s">
        <v>213</v>
      </c>
      <c r="AN674" t="s">
        <v>242</v>
      </c>
      <c r="AO674" t="s">
        <v>242</v>
      </c>
      <c r="AP674" t="s">
        <v>242</v>
      </c>
      <c r="AQ674" t="s">
        <v>213</v>
      </c>
      <c r="AR674" t="s">
        <v>213</v>
      </c>
      <c r="AS674" t="s">
        <v>236</v>
      </c>
      <c r="AT674" t="s">
        <v>213</v>
      </c>
      <c r="AU674" t="s">
        <v>213</v>
      </c>
      <c r="AV674" t="s">
        <v>238</v>
      </c>
      <c r="AW674" t="s">
        <v>238</v>
      </c>
      <c r="AX674" t="s">
        <v>81</v>
      </c>
      <c r="AY674" t="s">
        <v>223</v>
      </c>
      <c r="AZ674" t="s">
        <v>215</v>
      </c>
      <c r="BA674" t="s">
        <v>215</v>
      </c>
      <c r="BB674" t="s">
        <v>215</v>
      </c>
      <c r="BC674" t="s">
        <v>215</v>
      </c>
      <c r="BD674" t="s">
        <v>215</v>
      </c>
    </row>
    <row r="675" spans="1:56" x14ac:dyDescent="0.55000000000000004">
      <c r="A675">
        <v>675</v>
      </c>
      <c r="B675" t="s">
        <v>73</v>
      </c>
      <c r="C675" t="s">
        <v>336</v>
      </c>
      <c r="D675" t="s">
        <v>257</v>
      </c>
      <c r="E675" t="s">
        <v>303</v>
      </c>
      <c r="F675" t="s">
        <v>273</v>
      </c>
      <c r="G675" t="s">
        <v>74</v>
      </c>
      <c r="H675" t="s">
        <v>266</v>
      </c>
      <c r="I675" t="s">
        <v>74</v>
      </c>
      <c r="J675" t="s">
        <v>115</v>
      </c>
      <c r="K675" t="b">
        <v>0</v>
      </c>
      <c r="L675" t="b">
        <v>0</v>
      </c>
      <c r="M675" t="b">
        <v>0</v>
      </c>
      <c r="N675" t="b">
        <v>0</v>
      </c>
      <c r="O675" t="b">
        <v>0</v>
      </c>
      <c r="P675" t="b">
        <v>0</v>
      </c>
      <c r="Q675" t="b">
        <v>0</v>
      </c>
      <c r="R675" t="b">
        <v>0</v>
      </c>
      <c r="S675" t="b">
        <v>0</v>
      </c>
      <c r="T675" t="b">
        <v>0</v>
      </c>
      <c r="U675" t="b">
        <v>0</v>
      </c>
      <c r="V675" t="b">
        <v>0</v>
      </c>
      <c r="W675" t="b">
        <v>0</v>
      </c>
      <c r="X675" t="b">
        <v>0</v>
      </c>
      <c r="Y675" t="b">
        <v>0</v>
      </c>
      <c r="Z675" t="b">
        <v>0</v>
      </c>
      <c r="AA675" t="b">
        <v>0</v>
      </c>
      <c r="AB675" t="b">
        <v>1</v>
      </c>
      <c r="AC675" t="s">
        <v>212</v>
      </c>
      <c r="AD675" t="s">
        <v>212</v>
      </c>
      <c r="AE675" t="s">
        <v>212</v>
      </c>
      <c r="AF675" t="s">
        <v>212</v>
      </c>
      <c r="AG675" t="s">
        <v>212</v>
      </c>
      <c r="AH675" t="s">
        <v>212</v>
      </c>
      <c r="AI675" t="s">
        <v>212</v>
      </c>
      <c r="AJ675" t="s">
        <v>212</v>
      </c>
      <c r="AK675" t="s">
        <v>237</v>
      </c>
      <c r="AL675" t="s">
        <v>212</v>
      </c>
      <c r="AM675" t="s">
        <v>212</v>
      </c>
      <c r="AN675" t="s">
        <v>238</v>
      </c>
      <c r="AO675" t="s">
        <v>215</v>
      </c>
      <c r="AP675" t="s">
        <v>213</v>
      </c>
      <c r="AQ675" t="s">
        <v>212</v>
      </c>
      <c r="AR675" t="s">
        <v>215</v>
      </c>
      <c r="AS675" t="s">
        <v>215</v>
      </c>
      <c r="AT675" t="s">
        <v>213</v>
      </c>
      <c r="AU675" t="s">
        <v>213</v>
      </c>
      <c r="AV675" t="s">
        <v>215</v>
      </c>
      <c r="AW675" t="s">
        <v>212</v>
      </c>
      <c r="AX675" t="s">
        <v>81</v>
      </c>
      <c r="AY675" t="s">
        <v>214</v>
      </c>
      <c r="AZ675" t="s">
        <v>215</v>
      </c>
      <c r="BA675" t="s">
        <v>215</v>
      </c>
      <c r="BB675" t="s">
        <v>215</v>
      </c>
      <c r="BC675" t="s">
        <v>215</v>
      </c>
      <c r="BD675" t="s">
        <v>215</v>
      </c>
    </row>
    <row r="676" spans="1:56" x14ac:dyDescent="0.55000000000000004">
      <c r="A676">
        <v>676</v>
      </c>
      <c r="B676" t="s">
        <v>231</v>
      </c>
      <c r="C676" t="s">
        <v>339</v>
      </c>
      <c r="D676" t="s">
        <v>288</v>
      </c>
      <c r="E676" t="s">
        <v>263</v>
      </c>
      <c r="F676" t="s">
        <v>270</v>
      </c>
      <c r="G676" t="s">
        <v>74</v>
      </c>
      <c r="H676" t="s">
        <v>251</v>
      </c>
      <c r="I676" t="s">
        <v>74</v>
      </c>
      <c r="J676" t="s">
        <v>98</v>
      </c>
      <c r="K676" t="b">
        <v>0</v>
      </c>
      <c r="L676" t="b">
        <v>0</v>
      </c>
      <c r="M676" t="b">
        <v>0</v>
      </c>
      <c r="N676" t="b">
        <v>0</v>
      </c>
      <c r="O676" t="b">
        <v>0</v>
      </c>
      <c r="P676" t="b">
        <v>0</v>
      </c>
      <c r="Q676" t="b">
        <v>0</v>
      </c>
      <c r="R676" t="b">
        <v>0</v>
      </c>
      <c r="S676" t="b">
        <v>0</v>
      </c>
      <c r="T676" t="b">
        <v>0</v>
      </c>
      <c r="U676" t="b">
        <v>0</v>
      </c>
      <c r="V676" t="b">
        <v>0</v>
      </c>
      <c r="W676" t="b">
        <v>0</v>
      </c>
      <c r="X676" t="b">
        <v>1</v>
      </c>
      <c r="Y676" t="b">
        <v>0</v>
      </c>
      <c r="Z676" t="b">
        <v>0</v>
      </c>
      <c r="AA676" t="b">
        <v>0</v>
      </c>
      <c r="AB676" t="b">
        <v>0</v>
      </c>
      <c r="AC676" t="s">
        <v>237</v>
      </c>
      <c r="AD676" t="s">
        <v>215</v>
      </c>
      <c r="AE676" t="s">
        <v>213</v>
      </c>
      <c r="AF676" t="s">
        <v>212</v>
      </c>
      <c r="AG676" t="s">
        <v>212</v>
      </c>
      <c r="AH676" t="s">
        <v>212</v>
      </c>
      <c r="AI676" t="s">
        <v>212</v>
      </c>
      <c r="AJ676" t="s">
        <v>212</v>
      </c>
      <c r="AK676" t="s">
        <v>242</v>
      </c>
      <c r="AL676" t="s">
        <v>213</v>
      </c>
      <c r="AM676" t="s">
        <v>212</v>
      </c>
      <c r="AN676" t="s">
        <v>215</v>
      </c>
      <c r="AO676" t="s">
        <v>215</v>
      </c>
      <c r="AP676" t="s">
        <v>212</v>
      </c>
      <c r="AQ676" t="s">
        <v>215</v>
      </c>
      <c r="AR676" t="s">
        <v>236</v>
      </c>
      <c r="AS676" t="s">
        <v>212</v>
      </c>
      <c r="AT676" t="s">
        <v>212</v>
      </c>
      <c r="AU676" t="s">
        <v>212</v>
      </c>
      <c r="AV676" t="s">
        <v>215</v>
      </c>
      <c r="AW676" t="s">
        <v>212</v>
      </c>
      <c r="AX676" t="s">
        <v>81</v>
      </c>
      <c r="AY676" t="s">
        <v>121</v>
      </c>
      <c r="AZ676" t="s">
        <v>74</v>
      </c>
      <c r="BA676" t="s">
        <v>74</v>
      </c>
      <c r="BB676" t="s">
        <v>74</v>
      </c>
      <c r="BC676" t="s">
        <v>74</v>
      </c>
      <c r="BD676" t="s">
        <v>74</v>
      </c>
    </row>
    <row r="677" spans="1:56" x14ac:dyDescent="0.55000000000000004">
      <c r="A677">
        <v>677</v>
      </c>
      <c r="B677" t="s">
        <v>216</v>
      </c>
      <c r="C677" t="s">
        <v>326</v>
      </c>
      <c r="D677" t="s">
        <v>248</v>
      </c>
      <c r="E677" t="s">
        <v>248</v>
      </c>
      <c r="F677" t="s">
        <v>208</v>
      </c>
      <c r="G677" t="s">
        <v>310</v>
      </c>
      <c r="H677" t="s">
        <v>210</v>
      </c>
      <c r="I677" t="s">
        <v>222</v>
      </c>
      <c r="J677" t="s">
        <v>119</v>
      </c>
      <c r="K677" t="b">
        <v>0</v>
      </c>
      <c r="L677" t="b">
        <v>0</v>
      </c>
      <c r="M677" t="b">
        <v>0</v>
      </c>
      <c r="N677" t="b">
        <v>0</v>
      </c>
      <c r="O677" t="b">
        <v>0</v>
      </c>
      <c r="P677" t="b">
        <v>0</v>
      </c>
      <c r="Q677" t="b">
        <v>0</v>
      </c>
      <c r="R677" t="b">
        <v>0</v>
      </c>
      <c r="S677" t="b">
        <v>0</v>
      </c>
      <c r="T677" t="b">
        <v>0</v>
      </c>
      <c r="U677" t="b">
        <v>0</v>
      </c>
      <c r="V677" t="b">
        <v>0</v>
      </c>
      <c r="W677" t="b">
        <v>0</v>
      </c>
      <c r="X677" t="b">
        <v>0</v>
      </c>
      <c r="Y677" t="b">
        <v>0</v>
      </c>
      <c r="Z677" t="b">
        <v>0</v>
      </c>
      <c r="AA677" t="b">
        <v>0</v>
      </c>
      <c r="AB677" t="b">
        <v>1</v>
      </c>
      <c r="AC677" t="s">
        <v>212</v>
      </c>
      <c r="AD677" t="s">
        <v>236</v>
      </c>
      <c r="AE677" t="s">
        <v>212</v>
      </c>
      <c r="AF677" t="s">
        <v>212</v>
      </c>
      <c r="AG677" t="s">
        <v>212</v>
      </c>
      <c r="AH677" t="s">
        <v>212</v>
      </c>
      <c r="AI677" t="s">
        <v>212</v>
      </c>
      <c r="AJ677" t="s">
        <v>212</v>
      </c>
      <c r="AK677" t="s">
        <v>212</v>
      </c>
      <c r="AL677" t="s">
        <v>212</v>
      </c>
      <c r="AM677" t="s">
        <v>212</v>
      </c>
      <c r="AN677" t="s">
        <v>236</v>
      </c>
      <c r="AO677" t="s">
        <v>236</v>
      </c>
      <c r="AP677" t="s">
        <v>212</v>
      </c>
      <c r="AQ677" t="s">
        <v>236</v>
      </c>
      <c r="AR677" t="s">
        <v>212</v>
      </c>
      <c r="AS677" t="s">
        <v>212</v>
      </c>
      <c r="AT677" t="s">
        <v>212</v>
      </c>
      <c r="AU677" t="s">
        <v>212</v>
      </c>
      <c r="AV677" t="s">
        <v>236</v>
      </c>
      <c r="AW677" t="s">
        <v>212</v>
      </c>
      <c r="AX677" t="s">
        <v>81</v>
      </c>
      <c r="AY677" t="s">
        <v>223</v>
      </c>
      <c r="AZ677" t="s">
        <v>74</v>
      </c>
      <c r="BA677" t="s">
        <v>74</v>
      </c>
      <c r="BB677" t="s">
        <v>74</v>
      </c>
      <c r="BC677" t="s">
        <v>74</v>
      </c>
      <c r="BD677" t="s">
        <v>74</v>
      </c>
    </row>
    <row r="678" spans="1:56" x14ac:dyDescent="0.55000000000000004">
      <c r="A678">
        <v>678</v>
      </c>
      <c r="B678" t="s">
        <v>256</v>
      </c>
      <c r="C678" t="s">
        <v>333</v>
      </c>
      <c r="D678" t="s">
        <v>267</v>
      </c>
      <c r="E678" t="s">
        <v>220</v>
      </c>
      <c r="F678" t="s">
        <v>227</v>
      </c>
      <c r="G678" t="s">
        <v>246</v>
      </c>
      <c r="H678" t="s">
        <v>262</v>
      </c>
      <c r="I678" t="s">
        <v>74</v>
      </c>
      <c r="J678" t="s">
        <v>98</v>
      </c>
      <c r="K678" t="b">
        <v>0</v>
      </c>
      <c r="L678" t="b">
        <v>1</v>
      </c>
      <c r="M678" t="b">
        <v>0</v>
      </c>
      <c r="N678" t="b">
        <v>0</v>
      </c>
      <c r="O678" t="b">
        <v>0</v>
      </c>
      <c r="P678" t="b">
        <v>0</v>
      </c>
      <c r="Q678" t="b">
        <v>1</v>
      </c>
      <c r="R678" t="b">
        <v>0</v>
      </c>
      <c r="S678" t="b">
        <v>0</v>
      </c>
      <c r="T678" t="b">
        <v>0</v>
      </c>
      <c r="U678" t="b">
        <v>0</v>
      </c>
      <c r="V678" t="b">
        <v>0</v>
      </c>
      <c r="W678" t="b">
        <v>0</v>
      </c>
      <c r="X678" t="b">
        <v>0</v>
      </c>
      <c r="Y678" t="b">
        <v>0</v>
      </c>
      <c r="Z678" t="b">
        <v>0</v>
      </c>
      <c r="AA678" t="b">
        <v>0</v>
      </c>
      <c r="AB678" t="b">
        <v>0</v>
      </c>
      <c r="AC678" t="s">
        <v>237</v>
      </c>
      <c r="AD678" t="s">
        <v>212</v>
      </c>
      <c r="AE678" t="s">
        <v>213</v>
      </c>
      <c r="AF678" t="s">
        <v>213</v>
      </c>
      <c r="AG678" t="s">
        <v>212</v>
      </c>
      <c r="AH678" t="s">
        <v>236</v>
      </c>
      <c r="AI678" t="s">
        <v>242</v>
      </c>
      <c r="AJ678" t="s">
        <v>236</v>
      </c>
      <c r="AK678" t="s">
        <v>212</v>
      </c>
      <c r="AL678" t="s">
        <v>237</v>
      </c>
      <c r="AM678" t="s">
        <v>212</v>
      </c>
      <c r="AN678" t="s">
        <v>212</v>
      </c>
      <c r="AO678" t="s">
        <v>237</v>
      </c>
      <c r="AP678" t="s">
        <v>212</v>
      </c>
      <c r="AQ678" t="s">
        <v>237</v>
      </c>
      <c r="AR678" t="s">
        <v>242</v>
      </c>
      <c r="AS678" t="s">
        <v>242</v>
      </c>
      <c r="AT678" t="s">
        <v>212</v>
      </c>
      <c r="AU678" t="s">
        <v>236</v>
      </c>
      <c r="AV678" t="s">
        <v>236</v>
      </c>
      <c r="AW678" t="s">
        <v>212</v>
      </c>
      <c r="AX678" t="s">
        <v>81</v>
      </c>
      <c r="AY678" t="s">
        <v>294</v>
      </c>
      <c r="AZ678" t="s">
        <v>74</v>
      </c>
      <c r="BA678" t="s">
        <v>74</v>
      </c>
      <c r="BB678" t="s">
        <v>74</v>
      </c>
      <c r="BC678" t="s">
        <v>74</v>
      </c>
      <c r="BD678" t="s">
        <v>74</v>
      </c>
    </row>
    <row r="679" spans="1:56" x14ac:dyDescent="0.55000000000000004">
      <c r="A679">
        <v>679</v>
      </c>
      <c r="B679" t="s">
        <v>204</v>
      </c>
      <c r="C679" t="s">
        <v>336</v>
      </c>
      <c r="D679" t="s">
        <v>288</v>
      </c>
      <c r="E679" t="s">
        <v>288</v>
      </c>
      <c r="F679" t="s">
        <v>227</v>
      </c>
      <c r="G679" t="s">
        <v>246</v>
      </c>
      <c r="H679" t="s">
        <v>266</v>
      </c>
      <c r="I679" t="s">
        <v>74</v>
      </c>
      <c r="J679" t="s">
        <v>119</v>
      </c>
      <c r="K679" t="b">
        <v>0</v>
      </c>
      <c r="L679" t="b">
        <v>0</v>
      </c>
      <c r="M679" t="b">
        <v>0</v>
      </c>
      <c r="N679" t="b">
        <v>0</v>
      </c>
      <c r="O679" t="b">
        <v>0</v>
      </c>
      <c r="P679" t="b">
        <v>0</v>
      </c>
      <c r="Q679" t="b">
        <v>0</v>
      </c>
      <c r="R679" t="b">
        <v>0</v>
      </c>
      <c r="S679" t="b">
        <v>0</v>
      </c>
      <c r="T679" t="b">
        <v>0</v>
      </c>
      <c r="U679" t="b">
        <v>0</v>
      </c>
      <c r="V679" t="b">
        <v>0</v>
      </c>
      <c r="W679" t="b">
        <v>0</v>
      </c>
      <c r="X679" t="b">
        <v>1</v>
      </c>
      <c r="Y679" t="b">
        <v>0</v>
      </c>
      <c r="Z679" t="b">
        <v>0</v>
      </c>
      <c r="AA679" t="b">
        <v>0</v>
      </c>
      <c r="AB679" t="b">
        <v>0</v>
      </c>
      <c r="AC679" t="s">
        <v>212</v>
      </c>
      <c r="AD679" t="s">
        <v>212</v>
      </c>
      <c r="AE679" t="s">
        <v>212</v>
      </c>
      <c r="AF679" t="s">
        <v>212</v>
      </c>
      <c r="AG679" t="s">
        <v>213</v>
      </c>
      <c r="AH679" t="s">
        <v>236</v>
      </c>
      <c r="AI679" t="s">
        <v>212</v>
      </c>
      <c r="AJ679" t="s">
        <v>242</v>
      </c>
      <c r="AK679" t="s">
        <v>212</v>
      </c>
      <c r="AL679" t="s">
        <v>212</v>
      </c>
      <c r="AM679" t="s">
        <v>242</v>
      </c>
      <c r="AN679" t="s">
        <v>213</v>
      </c>
      <c r="AO679" t="s">
        <v>212</v>
      </c>
      <c r="AP679" t="s">
        <v>212</v>
      </c>
      <c r="AQ679" t="s">
        <v>237</v>
      </c>
      <c r="AR679" t="s">
        <v>212</v>
      </c>
      <c r="AS679" t="s">
        <v>237</v>
      </c>
      <c r="AT679" t="s">
        <v>237</v>
      </c>
      <c r="AU679" t="s">
        <v>237</v>
      </c>
      <c r="AV679" t="s">
        <v>212</v>
      </c>
      <c r="AW679" t="s">
        <v>212</v>
      </c>
      <c r="AX679" t="s">
        <v>81</v>
      </c>
      <c r="AY679" t="s">
        <v>214</v>
      </c>
      <c r="AZ679" t="s">
        <v>74</v>
      </c>
      <c r="BA679" t="s">
        <v>74</v>
      </c>
      <c r="BB679" t="s">
        <v>74</v>
      </c>
      <c r="BC679" t="s">
        <v>74</v>
      </c>
      <c r="BD679" t="s">
        <v>74</v>
      </c>
    </row>
    <row r="680" spans="1:56" x14ac:dyDescent="0.55000000000000004">
      <c r="A680">
        <v>680</v>
      </c>
      <c r="B680" t="s">
        <v>261</v>
      </c>
      <c r="C680" t="s">
        <v>336</v>
      </c>
      <c r="D680" t="s">
        <v>257</v>
      </c>
      <c r="E680" t="s">
        <v>257</v>
      </c>
      <c r="F680" t="s">
        <v>74</v>
      </c>
      <c r="G680" t="s">
        <v>74</v>
      </c>
      <c r="H680" t="s">
        <v>229</v>
      </c>
      <c r="I680" t="s">
        <v>74</v>
      </c>
      <c r="J680" t="s">
        <v>320</v>
      </c>
      <c r="K680" t="b">
        <v>0</v>
      </c>
      <c r="L680" t="b">
        <v>0</v>
      </c>
      <c r="M680" t="b">
        <v>0</v>
      </c>
      <c r="N680" t="b">
        <v>0</v>
      </c>
      <c r="O680" t="b">
        <v>0</v>
      </c>
      <c r="P680" t="b">
        <v>0</v>
      </c>
      <c r="Q680" t="b">
        <v>0</v>
      </c>
      <c r="R680" t="b">
        <v>0</v>
      </c>
      <c r="S680" t="b">
        <v>0</v>
      </c>
      <c r="T680" t="b">
        <v>0</v>
      </c>
      <c r="U680" t="b">
        <v>0</v>
      </c>
      <c r="V680" t="b">
        <v>1</v>
      </c>
      <c r="W680" t="b">
        <v>0</v>
      </c>
      <c r="X680" t="b">
        <v>0</v>
      </c>
      <c r="Y680" t="b">
        <v>0</v>
      </c>
      <c r="Z680" t="b">
        <v>0</v>
      </c>
      <c r="AA680" t="b">
        <v>0</v>
      </c>
      <c r="AB680" t="b">
        <v>0</v>
      </c>
      <c r="AC680" t="s">
        <v>212</v>
      </c>
      <c r="AD680" t="s">
        <v>212</v>
      </c>
      <c r="AE680" t="s">
        <v>212</v>
      </c>
      <c r="AF680" t="s">
        <v>212</v>
      </c>
      <c r="AG680" t="s">
        <v>212</v>
      </c>
      <c r="AH680" t="s">
        <v>212</v>
      </c>
      <c r="AI680" t="s">
        <v>212</v>
      </c>
      <c r="AJ680" t="s">
        <v>212</v>
      </c>
      <c r="AK680" t="s">
        <v>212</v>
      </c>
      <c r="AL680" t="s">
        <v>212</v>
      </c>
      <c r="AM680" t="s">
        <v>212</v>
      </c>
      <c r="AN680" t="s">
        <v>212</v>
      </c>
      <c r="AO680" t="s">
        <v>212</v>
      </c>
      <c r="AP680" t="s">
        <v>212</v>
      </c>
      <c r="AQ680" t="s">
        <v>212</v>
      </c>
      <c r="AR680" t="s">
        <v>212</v>
      </c>
      <c r="AS680" t="s">
        <v>212</v>
      </c>
      <c r="AT680" t="s">
        <v>212</v>
      </c>
      <c r="AU680" t="s">
        <v>212</v>
      </c>
      <c r="AV680" t="s">
        <v>212</v>
      </c>
      <c r="AW680" t="s">
        <v>212</v>
      </c>
      <c r="AX680" t="s">
        <v>81</v>
      </c>
      <c r="AY680" t="s">
        <v>230</v>
      </c>
      <c r="AZ680" t="s">
        <v>74</v>
      </c>
      <c r="BA680" t="s">
        <v>74</v>
      </c>
      <c r="BB680" t="s">
        <v>74</v>
      </c>
      <c r="BC680" t="s">
        <v>74</v>
      </c>
      <c r="BD680" t="s">
        <v>74</v>
      </c>
    </row>
    <row r="681" spans="1:56" x14ac:dyDescent="0.55000000000000004">
      <c r="A681">
        <v>681</v>
      </c>
      <c r="B681" t="s">
        <v>231</v>
      </c>
      <c r="C681" t="s">
        <v>336</v>
      </c>
      <c r="D681" t="s">
        <v>289</v>
      </c>
      <c r="E681" t="s">
        <v>289</v>
      </c>
      <c r="F681" t="s">
        <v>270</v>
      </c>
      <c r="G681" t="s">
        <v>74</v>
      </c>
      <c r="H681" t="s">
        <v>266</v>
      </c>
      <c r="I681" t="s">
        <v>74</v>
      </c>
      <c r="J681" t="s">
        <v>119</v>
      </c>
      <c r="K681" t="b">
        <v>0</v>
      </c>
      <c r="L681" t="b">
        <v>0</v>
      </c>
      <c r="M681" t="b">
        <v>0</v>
      </c>
      <c r="N681" t="b">
        <v>0</v>
      </c>
      <c r="O681" t="b">
        <v>0</v>
      </c>
      <c r="P681" t="b">
        <v>0</v>
      </c>
      <c r="Q681" t="b">
        <v>0</v>
      </c>
      <c r="R681" t="b">
        <v>0</v>
      </c>
      <c r="S681" t="b">
        <v>0</v>
      </c>
      <c r="T681" t="b">
        <v>0</v>
      </c>
      <c r="U681" t="b">
        <v>0</v>
      </c>
      <c r="V681" t="b">
        <v>0</v>
      </c>
      <c r="W681" t="b">
        <v>0</v>
      </c>
      <c r="X681" t="b">
        <v>0</v>
      </c>
      <c r="Y681" t="b">
        <v>0</v>
      </c>
      <c r="Z681" t="b">
        <v>0</v>
      </c>
      <c r="AA681" t="b">
        <v>0</v>
      </c>
      <c r="AB681" t="b">
        <v>0</v>
      </c>
      <c r="AC681" t="s">
        <v>212</v>
      </c>
      <c r="AD681" t="s">
        <v>215</v>
      </c>
      <c r="AE681" t="s">
        <v>212</v>
      </c>
      <c r="AF681" t="s">
        <v>212</v>
      </c>
      <c r="AG681" t="s">
        <v>212</v>
      </c>
      <c r="AH681" t="s">
        <v>212</v>
      </c>
      <c r="AI681" t="s">
        <v>212</v>
      </c>
      <c r="AJ681" t="s">
        <v>212</v>
      </c>
      <c r="AK681" t="s">
        <v>212</v>
      </c>
      <c r="AL681" t="s">
        <v>215</v>
      </c>
      <c r="AM681" t="s">
        <v>215</v>
      </c>
      <c r="AN681" t="s">
        <v>212</v>
      </c>
      <c r="AO681" t="s">
        <v>215</v>
      </c>
      <c r="AP681" t="s">
        <v>212</v>
      </c>
      <c r="AQ681" t="s">
        <v>215</v>
      </c>
      <c r="AR681" t="s">
        <v>212</v>
      </c>
      <c r="AS681" t="s">
        <v>212</v>
      </c>
      <c r="AT681" t="s">
        <v>212</v>
      </c>
      <c r="AU681" t="s">
        <v>212</v>
      </c>
      <c r="AV681" t="s">
        <v>215</v>
      </c>
      <c r="AW681" t="s">
        <v>212</v>
      </c>
      <c r="AX681" t="s">
        <v>81</v>
      </c>
      <c r="AY681" t="s">
        <v>223</v>
      </c>
      <c r="AZ681" t="s">
        <v>74</v>
      </c>
      <c r="BA681" t="s">
        <v>74</v>
      </c>
      <c r="BB681" t="s">
        <v>74</v>
      </c>
      <c r="BC681" t="s">
        <v>74</v>
      </c>
      <c r="BD681" t="s">
        <v>74</v>
      </c>
    </row>
    <row r="682" spans="1:56" x14ac:dyDescent="0.55000000000000004">
      <c r="A682">
        <v>682</v>
      </c>
      <c r="B682" t="s">
        <v>73</v>
      </c>
      <c r="C682" t="s">
        <v>336</v>
      </c>
      <c r="D682" t="s">
        <v>303</v>
      </c>
      <c r="E682" t="s">
        <v>303</v>
      </c>
      <c r="F682" t="s">
        <v>208</v>
      </c>
      <c r="G682" t="s">
        <v>209</v>
      </c>
      <c r="H682" t="s">
        <v>210</v>
      </c>
      <c r="I682" t="s">
        <v>101</v>
      </c>
      <c r="J682" t="s">
        <v>115</v>
      </c>
      <c r="K682" t="b">
        <v>0</v>
      </c>
      <c r="L682" t="b">
        <v>0</v>
      </c>
      <c r="M682" t="b">
        <v>0</v>
      </c>
      <c r="N682" t="b">
        <v>0</v>
      </c>
      <c r="O682" t="b">
        <v>0</v>
      </c>
      <c r="P682" t="b">
        <v>0</v>
      </c>
      <c r="Q682" t="b">
        <v>0</v>
      </c>
      <c r="R682" t="b">
        <v>0</v>
      </c>
      <c r="S682" t="b">
        <v>0</v>
      </c>
      <c r="T682" t="b">
        <v>0</v>
      </c>
      <c r="U682" t="b">
        <v>0</v>
      </c>
      <c r="V682" t="b">
        <v>0</v>
      </c>
      <c r="W682" t="b">
        <v>0</v>
      </c>
      <c r="X682" t="b">
        <v>0</v>
      </c>
      <c r="Y682" t="b">
        <v>0</v>
      </c>
      <c r="Z682" t="b">
        <v>0</v>
      </c>
      <c r="AA682" t="b">
        <v>0</v>
      </c>
      <c r="AB682" t="b">
        <v>0</v>
      </c>
      <c r="AC682" t="s">
        <v>238</v>
      </c>
      <c r="AD682" t="s">
        <v>236</v>
      </c>
      <c r="AE682" t="s">
        <v>212</v>
      </c>
      <c r="AF682" t="s">
        <v>212</v>
      </c>
      <c r="AG682" t="s">
        <v>212</v>
      </c>
      <c r="AH682" t="s">
        <v>237</v>
      </c>
      <c r="AI682" t="s">
        <v>212</v>
      </c>
      <c r="AJ682" t="s">
        <v>237</v>
      </c>
      <c r="AK682" t="s">
        <v>237</v>
      </c>
      <c r="AL682" t="s">
        <v>212</v>
      </c>
      <c r="AM682" t="s">
        <v>212</v>
      </c>
      <c r="AN682" t="s">
        <v>236</v>
      </c>
      <c r="AO682" t="s">
        <v>212</v>
      </c>
      <c r="AP682" t="s">
        <v>212</v>
      </c>
      <c r="AQ682" t="s">
        <v>212</v>
      </c>
      <c r="AR682" t="s">
        <v>212</v>
      </c>
      <c r="AS682" t="s">
        <v>212</v>
      </c>
      <c r="AT682" t="s">
        <v>212</v>
      </c>
      <c r="AU682" t="s">
        <v>212</v>
      </c>
      <c r="AV682" t="s">
        <v>212</v>
      </c>
      <c r="AW682" t="s">
        <v>212</v>
      </c>
      <c r="AX682" t="s">
        <v>81</v>
      </c>
      <c r="AY682" t="s">
        <v>280</v>
      </c>
      <c r="AZ682" t="s">
        <v>78</v>
      </c>
      <c r="BA682" t="s">
        <v>78</v>
      </c>
      <c r="BB682" t="s">
        <v>78</v>
      </c>
      <c r="BC682" t="s">
        <v>74</v>
      </c>
      <c r="BD682" t="s">
        <v>74</v>
      </c>
    </row>
    <row r="683" spans="1:56" x14ac:dyDescent="0.55000000000000004">
      <c r="A683">
        <v>683</v>
      </c>
      <c r="B683" t="s">
        <v>231</v>
      </c>
      <c r="C683" t="s">
        <v>335</v>
      </c>
      <c r="D683" t="s">
        <v>284</v>
      </c>
      <c r="E683" t="s">
        <v>239</v>
      </c>
      <c r="F683" t="s">
        <v>227</v>
      </c>
      <c r="G683" t="s">
        <v>74</v>
      </c>
      <c r="H683" t="s">
        <v>247</v>
      </c>
      <c r="I683" t="s">
        <v>74</v>
      </c>
      <c r="J683" t="s">
        <v>119</v>
      </c>
      <c r="K683" t="b">
        <v>0</v>
      </c>
      <c r="L683" t="b">
        <v>0</v>
      </c>
      <c r="M683" t="b">
        <v>0</v>
      </c>
      <c r="N683" t="b">
        <v>0</v>
      </c>
      <c r="O683" t="b">
        <v>0</v>
      </c>
      <c r="P683" t="b">
        <v>0</v>
      </c>
      <c r="Q683" t="b">
        <v>0</v>
      </c>
      <c r="R683" t="b">
        <v>0</v>
      </c>
      <c r="S683" t="b">
        <v>0</v>
      </c>
      <c r="T683" t="b">
        <v>0</v>
      </c>
      <c r="U683" t="b">
        <v>0</v>
      </c>
      <c r="V683" t="b">
        <v>0</v>
      </c>
      <c r="W683" t="b">
        <v>0</v>
      </c>
      <c r="X683" t="b">
        <v>1</v>
      </c>
      <c r="Y683" t="b">
        <v>0</v>
      </c>
      <c r="Z683" t="b">
        <v>0</v>
      </c>
      <c r="AA683" t="b">
        <v>0</v>
      </c>
      <c r="AB683" t="b">
        <v>0</v>
      </c>
      <c r="AC683" t="s">
        <v>212</v>
      </c>
      <c r="AD683" t="s">
        <v>212</v>
      </c>
      <c r="AE683" t="s">
        <v>213</v>
      </c>
      <c r="AF683" t="s">
        <v>212</v>
      </c>
      <c r="AG683" t="s">
        <v>236</v>
      </c>
      <c r="AH683" t="s">
        <v>212</v>
      </c>
      <c r="AI683" t="s">
        <v>212</v>
      </c>
      <c r="AJ683" t="s">
        <v>213</v>
      </c>
      <c r="AK683" t="s">
        <v>212</v>
      </c>
      <c r="AL683" t="s">
        <v>213</v>
      </c>
      <c r="AM683" t="s">
        <v>212</v>
      </c>
      <c r="AN683" t="s">
        <v>237</v>
      </c>
      <c r="AO683" t="s">
        <v>213</v>
      </c>
      <c r="AP683" t="s">
        <v>212</v>
      </c>
      <c r="AQ683" t="s">
        <v>237</v>
      </c>
      <c r="AR683" t="s">
        <v>237</v>
      </c>
      <c r="AS683" t="s">
        <v>213</v>
      </c>
      <c r="AT683" t="s">
        <v>236</v>
      </c>
      <c r="AU683" t="s">
        <v>212</v>
      </c>
      <c r="AV683" t="s">
        <v>236</v>
      </c>
      <c r="AW683" t="s">
        <v>212</v>
      </c>
      <c r="AX683" t="s">
        <v>81</v>
      </c>
      <c r="AY683" t="s">
        <v>121</v>
      </c>
      <c r="AZ683" t="s">
        <v>74</v>
      </c>
      <c r="BA683" t="s">
        <v>74</v>
      </c>
      <c r="BB683" t="s">
        <v>74</v>
      </c>
      <c r="BC683" t="s">
        <v>74</v>
      </c>
      <c r="BD683" t="s">
        <v>74</v>
      </c>
    </row>
    <row r="684" spans="1:56" x14ac:dyDescent="0.55000000000000004">
      <c r="A684">
        <v>684</v>
      </c>
      <c r="B684" t="s">
        <v>256</v>
      </c>
      <c r="C684" t="s">
        <v>339</v>
      </c>
      <c r="D684" t="s">
        <v>248</v>
      </c>
      <c r="E684" t="s">
        <v>288</v>
      </c>
      <c r="F684" t="s">
        <v>227</v>
      </c>
      <c r="G684" t="s">
        <v>246</v>
      </c>
      <c r="H684" t="s">
        <v>251</v>
      </c>
      <c r="I684" t="s">
        <v>74</v>
      </c>
      <c r="J684" t="s">
        <v>98</v>
      </c>
      <c r="K684" t="b">
        <v>0</v>
      </c>
      <c r="L684" t="b">
        <v>0</v>
      </c>
      <c r="M684" t="b">
        <v>0</v>
      </c>
      <c r="N684" t="b">
        <v>0</v>
      </c>
      <c r="O684" t="b">
        <v>0</v>
      </c>
      <c r="P684" t="b">
        <v>0</v>
      </c>
      <c r="Q684" t="b">
        <v>0</v>
      </c>
      <c r="R684" t="b">
        <v>0</v>
      </c>
      <c r="S684" t="b">
        <v>0</v>
      </c>
      <c r="T684" t="b">
        <v>0</v>
      </c>
      <c r="U684" t="b">
        <v>0</v>
      </c>
      <c r="V684" t="b">
        <v>0</v>
      </c>
      <c r="W684" t="b">
        <v>0</v>
      </c>
      <c r="X684" t="b">
        <v>0</v>
      </c>
      <c r="Y684" t="b">
        <v>0</v>
      </c>
      <c r="Z684" t="b">
        <v>0</v>
      </c>
      <c r="AA684" t="b">
        <v>0</v>
      </c>
      <c r="AB684" t="b">
        <v>0</v>
      </c>
      <c r="AC684" t="s">
        <v>213</v>
      </c>
      <c r="AD684" t="s">
        <v>213</v>
      </c>
      <c r="AE684" t="s">
        <v>212</v>
      </c>
      <c r="AF684" t="s">
        <v>212</v>
      </c>
      <c r="AG684" t="s">
        <v>212</v>
      </c>
      <c r="AH684" t="s">
        <v>212</v>
      </c>
      <c r="AI684" t="s">
        <v>212</v>
      </c>
      <c r="AJ684" t="s">
        <v>212</v>
      </c>
      <c r="AK684" t="s">
        <v>212</v>
      </c>
      <c r="AL684" t="s">
        <v>212</v>
      </c>
      <c r="AM684" t="s">
        <v>212</v>
      </c>
      <c r="AN684" t="s">
        <v>212</v>
      </c>
      <c r="AO684" t="s">
        <v>212</v>
      </c>
      <c r="AP684" t="s">
        <v>212</v>
      </c>
      <c r="AQ684" t="s">
        <v>212</v>
      </c>
      <c r="AR684" t="s">
        <v>212</v>
      </c>
      <c r="AS684" t="s">
        <v>212</v>
      </c>
      <c r="AT684" t="s">
        <v>212</v>
      </c>
      <c r="AU684" t="s">
        <v>212</v>
      </c>
      <c r="AV684" t="s">
        <v>212</v>
      </c>
      <c r="AW684" t="s">
        <v>212</v>
      </c>
      <c r="AX684" t="s">
        <v>74</v>
      </c>
      <c r="AY684" t="s">
        <v>259</v>
      </c>
      <c r="AZ684" t="s">
        <v>74</v>
      </c>
      <c r="BA684" t="s">
        <v>74</v>
      </c>
      <c r="BB684" t="s">
        <v>74</v>
      </c>
      <c r="BC684" t="s">
        <v>74</v>
      </c>
      <c r="BD684" t="s">
        <v>74</v>
      </c>
    </row>
    <row r="685" spans="1:56" x14ac:dyDescent="0.55000000000000004">
      <c r="A685">
        <v>685</v>
      </c>
      <c r="B685" t="s">
        <v>256</v>
      </c>
      <c r="C685" t="s">
        <v>217</v>
      </c>
      <c r="D685" t="s">
        <v>220</v>
      </c>
      <c r="E685" t="s">
        <v>257</v>
      </c>
      <c r="F685" t="s">
        <v>227</v>
      </c>
      <c r="G685" t="s">
        <v>228</v>
      </c>
      <c r="H685" t="s">
        <v>229</v>
      </c>
      <c r="I685" t="s">
        <v>74</v>
      </c>
      <c r="J685" t="s">
        <v>98</v>
      </c>
      <c r="K685" t="b">
        <v>0</v>
      </c>
      <c r="L685" t="b">
        <v>1</v>
      </c>
      <c r="M685" t="b">
        <v>0</v>
      </c>
      <c r="N685" t="b">
        <v>0</v>
      </c>
      <c r="O685" t="b">
        <v>0</v>
      </c>
      <c r="P685" t="b">
        <v>0</v>
      </c>
      <c r="Q685" t="b">
        <v>1</v>
      </c>
      <c r="R685" t="b">
        <v>0</v>
      </c>
      <c r="S685" t="b">
        <v>1</v>
      </c>
      <c r="T685" t="b">
        <v>0</v>
      </c>
      <c r="U685" t="b">
        <v>0</v>
      </c>
      <c r="V685" t="b">
        <v>0</v>
      </c>
      <c r="W685" t="b">
        <v>0</v>
      </c>
      <c r="X685" t="b">
        <v>0</v>
      </c>
      <c r="Y685" t="b">
        <v>0</v>
      </c>
      <c r="Z685" t="b">
        <v>0</v>
      </c>
      <c r="AA685" t="b">
        <v>0</v>
      </c>
      <c r="AB685" t="b">
        <v>0</v>
      </c>
      <c r="AC685" t="s">
        <v>213</v>
      </c>
      <c r="AD685" t="s">
        <v>213</v>
      </c>
      <c r="AE685" t="s">
        <v>212</v>
      </c>
      <c r="AF685" t="s">
        <v>212</v>
      </c>
      <c r="AG685" t="s">
        <v>237</v>
      </c>
      <c r="AH685" t="s">
        <v>213</v>
      </c>
      <c r="AI685" t="s">
        <v>236</v>
      </c>
      <c r="AJ685" t="s">
        <v>213</v>
      </c>
      <c r="AK685" t="s">
        <v>237</v>
      </c>
      <c r="AL685" t="s">
        <v>212</v>
      </c>
      <c r="AM685" t="s">
        <v>212</v>
      </c>
      <c r="AN685" t="s">
        <v>213</v>
      </c>
      <c r="AO685" t="s">
        <v>212</v>
      </c>
      <c r="AP685" t="s">
        <v>213</v>
      </c>
      <c r="AQ685" t="s">
        <v>213</v>
      </c>
      <c r="AR685" t="s">
        <v>236</v>
      </c>
      <c r="AS685" t="s">
        <v>213</v>
      </c>
      <c r="AT685" t="s">
        <v>213</v>
      </c>
      <c r="AU685" t="s">
        <v>213</v>
      </c>
      <c r="AV685" t="s">
        <v>213</v>
      </c>
      <c r="AW685" t="s">
        <v>213</v>
      </c>
      <c r="AX685" t="s">
        <v>96</v>
      </c>
      <c r="AY685" t="s">
        <v>280</v>
      </c>
      <c r="AZ685" t="s">
        <v>74</v>
      </c>
      <c r="BA685" t="s">
        <v>74</v>
      </c>
      <c r="BB685" t="s">
        <v>74</v>
      </c>
      <c r="BC685" t="s">
        <v>74</v>
      </c>
      <c r="BD685" t="s">
        <v>74</v>
      </c>
    </row>
    <row r="686" spans="1:56" x14ac:dyDescent="0.55000000000000004">
      <c r="A686">
        <v>686</v>
      </c>
      <c r="B686" t="s">
        <v>256</v>
      </c>
      <c r="C686" t="s">
        <v>339</v>
      </c>
      <c r="D686" t="s">
        <v>207</v>
      </c>
      <c r="E686" t="s">
        <v>207</v>
      </c>
      <c r="F686" t="s">
        <v>221</v>
      </c>
      <c r="G686" t="s">
        <v>74</v>
      </c>
      <c r="H686" t="s">
        <v>235</v>
      </c>
      <c r="I686" t="s">
        <v>74</v>
      </c>
      <c r="J686" t="s">
        <v>98</v>
      </c>
      <c r="K686" t="b">
        <v>0</v>
      </c>
      <c r="L686" t="b">
        <v>0</v>
      </c>
      <c r="M686" t="b">
        <v>1</v>
      </c>
      <c r="N686" t="b">
        <v>0</v>
      </c>
      <c r="O686" t="b">
        <v>0</v>
      </c>
      <c r="P686" t="b">
        <v>0</v>
      </c>
      <c r="Q686" t="b">
        <v>0</v>
      </c>
      <c r="R686" t="b">
        <v>0</v>
      </c>
      <c r="S686" t="b">
        <v>0</v>
      </c>
      <c r="T686" t="b">
        <v>1</v>
      </c>
      <c r="U686" t="b">
        <v>0</v>
      </c>
      <c r="V686" t="b">
        <v>0</v>
      </c>
      <c r="W686" t="b">
        <v>0</v>
      </c>
      <c r="X686" t="b">
        <v>0</v>
      </c>
      <c r="Y686" t="b">
        <v>1</v>
      </c>
      <c r="Z686" t="b">
        <v>0</v>
      </c>
      <c r="AA686" t="b">
        <v>0</v>
      </c>
      <c r="AB686" t="b">
        <v>0</v>
      </c>
      <c r="AC686" t="s">
        <v>213</v>
      </c>
      <c r="AD686" t="s">
        <v>236</v>
      </c>
      <c r="AE686" t="s">
        <v>242</v>
      </c>
      <c r="AF686" t="s">
        <v>242</v>
      </c>
      <c r="AG686" t="s">
        <v>212</v>
      </c>
      <c r="AH686" t="s">
        <v>236</v>
      </c>
      <c r="AI686" t="s">
        <v>213</v>
      </c>
      <c r="AJ686" t="s">
        <v>242</v>
      </c>
      <c r="AK686" t="s">
        <v>212</v>
      </c>
      <c r="AL686" t="s">
        <v>213</v>
      </c>
      <c r="AM686" t="s">
        <v>213</v>
      </c>
      <c r="AN686" t="s">
        <v>242</v>
      </c>
      <c r="AO686" t="s">
        <v>213</v>
      </c>
      <c r="AP686" t="s">
        <v>236</v>
      </c>
      <c r="AQ686" t="s">
        <v>242</v>
      </c>
      <c r="AR686" t="s">
        <v>213</v>
      </c>
      <c r="AS686" t="s">
        <v>213</v>
      </c>
      <c r="AT686" t="s">
        <v>213</v>
      </c>
      <c r="AU686" t="s">
        <v>242</v>
      </c>
      <c r="AV686" t="s">
        <v>236</v>
      </c>
      <c r="AW686" t="s">
        <v>236</v>
      </c>
      <c r="AX686" t="s">
        <v>81</v>
      </c>
      <c r="AY686" t="s">
        <v>259</v>
      </c>
      <c r="AZ686" t="s">
        <v>74</v>
      </c>
      <c r="BA686" t="s">
        <v>74</v>
      </c>
      <c r="BB686" t="s">
        <v>74</v>
      </c>
      <c r="BC686" t="s">
        <v>74</v>
      </c>
      <c r="BD686" t="s">
        <v>74</v>
      </c>
    </row>
    <row r="687" spans="1:56" x14ac:dyDescent="0.55000000000000004">
      <c r="A687">
        <v>687</v>
      </c>
      <c r="B687" t="s">
        <v>256</v>
      </c>
      <c r="C687" t="s">
        <v>333</v>
      </c>
      <c r="D687" t="s">
        <v>287</v>
      </c>
      <c r="E687" t="s">
        <v>267</v>
      </c>
      <c r="F687" t="s">
        <v>208</v>
      </c>
      <c r="G687" t="s">
        <v>310</v>
      </c>
      <c r="H687" t="s">
        <v>210</v>
      </c>
      <c r="I687" t="s">
        <v>211</v>
      </c>
      <c r="J687" t="s">
        <v>98</v>
      </c>
      <c r="K687" t="b">
        <v>0</v>
      </c>
      <c r="L687" t="b">
        <v>0</v>
      </c>
      <c r="M687" t="b">
        <v>0</v>
      </c>
      <c r="N687" t="b">
        <v>0</v>
      </c>
      <c r="O687" t="b">
        <v>0</v>
      </c>
      <c r="P687" t="b">
        <v>0</v>
      </c>
      <c r="Q687" t="b">
        <v>0</v>
      </c>
      <c r="R687" t="b">
        <v>0</v>
      </c>
      <c r="S687" t="b">
        <v>0</v>
      </c>
      <c r="T687" t="b">
        <v>0</v>
      </c>
      <c r="U687" t="b">
        <v>0</v>
      </c>
      <c r="V687" t="b">
        <v>0</v>
      </c>
      <c r="W687" t="b">
        <v>0</v>
      </c>
      <c r="X687" t="b">
        <v>0</v>
      </c>
      <c r="Y687" t="b">
        <v>0</v>
      </c>
      <c r="Z687" t="b">
        <v>0</v>
      </c>
      <c r="AA687" t="b">
        <v>0</v>
      </c>
      <c r="AB687" t="b">
        <v>0</v>
      </c>
      <c r="AC687" t="s">
        <v>212</v>
      </c>
      <c r="AD687" t="s">
        <v>212</v>
      </c>
      <c r="AE687" t="s">
        <v>212</v>
      </c>
      <c r="AF687" t="s">
        <v>215</v>
      </c>
      <c r="AG687" t="s">
        <v>212</v>
      </c>
      <c r="AH687" t="s">
        <v>212</v>
      </c>
      <c r="AI687" t="s">
        <v>237</v>
      </c>
      <c r="AJ687" t="s">
        <v>237</v>
      </c>
      <c r="AK687" t="s">
        <v>212</v>
      </c>
      <c r="AL687" t="s">
        <v>237</v>
      </c>
      <c r="AM687" t="s">
        <v>237</v>
      </c>
      <c r="AN687" t="s">
        <v>215</v>
      </c>
      <c r="AO687" t="s">
        <v>237</v>
      </c>
      <c r="AP687" t="s">
        <v>237</v>
      </c>
      <c r="AQ687" t="s">
        <v>237</v>
      </c>
      <c r="AR687" t="s">
        <v>212</v>
      </c>
      <c r="AS687" t="s">
        <v>237</v>
      </c>
      <c r="AT687" t="s">
        <v>237</v>
      </c>
      <c r="AU687" t="s">
        <v>212</v>
      </c>
      <c r="AV687" t="s">
        <v>237</v>
      </c>
      <c r="AW687" t="s">
        <v>237</v>
      </c>
      <c r="AX687" t="s">
        <v>96</v>
      </c>
      <c r="AY687" t="s">
        <v>214</v>
      </c>
      <c r="AZ687" t="s">
        <v>74</v>
      </c>
      <c r="BA687" t="s">
        <v>74</v>
      </c>
      <c r="BB687" t="s">
        <v>74</v>
      </c>
      <c r="BC687" t="s">
        <v>74</v>
      </c>
      <c r="BD687" t="s">
        <v>74</v>
      </c>
    </row>
    <row r="688" spans="1:56" x14ac:dyDescent="0.55000000000000004">
      <c r="A688">
        <v>688</v>
      </c>
      <c r="B688" t="s">
        <v>204</v>
      </c>
      <c r="C688" t="s">
        <v>336</v>
      </c>
      <c r="D688" t="s">
        <v>217</v>
      </c>
      <c r="E688" t="s">
        <v>217</v>
      </c>
      <c r="F688" t="s">
        <v>227</v>
      </c>
      <c r="G688" t="s">
        <v>228</v>
      </c>
      <c r="H688" t="s">
        <v>235</v>
      </c>
      <c r="I688" t="s">
        <v>74</v>
      </c>
      <c r="J688" t="s">
        <v>119</v>
      </c>
      <c r="K688" t="b">
        <v>0</v>
      </c>
      <c r="L688" t="b">
        <v>0</v>
      </c>
      <c r="M688" t="b">
        <v>0</v>
      </c>
      <c r="N688" t="b">
        <v>0</v>
      </c>
      <c r="O688" t="b">
        <v>0</v>
      </c>
      <c r="P688" t="b">
        <v>0</v>
      </c>
      <c r="Q688" t="b">
        <v>0</v>
      </c>
      <c r="R688" t="b">
        <v>0</v>
      </c>
      <c r="S688" t="b">
        <v>0</v>
      </c>
      <c r="T688" t="b">
        <v>0</v>
      </c>
      <c r="U688" t="b">
        <v>0</v>
      </c>
      <c r="V688" t="b">
        <v>0</v>
      </c>
      <c r="W688" t="b">
        <v>0</v>
      </c>
      <c r="X688" t="b">
        <v>1</v>
      </c>
      <c r="Y688" t="b">
        <v>0</v>
      </c>
      <c r="Z688" t="b">
        <v>0</v>
      </c>
      <c r="AA688" t="b">
        <v>0</v>
      </c>
      <c r="AB688" t="b">
        <v>0</v>
      </c>
      <c r="AC688" t="s">
        <v>237</v>
      </c>
      <c r="AD688" t="s">
        <v>212</v>
      </c>
      <c r="AE688" t="s">
        <v>212</v>
      </c>
      <c r="AF688" t="s">
        <v>237</v>
      </c>
      <c r="AG688" t="s">
        <v>237</v>
      </c>
      <c r="AH688" t="s">
        <v>212</v>
      </c>
      <c r="AI688" t="s">
        <v>212</v>
      </c>
      <c r="AJ688" t="s">
        <v>237</v>
      </c>
      <c r="AK688" t="s">
        <v>212</v>
      </c>
      <c r="AL688" t="s">
        <v>212</v>
      </c>
      <c r="AM688" t="s">
        <v>212</v>
      </c>
      <c r="AN688" t="s">
        <v>213</v>
      </c>
      <c r="AO688" t="s">
        <v>212</v>
      </c>
      <c r="AP688" t="s">
        <v>212</v>
      </c>
      <c r="AQ688" t="s">
        <v>212</v>
      </c>
      <c r="AR688" t="s">
        <v>212</v>
      </c>
      <c r="AS688" t="s">
        <v>212</v>
      </c>
      <c r="AT688" t="s">
        <v>212</v>
      </c>
      <c r="AU688" t="s">
        <v>212</v>
      </c>
      <c r="AV688" t="s">
        <v>212</v>
      </c>
      <c r="AW688" t="s">
        <v>213</v>
      </c>
      <c r="AX688" t="s">
        <v>81</v>
      </c>
      <c r="AY688" t="s">
        <v>214</v>
      </c>
      <c r="AZ688" t="s">
        <v>74</v>
      </c>
      <c r="BA688" t="s">
        <v>74</v>
      </c>
      <c r="BB688" t="s">
        <v>74</v>
      </c>
      <c r="BC688" t="s">
        <v>78</v>
      </c>
      <c r="BD688" t="s">
        <v>74</v>
      </c>
    </row>
    <row r="689" spans="1:56" x14ac:dyDescent="0.55000000000000004">
      <c r="A689">
        <v>689</v>
      </c>
      <c r="B689" t="s">
        <v>224</v>
      </c>
      <c r="C689" t="s">
        <v>339</v>
      </c>
      <c r="D689" t="s">
        <v>303</v>
      </c>
      <c r="E689" t="s">
        <v>303</v>
      </c>
      <c r="F689" t="s">
        <v>250</v>
      </c>
      <c r="G689" t="s">
        <v>74</v>
      </c>
      <c r="H689" t="s">
        <v>247</v>
      </c>
      <c r="I689" t="s">
        <v>74</v>
      </c>
      <c r="J689" t="s">
        <v>119</v>
      </c>
      <c r="K689" t="b">
        <v>1</v>
      </c>
      <c r="L689" t="b">
        <v>0</v>
      </c>
      <c r="M689" t="b">
        <v>0</v>
      </c>
      <c r="N689" t="b">
        <v>0</v>
      </c>
      <c r="O689" t="b">
        <v>0</v>
      </c>
      <c r="P689" t="b">
        <v>0</v>
      </c>
      <c r="Q689" t="b">
        <v>0</v>
      </c>
      <c r="R689" t="b">
        <v>0</v>
      </c>
      <c r="S689" t="b">
        <v>0</v>
      </c>
      <c r="T689" t="b">
        <v>0</v>
      </c>
      <c r="U689" t="b">
        <v>0</v>
      </c>
      <c r="V689" t="b">
        <v>0</v>
      </c>
      <c r="W689" t="b">
        <v>0</v>
      </c>
      <c r="X689" t="b">
        <v>0</v>
      </c>
      <c r="Y689" t="b">
        <v>0</v>
      </c>
      <c r="Z689" t="b">
        <v>0</v>
      </c>
      <c r="AA689" t="b">
        <v>0</v>
      </c>
      <c r="AB689" t="b">
        <v>0</v>
      </c>
      <c r="AC689" t="s">
        <v>212</v>
      </c>
      <c r="AD689" t="s">
        <v>213</v>
      </c>
      <c r="AE689" t="s">
        <v>212</v>
      </c>
      <c r="AF689" t="s">
        <v>212</v>
      </c>
      <c r="AG689" t="s">
        <v>212</v>
      </c>
      <c r="AH689" t="s">
        <v>212</v>
      </c>
      <c r="AI689" t="s">
        <v>212</v>
      </c>
      <c r="AJ689" t="s">
        <v>212</v>
      </c>
      <c r="AK689" t="s">
        <v>212</v>
      </c>
      <c r="AL689" t="s">
        <v>212</v>
      </c>
      <c r="AM689" t="s">
        <v>212</v>
      </c>
      <c r="AN689" t="s">
        <v>212</v>
      </c>
      <c r="AO689" t="s">
        <v>213</v>
      </c>
      <c r="AP689" t="s">
        <v>213</v>
      </c>
      <c r="AQ689" t="s">
        <v>213</v>
      </c>
      <c r="AR689" t="s">
        <v>212</v>
      </c>
      <c r="AS689" t="s">
        <v>212</v>
      </c>
      <c r="AT689" t="s">
        <v>212</v>
      </c>
      <c r="AU689" t="s">
        <v>212</v>
      </c>
      <c r="AV689" t="s">
        <v>212</v>
      </c>
      <c r="AW689" t="s">
        <v>213</v>
      </c>
      <c r="AX689" t="s">
        <v>81</v>
      </c>
      <c r="AY689" t="s">
        <v>259</v>
      </c>
      <c r="AZ689" t="s">
        <v>74</v>
      </c>
      <c r="BA689" t="s">
        <v>74</v>
      </c>
      <c r="BB689" t="s">
        <v>74</v>
      </c>
      <c r="BC689" t="s">
        <v>74</v>
      </c>
      <c r="BD689" t="s">
        <v>74</v>
      </c>
    </row>
    <row r="690" spans="1:56" x14ac:dyDescent="0.55000000000000004">
      <c r="A690">
        <v>690</v>
      </c>
      <c r="B690" t="s">
        <v>231</v>
      </c>
      <c r="C690" t="s">
        <v>336</v>
      </c>
      <c r="D690" t="s">
        <v>276</v>
      </c>
      <c r="E690" t="s">
        <v>276</v>
      </c>
      <c r="F690" t="s">
        <v>101</v>
      </c>
      <c r="G690" t="s">
        <v>74</v>
      </c>
      <c r="H690" t="s">
        <v>235</v>
      </c>
      <c r="I690" t="s">
        <v>74</v>
      </c>
      <c r="J690" t="s">
        <v>98</v>
      </c>
      <c r="K690" t="b">
        <v>0</v>
      </c>
      <c r="L690" t="b">
        <v>0</v>
      </c>
      <c r="M690" t="b">
        <v>0</v>
      </c>
      <c r="N690" t="b">
        <v>0</v>
      </c>
      <c r="O690" t="b">
        <v>0</v>
      </c>
      <c r="P690" t="b">
        <v>0</v>
      </c>
      <c r="Q690" t="b">
        <v>0</v>
      </c>
      <c r="R690" t="b">
        <v>0</v>
      </c>
      <c r="S690" t="b">
        <v>0</v>
      </c>
      <c r="T690" t="b">
        <v>0</v>
      </c>
      <c r="U690" t="b">
        <v>0</v>
      </c>
      <c r="V690" t="b">
        <v>0</v>
      </c>
      <c r="W690" t="b">
        <v>0</v>
      </c>
      <c r="X690" t="b">
        <v>0</v>
      </c>
      <c r="Y690" t="b">
        <v>0</v>
      </c>
      <c r="Z690" t="b">
        <v>1</v>
      </c>
      <c r="AA690" t="b">
        <v>0</v>
      </c>
      <c r="AB690" t="b">
        <v>0</v>
      </c>
      <c r="AC690" t="s">
        <v>237</v>
      </c>
      <c r="AD690" t="s">
        <v>213</v>
      </c>
      <c r="AE690" t="s">
        <v>212</v>
      </c>
      <c r="AF690" t="s">
        <v>213</v>
      </c>
      <c r="AG690" t="s">
        <v>212</v>
      </c>
      <c r="AH690" t="s">
        <v>212</v>
      </c>
      <c r="AI690" t="s">
        <v>237</v>
      </c>
      <c r="AJ690" t="s">
        <v>237</v>
      </c>
      <c r="AK690" t="s">
        <v>237</v>
      </c>
      <c r="AL690" t="s">
        <v>237</v>
      </c>
      <c r="AM690" t="s">
        <v>237</v>
      </c>
      <c r="AN690" t="s">
        <v>237</v>
      </c>
      <c r="AO690" t="s">
        <v>236</v>
      </c>
      <c r="AP690" t="s">
        <v>236</v>
      </c>
      <c r="AQ690" t="s">
        <v>212</v>
      </c>
      <c r="AR690" t="s">
        <v>212</v>
      </c>
      <c r="AS690" t="s">
        <v>237</v>
      </c>
      <c r="AT690" t="s">
        <v>237</v>
      </c>
      <c r="AU690" t="s">
        <v>237</v>
      </c>
      <c r="AV690" t="s">
        <v>242</v>
      </c>
      <c r="AW690" t="s">
        <v>212</v>
      </c>
      <c r="AX690" t="s">
        <v>81</v>
      </c>
      <c r="AY690" t="s">
        <v>223</v>
      </c>
      <c r="AZ690" t="s">
        <v>74</v>
      </c>
      <c r="BA690" t="s">
        <v>74</v>
      </c>
      <c r="BB690" t="s">
        <v>74</v>
      </c>
      <c r="BC690" t="s">
        <v>74</v>
      </c>
      <c r="BD690" t="s">
        <v>74</v>
      </c>
    </row>
    <row r="691" spans="1:56" x14ac:dyDescent="0.55000000000000004">
      <c r="A691">
        <v>691</v>
      </c>
      <c r="B691" t="s">
        <v>231</v>
      </c>
      <c r="C691" t="s">
        <v>217</v>
      </c>
      <c r="D691" t="s">
        <v>281</v>
      </c>
      <c r="E691" t="s">
        <v>281</v>
      </c>
      <c r="F691" t="s">
        <v>227</v>
      </c>
      <c r="G691" t="s">
        <v>246</v>
      </c>
      <c r="H691" t="s">
        <v>266</v>
      </c>
      <c r="I691" t="s">
        <v>74</v>
      </c>
      <c r="J691" t="s">
        <v>119</v>
      </c>
      <c r="K691" t="b">
        <v>0</v>
      </c>
      <c r="L691" t="b">
        <v>0</v>
      </c>
      <c r="M691" t="b">
        <v>0</v>
      </c>
      <c r="N691" t="b">
        <v>0</v>
      </c>
      <c r="O691" t="b">
        <v>0</v>
      </c>
      <c r="P691" t="b">
        <v>0</v>
      </c>
      <c r="Q691" t="b">
        <v>0</v>
      </c>
      <c r="R691" t="b">
        <v>0</v>
      </c>
      <c r="S691" t="b">
        <v>0</v>
      </c>
      <c r="T691" t="b">
        <v>0</v>
      </c>
      <c r="U691" t="b">
        <v>0</v>
      </c>
      <c r="V691" t="b">
        <v>0</v>
      </c>
      <c r="W691" t="b">
        <v>0</v>
      </c>
      <c r="X691" t="b">
        <v>0</v>
      </c>
      <c r="Y691" t="b">
        <v>0</v>
      </c>
      <c r="Z691" t="b">
        <v>1</v>
      </c>
      <c r="AA691" t="b">
        <v>0</v>
      </c>
      <c r="AB691" t="b">
        <v>0</v>
      </c>
      <c r="AC691" t="s">
        <v>237</v>
      </c>
      <c r="AD691" t="s">
        <v>212</v>
      </c>
      <c r="AE691" t="s">
        <v>212</v>
      </c>
      <c r="AF691" t="s">
        <v>237</v>
      </c>
      <c r="AG691" t="s">
        <v>212</v>
      </c>
      <c r="AH691" t="s">
        <v>213</v>
      </c>
      <c r="AI691" t="s">
        <v>213</v>
      </c>
      <c r="AJ691" t="s">
        <v>237</v>
      </c>
      <c r="AK691" t="s">
        <v>212</v>
      </c>
      <c r="AL691" t="s">
        <v>213</v>
      </c>
      <c r="AM691" t="s">
        <v>212</v>
      </c>
      <c r="AN691" t="s">
        <v>212</v>
      </c>
      <c r="AO691" t="s">
        <v>212</v>
      </c>
      <c r="AP691" t="s">
        <v>212</v>
      </c>
      <c r="AQ691" t="s">
        <v>212</v>
      </c>
      <c r="AR691" t="s">
        <v>237</v>
      </c>
      <c r="AS691" t="s">
        <v>237</v>
      </c>
      <c r="AT691" t="s">
        <v>237</v>
      </c>
      <c r="AU691" t="s">
        <v>212</v>
      </c>
      <c r="AV691" t="s">
        <v>212</v>
      </c>
      <c r="AW691" t="s">
        <v>212</v>
      </c>
      <c r="AX691" t="s">
        <v>81</v>
      </c>
      <c r="AY691" t="s">
        <v>214</v>
      </c>
      <c r="AZ691" t="s">
        <v>74</v>
      </c>
      <c r="BA691" t="s">
        <v>74</v>
      </c>
      <c r="BB691" t="s">
        <v>74</v>
      </c>
      <c r="BC691" t="s">
        <v>74</v>
      </c>
      <c r="BD691" t="s">
        <v>74</v>
      </c>
    </row>
    <row r="692" spans="1:56" x14ac:dyDescent="0.55000000000000004">
      <c r="A692">
        <v>692</v>
      </c>
      <c r="B692" t="s">
        <v>261</v>
      </c>
      <c r="C692" t="s">
        <v>333</v>
      </c>
      <c r="D692" t="s">
        <v>207</v>
      </c>
      <c r="E692" t="s">
        <v>207</v>
      </c>
      <c r="F692" t="s">
        <v>227</v>
      </c>
      <c r="G692" t="s">
        <v>246</v>
      </c>
      <c r="H692" t="s">
        <v>235</v>
      </c>
      <c r="I692" t="s">
        <v>74</v>
      </c>
      <c r="J692" t="s">
        <v>98</v>
      </c>
      <c r="K692" t="b">
        <v>0</v>
      </c>
      <c r="L692" t="b">
        <v>1</v>
      </c>
      <c r="M692" t="b">
        <v>0</v>
      </c>
      <c r="N692" t="b">
        <v>0</v>
      </c>
      <c r="O692" t="b">
        <v>0</v>
      </c>
      <c r="P692" t="b">
        <v>0</v>
      </c>
      <c r="Q692" t="b">
        <v>0</v>
      </c>
      <c r="R692" t="b">
        <v>0</v>
      </c>
      <c r="S692" t="b">
        <v>0</v>
      </c>
      <c r="T692" t="b">
        <v>0</v>
      </c>
      <c r="U692" t="b">
        <v>0</v>
      </c>
      <c r="V692" t="b">
        <v>1</v>
      </c>
      <c r="W692" t="b">
        <v>1</v>
      </c>
      <c r="X692" t="b">
        <v>0</v>
      </c>
      <c r="Y692" t="b">
        <v>0</v>
      </c>
      <c r="Z692" t="b">
        <v>0</v>
      </c>
      <c r="AA692" t="b">
        <v>0</v>
      </c>
      <c r="AB692" t="b">
        <v>0</v>
      </c>
      <c r="AC692" t="s">
        <v>212</v>
      </c>
      <c r="AD692" t="s">
        <v>236</v>
      </c>
      <c r="AE692" t="s">
        <v>236</v>
      </c>
      <c r="AF692" t="s">
        <v>212</v>
      </c>
      <c r="AG692" t="s">
        <v>212</v>
      </c>
      <c r="AH692" t="s">
        <v>212</v>
      </c>
      <c r="AI692" t="s">
        <v>236</v>
      </c>
      <c r="AJ692" t="s">
        <v>213</v>
      </c>
      <c r="AK692" t="s">
        <v>213</v>
      </c>
      <c r="AL692" t="s">
        <v>212</v>
      </c>
      <c r="AM692" t="s">
        <v>212</v>
      </c>
      <c r="AN692" t="s">
        <v>212</v>
      </c>
      <c r="AO692" t="s">
        <v>212</v>
      </c>
      <c r="AP692" t="s">
        <v>212</v>
      </c>
      <c r="AQ692" t="s">
        <v>212</v>
      </c>
      <c r="AR692" t="s">
        <v>212</v>
      </c>
      <c r="AS692" t="s">
        <v>212</v>
      </c>
      <c r="AT692" t="s">
        <v>212</v>
      </c>
      <c r="AU692" t="s">
        <v>212</v>
      </c>
      <c r="AV692" t="s">
        <v>212</v>
      </c>
      <c r="AW692" t="s">
        <v>212</v>
      </c>
      <c r="AX692" t="s">
        <v>81</v>
      </c>
      <c r="AY692" t="s">
        <v>255</v>
      </c>
      <c r="AZ692" t="s">
        <v>74</v>
      </c>
      <c r="BA692" t="s">
        <v>74</v>
      </c>
      <c r="BB692" t="s">
        <v>74</v>
      </c>
      <c r="BC692" t="s">
        <v>74</v>
      </c>
      <c r="BD692" t="s">
        <v>74</v>
      </c>
    </row>
    <row r="693" spans="1:56" x14ac:dyDescent="0.55000000000000004">
      <c r="A693">
        <v>693</v>
      </c>
      <c r="B693" t="s">
        <v>256</v>
      </c>
      <c r="C693" t="s">
        <v>333</v>
      </c>
      <c r="D693" t="s">
        <v>263</v>
      </c>
      <c r="E693" t="s">
        <v>303</v>
      </c>
      <c r="F693" t="s">
        <v>227</v>
      </c>
      <c r="G693" t="s">
        <v>74</v>
      </c>
      <c r="H693" t="s">
        <v>247</v>
      </c>
      <c r="I693" t="s">
        <v>74</v>
      </c>
      <c r="J693" t="s">
        <v>98</v>
      </c>
      <c r="K693" t="b">
        <v>0</v>
      </c>
      <c r="L693" t="b">
        <v>1</v>
      </c>
      <c r="M693" t="b">
        <v>0</v>
      </c>
      <c r="N693" t="b">
        <v>0</v>
      </c>
      <c r="O693" t="b">
        <v>0</v>
      </c>
      <c r="P693" t="b">
        <v>0</v>
      </c>
      <c r="Q693" t="b">
        <v>0</v>
      </c>
      <c r="R693" t="b">
        <v>0</v>
      </c>
      <c r="S693" t="b">
        <v>0</v>
      </c>
      <c r="T693" t="b">
        <v>0</v>
      </c>
      <c r="U693" t="b">
        <v>0</v>
      </c>
      <c r="V693" t="b">
        <v>0</v>
      </c>
      <c r="W693" t="b">
        <v>0</v>
      </c>
      <c r="X693" t="b">
        <v>0</v>
      </c>
      <c r="Y693" t="b">
        <v>0</v>
      </c>
      <c r="Z693" t="b">
        <v>0</v>
      </c>
      <c r="AA693" t="b">
        <v>0</v>
      </c>
      <c r="AB693" t="b">
        <v>0</v>
      </c>
      <c r="AC693" t="s">
        <v>237</v>
      </c>
      <c r="AD693" t="s">
        <v>237</v>
      </c>
      <c r="AE693" t="s">
        <v>213</v>
      </c>
      <c r="AF693" t="s">
        <v>212</v>
      </c>
      <c r="AG693" t="s">
        <v>212</v>
      </c>
      <c r="AH693" t="s">
        <v>213</v>
      </c>
      <c r="AI693" t="s">
        <v>213</v>
      </c>
      <c r="AJ693" t="s">
        <v>213</v>
      </c>
      <c r="AK693" t="s">
        <v>212</v>
      </c>
      <c r="AL693" t="s">
        <v>212</v>
      </c>
      <c r="AM693" t="s">
        <v>212</v>
      </c>
      <c r="AN693" t="s">
        <v>212</v>
      </c>
      <c r="AO693" t="s">
        <v>237</v>
      </c>
      <c r="AP693" t="s">
        <v>237</v>
      </c>
      <c r="AQ693" t="s">
        <v>237</v>
      </c>
      <c r="AR693" t="s">
        <v>212</v>
      </c>
      <c r="AS693" t="s">
        <v>237</v>
      </c>
      <c r="AT693" t="s">
        <v>237</v>
      </c>
      <c r="AU693" t="s">
        <v>237</v>
      </c>
      <c r="AV693" t="s">
        <v>213</v>
      </c>
      <c r="AW693" t="s">
        <v>212</v>
      </c>
      <c r="AX693" t="s">
        <v>81</v>
      </c>
      <c r="AY693" t="s">
        <v>230</v>
      </c>
      <c r="AZ693" t="s">
        <v>74</v>
      </c>
      <c r="BA693" t="s">
        <v>74</v>
      </c>
      <c r="BB693" t="s">
        <v>74</v>
      </c>
      <c r="BC693" t="s">
        <v>74</v>
      </c>
      <c r="BD693" t="s">
        <v>74</v>
      </c>
    </row>
    <row r="694" spans="1:56" x14ac:dyDescent="0.55000000000000004">
      <c r="A694">
        <v>694</v>
      </c>
      <c r="B694" t="s">
        <v>224</v>
      </c>
      <c r="C694" t="s">
        <v>336</v>
      </c>
      <c r="D694" t="s">
        <v>257</v>
      </c>
      <c r="E694" t="s">
        <v>257</v>
      </c>
      <c r="F694" t="s">
        <v>227</v>
      </c>
      <c r="G694" t="s">
        <v>246</v>
      </c>
      <c r="H694" t="s">
        <v>254</v>
      </c>
      <c r="I694" t="s">
        <v>74</v>
      </c>
      <c r="J694" t="s">
        <v>119</v>
      </c>
      <c r="K694" t="b">
        <v>0</v>
      </c>
      <c r="L694" t="b">
        <v>0</v>
      </c>
      <c r="M694" t="b">
        <v>0</v>
      </c>
      <c r="N694" t="b">
        <v>0</v>
      </c>
      <c r="O694" t="b">
        <v>0</v>
      </c>
      <c r="P694" t="b">
        <v>0</v>
      </c>
      <c r="Q694" t="b">
        <v>0</v>
      </c>
      <c r="R694" t="b">
        <v>0</v>
      </c>
      <c r="S694" t="b">
        <v>0</v>
      </c>
      <c r="T694" t="b">
        <v>0</v>
      </c>
      <c r="U694" t="b">
        <v>0</v>
      </c>
      <c r="V694" t="b">
        <v>1</v>
      </c>
      <c r="W694" t="b">
        <v>0</v>
      </c>
      <c r="X694" t="b">
        <v>0</v>
      </c>
      <c r="Y694" t="b">
        <v>0</v>
      </c>
      <c r="Z694" t="b">
        <v>0</v>
      </c>
      <c r="AA694" t="b">
        <v>0</v>
      </c>
      <c r="AB694" t="b">
        <v>0</v>
      </c>
      <c r="AC694" t="s">
        <v>212</v>
      </c>
      <c r="AD694" t="s">
        <v>213</v>
      </c>
      <c r="AE694" t="s">
        <v>237</v>
      </c>
      <c r="AF694" t="s">
        <v>213</v>
      </c>
      <c r="AG694" t="s">
        <v>212</v>
      </c>
      <c r="AH694" t="s">
        <v>212</v>
      </c>
      <c r="AI694" t="s">
        <v>213</v>
      </c>
      <c r="AJ694" t="s">
        <v>212</v>
      </c>
      <c r="AK694" t="s">
        <v>212</v>
      </c>
      <c r="AL694" t="s">
        <v>213</v>
      </c>
      <c r="AM694" t="s">
        <v>236</v>
      </c>
      <c r="AN694" t="s">
        <v>236</v>
      </c>
      <c r="AO694" t="s">
        <v>236</v>
      </c>
      <c r="AP694" t="s">
        <v>236</v>
      </c>
      <c r="AQ694" t="s">
        <v>236</v>
      </c>
      <c r="AR694" t="s">
        <v>212</v>
      </c>
      <c r="AS694" t="s">
        <v>213</v>
      </c>
      <c r="AT694" t="s">
        <v>212</v>
      </c>
      <c r="AU694" t="s">
        <v>212</v>
      </c>
      <c r="AV694" t="s">
        <v>213</v>
      </c>
      <c r="AW694" t="s">
        <v>212</v>
      </c>
      <c r="AX694" t="s">
        <v>81</v>
      </c>
      <c r="AY694" t="s">
        <v>280</v>
      </c>
      <c r="AZ694" t="s">
        <v>74</v>
      </c>
      <c r="BA694" t="s">
        <v>74</v>
      </c>
      <c r="BB694" t="s">
        <v>74</v>
      </c>
      <c r="BC694" t="s">
        <v>74</v>
      </c>
      <c r="BD694" t="s">
        <v>74</v>
      </c>
    </row>
    <row r="695" spans="1:56" x14ac:dyDescent="0.55000000000000004">
      <c r="A695">
        <v>695</v>
      </c>
      <c r="B695" t="s">
        <v>261</v>
      </c>
      <c r="C695" t="s">
        <v>333</v>
      </c>
      <c r="D695" t="s">
        <v>267</v>
      </c>
      <c r="E695" t="s">
        <v>267</v>
      </c>
      <c r="F695" t="s">
        <v>227</v>
      </c>
      <c r="G695" t="s">
        <v>246</v>
      </c>
      <c r="H695" t="s">
        <v>235</v>
      </c>
      <c r="I695" t="s">
        <v>74</v>
      </c>
      <c r="J695" t="s">
        <v>98</v>
      </c>
      <c r="K695" t="b">
        <v>0</v>
      </c>
      <c r="L695" t="b">
        <v>0</v>
      </c>
      <c r="M695" t="b">
        <v>0</v>
      </c>
      <c r="N695" t="b">
        <v>0</v>
      </c>
      <c r="O695" t="b">
        <v>0</v>
      </c>
      <c r="P695" t="b">
        <v>0</v>
      </c>
      <c r="Q695" t="b">
        <v>0</v>
      </c>
      <c r="R695" t="b">
        <v>0</v>
      </c>
      <c r="S695" t="b">
        <v>0</v>
      </c>
      <c r="T695" t="b">
        <v>0</v>
      </c>
      <c r="U695" t="b">
        <v>0</v>
      </c>
      <c r="V695" t="b">
        <v>1</v>
      </c>
      <c r="W695" t="b">
        <v>0</v>
      </c>
      <c r="X695" t="b">
        <v>0</v>
      </c>
      <c r="Y695" t="b">
        <v>0</v>
      </c>
      <c r="Z695" t="b">
        <v>0</v>
      </c>
      <c r="AA695" t="b">
        <v>0</v>
      </c>
      <c r="AB695" t="b">
        <v>0</v>
      </c>
      <c r="AC695" t="s">
        <v>237</v>
      </c>
      <c r="AD695" t="s">
        <v>237</v>
      </c>
      <c r="AE695" t="s">
        <v>213</v>
      </c>
      <c r="AF695" t="s">
        <v>236</v>
      </c>
      <c r="AG695" t="s">
        <v>213</v>
      </c>
      <c r="AH695" t="s">
        <v>236</v>
      </c>
      <c r="AI695" t="s">
        <v>236</v>
      </c>
      <c r="AJ695" t="s">
        <v>212</v>
      </c>
      <c r="AK695" t="s">
        <v>212</v>
      </c>
      <c r="AL695" t="s">
        <v>212</v>
      </c>
      <c r="AM695" t="s">
        <v>212</v>
      </c>
      <c r="AN695" t="s">
        <v>212</v>
      </c>
      <c r="AO695" t="s">
        <v>212</v>
      </c>
      <c r="AP695" t="s">
        <v>212</v>
      </c>
      <c r="AQ695" t="s">
        <v>212</v>
      </c>
      <c r="AR695" t="s">
        <v>213</v>
      </c>
      <c r="AS695" t="s">
        <v>213</v>
      </c>
      <c r="AT695" t="s">
        <v>213</v>
      </c>
      <c r="AU695" t="s">
        <v>212</v>
      </c>
      <c r="AV695" t="s">
        <v>242</v>
      </c>
      <c r="AW695" t="s">
        <v>213</v>
      </c>
      <c r="AX695" t="s">
        <v>96</v>
      </c>
      <c r="AY695" t="s">
        <v>243</v>
      </c>
      <c r="AZ695" t="s">
        <v>74</v>
      </c>
      <c r="BA695" t="s">
        <v>74</v>
      </c>
      <c r="BB695" t="s">
        <v>74</v>
      </c>
      <c r="BC695" t="s">
        <v>74</v>
      </c>
      <c r="BD695" t="s">
        <v>74</v>
      </c>
    </row>
    <row r="696" spans="1:56" x14ac:dyDescent="0.55000000000000004">
      <c r="A696">
        <v>696</v>
      </c>
      <c r="B696" t="s">
        <v>224</v>
      </c>
      <c r="C696" t="s">
        <v>217</v>
      </c>
      <c r="D696" t="s">
        <v>257</v>
      </c>
      <c r="E696" t="s">
        <v>217</v>
      </c>
      <c r="F696" t="s">
        <v>250</v>
      </c>
      <c r="G696" t="s">
        <v>74</v>
      </c>
      <c r="H696" t="s">
        <v>266</v>
      </c>
      <c r="I696" t="s">
        <v>74</v>
      </c>
      <c r="J696" t="s">
        <v>320</v>
      </c>
      <c r="K696" t="b">
        <v>0</v>
      </c>
      <c r="L696" t="b">
        <v>0</v>
      </c>
      <c r="M696" t="b">
        <v>0</v>
      </c>
      <c r="N696" t="b">
        <v>0</v>
      </c>
      <c r="O696" t="b">
        <v>0</v>
      </c>
      <c r="P696" t="b">
        <v>0</v>
      </c>
      <c r="Q696" t="b">
        <v>0</v>
      </c>
      <c r="R696" t="b">
        <v>0</v>
      </c>
      <c r="S696" t="b">
        <v>0</v>
      </c>
      <c r="T696" t="b">
        <v>0</v>
      </c>
      <c r="U696" t="b">
        <v>1</v>
      </c>
      <c r="V696" t="b">
        <v>0</v>
      </c>
      <c r="W696" t="b">
        <v>0</v>
      </c>
      <c r="X696" t="b">
        <v>0</v>
      </c>
      <c r="Y696" t="b">
        <v>0</v>
      </c>
      <c r="Z696" t="b">
        <v>0</v>
      </c>
      <c r="AA696" t="b">
        <v>0</v>
      </c>
      <c r="AB696" t="b">
        <v>0</v>
      </c>
      <c r="AC696" t="s">
        <v>215</v>
      </c>
      <c r="AD696" t="s">
        <v>215</v>
      </c>
      <c r="AE696" t="s">
        <v>215</v>
      </c>
      <c r="AF696" t="s">
        <v>215</v>
      </c>
      <c r="AG696" t="s">
        <v>215</v>
      </c>
      <c r="AH696" t="s">
        <v>215</v>
      </c>
      <c r="AI696" t="s">
        <v>215</v>
      </c>
      <c r="AJ696" t="s">
        <v>215</v>
      </c>
      <c r="AK696" t="s">
        <v>215</v>
      </c>
      <c r="AL696" t="s">
        <v>215</v>
      </c>
      <c r="AM696" t="s">
        <v>215</v>
      </c>
      <c r="AN696" t="s">
        <v>215</v>
      </c>
      <c r="AO696" t="s">
        <v>215</v>
      </c>
      <c r="AP696" t="s">
        <v>215</v>
      </c>
      <c r="AQ696" t="s">
        <v>215</v>
      </c>
      <c r="AR696" t="s">
        <v>215</v>
      </c>
      <c r="AS696" t="s">
        <v>215</v>
      </c>
      <c r="AT696" t="s">
        <v>215</v>
      </c>
      <c r="AU696" t="s">
        <v>215</v>
      </c>
      <c r="AV696" t="s">
        <v>215</v>
      </c>
      <c r="AW696" t="s">
        <v>215</v>
      </c>
      <c r="AX696" t="s">
        <v>81</v>
      </c>
      <c r="AY696" t="s">
        <v>259</v>
      </c>
      <c r="AZ696" t="s">
        <v>74</v>
      </c>
      <c r="BA696" t="s">
        <v>74</v>
      </c>
      <c r="BB696" t="s">
        <v>74</v>
      </c>
      <c r="BC696" t="s">
        <v>74</v>
      </c>
      <c r="BD696" t="s">
        <v>74</v>
      </c>
    </row>
    <row r="697" spans="1:56" x14ac:dyDescent="0.55000000000000004">
      <c r="A697">
        <v>697</v>
      </c>
      <c r="B697" t="s">
        <v>231</v>
      </c>
      <c r="C697" t="s">
        <v>338</v>
      </c>
      <c r="D697" t="s">
        <v>220</v>
      </c>
      <c r="E697" t="s">
        <v>220</v>
      </c>
      <c r="F697" t="s">
        <v>227</v>
      </c>
      <c r="G697" t="s">
        <v>228</v>
      </c>
      <c r="H697" t="s">
        <v>235</v>
      </c>
      <c r="I697" t="s">
        <v>74</v>
      </c>
      <c r="J697" t="s">
        <v>119</v>
      </c>
      <c r="K697" t="b">
        <v>0</v>
      </c>
      <c r="L697" t="b">
        <v>0</v>
      </c>
      <c r="M697" t="b">
        <v>0</v>
      </c>
      <c r="N697" t="b">
        <v>0</v>
      </c>
      <c r="O697" t="b">
        <v>0</v>
      </c>
      <c r="P697" t="b">
        <v>0</v>
      </c>
      <c r="Q697" t="b">
        <v>0</v>
      </c>
      <c r="R697" t="b">
        <v>0</v>
      </c>
      <c r="S697" t="b">
        <v>0</v>
      </c>
      <c r="T697" t="b">
        <v>0</v>
      </c>
      <c r="U697" t="b">
        <v>0</v>
      </c>
      <c r="V697" t="b">
        <v>0</v>
      </c>
      <c r="W697" t="b">
        <v>0</v>
      </c>
      <c r="X697" t="b">
        <v>0</v>
      </c>
      <c r="Y697" t="b">
        <v>0</v>
      </c>
      <c r="Z697" t="b">
        <v>0</v>
      </c>
      <c r="AA697" t="b">
        <v>0</v>
      </c>
      <c r="AB697" t="b">
        <v>0</v>
      </c>
      <c r="AC697" t="s">
        <v>212</v>
      </c>
      <c r="AD697" t="s">
        <v>213</v>
      </c>
      <c r="AE697" t="s">
        <v>212</v>
      </c>
      <c r="AF697" t="s">
        <v>212</v>
      </c>
      <c r="AG697" t="s">
        <v>212</v>
      </c>
      <c r="AH697" t="s">
        <v>237</v>
      </c>
      <c r="AI697" t="s">
        <v>212</v>
      </c>
      <c r="AJ697" t="s">
        <v>237</v>
      </c>
      <c r="AK697" t="s">
        <v>236</v>
      </c>
      <c r="AL697" t="s">
        <v>237</v>
      </c>
      <c r="AM697" t="s">
        <v>237</v>
      </c>
      <c r="AN697" t="s">
        <v>213</v>
      </c>
      <c r="AO697" t="s">
        <v>237</v>
      </c>
      <c r="AP697" t="s">
        <v>237</v>
      </c>
      <c r="AQ697" t="s">
        <v>237</v>
      </c>
      <c r="AR697" t="s">
        <v>237</v>
      </c>
      <c r="AS697" t="s">
        <v>237</v>
      </c>
      <c r="AT697" t="s">
        <v>237</v>
      </c>
      <c r="AU697" t="s">
        <v>237</v>
      </c>
      <c r="AV697" t="s">
        <v>212</v>
      </c>
      <c r="AW697" t="s">
        <v>212</v>
      </c>
      <c r="AX697" t="s">
        <v>96</v>
      </c>
      <c r="AY697" t="s">
        <v>223</v>
      </c>
      <c r="AZ697" t="s">
        <v>74</v>
      </c>
      <c r="BA697" t="s">
        <v>74</v>
      </c>
      <c r="BB697" t="s">
        <v>74</v>
      </c>
      <c r="BC697" t="s">
        <v>74</v>
      </c>
      <c r="BD697" t="s">
        <v>74</v>
      </c>
    </row>
    <row r="698" spans="1:56" x14ac:dyDescent="0.55000000000000004">
      <c r="A698">
        <v>698</v>
      </c>
      <c r="B698" t="s">
        <v>261</v>
      </c>
      <c r="C698" t="s">
        <v>338</v>
      </c>
      <c r="D698" t="s">
        <v>258</v>
      </c>
      <c r="E698" t="s">
        <v>258</v>
      </c>
      <c r="F698" t="s">
        <v>250</v>
      </c>
      <c r="G698" t="s">
        <v>74</v>
      </c>
      <c r="H698" t="s">
        <v>247</v>
      </c>
      <c r="I698" t="s">
        <v>74</v>
      </c>
      <c r="J698" t="s">
        <v>98</v>
      </c>
      <c r="K698" t="b">
        <v>0</v>
      </c>
      <c r="L698" t="b">
        <v>0</v>
      </c>
      <c r="M698" t="b">
        <v>0</v>
      </c>
      <c r="N698" t="b">
        <v>0</v>
      </c>
      <c r="O698" t="b">
        <v>0</v>
      </c>
      <c r="P698" t="b">
        <v>0</v>
      </c>
      <c r="Q698" t="b">
        <v>0</v>
      </c>
      <c r="R698" t="b">
        <v>0</v>
      </c>
      <c r="S698" t="b">
        <v>0</v>
      </c>
      <c r="T698" t="b">
        <v>0</v>
      </c>
      <c r="U698" t="b">
        <v>0</v>
      </c>
      <c r="V698" t="b">
        <v>0</v>
      </c>
      <c r="W698" t="b">
        <v>0</v>
      </c>
      <c r="X698" t="b">
        <v>0</v>
      </c>
      <c r="Y698" t="b">
        <v>0</v>
      </c>
      <c r="Z698" t="b">
        <v>0</v>
      </c>
      <c r="AA698" t="b">
        <v>0</v>
      </c>
      <c r="AB698" t="b">
        <v>0</v>
      </c>
      <c r="AC698" t="s">
        <v>237</v>
      </c>
      <c r="AD698" t="s">
        <v>237</v>
      </c>
      <c r="AE698" t="s">
        <v>237</v>
      </c>
      <c r="AF698" t="s">
        <v>237</v>
      </c>
      <c r="AG698" t="s">
        <v>212</v>
      </c>
      <c r="AH698" t="s">
        <v>212</v>
      </c>
      <c r="AI698" t="s">
        <v>237</v>
      </c>
      <c r="AJ698" t="s">
        <v>212</v>
      </c>
      <c r="AK698" t="s">
        <v>237</v>
      </c>
      <c r="AL698" t="s">
        <v>212</v>
      </c>
      <c r="AM698" t="s">
        <v>212</v>
      </c>
      <c r="AN698" t="s">
        <v>237</v>
      </c>
      <c r="AO698" t="s">
        <v>237</v>
      </c>
      <c r="AP698" t="s">
        <v>212</v>
      </c>
      <c r="AQ698" t="s">
        <v>237</v>
      </c>
      <c r="AR698" t="s">
        <v>237</v>
      </c>
      <c r="AS698" t="s">
        <v>237</v>
      </c>
      <c r="AT698" t="s">
        <v>212</v>
      </c>
      <c r="AU698" t="s">
        <v>212</v>
      </c>
      <c r="AV698" t="s">
        <v>212</v>
      </c>
      <c r="AW698" t="s">
        <v>212</v>
      </c>
      <c r="AX698" t="s">
        <v>96</v>
      </c>
      <c r="AY698" t="s">
        <v>294</v>
      </c>
      <c r="AZ698" t="s">
        <v>78</v>
      </c>
      <c r="BA698" t="s">
        <v>74</v>
      </c>
      <c r="BB698" t="s">
        <v>74</v>
      </c>
      <c r="BC698" t="s">
        <v>74</v>
      </c>
      <c r="BD698" t="s">
        <v>74</v>
      </c>
    </row>
    <row r="699" spans="1:56" x14ac:dyDescent="0.55000000000000004">
      <c r="A699">
        <v>699</v>
      </c>
      <c r="B699" t="s">
        <v>231</v>
      </c>
      <c r="C699" t="s">
        <v>338</v>
      </c>
      <c r="D699" t="s">
        <v>277</v>
      </c>
      <c r="E699" t="s">
        <v>233</v>
      </c>
      <c r="F699" t="s">
        <v>273</v>
      </c>
      <c r="G699" t="s">
        <v>74</v>
      </c>
      <c r="H699" t="s">
        <v>251</v>
      </c>
      <c r="I699" t="s">
        <v>74</v>
      </c>
      <c r="J699" t="s">
        <v>98</v>
      </c>
      <c r="K699" t="b">
        <v>0</v>
      </c>
      <c r="L699" t="b">
        <v>0</v>
      </c>
      <c r="M699" t="b">
        <v>0</v>
      </c>
      <c r="N699" t="b">
        <v>0</v>
      </c>
      <c r="O699" t="b">
        <v>0</v>
      </c>
      <c r="P699" t="b">
        <v>0</v>
      </c>
      <c r="Q699" t="b">
        <v>1</v>
      </c>
      <c r="R699" t="b">
        <v>0</v>
      </c>
      <c r="S699" t="b">
        <v>0</v>
      </c>
      <c r="T699" t="b">
        <v>0</v>
      </c>
      <c r="U699" t="b">
        <v>0</v>
      </c>
      <c r="V699" t="b">
        <v>0</v>
      </c>
      <c r="W699" t="b">
        <v>0</v>
      </c>
      <c r="X699" t="b">
        <v>0</v>
      </c>
      <c r="Y699" t="b">
        <v>0</v>
      </c>
      <c r="Z699" t="b">
        <v>1</v>
      </c>
      <c r="AA699" t="b">
        <v>1</v>
      </c>
      <c r="AB699" t="b">
        <v>0</v>
      </c>
      <c r="AC699" t="s">
        <v>237</v>
      </c>
      <c r="AD699" t="s">
        <v>212</v>
      </c>
      <c r="AE699" t="s">
        <v>213</v>
      </c>
      <c r="AF699" t="s">
        <v>213</v>
      </c>
      <c r="AG699" t="s">
        <v>213</v>
      </c>
      <c r="AH699" t="s">
        <v>236</v>
      </c>
      <c r="AI699" t="s">
        <v>213</v>
      </c>
      <c r="AJ699" t="s">
        <v>213</v>
      </c>
      <c r="AK699" t="s">
        <v>237</v>
      </c>
      <c r="AL699" t="s">
        <v>213</v>
      </c>
      <c r="AM699" t="s">
        <v>213</v>
      </c>
      <c r="AN699" t="s">
        <v>236</v>
      </c>
      <c r="AO699" t="s">
        <v>213</v>
      </c>
      <c r="AP699" t="s">
        <v>236</v>
      </c>
      <c r="AQ699" t="s">
        <v>212</v>
      </c>
      <c r="AR699" t="s">
        <v>236</v>
      </c>
      <c r="AS699" t="s">
        <v>213</v>
      </c>
      <c r="AT699" t="s">
        <v>213</v>
      </c>
      <c r="AU699" t="s">
        <v>236</v>
      </c>
      <c r="AV699" t="s">
        <v>213</v>
      </c>
      <c r="AW699" t="s">
        <v>212</v>
      </c>
      <c r="AX699" t="s">
        <v>81</v>
      </c>
      <c r="AY699" t="s">
        <v>121</v>
      </c>
      <c r="AZ699" t="s">
        <v>74</v>
      </c>
      <c r="BA699" t="s">
        <v>74</v>
      </c>
      <c r="BB699" t="s">
        <v>74</v>
      </c>
      <c r="BC699" t="s">
        <v>74</v>
      </c>
      <c r="BD699" t="s">
        <v>74</v>
      </c>
    </row>
    <row r="700" spans="1:56" x14ac:dyDescent="0.55000000000000004">
      <c r="A700">
        <v>700</v>
      </c>
      <c r="B700" t="s">
        <v>224</v>
      </c>
      <c r="C700" t="s">
        <v>339</v>
      </c>
      <c r="D700" t="s">
        <v>267</v>
      </c>
      <c r="E700" t="s">
        <v>267</v>
      </c>
      <c r="F700" t="s">
        <v>270</v>
      </c>
      <c r="G700" t="s">
        <v>74</v>
      </c>
      <c r="H700" t="s">
        <v>229</v>
      </c>
      <c r="I700" t="s">
        <v>74</v>
      </c>
      <c r="J700" t="s">
        <v>119</v>
      </c>
      <c r="K700" t="b">
        <v>0</v>
      </c>
      <c r="L700" t="b">
        <v>0</v>
      </c>
      <c r="M700" t="b">
        <v>0</v>
      </c>
      <c r="N700" t="b">
        <v>0</v>
      </c>
      <c r="O700" t="b">
        <v>0</v>
      </c>
      <c r="P700" t="b">
        <v>0</v>
      </c>
      <c r="Q700" t="b">
        <v>0</v>
      </c>
      <c r="R700" t="b">
        <v>0</v>
      </c>
      <c r="S700" t="b">
        <v>0</v>
      </c>
      <c r="T700" t="b">
        <v>0</v>
      </c>
      <c r="U700" t="b">
        <v>0</v>
      </c>
      <c r="V700" t="b">
        <v>0</v>
      </c>
      <c r="W700" t="b">
        <v>0</v>
      </c>
      <c r="X700" t="b">
        <v>0</v>
      </c>
      <c r="Y700" t="b">
        <v>0</v>
      </c>
      <c r="Z700" t="b">
        <v>1</v>
      </c>
      <c r="AA700" t="b">
        <v>0</v>
      </c>
      <c r="AB700" t="b">
        <v>0</v>
      </c>
      <c r="AC700" t="s">
        <v>237</v>
      </c>
      <c r="AD700" t="s">
        <v>237</v>
      </c>
      <c r="AE700" t="s">
        <v>212</v>
      </c>
      <c r="AF700" t="s">
        <v>212</v>
      </c>
      <c r="AG700" t="s">
        <v>237</v>
      </c>
      <c r="AH700" t="s">
        <v>237</v>
      </c>
      <c r="AI700" t="s">
        <v>237</v>
      </c>
      <c r="AJ700" t="s">
        <v>237</v>
      </c>
      <c r="AK700" t="s">
        <v>237</v>
      </c>
      <c r="AL700" t="s">
        <v>237</v>
      </c>
      <c r="AM700" t="s">
        <v>237</v>
      </c>
      <c r="AN700" t="s">
        <v>237</v>
      </c>
      <c r="AO700" t="s">
        <v>237</v>
      </c>
      <c r="AP700" t="s">
        <v>237</v>
      </c>
      <c r="AQ700" t="s">
        <v>237</v>
      </c>
      <c r="AR700" t="s">
        <v>237</v>
      </c>
      <c r="AS700" t="s">
        <v>237</v>
      </c>
      <c r="AT700" t="s">
        <v>237</v>
      </c>
      <c r="AU700" t="s">
        <v>237</v>
      </c>
      <c r="AV700" t="s">
        <v>212</v>
      </c>
      <c r="AW700" t="s">
        <v>212</v>
      </c>
      <c r="AX700" t="s">
        <v>81</v>
      </c>
      <c r="AY700" t="s">
        <v>243</v>
      </c>
      <c r="AZ700" t="s">
        <v>74</v>
      </c>
      <c r="BA700" t="s">
        <v>74</v>
      </c>
      <c r="BB700" t="s">
        <v>74</v>
      </c>
      <c r="BC700" t="s">
        <v>74</v>
      </c>
      <c r="BD700" t="s">
        <v>74</v>
      </c>
    </row>
    <row r="701" spans="1:56" x14ac:dyDescent="0.55000000000000004">
      <c r="A701">
        <v>701</v>
      </c>
      <c r="B701" t="s">
        <v>231</v>
      </c>
      <c r="C701" t="s">
        <v>217</v>
      </c>
      <c r="D701" t="s">
        <v>226</v>
      </c>
      <c r="E701" t="s">
        <v>226</v>
      </c>
      <c r="F701" t="s">
        <v>221</v>
      </c>
      <c r="G701" t="s">
        <v>74</v>
      </c>
      <c r="H701" t="s">
        <v>266</v>
      </c>
      <c r="I701" t="s">
        <v>74</v>
      </c>
      <c r="J701" t="s">
        <v>98</v>
      </c>
      <c r="K701" t="b">
        <v>0</v>
      </c>
      <c r="L701" t="b">
        <v>0</v>
      </c>
      <c r="M701" t="b">
        <v>0</v>
      </c>
      <c r="N701" t="b">
        <v>0</v>
      </c>
      <c r="O701" t="b">
        <v>0</v>
      </c>
      <c r="P701" t="b">
        <v>0</v>
      </c>
      <c r="Q701" t="b">
        <v>0</v>
      </c>
      <c r="R701" t="b">
        <v>0</v>
      </c>
      <c r="S701" t="b">
        <v>0</v>
      </c>
      <c r="T701" t="b">
        <v>0</v>
      </c>
      <c r="U701" t="b">
        <v>0</v>
      </c>
      <c r="V701" t="b">
        <v>0</v>
      </c>
      <c r="W701" t="b">
        <v>0</v>
      </c>
      <c r="X701" t="b">
        <v>0</v>
      </c>
      <c r="Y701" t="b">
        <v>0</v>
      </c>
      <c r="Z701" t="b">
        <v>0</v>
      </c>
      <c r="AA701" t="b">
        <v>0</v>
      </c>
      <c r="AB701" t="b">
        <v>0</v>
      </c>
      <c r="AC701" t="s">
        <v>212</v>
      </c>
      <c r="AD701" t="s">
        <v>238</v>
      </c>
      <c r="AE701" t="s">
        <v>213</v>
      </c>
      <c r="AF701" t="s">
        <v>213</v>
      </c>
      <c r="AG701" t="s">
        <v>212</v>
      </c>
      <c r="AH701" t="s">
        <v>212</v>
      </c>
      <c r="AI701" t="s">
        <v>213</v>
      </c>
      <c r="AJ701" t="s">
        <v>213</v>
      </c>
      <c r="AK701" t="s">
        <v>213</v>
      </c>
      <c r="AL701" t="s">
        <v>213</v>
      </c>
      <c r="AM701" t="s">
        <v>213</v>
      </c>
      <c r="AN701" t="s">
        <v>213</v>
      </c>
      <c r="AO701" t="s">
        <v>236</v>
      </c>
      <c r="AP701" t="s">
        <v>236</v>
      </c>
      <c r="AQ701" t="s">
        <v>236</v>
      </c>
      <c r="AR701" t="s">
        <v>213</v>
      </c>
      <c r="AS701" t="s">
        <v>213</v>
      </c>
      <c r="AT701" t="s">
        <v>213</v>
      </c>
      <c r="AU701" t="s">
        <v>213</v>
      </c>
      <c r="AV701" t="s">
        <v>236</v>
      </c>
      <c r="AW701" t="s">
        <v>236</v>
      </c>
      <c r="AX701" t="s">
        <v>96</v>
      </c>
      <c r="AY701" t="s">
        <v>223</v>
      </c>
      <c r="AZ701" t="s">
        <v>74</v>
      </c>
      <c r="BA701" t="s">
        <v>74</v>
      </c>
      <c r="BB701" t="s">
        <v>74</v>
      </c>
      <c r="BC701" t="s">
        <v>74</v>
      </c>
      <c r="BD701" t="s">
        <v>74</v>
      </c>
    </row>
    <row r="702" spans="1:56" x14ac:dyDescent="0.55000000000000004">
      <c r="A702">
        <v>702</v>
      </c>
      <c r="B702" t="s">
        <v>256</v>
      </c>
      <c r="C702" t="s">
        <v>339</v>
      </c>
      <c r="D702" t="s">
        <v>245</v>
      </c>
      <c r="E702" t="s">
        <v>303</v>
      </c>
      <c r="F702" t="s">
        <v>101</v>
      </c>
      <c r="G702" t="s">
        <v>74</v>
      </c>
      <c r="H702" t="s">
        <v>210</v>
      </c>
      <c r="I702" t="s">
        <v>279</v>
      </c>
      <c r="J702" t="s">
        <v>320</v>
      </c>
      <c r="K702" t="b">
        <v>1</v>
      </c>
      <c r="L702" t="b">
        <v>0</v>
      </c>
      <c r="M702" t="b">
        <v>0</v>
      </c>
      <c r="N702" t="b">
        <v>0</v>
      </c>
      <c r="O702" t="b">
        <v>0</v>
      </c>
      <c r="P702" t="b">
        <v>0</v>
      </c>
      <c r="Q702" t="b">
        <v>0</v>
      </c>
      <c r="R702" t="b">
        <v>0</v>
      </c>
      <c r="S702" t="b">
        <v>0</v>
      </c>
      <c r="T702" t="b">
        <v>0</v>
      </c>
      <c r="U702" t="b">
        <v>0</v>
      </c>
      <c r="V702" t="b">
        <v>0</v>
      </c>
      <c r="W702" t="b">
        <v>0</v>
      </c>
      <c r="X702" t="b">
        <v>0</v>
      </c>
      <c r="Y702" t="b">
        <v>0</v>
      </c>
      <c r="Z702" t="b">
        <v>0</v>
      </c>
      <c r="AA702" t="b">
        <v>0</v>
      </c>
      <c r="AB702" t="b">
        <v>0</v>
      </c>
      <c r="AC702" t="s">
        <v>213</v>
      </c>
      <c r="AD702" t="s">
        <v>236</v>
      </c>
      <c r="AE702" t="s">
        <v>213</v>
      </c>
      <c r="AF702" t="s">
        <v>212</v>
      </c>
      <c r="AG702" t="s">
        <v>237</v>
      </c>
      <c r="AH702" t="s">
        <v>237</v>
      </c>
      <c r="AI702" t="s">
        <v>237</v>
      </c>
      <c r="AJ702" t="s">
        <v>237</v>
      </c>
      <c r="AK702" t="s">
        <v>237</v>
      </c>
      <c r="AL702" t="s">
        <v>212</v>
      </c>
      <c r="AM702" t="s">
        <v>236</v>
      </c>
      <c r="AN702" t="s">
        <v>213</v>
      </c>
      <c r="AO702" t="s">
        <v>237</v>
      </c>
      <c r="AP702" t="s">
        <v>237</v>
      </c>
      <c r="AQ702" t="s">
        <v>212</v>
      </c>
      <c r="AR702" t="s">
        <v>237</v>
      </c>
      <c r="AS702" t="s">
        <v>237</v>
      </c>
      <c r="AT702" t="s">
        <v>237</v>
      </c>
      <c r="AU702" t="s">
        <v>237</v>
      </c>
      <c r="AV702" t="s">
        <v>237</v>
      </c>
      <c r="AW702" t="s">
        <v>215</v>
      </c>
      <c r="AX702" t="s">
        <v>96</v>
      </c>
      <c r="AY702" t="s">
        <v>280</v>
      </c>
      <c r="AZ702" t="s">
        <v>74</v>
      </c>
      <c r="BA702" t="s">
        <v>74</v>
      </c>
      <c r="BB702" t="s">
        <v>74</v>
      </c>
      <c r="BC702" t="s">
        <v>74</v>
      </c>
      <c r="BD702" t="s">
        <v>74</v>
      </c>
    </row>
    <row r="703" spans="1:56" x14ac:dyDescent="0.55000000000000004">
      <c r="A703">
        <v>703</v>
      </c>
      <c r="B703" t="s">
        <v>224</v>
      </c>
      <c r="C703" t="s">
        <v>328</v>
      </c>
      <c r="D703" t="s">
        <v>248</v>
      </c>
      <c r="E703" t="s">
        <v>248</v>
      </c>
      <c r="F703" t="s">
        <v>227</v>
      </c>
      <c r="G703" t="s">
        <v>228</v>
      </c>
      <c r="H703" t="s">
        <v>229</v>
      </c>
      <c r="I703" t="s">
        <v>74</v>
      </c>
      <c r="J703" t="s">
        <v>119</v>
      </c>
      <c r="K703" t="b">
        <v>0</v>
      </c>
      <c r="L703" t="b">
        <v>1</v>
      </c>
      <c r="M703" t="b">
        <v>0</v>
      </c>
      <c r="N703" t="b">
        <v>0</v>
      </c>
      <c r="O703" t="b">
        <v>0</v>
      </c>
      <c r="P703" t="b">
        <v>0</v>
      </c>
      <c r="Q703" t="b">
        <v>0</v>
      </c>
      <c r="R703" t="b">
        <v>0</v>
      </c>
      <c r="S703" t="b">
        <v>0</v>
      </c>
      <c r="T703" t="b">
        <v>0</v>
      </c>
      <c r="U703" t="b">
        <v>0</v>
      </c>
      <c r="V703" t="b">
        <v>0</v>
      </c>
      <c r="W703" t="b">
        <v>0</v>
      </c>
      <c r="X703" t="b">
        <v>0</v>
      </c>
      <c r="Y703" t="b">
        <v>0</v>
      </c>
      <c r="Z703" t="b">
        <v>0</v>
      </c>
      <c r="AA703" t="b">
        <v>0</v>
      </c>
      <c r="AB703" t="b">
        <v>0</v>
      </c>
      <c r="AC703" t="s">
        <v>212</v>
      </c>
      <c r="AD703" t="s">
        <v>212</v>
      </c>
      <c r="AE703" t="s">
        <v>212</v>
      </c>
      <c r="AF703" t="s">
        <v>212</v>
      </c>
      <c r="AG703" t="s">
        <v>212</v>
      </c>
      <c r="AH703" t="s">
        <v>212</v>
      </c>
      <c r="AI703" t="s">
        <v>212</v>
      </c>
      <c r="AJ703" t="s">
        <v>236</v>
      </c>
      <c r="AK703" t="s">
        <v>237</v>
      </c>
      <c r="AL703" t="s">
        <v>237</v>
      </c>
      <c r="AM703" t="s">
        <v>237</v>
      </c>
      <c r="AN703" t="s">
        <v>212</v>
      </c>
      <c r="AO703" t="s">
        <v>212</v>
      </c>
      <c r="AP703" t="s">
        <v>212</v>
      </c>
      <c r="AQ703" t="s">
        <v>212</v>
      </c>
      <c r="AR703" t="s">
        <v>212</v>
      </c>
      <c r="AS703" t="s">
        <v>212</v>
      </c>
      <c r="AT703" t="s">
        <v>212</v>
      </c>
      <c r="AU703" t="s">
        <v>212</v>
      </c>
      <c r="AV703" t="s">
        <v>236</v>
      </c>
      <c r="AW703" t="s">
        <v>212</v>
      </c>
      <c r="AX703" t="s">
        <v>81</v>
      </c>
      <c r="AY703" t="s">
        <v>259</v>
      </c>
      <c r="AZ703" t="s">
        <v>74</v>
      </c>
      <c r="BA703" t="s">
        <v>74</v>
      </c>
      <c r="BB703" t="s">
        <v>74</v>
      </c>
      <c r="BC703" t="s">
        <v>74</v>
      </c>
      <c r="BD703" t="s">
        <v>74</v>
      </c>
    </row>
    <row r="704" spans="1:56" x14ac:dyDescent="0.55000000000000004">
      <c r="A704">
        <v>704</v>
      </c>
      <c r="B704" t="s">
        <v>101</v>
      </c>
      <c r="C704" t="s">
        <v>326</v>
      </c>
      <c r="D704" t="s">
        <v>263</v>
      </c>
      <c r="E704" t="s">
        <v>226</v>
      </c>
      <c r="F704" t="s">
        <v>270</v>
      </c>
      <c r="G704" t="s">
        <v>74</v>
      </c>
      <c r="H704" t="s">
        <v>262</v>
      </c>
      <c r="I704" t="s">
        <v>74</v>
      </c>
      <c r="J704" t="s">
        <v>119</v>
      </c>
      <c r="K704" t="b">
        <v>0</v>
      </c>
      <c r="L704" t="b">
        <v>0</v>
      </c>
      <c r="M704" t="b">
        <v>0</v>
      </c>
      <c r="N704" t="b">
        <v>0</v>
      </c>
      <c r="O704" t="b">
        <v>0</v>
      </c>
      <c r="P704" t="b">
        <v>0</v>
      </c>
      <c r="Q704" t="b">
        <v>0</v>
      </c>
      <c r="R704" t="b">
        <v>0</v>
      </c>
      <c r="S704" t="b">
        <v>0</v>
      </c>
      <c r="T704" t="b">
        <v>0</v>
      </c>
      <c r="U704" t="b">
        <v>0</v>
      </c>
      <c r="V704" t="b">
        <v>0</v>
      </c>
      <c r="W704" t="b">
        <v>0</v>
      </c>
      <c r="X704" t="b">
        <v>0</v>
      </c>
      <c r="Y704" t="b">
        <v>0</v>
      </c>
      <c r="Z704" t="b">
        <v>0</v>
      </c>
      <c r="AA704" t="b">
        <v>0</v>
      </c>
      <c r="AB704" t="b">
        <v>0</v>
      </c>
      <c r="AC704" t="s">
        <v>212</v>
      </c>
      <c r="AD704" t="s">
        <v>213</v>
      </c>
      <c r="AE704" t="s">
        <v>237</v>
      </c>
      <c r="AF704" t="s">
        <v>237</v>
      </c>
      <c r="AG704" t="s">
        <v>212</v>
      </c>
      <c r="AH704" t="s">
        <v>237</v>
      </c>
      <c r="AI704" t="s">
        <v>237</v>
      </c>
      <c r="AJ704" t="s">
        <v>237</v>
      </c>
      <c r="AK704" t="s">
        <v>237</v>
      </c>
      <c r="AL704" t="s">
        <v>237</v>
      </c>
      <c r="AM704" t="s">
        <v>237</v>
      </c>
      <c r="AN704" t="s">
        <v>237</v>
      </c>
      <c r="AO704" t="s">
        <v>213</v>
      </c>
      <c r="AP704" t="s">
        <v>213</v>
      </c>
      <c r="AQ704" t="s">
        <v>213</v>
      </c>
      <c r="AR704" t="s">
        <v>237</v>
      </c>
      <c r="AS704" t="s">
        <v>237</v>
      </c>
      <c r="AT704" t="s">
        <v>212</v>
      </c>
      <c r="AU704" t="s">
        <v>212</v>
      </c>
      <c r="AV704" t="s">
        <v>237</v>
      </c>
      <c r="AW704" t="s">
        <v>237</v>
      </c>
      <c r="AX704" t="s">
        <v>81</v>
      </c>
      <c r="AY704" t="s">
        <v>214</v>
      </c>
      <c r="AZ704" t="s">
        <v>74</v>
      </c>
      <c r="BA704" t="s">
        <v>74</v>
      </c>
      <c r="BB704" t="s">
        <v>74</v>
      </c>
      <c r="BC704" t="s">
        <v>74</v>
      </c>
      <c r="BD704" t="s">
        <v>74</v>
      </c>
    </row>
    <row r="705" spans="1:56" x14ac:dyDescent="0.55000000000000004">
      <c r="A705">
        <v>705</v>
      </c>
      <c r="B705" t="s">
        <v>261</v>
      </c>
      <c r="C705" t="s">
        <v>338</v>
      </c>
      <c r="D705" t="s">
        <v>303</v>
      </c>
      <c r="E705" t="s">
        <v>303</v>
      </c>
      <c r="F705" t="s">
        <v>208</v>
      </c>
      <c r="G705" t="s">
        <v>209</v>
      </c>
      <c r="H705" t="s">
        <v>210</v>
      </c>
      <c r="I705" t="s">
        <v>318</v>
      </c>
      <c r="J705" t="s">
        <v>98</v>
      </c>
      <c r="K705" t="b">
        <v>0</v>
      </c>
      <c r="L705" t="b">
        <v>0</v>
      </c>
      <c r="M705" t="b">
        <v>1</v>
      </c>
      <c r="N705" t="b">
        <v>0</v>
      </c>
      <c r="O705" t="b">
        <v>1</v>
      </c>
      <c r="P705" t="b">
        <v>0</v>
      </c>
      <c r="Q705" t="b">
        <v>0</v>
      </c>
      <c r="R705" t="b">
        <v>0</v>
      </c>
      <c r="S705" t="b">
        <v>0</v>
      </c>
      <c r="T705" t="b">
        <v>0</v>
      </c>
      <c r="U705" t="b">
        <v>0</v>
      </c>
      <c r="V705" t="b">
        <v>0</v>
      </c>
      <c r="W705" t="b">
        <v>0</v>
      </c>
      <c r="X705" t="b">
        <v>0</v>
      </c>
      <c r="Y705" t="b">
        <v>0</v>
      </c>
      <c r="Z705" t="b">
        <v>0</v>
      </c>
      <c r="AA705" t="b">
        <v>0</v>
      </c>
      <c r="AB705" t="b">
        <v>0</v>
      </c>
      <c r="AC705" t="s">
        <v>242</v>
      </c>
      <c r="AD705" t="s">
        <v>215</v>
      </c>
      <c r="AE705" t="s">
        <v>242</v>
      </c>
      <c r="AF705" t="s">
        <v>242</v>
      </c>
      <c r="AG705" t="s">
        <v>212</v>
      </c>
      <c r="AH705" t="s">
        <v>212</v>
      </c>
      <c r="AI705" t="s">
        <v>236</v>
      </c>
      <c r="AJ705" t="s">
        <v>236</v>
      </c>
      <c r="AK705" t="s">
        <v>242</v>
      </c>
      <c r="AL705" t="s">
        <v>212</v>
      </c>
      <c r="AM705" t="s">
        <v>212</v>
      </c>
      <c r="AN705" t="s">
        <v>215</v>
      </c>
      <c r="AO705" t="s">
        <v>215</v>
      </c>
      <c r="AP705" t="s">
        <v>215</v>
      </c>
      <c r="AQ705" t="s">
        <v>215</v>
      </c>
      <c r="AR705" t="s">
        <v>242</v>
      </c>
      <c r="AS705" t="s">
        <v>236</v>
      </c>
      <c r="AT705" t="s">
        <v>242</v>
      </c>
      <c r="AU705" t="s">
        <v>242</v>
      </c>
      <c r="AV705" t="s">
        <v>215</v>
      </c>
      <c r="AW705" t="s">
        <v>215</v>
      </c>
      <c r="AX705" t="s">
        <v>81</v>
      </c>
      <c r="AY705" t="s">
        <v>121</v>
      </c>
      <c r="AZ705" t="s">
        <v>74</v>
      </c>
      <c r="BA705" t="s">
        <v>74</v>
      </c>
      <c r="BB705" t="s">
        <v>74</v>
      </c>
      <c r="BC705" t="s">
        <v>74</v>
      </c>
      <c r="BD705" t="s">
        <v>74</v>
      </c>
    </row>
    <row r="706" spans="1:56" x14ac:dyDescent="0.55000000000000004">
      <c r="A706">
        <v>706</v>
      </c>
      <c r="B706" t="s">
        <v>224</v>
      </c>
      <c r="C706" t="s">
        <v>217</v>
      </c>
      <c r="D706" t="s">
        <v>226</v>
      </c>
      <c r="E706" t="s">
        <v>245</v>
      </c>
      <c r="F706" t="s">
        <v>250</v>
      </c>
      <c r="G706" t="s">
        <v>74</v>
      </c>
      <c r="H706" t="s">
        <v>247</v>
      </c>
      <c r="I706" t="s">
        <v>74</v>
      </c>
      <c r="J706" t="s">
        <v>98</v>
      </c>
      <c r="K706" t="b">
        <v>0</v>
      </c>
      <c r="L706" t="b">
        <v>0</v>
      </c>
      <c r="M706" t="b">
        <v>0</v>
      </c>
      <c r="N706" t="b">
        <v>0</v>
      </c>
      <c r="O706" t="b">
        <v>0</v>
      </c>
      <c r="P706" t="b">
        <v>0</v>
      </c>
      <c r="Q706" t="b">
        <v>0</v>
      </c>
      <c r="R706" t="b">
        <v>0</v>
      </c>
      <c r="S706" t="b">
        <v>0</v>
      </c>
      <c r="T706" t="b">
        <v>0</v>
      </c>
      <c r="U706" t="b">
        <v>0</v>
      </c>
      <c r="V706" t="b">
        <v>1</v>
      </c>
      <c r="W706" t="b">
        <v>1</v>
      </c>
      <c r="X706" t="b">
        <v>0</v>
      </c>
      <c r="Y706" t="b">
        <v>0</v>
      </c>
      <c r="Z706" t="b">
        <v>0</v>
      </c>
      <c r="AA706" t="b">
        <v>0</v>
      </c>
      <c r="AB706" t="b">
        <v>0</v>
      </c>
      <c r="AC706" t="s">
        <v>237</v>
      </c>
      <c r="AD706" t="s">
        <v>213</v>
      </c>
      <c r="AE706" t="s">
        <v>212</v>
      </c>
      <c r="AF706" t="s">
        <v>237</v>
      </c>
      <c r="AG706" t="s">
        <v>237</v>
      </c>
      <c r="AH706" t="s">
        <v>237</v>
      </c>
      <c r="AI706" t="s">
        <v>237</v>
      </c>
      <c r="AJ706" t="s">
        <v>237</v>
      </c>
      <c r="AK706" t="s">
        <v>212</v>
      </c>
      <c r="AL706" t="s">
        <v>237</v>
      </c>
      <c r="AM706" t="s">
        <v>212</v>
      </c>
      <c r="AN706" t="s">
        <v>212</v>
      </c>
      <c r="AO706" t="s">
        <v>212</v>
      </c>
      <c r="AP706" t="s">
        <v>212</v>
      </c>
      <c r="AQ706" t="s">
        <v>237</v>
      </c>
      <c r="AR706" t="s">
        <v>237</v>
      </c>
      <c r="AS706" t="s">
        <v>237</v>
      </c>
      <c r="AT706" t="s">
        <v>212</v>
      </c>
      <c r="AU706" t="s">
        <v>212</v>
      </c>
      <c r="AV706" t="s">
        <v>212</v>
      </c>
      <c r="AW706" t="s">
        <v>212</v>
      </c>
      <c r="AX706" t="s">
        <v>81</v>
      </c>
      <c r="AY706" t="s">
        <v>243</v>
      </c>
      <c r="AZ706" t="s">
        <v>74</v>
      </c>
      <c r="BA706" t="s">
        <v>74</v>
      </c>
      <c r="BB706" t="s">
        <v>74</v>
      </c>
      <c r="BC706" t="s">
        <v>74</v>
      </c>
      <c r="BD706" t="s">
        <v>74</v>
      </c>
    </row>
    <row r="707" spans="1:56" x14ac:dyDescent="0.55000000000000004">
      <c r="A707">
        <v>707</v>
      </c>
      <c r="B707" t="s">
        <v>231</v>
      </c>
      <c r="C707" t="s">
        <v>339</v>
      </c>
      <c r="D707" t="s">
        <v>206</v>
      </c>
      <c r="E707" t="s">
        <v>217</v>
      </c>
      <c r="F707" t="s">
        <v>250</v>
      </c>
      <c r="G707" t="s">
        <v>74</v>
      </c>
      <c r="H707" t="s">
        <v>266</v>
      </c>
      <c r="I707" t="s">
        <v>74</v>
      </c>
      <c r="J707" t="s">
        <v>119</v>
      </c>
      <c r="K707" t="b">
        <v>0</v>
      </c>
      <c r="L707" t="b">
        <v>0</v>
      </c>
      <c r="M707" t="b">
        <v>0</v>
      </c>
      <c r="N707" t="b">
        <v>0</v>
      </c>
      <c r="O707" t="b">
        <v>0</v>
      </c>
      <c r="P707" t="b">
        <v>0</v>
      </c>
      <c r="Q707" t="b">
        <v>0</v>
      </c>
      <c r="R707" t="b">
        <v>0</v>
      </c>
      <c r="S707" t="b">
        <v>0</v>
      </c>
      <c r="T707" t="b">
        <v>0</v>
      </c>
      <c r="U707" t="b">
        <v>0</v>
      </c>
      <c r="V707" t="b">
        <v>0</v>
      </c>
      <c r="W707" t="b">
        <v>0</v>
      </c>
      <c r="X707" t="b">
        <v>0</v>
      </c>
      <c r="Y707" t="b">
        <v>0</v>
      </c>
      <c r="Z707" t="b">
        <v>0</v>
      </c>
      <c r="AA707" t="b">
        <v>0</v>
      </c>
      <c r="AB707" t="b">
        <v>0</v>
      </c>
      <c r="AC707" t="s">
        <v>212</v>
      </c>
      <c r="AD707" t="s">
        <v>238</v>
      </c>
      <c r="AE707" t="s">
        <v>212</v>
      </c>
      <c r="AF707" t="s">
        <v>212</v>
      </c>
      <c r="AG707" t="s">
        <v>212</v>
      </c>
      <c r="AH707" t="s">
        <v>212</v>
      </c>
      <c r="AI707" t="s">
        <v>212</v>
      </c>
      <c r="AJ707" t="s">
        <v>212</v>
      </c>
      <c r="AK707" t="s">
        <v>212</v>
      </c>
      <c r="AL707" t="s">
        <v>212</v>
      </c>
      <c r="AM707" t="s">
        <v>212</v>
      </c>
      <c r="AN707" t="s">
        <v>238</v>
      </c>
      <c r="AO707" t="s">
        <v>238</v>
      </c>
      <c r="AP707" t="s">
        <v>238</v>
      </c>
      <c r="AQ707" t="s">
        <v>238</v>
      </c>
      <c r="AR707" t="s">
        <v>212</v>
      </c>
      <c r="AS707" t="s">
        <v>212</v>
      </c>
      <c r="AT707" t="s">
        <v>212</v>
      </c>
      <c r="AU707" t="s">
        <v>212</v>
      </c>
      <c r="AV707" t="s">
        <v>212</v>
      </c>
      <c r="AW707" t="s">
        <v>212</v>
      </c>
      <c r="AX707" t="s">
        <v>81</v>
      </c>
      <c r="AY707" t="s">
        <v>223</v>
      </c>
      <c r="AZ707" t="s">
        <v>74</v>
      </c>
      <c r="BA707" t="s">
        <v>74</v>
      </c>
      <c r="BB707" t="s">
        <v>74</v>
      </c>
      <c r="BC707" t="s">
        <v>74</v>
      </c>
      <c r="BD707" t="s">
        <v>74</v>
      </c>
    </row>
    <row r="708" spans="1:56" x14ac:dyDescent="0.55000000000000004">
      <c r="A708">
        <v>708</v>
      </c>
      <c r="B708" t="s">
        <v>231</v>
      </c>
      <c r="C708" t="s">
        <v>336</v>
      </c>
      <c r="D708" t="s">
        <v>286</v>
      </c>
      <c r="E708" t="s">
        <v>286</v>
      </c>
      <c r="F708" t="s">
        <v>250</v>
      </c>
      <c r="G708" t="s">
        <v>74</v>
      </c>
      <c r="H708" t="s">
        <v>266</v>
      </c>
      <c r="I708" t="s">
        <v>74</v>
      </c>
      <c r="J708" t="s">
        <v>119</v>
      </c>
      <c r="K708" t="b">
        <v>0</v>
      </c>
      <c r="L708" t="b">
        <v>0</v>
      </c>
      <c r="M708" t="b">
        <v>0</v>
      </c>
      <c r="N708" t="b">
        <v>0</v>
      </c>
      <c r="O708" t="b">
        <v>0</v>
      </c>
      <c r="P708" t="b">
        <v>0</v>
      </c>
      <c r="Q708" t="b">
        <v>0</v>
      </c>
      <c r="R708" t="b">
        <v>0</v>
      </c>
      <c r="S708" t="b">
        <v>0</v>
      </c>
      <c r="T708" t="b">
        <v>0</v>
      </c>
      <c r="U708" t="b">
        <v>0</v>
      </c>
      <c r="V708" t="b">
        <v>0</v>
      </c>
      <c r="W708" t="b">
        <v>0</v>
      </c>
      <c r="X708" t="b">
        <v>0</v>
      </c>
      <c r="Y708" t="b">
        <v>0</v>
      </c>
      <c r="Z708" t="b">
        <v>0</v>
      </c>
      <c r="AA708" t="b">
        <v>0</v>
      </c>
      <c r="AB708" t="b">
        <v>0</v>
      </c>
      <c r="AC708" t="s">
        <v>212</v>
      </c>
      <c r="AD708" t="s">
        <v>212</v>
      </c>
      <c r="AE708" t="s">
        <v>212</v>
      </c>
      <c r="AF708" t="s">
        <v>212</v>
      </c>
      <c r="AG708" t="s">
        <v>212</v>
      </c>
      <c r="AH708" t="s">
        <v>237</v>
      </c>
      <c r="AI708" t="s">
        <v>212</v>
      </c>
      <c r="AJ708" t="s">
        <v>212</v>
      </c>
      <c r="AK708" t="s">
        <v>212</v>
      </c>
      <c r="AL708" t="s">
        <v>212</v>
      </c>
      <c r="AM708" t="s">
        <v>237</v>
      </c>
      <c r="AN708" t="s">
        <v>212</v>
      </c>
      <c r="AO708" t="s">
        <v>212</v>
      </c>
      <c r="AP708" t="s">
        <v>212</v>
      </c>
      <c r="AQ708" t="s">
        <v>212</v>
      </c>
      <c r="AR708" t="s">
        <v>212</v>
      </c>
      <c r="AS708" t="s">
        <v>212</v>
      </c>
      <c r="AT708" t="s">
        <v>212</v>
      </c>
      <c r="AU708" t="s">
        <v>212</v>
      </c>
      <c r="AV708" t="s">
        <v>212</v>
      </c>
      <c r="AW708" t="s">
        <v>212</v>
      </c>
      <c r="AX708" t="s">
        <v>81</v>
      </c>
      <c r="AY708" t="s">
        <v>223</v>
      </c>
      <c r="AZ708" t="s">
        <v>74</v>
      </c>
      <c r="BA708" t="s">
        <v>74</v>
      </c>
      <c r="BB708" t="s">
        <v>74</v>
      </c>
      <c r="BC708" t="s">
        <v>74</v>
      </c>
      <c r="BD708" t="s">
        <v>74</v>
      </c>
    </row>
    <row r="709" spans="1:56" x14ac:dyDescent="0.55000000000000004">
      <c r="A709">
        <v>709</v>
      </c>
      <c r="B709" t="s">
        <v>204</v>
      </c>
      <c r="C709" t="s">
        <v>339</v>
      </c>
      <c r="D709" t="s">
        <v>245</v>
      </c>
      <c r="E709" t="s">
        <v>258</v>
      </c>
      <c r="F709" t="s">
        <v>101</v>
      </c>
      <c r="G709" t="s">
        <v>74</v>
      </c>
      <c r="H709" t="s">
        <v>210</v>
      </c>
      <c r="I709" t="s">
        <v>222</v>
      </c>
      <c r="J709" t="s">
        <v>119</v>
      </c>
      <c r="K709" t="b">
        <v>0</v>
      </c>
      <c r="L709" t="b">
        <v>0</v>
      </c>
      <c r="M709" t="b">
        <v>0</v>
      </c>
      <c r="N709" t="b">
        <v>0</v>
      </c>
      <c r="O709" t="b">
        <v>0</v>
      </c>
      <c r="P709" t="b">
        <v>0</v>
      </c>
      <c r="Q709" t="b">
        <v>0</v>
      </c>
      <c r="R709" t="b">
        <v>0</v>
      </c>
      <c r="S709" t="b">
        <v>0</v>
      </c>
      <c r="T709" t="b">
        <v>0</v>
      </c>
      <c r="U709" t="b">
        <v>0</v>
      </c>
      <c r="V709" t="b">
        <v>0</v>
      </c>
      <c r="W709" t="b">
        <v>0</v>
      </c>
      <c r="X709" t="b">
        <v>1</v>
      </c>
      <c r="Y709" t="b">
        <v>0</v>
      </c>
      <c r="Z709" t="b">
        <v>0</v>
      </c>
      <c r="AA709" t="b">
        <v>0</v>
      </c>
      <c r="AB709" t="b">
        <v>0</v>
      </c>
      <c r="AC709" t="s">
        <v>237</v>
      </c>
      <c r="AD709" t="s">
        <v>212</v>
      </c>
      <c r="AE709" t="s">
        <v>212</v>
      </c>
      <c r="AF709" t="s">
        <v>212</v>
      </c>
      <c r="AG709" t="s">
        <v>212</v>
      </c>
      <c r="AH709" t="s">
        <v>237</v>
      </c>
      <c r="AI709" t="s">
        <v>237</v>
      </c>
      <c r="AJ709" t="s">
        <v>237</v>
      </c>
      <c r="AK709" t="s">
        <v>237</v>
      </c>
      <c r="AL709" t="s">
        <v>237</v>
      </c>
      <c r="AM709" t="s">
        <v>237</v>
      </c>
      <c r="AN709" t="s">
        <v>212</v>
      </c>
      <c r="AO709" t="s">
        <v>237</v>
      </c>
      <c r="AP709" t="s">
        <v>237</v>
      </c>
      <c r="AQ709" t="s">
        <v>212</v>
      </c>
      <c r="AR709" t="s">
        <v>212</v>
      </c>
      <c r="AS709" t="s">
        <v>212</v>
      </c>
      <c r="AT709" t="s">
        <v>212</v>
      </c>
      <c r="AU709" t="s">
        <v>237</v>
      </c>
      <c r="AV709" t="s">
        <v>237</v>
      </c>
      <c r="AW709" t="s">
        <v>237</v>
      </c>
      <c r="AX709" t="s">
        <v>81</v>
      </c>
      <c r="AY709" t="s">
        <v>243</v>
      </c>
      <c r="AZ709" t="s">
        <v>74</v>
      </c>
      <c r="BA709" t="s">
        <v>74</v>
      </c>
      <c r="BB709" t="s">
        <v>74</v>
      </c>
      <c r="BC709" t="s">
        <v>74</v>
      </c>
      <c r="BD709" t="s">
        <v>78</v>
      </c>
    </row>
    <row r="710" spans="1:56" x14ac:dyDescent="0.55000000000000004">
      <c r="A710">
        <v>710</v>
      </c>
      <c r="B710" t="s">
        <v>204</v>
      </c>
      <c r="C710" t="s">
        <v>217</v>
      </c>
      <c r="D710" t="s">
        <v>217</v>
      </c>
      <c r="E710" t="s">
        <v>217</v>
      </c>
      <c r="F710" t="s">
        <v>270</v>
      </c>
      <c r="G710" t="s">
        <v>74</v>
      </c>
      <c r="H710" t="s">
        <v>262</v>
      </c>
      <c r="I710" t="s">
        <v>74</v>
      </c>
      <c r="J710" t="s">
        <v>98</v>
      </c>
      <c r="K710" t="b">
        <v>0</v>
      </c>
      <c r="L710" t="b">
        <v>0</v>
      </c>
      <c r="M710" t="b">
        <v>0</v>
      </c>
      <c r="N710" t="b">
        <v>0</v>
      </c>
      <c r="O710" t="b">
        <v>0</v>
      </c>
      <c r="P710" t="b">
        <v>0</v>
      </c>
      <c r="Q710" t="b">
        <v>0</v>
      </c>
      <c r="R710" t="b">
        <v>0</v>
      </c>
      <c r="S710" t="b">
        <v>0</v>
      </c>
      <c r="T710" t="b">
        <v>0</v>
      </c>
      <c r="U710" t="b">
        <v>0</v>
      </c>
      <c r="V710" t="b">
        <v>0</v>
      </c>
      <c r="W710" t="b">
        <v>0</v>
      </c>
      <c r="X710" t="b">
        <v>1</v>
      </c>
      <c r="Y710" t="b">
        <v>0</v>
      </c>
      <c r="Z710" t="b">
        <v>0</v>
      </c>
      <c r="AA710" t="b">
        <v>0</v>
      </c>
      <c r="AB710" t="b">
        <v>0</v>
      </c>
      <c r="AC710" t="s">
        <v>212</v>
      </c>
      <c r="AD710" t="s">
        <v>215</v>
      </c>
      <c r="AE710" t="s">
        <v>212</v>
      </c>
      <c r="AF710" t="s">
        <v>212</v>
      </c>
      <c r="AG710" t="s">
        <v>212</v>
      </c>
      <c r="AH710" t="s">
        <v>212</v>
      </c>
      <c r="AI710" t="s">
        <v>215</v>
      </c>
      <c r="AJ710" t="s">
        <v>212</v>
      </c>
      <c r="AK710" t="s">
        <v>212</v>
      </c>
      <c r="AL710" t="s">
        <v>212</v>
      </c>
      <c r="AM710" t="s">
        <v>212</v>
      </c>
      <c r="AN710" t="s">
        <v>212</v>
      </c>
      <c r="AO710" t="s">
        <v>215</v>
      </c>
      <c r="AP710" t="s">
        <v>212</v>
      </c>
      <c r="AQ710" t="s">
        <v>215</v>
      </c>
      <c r="AR710" t="s">
        <v>212</v>
      </c>
      <c r="AS710" t="s">
        <v>212</v>
      </c>
      <c r="AT710" t="s">
        <v>212</v>
      </c>
      <c r="AU710" t="s">
        <v>212</v>
      </c>
      <c r="AV710" t="s">
        <v>215</v>
      </c>
      <c r="AW710" t="s">
        <v>212</v>
      </c>
      <c r="AX710" t="s">
        <v>81</v>
      </c>
      <c r="AY710" t="s">
        <v>74</v>
      </c>
      <c r="AZ710" t="s">
        <v>78</v>
      </c>
      <c r="BA710" t="s">
        <v>74</v>
      </c>
      <c r="BB710" t="s">
        <v>74</v>
      </c>
      <c r="BC710" t="s">
        <v>74</v>
      </c>
      <c r="BD710" t="s">
        <v>74</v>
      </c>
    </row>
    <row r="711" spans="1:56" x14ac:dyDescent="0.55000000000000004">
      <c r="A711">
        <v>711</v>
      </c>
      <c r="B711" t="s">
        <v>256</v>
      </c>
      <c r="C711" t="s">
        <v>217</v>
      </c>
      <c r="D711" t="s">
        <v>217</v>
      </c>
      <c r="E711" t="s">
        <v>217</v>
      </c>
      <c r="F711" t="s">
        <v>227</v>
      </c>
      <c r="G711" t="s">
        <v>228</v>
      </c>
      <c r="H711" t="s">
        <v>210</v>
      </c>
      <c r="I711" t="s">
        <v>222</v>
      </c>
      <c r="J711" t="s">
        <v>98</v>
      </c>
      <c r="K711" t="b">
        <v>0</v>
      </c>
      <c r="L711" t="b">
        <v>1</v>
      </c>
      <c r="M711" t="b">
        <v>0</v>
      </c>
      <c r="N711" t="b">
        <v>0</v>
      </c>
      <c r="O711" t="b">
        <v>0</v>
      </c>
      <c r="P711" t="b">
        <v>0</v>
      </c>
      <c r="Q711" t="b">
        <v>0</v>
      </c>
      <c r="R711" t="b">
        <v>0</v>
      </c>
      <c r="S711" t="b">
        <v>0</v>
      </c>
      <c r="T711" t="b">
        <v>0</v>
      </c>
      <c r="U711" t="b">
        <v>0</v>
      </c>
      <c r="V711" t="b">
        <v>0</v>
      </c>
      <c r="W711" t="b">
        <v>0</v>
      </c>
      <c r="X711" t="b">
        <v>0</v>
      </c>
      <c r="Y711" t="b">
        <v>0</v>
      </c>
      <c r="Z711" t="b">
        <v>1</v>
      </c>
      <c r="AA711" t="b">
        <v>1</v>
      </c>
      <c r="AB711" t="b">
        <v>0</v>
      </c>
      <c r="AC711" t="s">
        <v>212</v>
      </c>
      <c r="AD711" t="s">
        <v>236</v>
      </c>
      <c r="AE711" t="s">
        <v>213</v>
      </c>
      <c r="AF711" t="s">
        <v>212</v>
      </c>
      <c r="AG711" t="s">
        <v>237</v>
      </c>
      <c r="AH711" t="s">
        <v>236</v>
      </c>
      <c r="AI711" t="s">
        <v>213</v>
      </c>
      <c r="AJ711" t="s">
        <v>213</v>
      </c>
      <c r="AK711" t="s">
        <v>237</v>
      </c>
      <c r="AL711" t="s">
        <v>237</v>
      </c>
      <c r="AM711" t="s">
        <v>212</v>
      </c>
      <c r="AN711" t="s">
        <v>213</v>
      </c>
      <c r="AO711" t="s">
        <v>212</v>
      </c>
      <c r="AP711" t="s">
        <v>213</v>
      </c>
      <c r="AQ711" t="s">
        <v>212</v>
      </c>
      <c r="AR711" t="s">
        <v>212</v>
      </c>
      <c r="AS711" t="s">
        <v>212</v>
      </c>
      <c r="AT711" t="s">
        <v>237</v>
      </c>
      <c r="AU711" t="s">
        <v>212</v>
      </c>
      <c r="AV711" t="s">
        <v>213</v>
      </c>
      <c r="AW711" t="s">
        <v>212</v>
      </c>
      <c r="AX711" t="s">
        <v>81</v>
      </c>
      <c r="AY711" t="s">
        <v>121</v>
      </c>
      <c r="AZ711" t="s">
        <v>74</v>
      </c>
      <c r="BA711" t="s">
        <v>74</v>
      </c>
      <c r="BB711" t="s">
        <v>74</v>
      </c>
      <c r="BC711" t="s">
        <v>74</v>
      </c>
      <c r="BD711" t="s">
        <v>74</v>
      </c>
    </row>
    <row r="712" spans="1:56" x14ac:dyDescent="0.55000000000000004">
      <c r="A712">
        <v>712</v>
      </c>
      <c r="B712" t="s">
        <v>101</v>
      </c>
      <c r="C712" t="s">
        <v>336</v>
      </c>
      <c r="D712" t="s">
        <v>249</v>
      </c>
      <c r="E712" t="s">
        <v>249</v>
      </c>
      <c r="F712" t="s">
        <v>250</v>
      </c>
      <c r="G712" t="s">
        <v>74</v>
      </c>
      <c r="H712" t="s">
        <v>235</v>
      </c>
      <c r="I712" t="s">
        <v>74</v>
      </c>
      <c r="J712" t="s">
        <v>98</v>
      </c>
      <c r="K712" t="b">
        <v>0</v>
      </c>
      <c r="L712" t="b">
        <v>0</v>
      </c>
      <c r="M712" t="b">
        <v>0</v>
      </c>
      <c r="N712" t="b">
        <v>0</v>
      </c>
      <c r="O712" t="b">
        <v>0</v>
      </c>
      <c r="P712" t="b">
        <v>0</v>
      </c>
      <c r="Q712" t="b">
        <v>0</v>
      </c>
      <c r="R712" t="b">
        <v>0</v>
      </c>
      <c r="S712" t="b">
        <v>0</v>
      </c>
      <c r="T712" t="b">
        <v>0</v>
      </c>
      <c r="U712" t="b">
        <v>1</v>
      </c>
      <c r="V712" t="b">
        <v>0</v>
      </c>
      <c r="W712" t="b">
        <v>1</v>
      </c>
      <c r="X712" t="b">
        <v>0</v>
      </c>
      <c r="Y712" t="b">
        <v>0</v>
      </c>
      <c r="Z712" t="b">
        <v>0</v>
      </c>
      <c r="AA712" t="b">
        <v>0</v>
      </c>
      <c r="AB712" t="b">
        <v>0</v>
      </c>
      <c r="AC712" t="s">
        <v>237</v>
      </c>
      <c r="AD712" t="s">
        <v>236</v>
      </c>
      <c r="AE712" t="s">
        <v>212</v>
      </c>
      <c r="AF712" t="s">
        <v>236</v>
      </c>
      <c r="AG712" t="s">
        <v>236</v>
      </c>
      <c r="AH712" t="s">
        <v>212</v>
      </c>
      <c r="AI712" t="s">
        <v>212</v>
      </c>
      <c r="AJ712" t="s">
        <v>212</v>
      </c>
      <c r="AK712" t="s">
        <v>237</v>
      </c>
      <c r="AL712" t="s">
        <v>213</v>
      </c>
      <c r="AM712" t="s">
        <v>212</v>
      </c>
      <c r="AN712" t="s">
        <v>236</v>
      </c>
      <c r="AO712" t="s">
        <v>236</v>
      </c>
      <c r="AP712" t="s">
        <v>213</v>
      </c>
      <c r="AQ712" t="s">
        <v>236</v>
      </c>
      <c r="AR712" t="s">
        <v>236</v>
      </c>
      <c r="AS712" t="s">
        <v>236</v>
      </c>
      <c r="AT712" t="s">
        <v>213</v>
      </c>
      <c r="AU712" t="s">
        <v>236</v>
      </c>
      <c r="AV712" t="s">
        <v>212</v>
      </c>
      <c r="AW712" t="s">
        <v>213</v>
      </c>
      <c r="AX712" t="s">
        <v>81</v>
      </c>
      <c r="AY712" t="s">
        <v>214</v>
      </c>
      <c r="AZ712" t="s">
        <v>74</v>
      </c>
      <c r="BA712" t="s">
        <v>74</v>
      </c>
      <c r="BB712" t="s">
        <v>74</v>
      </c>
      <c r="BC712" t="s">
        <v>74</v>
      </c>
      <c r="BD712" t="s">
        <v>74</v>
      </c>
    </row>
    <row r="713" spans="1:56" x14ac:dyDescent="0.55000000000000004">
      <c r="A713">
        <v>713</v>
      </c>
      <c r="B713" t="s">
        <v>231</v>
      </c>
      <c r="C713" t="s">
        <v>333</v>
      </c>
      <c r="D713" t="s">
        <v>284</v>
      </c>
      <c r="E713" t="s">
        <v>284</v>
      </c>
      <c r="F713" t="s">
        <v>227</v>
      </c>
      <c r="G713" t="s">
        <v>74</v>
      </c>
      <c r="H713" t="s">
        <v>229</v>
      </c>
      <c r="I713" t="s">
        <v>74</v>
      </c>
      <c r="J713" t="s">
        <v>98</v>
      </c>
      <c r="K713" t="b">
        <v>0</v>
      </c>
      <c r="L713" t="b">
        <v>0</v>
      </c>
      <c r="M713" t="b">
        <v>0</v>
      </c>
      <c r="N713" t="b">
        <v>0</v>
      </c>
      <c r="O713" t="b">
        <v>0</v>
      </c>
      <c r="P713" t="b">
        <v>0</v>
      </c>
      <c r="Q713" t="b">
        <v>0</v>
      </c>
      <c r="R713" t="b">
        <v>0</v>
      </c>
      <c r="S713" t="b">
        <v>0</v>
      </c>
      <c r="T713" t="b">
        <v>0</v>
      </c>
      <c r="U713" t="b">
        <v>0</v>
      </c>
      <c r="V713" t="b">
        <v>0</v>
      </c>
      <c r="W713" t="b">
        <v>0</v>
      </c>
      <c r="X713" t="b">
        <v>0</v>
      </c>
      <c r="Y713" t="b">
        <v>0</v>
      </c>
      <c r="Z713" t="b">
        <v>0</v>
      </c>
      <c r="AA713" t="b">
        <v>0</v>
      </c>
      <c r="AB713" t="b">
        <v>0</v>
      </c>
      <c r="AC713" t="s">
        <v>237</v>
      </c>
      <c r="AD713" t="s">
        <v>213</v>
      </c>
      <c r="AE713" t="s">
        <v>212</v>
      </c>
      <c r="AF713" t="s">
        <v>237</v>
      </c>
      <c r="AG713" t="s">
        <v>237</v>
      </c>
      <c r="AH713" t="s">
        <v>237</v>
      </c>
      <c r="AI713" t="s">
        <v>237</v>
      </c>
      <c r="AJ713" t="s">
        <v>237</v>
      </c>
      <c r="AK713" t="s">
        <v>237</v>
      </c>
      <c r="AL713" t="s">
        <v>237</v>
      </c>
      <c r="AM713" t="s">
        <v>237</v>
      </c>
      <c r="AN713" t="s">
        <v>212</v>
      </c>
      <c r="AO713" t="s">
        <v>212</v>
      </c>
      <c r="AP713" t="s">
        <v>237</v>
      </c>
      <c r="AQ713" t="s">
        <v>213</v>
      </c>
      <c r="AR713" t="s">
        <v>237</v>
      </c>
      <c r="AS713" t="s">
        <v>237</v>
      </c>
      <c r="AT713" t="s">
        <v>237</v>
      </c>
      <c r="AU713" t="s">
        <v>237</v>
      </c>
      <c r="AV713" t="s">
        <v>213</v>
      </c>
      <c r="AW713" t="s">
        <v>213</v>
      </c>
      <c r="AX713" t="s">
        <v>96</v>
      </c>
      <c r="AY713" t="s">
        <v>223</v>
      </c>
      <c r="AZ713" t="s">
        <v>74</v>
      </c>
      <c r="BA713" t="s">
        <v>74</v>
      </c>
      <c r="BB713" t="s">
        <v>74</v>
      </c>
      <c r="BC713" t="s">
        <v>74</v>
      </c>
      <c r="BD713" t="s">
        <v>74</v>
      </c>
    </row>
    <row r="714" spans="1:56" x14ac:dyDescent="0.55000000000000004">
      <c r="A714">
        <v>714</v>
      </c>
      <c r="B714" t="s">
        <v>224</v>
      </c>
      <c r="C714" t="s">
        <v>336</v>
      </c>
      <c r="D714" t="s">
        <v>217</v>
      </c>
      <c r="E714" t="s">
        <v>217</v>
      </c>
      <c r="F714" t="s">
        <v>250</v>
      </c>
      <c r="G714" t="s">
        <v>74</v>
      </c>
      <c r="H714" t="s">
        <v>266</v>
      </c>
      <c r="I714" t="s">
        <v>74</v>
      </c>
      <c r="J714" t="s">
        <v>119</v>
      </c>
      <c r="K714" t="b">
        <v>0</v>
      </c>
      <c r="L714" t="b">
        <v>0</v>
      </c>
      <c r="M714" t="b">
        <v>0</v>
      </c>
      <c r="N714" t="b">
        <v>0</v>
      </c>
      <c r="O714" t="b">
        <v>0</v>
      </c>
      <c r="P714" t="b">
        <v>0</v>
      </c>
      <c r="Q714" t="b">
        <v>0</v>
      </c>
      <c r="R714" t="b">
        <v>0</v>
      </c>
      <c r="S714" t="b">
        <v>0</v>
      </c>
      <c r="T714" t="b">
        <v>0</v>
      </c>
      <c r="U714" t="b">
        <v>1</v>
      </c>
      <c r="V714" t="b">
        <v>0</v>
      </c>
      <c r="W714" t="b">
        <v>0</v>
      </c>
      <c r="X714" t="b">
        <v>0</v>
      </c>
      <c r="Y714" t="b">
        <v>0</v>
      </c>
      <c r="Z714" t="b">
        <v>0</v>
      </c>
      <c r="AA714" t="b">
        <v>0</v>
      </c>
      <c r="AB714" t="b">
        <v>0</v>
      </c>
      <c r="AC714" t="s">
        <v>212</v>
      </c>
      <c r="AD714" t="s">
        <v>213</v>
      </c>
      <c r="AE714" t="s">
        <v>212</v>
      </c>
      <c r="AF714" t="s">
        <v>213</v>
      </c>
      <c r="AG714" t="s">
        <v>212</v>
      </c>
      <c r="AH714" t="s">
        <v>212</v>
      </c>
      <c r="AI714" t="s">
        <v>212</v>
      </c>
      <c r="AJ714" t="s">
        <v>212</v>
      </c>
      <c r="AK714" t="s">
        <v>212</v>
      </c>
      <c r="AL714" t="s">
        <v>212</v>
      </c>
      <c r="AM714" t="s">
        <v>212</v>
      </c>
      <c r="AN714" t="s">
        <v>212</v>
      </c>
      <c r="AO714" t="s">
        <v>213</v>
      </c>
      <c r="AP714" t="s">
        <v>212</v>
      </c>
      <c r="AQ714" t="s">
        <v>212</v>
      </c>
      <c r="AR714" t="s">
        <v>212</v>
      </c>
      <c r="AS714" t="s">
        <v>212</v>
      </c>
      <c r="AT714" t="s">
        <v>212</v>
      </c>
      <c r="AU714" t="s">
        <v>212</v>
      </c>
      <c r="AV714" t="s">
        <v>212</v>
      </c>
      <c r="AW714" t="s">
        <v>212</v>
      </c>
      <c r="AX714" t="s">
        <v>81</v>
      </c>
      <c r="AY714" t="s">
        <v>223</v>
      </c>
      <c r="AZ714" t="s">
        <v>74</v>
      </c>
      <c r="BA714" t="s">
        <v>74</v>
      </c>
      <c r="BB714" t="s">
        <v>74</v>
      </c>
      <c r="BC714" t="s">
        <v>74</v>
      </c>
      <c r="BD714" t="s">
        <v>74</v>
      </c>
    </row>
    <row r="715" spans="1:56" x14ac:dyDescent="0.55000000000000004">
      <c r="A715">
        <v>715</v>
      </c>
      <c r="B715" t="s">
        <v>231</v>
      </c>
      <c r="C715" t="s">
        <v>336</v>
      </c>
      <c r="D715" t="s">
        <v>286</v>
      </c>
      <c r="E715" t="s">
        <v>289</v>
      </c>
      <c r="F715" t="s">
        <v>227</v>
      </c>
      <c r="G715" t="s">
        <v>283</v>
      </c>
      <c r="H715" t="s">
        <v>266</v>
      </c>
      <c r="I715" t="s">
        <v>74</v>
      </c>
      <c r="J715" t="s">
        <v>119</v>
      </c>
      <c r="K715" t="b">
        <v>0</v>
      </c>
      <c r="L715" t="b">
        <v>0</v>
      </c>
      <c r="M715" t="b">
        <v>0</v>
      </c>
      <c r="N715" t="b">
        <v>0</v>
      </c>
      <c r="O715" t="b">
        <v>0</v>
      </c>
      <c r="P715" t="b">
        <v>0</v>
      </c>
      <c r="Q715" t="b">
        <v>0</v>
      </c>
      <c r="R715" t="b">
        <v>0</v>
      </c>
      <c r="S715" t="b">
        <v>0</v>
      </c>
      <c r="T715" t="b">
        <v>0</v>
      </c>
      <c r="U715" t="b">
        <v>0</v>
      </c>
      <c r="V715" t="b">
        <v>0</v>
      </c>
      <c r="W715" t="b">
        <v>0</v>
      </c>
      <c r="X715" t="b">
        <v>0</v>
      </c>
      <c r="Y715" t="b">
        <v>0</v>
      </c>
      <c r="Z715" t="b">
        <v>0</v>
      </c>
      <c r="AA715" t="b">
        <v>0</v>
      </c>
      <c r="AB715" t="b">
        <v>0</v>
      </c>
      <c r="AC715" t="s">
        <v>212</v>
      </c>
      <c r="AD715" t="s">
        <v>212</v>
      </c>
      <c r="AE715" t="s">
        <v>212</v>
      </c>
      <c r="AF715" t="s">
        <v>212</v>
      </c>
      <c r="AG715" t="s">
        <v>212</v>
      </c>
      <c r="AH715" t="s">
        <v>213</v>
      </c>
      <c r="AI715" t="s">
        <v>213</v>
      </c>
      <c r="AJ715" t="s">
        <v>213</v>
      </c>
      <c r="AK715" t="s">
        <v>212</v>
      </c>
      <c r="AL715" t="s">
        <v>212</v>
      </c>
      <c r="AM715" t="s">
        <v>212</v>
      </c>
      <c r="AN715" t="s">
        <v>212</v>
      </c>
      <c r="AO715" t="s">
        <v>212</v>
      </c>
      <c r="AP715" t="s">
        <v>212</v>
      </c>
      <c r="AQ715" t="s">
        <v>212</v>
      </c>
      <c r="AR715" t="s">
        <v>213</v>
      </c>
      <c r="AS715" t="s">
        <v>212</v>
      </c>
      <c r="AT715" t="s">
        <v>212</v>
      </c>
      <c r="AU715" t="s">
        <v>212</v>
      </c>
      <c r="AV715" t="s">
        <v>212</v>
      </c>
      <c r="AW715" t="s">
        <v>212</v>
      </c>
      <c r="AX715" t="s">
        <v>81</v>
      </c>
      <c r="AY715" t="s">
        <v>214</v>
      </c>
      <c r="AZ715" t="s">
        <v>74</v>
      </c>
      <c r="BA715" t="s">
        <v>74</v>
      </c>
      <c r="BB715" t="s">
        <v>74</v>
      </c>
      <c r="BC715" t="s">
        <v>74</v>
      </c>
      <c r="BD715" t="s">
        <v>74</v>
      </c>
    </row>
    <row r="716" spans="1:56" x14ac:dyDescent="0.55000000000000004">
      <c r="A716">
        <v>716</v>
      </c>
      <c r="B716" t="s">
        <v>231</v>
      </c>
      <c r="C716" t="s">
        <v>339</v>
      </c>
      <c r="D716" t="s">
        <v>293</v>
      </c>
      <c r="E716" t="s">
        <v>293</v>
      </c>
      <c r="F716" t="s">
        <v>227</v>
      </c>
      <c r="G716" t="s">
        <v>228</v>
      </c>
      <c r="H716" t="s">
        <v>235</v>
      </c>
      <c r="I716" t="s">
        <v>74</v>
      </c>
      <c r="J716" t="s">
        <v>119</v>
      </c>
      <c r="K716" t="b">
        <v>0</v>
      </c>
      <c r="L716" t="b">
        <v>0</v>
      </c>
      <c r="M716" t="b">
        <v>0</v>
      </c>
      <c r="N716" t="b">
        <v>0</v>
      </c>
      <c r="O716" t="b">
        <v>0</v>
      </c>
      <c r="P716" t="b">
        <v>0</v>
      </c>
      <c r="Q716" t="b">
        <v>0</v>
      </c>
      <c r="R716" t="b">
        <v>0</v>
      </c>
      <c r="S716" t="b">
        <v>0</v>
      </c>
      <c r="T716" t="b">
        <v>0</v>
      </c>
      <c r="U716" t="b">
        <v>0</v>
      </c>
      <c r="V716" t="b">
        <v>0</v>
      </c>
      <c r="W716" t="b">
        <v>0</v>
      </c>
      <c r="X716" t="b">
        <v>0</v>
      </c>
      <c r="Y716" t="b">
        <v>0</v>
      </c>
      <c r="Z716" t="b">
        <v>1</v>
      </c>
      <c r="AA716" t="b">
        <v>0</v>
      </c>
      <c r="AB716" t="b">
        <v>0</v>
      </c>
      <c r="AC716" t="s">
        <v>237</v>
      </c>
      <c r="AD716" t="s">
        <v>237</v>
      </c>
      <c r="AE716" t="s">
        <v>212</v>
      </c>
      <c r="AF716" t="s">
        <v>237</v>
      </c>
      <c r="AG716" t="s">
        <v>212</v>
      </c>
      <c r="AH716" t="s">
        <v>212</v>
      </c>
      <c r="AI716" t="s">
        <v>237</v>
      </c>
      <c r="AJ716" t="s">
        <v>237</v>
      </c>
      <c r="AK716" t="s">
        <v>237</v>
      </c>
      <c r="AL716" t="s">
        <v>237</v>
      </c>
      <c r="AM716" t="s">
        <v>237</v>
      </c>
      <c r="AN716" t="s">
        <v>212</v>
      </c>
      <c r="AO716" t="s">
        <v>212</v>
      </c>
      <c r="AP716" t="s">
        <v>237</v>
      </c>
      <c r="AQ716" t="s">
        <v>212</v>
      </c>
      <c r="AR716" t="s">
        <v>237</v>
      </c>
      <c r="AS716" t="s">
        <v>237</v>
      </c>
      <c r="AT716" t="s">
        <v>237</v>
      </c>
      <c r="AU716" t="s">
        <v>237</v>
      </c>
      <c r="AV716" t="s">
        <v>212</v>
      </c>
      <c r="AW716" t="s">
        <v>237</v>
      </c>
      <c r="AX716" t="s">
        <v>96</v>
      </c>
      <c r="AY716" t="s">
        <v>214</v>
      </c>
      <c r="AZ716" t="s">
        <v>74</v>
      </c>
      <c r="BA716" t="s">
        <v>74</v>
      </c>
      <c r="BB716" t="s">
        <v>74</v>
      </c>
      <c r="BC716" t="s">
        <v>74</v>
      </c>
      <c r="BD716" t="s">
        <v>74</v>
      </c>
    </row>
    <row r="717" spans="1:56" x14ac:dyDescent="0.55000000000000004">
      <c r="A717">
        <v>717</v>
      </c>
      <c r="B717" t="s">
        <v>73</v>
      </c>
      <c r="C717" t="s">
        <v>336</v>
      </c>
      <c r="D717" t="s">
        <v>267</v>
      </c>
      <c r="E717" t="s">
        <v>303</v>
      </c>
      <c r="F717" t="s">
        <v>250</v>
      </c>
      <c r="G717" t="s">
        <v>74</v>
      </c>
      <c r="H717" t="s">
        <v>254</v>
      </c>
      <c r="I717" t="s">
        <v>74</v>
      </c>
      <c r="J717" t="s">
        <v>115</v>
      </c>
      <c r="K717" t="b">
        <v>0</v>
      </c>
      <c r="L717" t="b">
        <v>0</v>
      </c>
      <c r="M717" t="b">
        <v>0</v>
      </c>
      <c r="N717" t="b">
        <v>0</v>
      </c>
      <c r="O717" t="b">
        <v>0</v>
      </c>
      <c r="P717" t="b">
        <v>0</v>
      </c>
      <c r="Q717" t="b">
        <v>0</v>
      </c>
      <c r="R717" t="b">
        <v>0</v>
      </c>
      <c r="S717" t="b">
        <v>0</v>
      </c>
      <c r="T717" t="b">
        <v>0</v>
      </c>
      <c r="U717" t="b">
        <v>0</v>
      </c>
      <c r="V717" t="b">
        <v>0</v>
      </c>
      <c r="W717" t="b">
        <v>0</v>
      </c>
      <c r="X717" t="b">
        <v>0</v>
      </c>
      <c r="Y717" t="b">
        <v>0</v>
      </c>
      <c r="Z717" t="b">
        <v>0</v>
      </c>
      <c r="AA717" t="b">
        <v>0</v>
      </c>
      <c r="AB717" t="b">
        <v>0</v>
      </c>
      <c r="AC717" t="s">
        <v>212</v>
      </c>
      <c r="AD717" t="s">
        <v>213</v>
      </c>
      <c r="AE717" t="s">
        <v>212</v>
      </c>
      <c r="AF717" t="s">
        <v>212</v>
      </c>
      <c r="AG717" t="s">
        <v>212</v>
      </c>
      <c r="AH717" t="s">
        <v>237</v>
      </c>
      <c r="AI717" t="s">
        <v>237</v>
      </c>
      <c r="AJ717" t="s">
        <v>237</v>
      </c>
      <c r="AK717" t="s">
        <v>237</v>
      </c>
      <c r="AL717" t="s">
        <v>237</v>
      </c>
      <c r="AM717" t="s">
        <v>212</v>
      </c>
      <c r="AN717" t="s">
        <v>213</v>
      </c>
      <c r="AO717" t="s">
        <v>212</v>
      </c>
      <c r="AP717" t="s">
        <v>212</v>
      </c>
      <c r="AQ717" t="s">
        <v>212</v>
      </c>
      <c r="AR717" t="s">
        <v>212</v>
      </c>
      <c r="AS717" t="s">
        <v>212</v>
      </c>
      <c r="AT717" t="s">
        <v>212</v>
      </c>
      <c r="AU717" t="s">
        <v>212</v>
      </c>
      <c r="AV717" t="s">
        <v>212</v>
      </c>
      <c r="AW717" t="s">
        <v>212</v>
      </c>
      <c r="AX717" t="s">
        <v>81</v>
      </c>
      <c r="AY717" t="s">
        <v>230</v>
      </c>
      <c r="AZ717" t="s">
        <v>74</v>
      </c>
      <c r="BA717" t="s">
        <v>74</v>
      </c>
      <c r="BB717" t="s">
        <v>74</v>
      </c>
      <c r="BC717" t="s">
        <v>74</v>
      </c>
      <c r="BD717" t="s">
        <v>74</v>
      </c>
    </row>
    <row r="718" spans="1:56" x14ac:dyDescent="0.55000000000000004">
      <c r="A718">
        <v>718</v>
      </c>
      <c r="B718" t="s">
        <v>224</v>
      </c>
      <c r="C718" t="s">
        <v>336</v>
      </c>
      <c r="D718" t="s">
        <v>265</v>
      </c>
      <c r="E718" t="s">
        <v>289</v>
      </c>
      <c r="F718" t="s">
        <v>250</v>
      </c>
      <c r="G718" t="s">
        <v>74</v>
      </c>
      <c r="H718" t="s">
        <v>266</v>
      </c>
      <c r="I718" t="s">
        <v>74</v>
      </c>
      <c r="J718" t="s">
        <v>119</v>
      </c>
      <c r="K718" t="b">
        <v>0</v>
      </c>
      <c r="L718" t="b">
        <v>0</v>
      </c>
      <c r="M718" t="b">
        <v>0</v>
      </c>
      <c r="N718" t="b">
        <v>0</v>
      </c>
      <c r="O718" t="b">
        <v>0</v>
      </c>
      <c r="P718" t="b">
        <v>0</v>
      </c>
      <c r="Q718" t="b">
        <v>0</v>
      </c>
      <c r="R718" t="b">
        <v>0</v>
      </c>
      <c r="S718" t="b">
        <v>0</v>
      </c>
      <c r="T718" t="b">
        <v>0</v>
      </c>
      <c r="U718" t="b">
        <v>0</v>
      </c>
      <c r="V718" t="b">
        <v>0</v>
      </c>
      <c r="W718" t="b">
        <v>0</v>
      </c>
      <c r="X718" t="b">
        <v>0</v>
      </c>
      <c r="Y718" t="b">
        <v>0</v>
      </c>
      <c r="Z718" t="b">
        <v>1</v>
      </c>
      <c r="AA718" t="b">
        <v>0</v>
      </c>
      <c r="AB718" t="b">
        <v>0</v>
      </c>
      <c r="AC718" t="s">
        <v>212</v>
      </c>
      <c r="AD718" t="s">
        <v>213</v>
      </c>
      <c r="AE718" t="s">
        <v>213</v>
      </c>
      <c r="AF718" t="s">
        <v>212</v>
      </c>
      <c r="AG718" t="s">
        <v>212</v>
      </c>
      <c r="AH718" t="s">
        <v>212</v>
      </c>
      <c r="AI718" t="s">
        <v>213</v>
      </c>
      <c r="AJ718" t="s">
        <v>213</v>
      </c>
      <c r="AK718" t="s">
        <v>212</v>
      </c>
      <c r="AL718" t="s">
        <v>213</v>
      </c>
      <c r="AM718" t="s">
        <v>212</v>
      </c>
      <c r="AN718" t="s">
        <v>212</v>
      </c>
      <c r="AO718" t="s">
        <v>213</v>
      </c>
      <c r="AP718" t="s">
        <v>213</v>
      </c>
      <c r="AQ718" t="s">
        <v>212</v>
      </c>
      <c r="AR718" t="s">
        <v>212</v>
      </c>
      <c r="AS718" t="s">
        <v>212</v>
      </c>
      <c r="AT718" t="s">
        <v>212</v>
      </c>
      <c r="AU718" t="s">
        <v>212</v>
      </c>
      <c r="AV718" t="s">
        <v>212</v>
      </c>
      <c r="AW718" t="s">
        <v>212</v>
      </c>
      <c r="AX718" t="s">
        <v>81</v>
      </c>
      <c r="AY718" t="s">
        <v>121</v>
      </c>
      <c r="AZ718" t="s">
        <v>74</v>
      </c>
      <c r="BA718" t="s">
        <v>74</v>
      </c>
      <c r="BB718" t="s">
        <v>74</v>
      </c>
      <c r="BC718" t="s">
        <v>74</v>
      </c>
      <c r="BD718" t="s">
        <v>74</v>
      </c>
    </row>
    <row r="719" spans="1:56" x14ac:dyDescent="0.55000000000000004">
      <c r="A719">
        <v>719</v>
      </c>
      <c r="B719" t="s">
        <v>231</v>
      </c>
      <c r="C719" t="s">
        <v>338</v>
      </c>
      <c r="D719" t="s">
        <v>285</v>
      </c>
      <c r="E719" t="s">
        <v>282</v>
      </c>
      <c r="F719" t="s">
        <v>208</v>
      </c>
      <c r="G719" t="s">
        <v>209</v>
      </c>
      <c r="H719" t="s">
        <v>251</v>
      </c>
      <c r="I719" t="s">
        <v>74</v>
      </c>
      <c r="J719" t="s">
        <v>98</v>
      </c>
      <c r="K719" t="b">
        <v>0</v>
      </c>
      <c r="L719" t="b">
        <v>0</v>
      </c>
      <c r="M719" t="b">
        <v>0</v>
      </c>
      <c r="N719" t="b">
        <v>0</v>
      </c>
      <c r="O719" t="b">
        <v>0</v>
      </c>
      <c r="P719" t="b">
        <v>0</v>
      </c>
      <c r="Q719" t="b">
        <v>0</v>
      </c>
      <c r="R719" t="b">
        <v>0</v>
      </c>
      <c r="S719" t="b">
        <v>0</v>
      </c>
      <c r="T719" t="b">
        <v>0</v>
      </c>
      <c r="U719" t="b">
        <v>0</v>
      </c>
      <c r="V719" t="b">
        <v>0</v>
      </c>
      <c r="W719" t="b">
        <v>1</v>
      </c>
      <c r="X719" t="b">
        <v>0</v>
      </c>
      <c r="Y719" t="b">
        <v>0</v>
      </c>
      <c r="Z719" t="b">
        <v>1</v>
      </c>
      <c r="AA719" t="b">
        <v>0</v>
      </c>
      <c r="AB719" t="b">
        <v>0</v>
      </c>
      <c r="AC719" t="s">
        <v>212</v>
      </c>
      <c r="AD719" t="s">
        <v>242</v>
      </c>
      <c r="AE719" t="s">
        <v>236</v>
      </c>
      <c r="AF719" t="s">
        <v>242</v>
      </c>
      <c r="AG719" t="s">
        <v>212</v>
      </c>
      <c r="AH719" t="s">
        <v>236</v>
      </c>
      <c r="AI719" t="s">
        <v>236</v>
      </c>
      <c r="AJ719" t="s">
        <v>236</v>
      </c>
      <c r="AK719" t="s">
        <v>212</v>
      </c>
      <c r="AL719" t="s">
        <v>236</v>
      </c>
      <c r="AM719" t="s">
        <v>236</v>
      </c>
      <c r="AN719" t="s">
        <v>242</v>
      </c>
      <c r="AO719" t="s">
        <v>242</v>
      </c>
      <c r="AP719" t="s">
        <v>242</v>
      </c>
      <c r="AQ719" t="s">
        <v>242</v>
      </c>
      <c r="AR719" t="s">
        <v>236</v>
      </c>
      <c r="AS719" t="s">
        <v>242</v>
      </c>
      <c r="AT719" t="s">
        <v>213</v>
      </c>
      <c r="AU719" t="s">
        <v>236</v>
      </c>
      <c r="AV719" t="s">
        <v>212</v>
      </c>
      <c r="AW719" t="s">
        <v>212</v>
      </c>
      <c r="AX719" t="s">
        <v>81</v>
      </c>
      <c r="AY719" t="s">
        <v>223</v>
      </c>
      <c r="AZ719" t="s">
        <v>74</v>
      </c>
      <c r="BA719" t="s">
        <v>74</v>
      </c>
      <c r="BB719" t="s">
        <v>74</v>
      </c>
      <c r="BC719" t="s">
        <v>74</v>
      </c>
      <c r="BD719" t="s">
        <v>74</v>
      </c>
    </row>
    <row r="720" spans="1:56" x14ac:dyDescent="0.55000000000000004">
      <c r="A720">
        <v>720</v>
      </c>
      <c r="B720" t="s">
        <v>73</v>
      </c>
      <c r="C720" t="s">
        <v>217</v>
      </c>
      <c r="D720" t="s">
        <v>303</v>
      </c>
      <c r="E720" t="s">
        <v>303</v>
      </c>
      <c r="F720" t="s">
        <v>299</v>
      </c>
      <c r="G720" t="s">
        <v>74</v>
      </c>
      <c r="H720" t="s">
        <v>210</v>
      </c>
      <c r="I720" t="s">
        <v>305</v>
      </c>
      <c r="J720" t="s">
        <v>83</v>
      </c>
      <c r="K720" t="b">
        <v>0</v>
      </c>
      <c r="L720" t="b">
        <v>0</v>
      </c>
      <c r="M720" t="b">
        <v>0</v>
      </c>
      <c r="N720" t="b">
        <v>0</v>
      </c>
      <c r="O720" t="b">
        <v>0</v>
      </c>
      <c r="P720" t="b">
        <v>0</v>
      </c>
      <c r="Q720" t="b">
        <v>0</v>
      </c>
      <c r="R720" t="b">
        <v>0</v>
      </c>
      <c r="S720" t="b">
        <v>0</v>
      </c>
      <c r="T720" t="b">
        <v>0</v>
      </c>
      <c r="U720" t="b">
        <v>0</v>
      </c>
      <c r="V720" t="b">
        <v>0</v>
      </c>
      <c r="W720" t="b">
        <v>0</v>
      </c>
      <c r="X720" t="b">
        <v>0</v>
      </c>
      <c r="Y720" t="b">
        <v>0</v>
      </c>
      <c r="Z720" t="b">
        <v>0</v>
      </c>
      <c r="AA720" t="b">
        <v>0</v>
      </c>
      <c r="AB720" t="b">
        <v>0</v>
      </c>
      <c r="AC720" t="s">
        <v>212</v>
      </c>
      <c r="AD720" t="s">
        <v>213</v>
      </c>
      <c r="AE720" t="s">
        <v>236</v>
      </c>
      <c r="AF720" t="s">
        <v>212</v>
      </c>
      <c r="AG720" t="s">
        <v>212</v>
      </c>
      <c r="AH720" t="s">
        <v>212</v>
      </c>
      <c r="AI720" t="s">
        <v>212</v>
      </c>
      <c r="AJ720" t="s">
        <v>212</v>
      </c>
      <c r="AK720" t="s">
        <v>212</v>
      </c>
      <c r="AL720" t="s">
        <v>212</v>
      </c>
      <c r="AM720" t="s">
        <v>212</v>
      </c>
      <c r="AN720" t="s">
        <v>212</v>
      </c>
      <c r="AO720" t="s">
        <v>213</v>
      </c>
      <c r="AP720" t="s">
        <v>213</v>
      </c>
      <c r="AQ720" t="s">
        <v>213</v>
      </c>
      <c r="AR720" t="s">
        <v>212</v>
      </c>
      <c r="AS720" t="s">
        <v>212</v>
      </c>
      <c r="AT720" t="s">
        <v>212</v>
      </c>
      <c r="AU720" t="s">
        <v>212</v>
      </c>
      <c r="AV720" t="s">
        <v>212</v>
      </c>
      <c r="AW720" t="s">
        <v>213</v>
      </c>
      <c r="AX720" t="s">
        <v>96</v>
      </c>
      <c r="AY720" t="s">
        <v>243</v>
      </c>
      <c r="AZ720" t="s">
        <v>74</v>
      </c>
      <c r="BA720" t="s">
        <v>74</v>
      </c>
      <c r="BB720" t="s">
        <v>74</v>
      </c>
      <c r="BC720" t="s">
        <v>74</v>
      </c>
      <c r="BD720" t="s">
        <v>74</v>
      </c>
    </row>
    <row r="721" spans="1:56" x14ac:dyDescent="0.55000000000000004">
      <c r="A721">
        <v>721</v>
      </c>
      <c r="B721" t="s">
        <v>73</v>
      </c>
      <c r="C721" t="s">
        <v>326</v>
      </c>
      <c r="D721" t="s">
        <v>303</v>
      </c>
      <c r="E721" t="s">
        <v>303</v>
      </c>
      <c r="F721" t="s">
        <v>208</v>
      </c>
      <c r="G721" t="s">
        <v>209</v>
      </c>
      <c r="H721" t="s">
        <v>210</v>
      </c>
      <c r="I721" t="s">
        <v>279</v>
      </c>
      <c r="J721" t="s">
        <v>320</v>
      </c>
      <c r="K721" t="b">
        <v>0</v>
      </c>
      <c r="L721" t="b">
        <v>0</v>
      </c>
      <c r="M721" t="b">
        <v>1</v>
      </c>
      <c r="N721" t="b">
        <v>0</v>
      </c>
      <c r="O721" t="b">
        <v>0</v>
      </c>
      <c r="P721" t="b">
        <v>0</v>
      </c>
      <c r="Q721" t="b">
        <v>1</v>
      </c>
      <c r="R721" t="b">
        <v>1</v>
      </c>
      <c r="S721" t="b">
        <v>0</v>
      </c>
      <c r="T721" t="b">
        <v>0</v>
      </c>
      <c r="U721" t="b">
        <v>0</v>
      </c>
      <c r="V721" t="b">
        <v>0</v>
      </c>
      <c r="W721" t="b">
        <v>0</v>
      </c>
      <c r="X721" t="b">
        <v>0</v>
      </c>
      <c r="Y721" t="b">
        <v>0</v>
      </c>
      <c r="Z721" t="b">
        <v>0</v>
      </c>
      <c r="AA721" t="b">
        <v>0</v>
      </c>
      <c r="AB721" t="b">
        <v>0</v>
      </c>
      <c r="AC721" t="s">
        <v>213</v>
      </c>
      <c r="AD721" t="s">
        <v>236</v>
      </c>
      <c r="AE721" t="s">
        <v>213</v>
      </c>
      <c r="AF721" t="s">
        <v>236</v>
      </c>
      <c r="AG721" t="s">
        <v>213</v>
      </c>
      <c r="AH721" t="s">
        <v>236</v>
      </c>
      <c r="AI721" t="s">
        <v>213</v>
      </c>
      <c r="AJ721" t="s">
        <v>236</v>
      </c>
      <c r="AK721" t="s">
        <v>213</v>
      </c>
      <c r="AL721" t="s">
        <v>236</v>
      </c>
      <c r="AM721" t="s">
        <v>213</v>
      </c>
      <c r="AN721" t="s">
        <v>236</v>
      </c>
      <c r="AO721" t="s">
        <v>212</v>
      </c>
      <c r="AP721" t="s">
        <v>212</v>
      </c>
      <c r="AQ721" t="s">
        <v>212</v>
      </c>
      <c r="AR721" t="s">
        <v>212</v>
      </c>
      <c r="AS721" t="s">
        <v>212</v>
      </c>
      <c r="AT721" t="s">
        <v>212</v>
      </c>
      <c r="AU721" t="s">
        <v>212</v>
      </c>
      <c r="AV721" t="s">
        <v>236</v>
      </c>
      <c r="AW721" t="s">
        <v>236</v>
      </c>
      <c r="AX721" t="s">
        <v>96</v>
      </c>
      <c r="AY721" t="s">
        <v>294</v>
      </c>
      <c r="AZ721" t="s">
        <v>74</v>
      </c>
      <c r="BA721" t="s">
        <v>74</v>
      </c>
      <c r="BB721" t="s">
        <v>74</v>
      </c>
      <c r="BC721" t="s">
        <v>74</v>
      </c>
      <c r="BD721" t="s">
        <v>74</v>
      </c>
    </row>
    <row r="722" spans="1:56" x14ac:dyDescent="0.55000000000000004">
      <c r="A722">
        <v>722</v>
      </c>
      <c r="B722" t="s">
        <v>73</v>
      </c>
      <c r="C722" t="s">
        <v>326</v>
      </c>
      <c r="D722" t="s">
        <v>303</v>
      </c>
      <c r="E722" t="s">
        <v>303</v>
      </c>
      <c r="F722" t="s">
        <v>208</v>
      </c>
      <c r="G722" t="s">
        <v>209</v>
      </c>
      <c r="H722" t="s">
        <v>210</v>
      </c>
      <c r="I722" t="s">
        <v>279</v>
      </c>
      <c r="J722" t="s">
        <v>83</v>
      </c>
      <c r="K722" t="b">
        <v>0</v>
      </c>
      <c r="L722" t="b">
        <v>0</v>
      </c>
      <c r="M722" t="b">
        <v>0</v>
      </c>
      <c r="N722" t="b">
        <v>0</v>
      </c>
      <c r="O722" t="b">
        <v>0</v>
      </c>
      <c r="P722" t="b">
        <v>0</v>
      </c>
      <c r="Q722" t="b">
        <v>0</v>
      </c>
      <c r="R722" t="b">
        <v>0</v>
      </c>
      <c r="S722" t="b">
        <v>0</v>
      </c>
      <c r="T722" t="b">
        <v>0</v>
      </c>
      <c r="U722" t="b">
        <v>0</v>
      </c>
      <c r="V722" t="b">
        <v>0</v>
      </c>
      <c r="W722" t="b">
        <v>0</v>
      </c>
      <c r="X722" t="b">
        <v>0</v>
      </c>
      <c r="Y722" t="b">
        <v>0</v>
      </c>
      <c r="Z722" t="b">
        <v>0</v>
      </c>
      <c r="AA722" t="b">
        <v>0</v>
      </c>
      <c r="AB722" t="b">
        <v>0</v>
      </c>
      <c r="AC722" t="s">
        <v>237</v>
      </c>
      <c r="AD722" t="s">
        <v>237</v>
      </c>
      <c r="AE722" t="s">
        <v>237</v>
      </c>
      <c r="AF722" t="s">
        <v>237</v>
      </c>
      <c r="AG722" t="s">
        <v>237</v>
      </c>
      <c r="AH722" t="s">
        <v>237</v>
      </c>
      <c r="AI722" t="s">
        <v>237</v>
      </c>
      <c r="AJ722" t="s">
        <v>237</v>
      </c>
      <c r="AK722" t="s">
        <v>237</v>
      </c>
      <c r="AL722" t="s">
        <v>237</v>
      </c>
      <c r="AM722" t="s">
        <v>237</v>
      </c>
      <c r="AN722" t="s">
        <v>237</v>
      </c>
      <c r="AO722" t="s">
        <v>237</v>
      </c>
      <c r="AP722" t="s">
        <v>237</v>
      </c>
      <c r="AQ722" t="s">
        <v>237</v>
      </c>
      <c r="AR722" t="s">
        <v>237</v>
      </c>
      <c r="AS722" t="s">
        <v>237</v>
      </c>
      <c r="AT722" t="s">
        <v>237</v>
      </c>
      <c r="AU722" t="s">
        <v>237</v>
      </c>
      <c r="AV722" t="s">
        <v>212</v>
      </c>
      <c r="AW722" t="s">
        <v>237</v>
      </c>
      <c r="AX722" t="s">
        <v>96</v>
      </c>
      <c r="AY722" t="s">
        <v>255</v>
      </c>
      <c r="AZ722" t="s">
        <v>74</v>
      </c>
      <c r="BA722" t="s">
        <v>74</v>
      </c>
      <c r="BB722" t="s">
        <v>74</v>
      </c>
      <c r="BC722" t="s">
        <v>74</v>
      </c>
      <c r="BD722" t="s">
        <v>78</v>
      </c>
    </row>
    <row r="723" spans="1:56" x14ac:dyDescent="0.55000000000000004">
      <c r="A723">
        <v>723</v>
      </c>
      <c r="B723" t="s">
        <v>73</v>
      </c>
      <c r="C723" t="s">
        <v>326</v>
      </c>
      <c r="D723" t="s">
        <v>303</v>
      </c>
      <c r="E723" t="s">
        <v>303</v>
      </c>
      <c r="F723" t="s">
        <v>208</v>
      </c>
      <c r="G723" t="s">
        <v>209</v>
      </c>
      <c r="H723" t="s">
        <v>210</v>
      </c>
      <c r="I723" t="s">
        <v>279</v>
      </c>
      <c r="J723" t="s">
        <v>320</v>
      </c>
      <c r="K723" t="b">
        <v>0</v>
      </c>
      <c r="L723" t="b">
        <v>1</v>
      </c>
      <c r="M723" t="b">
        <v>0</v>
      </c>
      <c r="N723" t="b">
        <v>0</v>
      </c>
      <c r="O723" t="b">
        <v>0</v>
      </c>
      <c r="P723" t="b">
        <v>0</v>
      </c>
      <c r="Q723" t="b">
        <v>0</v>
      </c>
      <c r="R723" t="b">
        <v>1</v>
      </c>
      <c r="S723" t="b">
        <v>0</v>
      </c>
      <c r="T723" t="b">
        <v>0</v>
      </c>
      <c r="U723" t="b">
        <v>0</v>
      </c>
      <c r="V723" t="b">
        <v>0</v>
      </c>
      <c r="W723" t="b">
        <v>1</v>
      </c>
      <c r="X723" t="b">
        <v>0</v>
      </c>
      <c r="Y723" t="b">
        <v>0</v>
      </c>
      <c r="Z723" t="b">
        <v>0</v>
      </c>
      <c r="AA723" t="b">
        <v>0</v>
      </c>
      <c r="AB723" t="b">
        <v>0</v>
      </c>
      <c r="AC723" t="s">
        <v>236</v>
      </c>
      <c r="AD723" t="s">
        <v>242</v>
      </c>
      <c r="AE723" t="s">
        <v>212</v>
      </c>
      <c r="AF723" t="s">
        <v>212</v>
      </c>
      <c r="AG723" t="s">
        <v>212</v>
      </c>
      <c r="AH723" t="s">
        <v>237</v>
      </c>
      <c r="AI723" t="s">
        <v>212</v>
      </c>
      <c r="AJ723" t="s">
        <v>237</v>
      </c>
      <c r="AK723" t="s">
        <v>237</v>
      </c>
      <c r="AL723" t="s">
        <v>237</v>
      </c>
      <c r="AM723" t="s">
        <v>212</v>
      </c>
      <c r="AN723" t="s">
        <v>213</v>
      </c>
      <c r="AO723" t="s">
        <v>213</v>
      </c>
      <c r="AP723" t="s">
        <v>212</v>
      </c>
      <c r="AQ723" t="s">
        <v>213</v>
      </c>
      <c r="AR723" t="s">
        <v>212</v>
      </c>
      <c r="AS723" t="s">
        <v>213</v>
      </c>
      <c r="AT723" t="s">
        <v>212</v>
      </c>
      <c r="AU723" t="s">
        <v>213</v>
      </c>
      <c r="AV723" t="s">
        <v>213</v>
      </c>
      <c r="AW723" t="s">
        <v>213</v>
      </c>
      <c r="AX723" t="s">
        <v>96</v>
      </c>
      <c r="AY723" t="s">
        <v>280</v>
      </c>
      <c r="AZ723" t="s">
        <v>74</v>
      </c>
      <c r="BA723" t="s">
        <v>74</v>
      </c>
      <c r="BB723" t="s">
        <v>74</v>
      </c>
      <c r="BC723" t="s">
        <v>74</v>
      </c>
      <c r="BD723" t="s">
        <v>74</v>
      </c>
    </row>
    <row r="724" spans="1:56" x14ac:dyDescent="0.55000000000000004">
      <c r="A724">
        <v>724</v>
      </c>
      <c r="B724" t="s">
        <v>73</v>
      </c>
      <c r="C724" t="s">
        <v>326</v>
      </c>
      <c r="D724" t="s">
        <v>303</v>
      </c>
      <c r="E724" t="s">
        <v>303</v>
      </c>
      <c r="F724" t="s">
        <v>208</v>
      </c>
      <c r="G724" t="s">
        <v>209</v>
      </c>
      <c r="H724" t="s">
        <v>210</v>
      </c>
      <c r="I724" t="s">
        <v>279</v>
      </c>
      <c r="J724" t="s">
        <v>320</v>
      </c>
      <c r="K724" t="b">
        <v>0</v>
      </c>
      <c r="L724" t="b">
        <v>0</v>
      </c>
      <c r="M724" t="b">
        <v>0</v>
      </c>
      <c r="N724" t="b">
        <v>0</v>
      </c>
      <c r="O724" t="b">
        <v>0</v>
      </c>
      <c r="P724" t="b">
        <v>0</v>
      </c>
      <c r="Q724" t="b">
        <v>0</v>
      </c>
      <c r="R724" t="b">
        <v>0</v>
      </c>
      <c r="S724" t="b">
        <v>0</v>
      </c>
      <c r="T724" t="b">
        <v>0</v>
      </c>
      <c r="U724" t="b">
        <v>0</v>
      </c>
      <c r="V724" t="b">
        <v>0</v>
      </c>
      <c r="W724" t="b">
        <v>0</v>
      </c>
      <c r="X724" t="b">
        <v>0</v>
      </c>
      <c r="Y724" t="b">
        <v>0</v>
      </c>
      <c r="Z724" t="b">
        <v>0</v>
      </c>
      <c r="AA724" t="b">
        <v>0</v>
      </c>
      <c r="AB724" t="b">
        <v>1</v>
      </c>
      <c r="AC724" t="s">
        <v>212</v>
      </c>
      <c r="AD724" t="s">
        <v>215</v>
      </c>
      <c r="AE724" t="s">
        <v>212</v>
      </c>
      <c r="AF724" t="s">
        <v>213</v>
      </c>
      <c r="AG724" t="s">
        <v>213</v>
      </c>
      <c r="AH724" t="s">
        <v>212</v>
      </c>
      <c r="AI724" t="s">
        <v>212</v>
      </c>
      <c r="AJ724" t="s">
        <v>212</v>
      </c>
      <c r="AK724" t="s">
        <v>212</v>
      </c>
      <c r="AL724" t="s">
        <v>212</v>
      </c>
      <c r="AM724" t="s">
        <v>213</v>
      </c>
      <c r="AN724" t="s">
        <v>215</v>
      </c>
      <c r="AO724" t="s">
        <v>215</v>
      </c>
      <c r="AP724" t="s">
        <v>213</v>
      </c>
      <c r="AQ724" t="s">
        <v>215</v>
      </c>
      <c r="AR724" t="s">
        <v>213</v>
      </c>
      <c r="AS724" t="s">
        <v>213</v>
      </c>
      <c r="AT724" t="s">
        <v>212</v>
      </c>
      <c r="AU724" t="s">
        <v>212</v>
      </c>
      <c r="AV724" t="s">
        <v>212</v>
      </c>
      <c r="AW724" t="s">
        <v>212</v>
      </c>
      <c r="AX724" t="s">
        <v>96</v>
      </c>
      <c r="AY724" t="s">
        <v>121</v>
      </c>
      <c r="AZ724" t="s">
        <v>74</v>
      </c>
      <c r="BA724" t="s">
        <v>74</v>
      </c>
      <c r="BB724" t="s">
        <v>74</v>
      </c>
      <c r="BC724" t="s">
        <v>74</v>
      </c>
      <c r="BD724" t="s">
        <v>74</v>
      </c>
    </row>
    <row r="725" spans="1:56" x14ac:dyDescent="0.55000000000000004">
      <c r="A725">
        <v>725</v>
      </c>
      <c r="B725" t="s">
        <v>73</v>
      </c>
      <c r="C725" t="s">
        <v>326</v>
      </c>
      <c r="D725" t="s">
        <v>303</v>
      </c>
      <c r="E725" t="s">
        <v>303</v>
      </c>
      <c r="F725" t="s">
        <v>208</v>
      </c>
      <c r="G725" t="s">
        <v>209</v>
      </c>
      <c r="H725" t="s">
        <v>210</v>
      </c>
      <c r="I725" t="s">
        <v>279</v>
      </c>
      <c r="J725" t="s">
        <v>320</v>
      </c>
      <c r="K725" t="b">
        <v>0</v>
      </c>
      <c r="L725" t="b">
        <v>0</v>
      </c>
      <c r="M725" t="b">
        <v>0</v>
      </c>
      <c r="N725" t="b">
        <v>0</v>
      </c>
      <c r="O725" t="b">
        <v>0</v>
      </c>
      <c r="P725" t="b">
        <v>0</v>
      </c>
      <c r="Q725" t="b">
        <v>0</v>
      </c>
      <c r="R725" t="b">
        <v>0</v>
      </c>
      <c r="S725" t="b">
        <v>0</v>
      </c>
      <c r="T725" t="b">
        <v>0</v>
      </c>
      <c r="U725" t="b">
        <v>0</v>
      </c>
      <c r="V725" t="b">
        <v>0</v>
      </c>
      <c r="W725" t="b">
        <v>0</v>
      </c>
      <c r="X725" t="b">
        <v>0</v>
      </c>
      <c r="Y725" t="b">
        <v>0</v>
      </c>
      <c r="Z725" t="b">
        <v>0</v>
      </c>
      <c r="AA725" t="b">
        <v>0</v>
      </c>
      <c r="AB725" t="b">
        <v>1</v>
      </c>
      <c r="AC725" t="s">
        <v>212</v>
      </c>
      <c r="AD725" t="s">
        <v>213</v>
      </c>
      <c r="AE725" t="s">
        <v>212</v>
      </c>
      <c r="AF725" t="s">
        <v>212</v>
      </c>
      <c r="AG725" t="s">
        <v>212</v>
      </c>
      <c r="AH725" t="s">
        <v>212</v>
      </c>
      <c r="AI725" t="s">
        <v>212</v>
      </c>
      <c r="AJ725" t="s">
        <v>212</v>
      </c>
      <c r="AK725" t="s">
        <v>212</v>
      </c>
      <c r="AL725" t="s">
        <v>212</v>
      </c>
      <c r="AM725" t="s">
        <v>212</v>
      </c>
      <c r="AN725" t="s">
        <v>213</v>
      </c>
      <c r="AO725" t="s">
        <v>213</v>
      </c>
      <c r="AP725" t="s">
        <v>212</v>
      </c>
      <c r="AQ725" t="s">
        <v>213</v>
      </c>
      <c r="AR725" t="s">
        <v>212</v>
      </c>
      <c r="AS725" t="s">
        <v>212</v>
      </c>
      <c r="AT725" t="s">
        <v>212</v>
      </c>
      <c r="AU725" t="s">
        <v>212</v>
      </c>
      <c r="AV725" t="s">
        <v>212</v>
      </c>
      <c r="AW725" t="s">
        <v>212</v>
      </c>
      <c r="AX725" t="s">
        <v>96</v>
      </c>
      <c r="AY725" t="s">
        <v>255</v>
      </c>
      <c r="AZ725" t="s">
        <v>74</v>
      </c>
      <c r="BA725" t="s">
        <v>74</v>
      </c>
      <c r="BB725" t="s">
        <v>74</v>
      </c>
      <c r="BC725" t="s">
        <v>74</v>
      </c>
      <c r="BD725" t="s">
        <v>74</v>
      </c>
    </row>
    <row r="726" spans="1:56" x14ac:dyDescent="0.55000000000000004">
      <c r="A726">
        <v>726</v>
      </c>
      <c r="B726" t="s">
        <v>224</v>
      </c>
      <c r="C726" t="s">
        <v>217</v>
      </c>
      <c r="D726" t="s">
        <v>206</v>
      </c>
      <c r="E726" t="s">
        <v>217</v>
      </c>
      <c r="F726" t="s">
        <v>227</v>
      </c>
      <c r="G726" t="s">
        <v>228</v>
      </c>
      <c r="H726" t="s">
        <v>247</v>
      </c>
      <c r="I726" t="s">
        <v>74</v>
      </c>
      <c r="J726" t="s">
        <v>98</v>
      </c>
      <c r="K726" t="b">
        <v>0</v>
      </c>
      <c r="L726" t="b">
        <v>0</v>
      </c>
      <c r="M726" t="b">
        <v>0</v>
      </c>
      <c r="N726" t="b">
        <v>0</v>
      </c>
      <c r="O726" t="b">
        <v>0</v>
      </c>
      <c r="P726" t="b">
        <v>0</v>
      </c>
      <c r="Q726" t="b">
        <v>0</v>
      </c>
      <c r="R726" t="b">
        <v>0</v>
      </c>
      <c r="S726" t="b">
        <v>0</v>
      </c>
      <c r="T726" t="b">
        <v>0</v>
      </c>
      <c r="U726" t="b">
        <v>0</v>
      </c>
      <c r="V726" t="b">
        <v>0</v>
      </c>
      <c r="W726" t="b">
        <v>1</v>
      </c>
      <c r="X726" t="b">
        <v>0</v>
      </c>
      <c r="Y726" t="b">
        <v>0</v>
      </c>
      <c r="Z726" t="b">
        <v>0</v>
      </c>
      <c r="AA726" t="b">
        <v>0</v>
      </c>
      <c r="AB726" t="b">
        <v>0</v>
      </c>
      <c r="AC726" t="s">
        <v>242</v>
      </c>
      <c r="AD726" t="s">
        <v>213</v>
      </c>
      <c r="AE726" t="s">
        <v>242</v>
      </c>
      <c r="AF726" t="s">
        <v>242</v>
      </c>
      <c r="AG726" t="s">
        <v>212</v>
      </c>
      <c r="AH726" t="s">
        <v>237</v>
      </c>
      <c r="AI726" t="s">
        <v>212</v>
      </c>
      <c r="AJ726" t="s">
        <v>242</v>
      </c>
      <c r="AK726" t="s">
        <v>212</v>
      </c>
      <c r="AL726" t="s">
        <v>242</v>
      </c>
      <c r="AM726" t="s">
        <v>242</v>
      </c>
      <c r="AN726" t="s">
        <v>242</v>
      </c>
      <c r="AO726" t="s">
        <v>242</v>
      </c>
      <c r="AP726" t="s">
        <v>242</v>
      </c>
      <c r="AQ726" t="s">
        <v>242</v>
      </c>
      <c r="AR726" t="s">
        <v>212</v>
      </c>
      <c r="AS726" t="s">
        <v>242</v>
      </c>
      <c r="AT726" t="s">
        <v>213</v>
      </c>
      <c r="AU726" t="s">
        <v>213</v>
      </c>
      <c r="AV726" t="s">
        <v>242</v>
      </c>
      <c r="AW726" t="s">
        <v>213</v>
      </c>
      <c r="AX726" t="s">
        <v>81</v>
      </c>
      <c r="AY726" t="s">
        <v>259</v>
      </c>
      <c r="AZ726" t="s">
        <v>74</v>
      </c>
      <c r="BA726" t="s">
        <v>74</v>
      </c>
      <c r="BB726" t="s">
        <v>74</v>
      </c>
      <c r="BC726" t="s">
        <v>74</v>
      </c>
      <c r="BD726" t="s">
        <v>74</v>
      </c>
    </row>
    <row r="727" spans="1:56" x14ac:dyDescent="0.55000000000000004">
      <c r="A727">
        <v>727</v>
      </c>
      <c r="B727" t="s">
        <v>73</v>
      </c>
      <c r="C727" t="s">
        <v>217</v>
      </c>
      <c r="D727" t="s">
        <v>303</v>
      </c>
      <c r="E727" t="s">
        <v>303</v>
      </c>
      <c r="F727" t="s">
        <v>208</v>
      </c>
      <c r="G727" t="s">
        <v>209</v>
      </c>
      <c r="H727" t="s">
        <v>266</v>
      </c>
      <c r="I727" t="s">
        <v>74</v>
      </c>
      <c r="J727" t="s">
        <v>83</v>
      </c>
      <c r="K727" t="b">
        <v>0</v>
      </c>
      <c r="L727" t="b">
        <v>0</v>
      </c>
      <c r="M727" t="b">
        <v>0</v>
      </c>
      <c r="N727" t="b">
        <v>0</v>
      </c>
      <c r="O727" t="b">
        <v>0</v>
      </c>
      <c r="P727" t="b">
        <v>0</v>
      </c>
      <c r="Q727" t="b">
        <v>0</v>
      </c>
      <c r="R727" t="b">
        <v>0</v>
      </c>
      <c r="S727" t="b">
        <v>0</v>
      </c>
      <c r="T727" t="b">
        <v>0</v>
      </c>
      <c r="U727" t="b">
        <v>0</v>
      </c>
      <c r="V727" t="b">
        <v>0</v>
      </c>
      <c r="W727" t="b">
        <v>0</v>
      </c>
      <c r="X727" t="b">
        <v>0</v>
      </c>
      <c r="Y727" t="b">
        <v>0</v>
      </c>
      <c r="Z727" t="b">
        <v>0</v>
      </c>
      <c r="AA727" t="b">
        <v>0</v>
      </c>
      <c r="AB727" t="b">
        <v>1</v>
      </c>
      <c r="AC727" t="s">
        <v>212</v>
      </c>
      <c r="AD727" t="s">
        <v>213</v>
      </c>
      <c r="AE727" t="s">
        <v>212</v>
      </c>
      <c r="AF727" t="s">
        <v>212</v>
      </c>
      <c r="AG727" t="s">
        <v>212</v>
      </c>
      <c r="AH727" t="s">
        <v>212</v>
      </c>
      <c r="AI727" t="s">
        <v>212</v>
      </c>
      <c r="AJ727" t="s">
        <v>212</v>
      </c>
      <c r="AK727" t="s">
        <v>237</v>
      </c>
      <c r="AL727" t="s">
        <v>213</v>
      </c>
      <c r="AM727" t="s">
        <v>213</v>
      </c>
      <c r="AN727" t="s">
        <v>213</v>
      </c>
      <c r="AO727" t="s">
        <v>212</v>
      </c>
      <c r="AP727" t="s">
        <v>212</v>
      </c>
      <c r="AQ727" t="s">
        <v>212</v>
      </c>
      <c r="AR727" t="s">
        <v>212</v>
      </c>
      <c r="AS727" t="s">
        <v>212</v>
      </c>
      <c r="AT727" t="s">
        <v>212</v>
      </c>
      <c r="AU727" t="s">
        <v>212</v>
      </c>
      <c r="AV727" t="s">
        <v>213</v>
      </c>
      <c r="AW727" t="s">
        <v>213</v>
      </c>
      <c r="AX727" t="s">
        <v>96</v>
      </c>
      <c r="AY727" t="s">
        <v>294</v>
      </c>
      <c r="AZ727" t="s">
        <v>74</v>
      </c>
      <c r="BA727" t="s">
        <v>74</v>
      </c>
      <c r="BB727" t="s">
        <v>74</v>
      </c>
      <c r="BC727" t="s">
        <v>74</v>
      </c>
      <c r="BD727" t="s">
        <v>74</v>
      </c>
    </row>
    <row r="728" spans="1:56" x14ac:dyDescent="0.55000000000000004">
      <c r="A728">
        <v>728</v>
      </c>
      <c r="B728" t="s">
        <v>256</v>
      </c>
      <c r="C728" t="s">
        <v>333</v>
      </c>
      <c r="D728" t="s">
        <v>281</v>
      </c>
      <c r="E728" t="s">
        <v>295</v>
      </c>
      <c r="F728" t="s">
        <v>234</v>
      </c>
      <c r="G728" t="s">
        <v>74</v>
      </c>
      <c r="H728" t="s">
        <v>262</v>
      </c>
      <c r="I728" t="s">
        <v>74</v>
      </c>
      <c r="J728" t="s">
        <v>98</v>
      </c>
      <c r="K728" t="b">
        <v>0</v>
      </c>
      <c r="L728" t="b">
        <v>0</v>
      </c>
      <c r="M728" t="b">
        <v>0</v>
      </c>
      <c r="N728" t="b">
        <v>0</v>
      </c>
      <c r="O728" t="b">
        <v>0</v>
      </c>
      <c r="P728" t="b">
        <v>0</v>
      </c>
      <c r="Q728" t="b">
        <v>0</v>
      </c>
      <c r="R728" t="b">
        <v>1</v>
      </c>
      <c r="S728" t="b">
        <v>0</v>
      </c>
      <c r="T728" t="b">
        <v>0</v>
      </c>
      <c r="U728" t="b">
        <v>0</v>
      </c>
      <c r="V728" t="b">
        <v>0</v>
      </c>
      <c r="W728" t="b">
        <v>0</v>
      </c>
      <c r="X728" t="b">
        <v>0</v>
      </c>
      <c r="Y728" t="b">
        <v>0</v>
      </c>
      <c r="Z728" t="b">
        <v>1</v>
      </c>
      <c r="AA728" t="b">
        <v>0</v>
      </c>
      <c r="AB728" t="b">
        <v>0</v>
      </c>
      <c r="AC728" t="s">
        <v>212</v>
      </c>
      <c r="AD728" t="s">
        <v>212</v>
      </c>
      <c r="AE728" t="s">
        <v>212</v>
      </c>
      <c r="AF728" t="s">
        <v>213</v>
      </c>
      <c r="AG728" t="s">
        <v>212</v>
      </c>
      <c r="AH728" t="s">
        <v>242</v>
      </c>
      <c r="AI728" t="s">
        <v>236</v>
      </c>
      <c r="AJ728" t="s">
        <v>212</v>
      </c>
      <c r="AK728" t="s">
        <v>237</v>
      </c>
      <c r="AL728" t="s">
        <v>212</v>
      </c>
      <c r="AM728" t="s">
        <v>212</v>
      </c>
      <c r="AN728" t="s">
        <v>213</v>
      </c>
      <c r="AO728" t="s">
        <v>213</v>
      </c>
      <c r="AP728" t="s">
        <v>212</v>
      </c>
      <c r="AQ728" t="s">
        <v>212</v>
      </c>
      <c r="AR728" t="s">
        <v>212</v>
      </c>
      <c r="AS728" t="s">
        <v>212</v>
      </c>
      <c r="AT728" t="s">
        <v>212</v>
      </c>
      <c r="AU728" t="s">
        <v>212</v>
      </c>
      <c r="AV728" t="s">
        <v>213</v>
      </c>
      <c r="AW728" t="s">
        <v>213</v>
      </c>
      <c r="AX728" t="s">
        <v>96</v>
      </c>
      <c r="AY728" t="s">
        <v>214</v>
      </c>
      <c r="AZ728" t="s">
        <v>74</v>
      </c>
      <c r="BA728" t="s">
        <v>74</v>
      </c>
      <c r="BB728" t="s">
        <v>74</v>
      </c>
      <c r="BC728" t="s">
        <v>74</v>
      </c>
      <c r="BD728" t="s">
        <v>74</v>
      </c>
    </row>
    <row r="729" spans="1:56" x14ac:dyDescent="0.55000000000000004">
      <c r="A729">
        <v>729</v>
      </c>
      <c r="B729" t="s">
        <v>224</v>
      </c>
      <c r="C729" t="s">
        <v>333</v>
      </c>
      <c r="D729" t="s">
        <v>272</v>
      </c>
      <c r="E729" t="s">
        <v>282</v>
      </c>
      <c r="F729" t="s">
        <v>227</v>
      </c>
      <c r="G729" t="s">
        <v>246</v>
      </c>
      <c r="H729" t="s">
        <v>254</v>
      </c>
      <c r="I729" t="s">
        <v>74</v>
      </c>
      <c r="J729" t="s">
        <v>98</v>
      </c>
      <c r="K729" t="b">
        <v>0</v>
      </c>
      <c r="L729" t="b">
        <v>0</v>
      </c>
      <c r="M729" t="b">
        <v>0</v>
      </c>
      <c r="N729" t="b">
        <v>0</v>
      </c>
      <c r="O729" t="b">
        <v>0</v>
      </c>
      <c r="P729" t="b">
        <v>0</v>
      </c>
      <c r="Q729" t="b">
        <v>0</v>
      </c>
      <c r="R729" t="b">
        <v>0</v>
      </c>
      <c r="S729" t="b">
        <v>0</v>
      </c>
      <c r="T729" t="b">
        <v>0</v>
      </c>
      <c r="U729" t="b">
        <v>0</v>
      </c>
      <c r="V729" t="b">
        <v>1</v>
      </c>
      <c r="W729" t="b">
        <v>0</v>
      </c>
      <c r="X729" t="b">
        <v>0</v>
      </c>
      <c r="Y729" t="b">
        <v>0</v>
      </c>
      <c r="Z729" t="b">
        <v>1</v>
      </c>
      <c r="AA729" t="b">
        <v>0</v>
      </c>
      <c r="AB729" t="b">
        <v>0</v>
      </c>
      <c r="AC729" t="s">
        <v>212</v>
      </c>
      <c r="AD729" t="s">
        <v>212</v>
      </c>
      <c r="AE729" t="s">
        <v>212</v>
      </c>
      <c r="AF729" t="s">
        <v>212</v>
      </c>
      <c r="AG729" t="s">
        <v>212</v>
      </c>
      <c r="AH729" t="s">
        <v>213</v>
      </c>
      <c r="AI729" t="s">
        <v>213</v>
      </c>
      <c r="AJ729" t="s">
        <v>213</v>
      </c>
      <c r="AK729" t="s">
        <v>212</v>
      </c>
      <c r="AL729" t="s">
        <v>212</v>
      </c>
      <c r="AM729" t="s">
        <v>212</v>
      </c>
      <c r="AN729" t="s">
        <v>212</v>
      </c>
      <c r="AO729" t="s">
        <v>213</v>
      </c>
      <c r="AP729" t="s">
        <v>213</v>
      </c>
      <c r="AQ729" t="s">
        <v>213</v>
      </c>
      <c r="AR729" t="s">
        <v>213</v>
      </c>
      <c r="AS729" t="s">
        <v>213</v>
      </c>
      <c r="AT729" t="s">
        <v>212</v>
      </c>
      <c r="AU729" t="s">
        <v>212</v>
      </c>
      <c r="AV729" t="s">
        <v>213</v>
      </c>
      <c r="AW729" t="s">
        <v>212</v>
      </c>
      <c r="AX729" t="s">
        <v>81</v>
      </c>
      <c r="AY729" t="s">
        <v>121</v>
      </c>
      <c r="AZ729" t="s">
        <v>74</v>
      </c>
      <c r="BA729" t="s">
        <v>74</v>
      </c>
      <c r="BB729" t="s">
        <v>74</v>
      </c>
      <c r="BC729" t="s">
        <v>74</v>
      </c>
      <c r="BD729" t="s">
        <v>74</v>
      </c>
    </row>
    <row r="730" spans="1:56" x14ac:dyDescent="0.55000000000000004">
      <c r="A730">
        <v>730</v>
      </c>
      <c r="B730" t="s">
        <v>231</v>
      </c>
      <c r="C730" t="s">
        <v>333</v>
      </c>
      <c r="D730" t="s">
        <v>281</v>
      </c>
      <c r="E730" t="s">
        <v>303</v>
      </c>
      <c r="F730" t="s">
        <v>227</v>
      </c>
      <c r="G730" t="s">
        <v>228</v>
      </c>
      <c r="H730" t="s">
        <v>251</v>
      </c>
      <c r="I730" t="s">
        <v>74</v>
      </c>
      <c r="J730" t="s">
        <v>98</v>
      </c>
      <c r="K730" t="b">
        <v>0</v>
      </c>
      <c r="L730" t="b">
        <v>0</v>
      </c>
      <c r="M730" t="b">
        <v>0</v>
      </c>
      <c r="N730" t="b">
        <v>0</v>
      </c>
      <c r="O730" t="b">
        <v>0</v>
      </c>
      <c r="P730" t="b">
        <v>0</v>
      </c>
      <c r="Q730" t="b">
        <v>0</v>
      </c>
      <c r="R730" t="b">
        <v>0</v>
      </c>
      <c r="S730" t="b">
        <v>0</v>
      </c>
      <c r="T730" t="b">
        <v>0</v>
      </c>
      <c r="U730" t="b">
        <v>0</v>
      </c>
      <c r="V730" t="b">
        <v>0</v>
      </c>
      <c r="W730" t="b">
        <v>0</v>
      </c>
      <c r="X730" t="b">
        <v>0</v>
      </c>
      <c r="Y730" t="b">
        <v>1</v>
      </c>
      <c r="Z730" t="b">
        <v>1</v>
      </c>
      <c r="AA730" t="b">
        <v>1</v>
      </c>
      <c r="AB730" t="b">
        <v>0</v>
      </c>
      <c r="AC730" t="s">
        <v>212</v>
      </c>
      <c r="AD730" t="s">
        <v>236</v>
      </c>
      <c r="AE730" t="s">
        <v>213</v>
      </c>
      <c r="AF730" t="s">
        <v>212</v>
      </c>
      <c r="AG730" t="s">
        <v>212</v>
      </c>
      <c r="AH730" t="s">
        <v>236</v>
      </c>
      <c r="AI730" t="s">
        <v>213</v>
      </c>
      <c r="AJ730" t="s">
        <v>212</v>
      </c>
      <c r="AK730" t="s">
        <v>212</v>
      </c>
      <c r="AL730" t="s">
        <v>212</v>
      </c>
      <c r="AM730" t="s">
        <v>213</v>
      </c>
      <c r="AN730" t="s">
        <v>213</v>
      </c>
      <c r="AO730" t="s">
        <v>212</v>
      </c>
      <c r="AP730" t="s">
        <v>212</v>
      </c>
      <c r="AQ730" t="s">
        <v>212</v>
      </c>
      <c r="AR730" t="s">
        <v>212</v>
      </c>
      <c r="AS730" t="s">
        <v>212</v>
      </c>
      <c r="AT730" t="s">
        <v>212</v>
      </c>
      <c r="AU730" t="s">
        <v>212</v>
      </c>
      <c r="AV730" t="s">
        <v>213</v>
      </c>
      <c r="AW730" t="s">
        <v>213</v>
      </c>
      <c r="AX730" t="s">
        <v>81</v>
      </c>
      <c r="AY730" t="s">
        <v>214</v>
      </c>
      <c r="AZ730" t="s">
        <v>74</v>
      </c>
      <c r="BA730" t="s">
        <v>74</v>
      </c>
      <c r="BB730" t="s">
        <v>74</v>
      </c>
      <c r="BC730" t="s">
        <v>74</v>
      </c>
      <c r="BD730" t="s">
        <v>74</v>
      </c>
    </row>
    <row r="731" spans="1:56" x14ac:dyDescent="0.55000000000000004">
      <c r="A731">
        <v>731</v>
      </c>
      <c r="B731" t="s">
        <v>231</v>
      </c>
      <c r="C731" t="s">
        <v>217</v>
      </c>
      <c r="D731" t="s">
        <v>284</v>
      </c>
      <c r="E731" t="s">
        <v>207</v>
      </c>
      <c r="F731" t="s">
        <v>300</v>
      </c>
      <c r="G731" t="s">
        <v>74</v>
      </c>
      <c r="H731" t="s">
        <v>251</v>
      </c>
      <c r="I731" t="s">
        <v>74</v>
      </c>
      <c r="J731" t="s">
        <v>98</v>
      </c>
      <c r="K731" t="b">
        <v>0</v>
      </c>
      <c r="L731" t="b">
        <v>0</v>
      </c>
      <c r="M731" t="b">
        <v>1</v>
      </c>
      <c r="N731" t="b">
        <v>0</v>
      </c>
      <c r="O731" t="b">
        <v>1</v>
      </c>
      <c r="P731" t="b">
        <v>0</v>
      </c>
      <c r="Q731" t="b">
        <v>0</v>
      </c>
      <c r="R731" t="b">
        <v>0</v>
      </c>
      <c r="S731" t="b">
        <v>0</v>
      </c>
      <c r="T731" t="b">
        <v>0</v>
      </c>
      <c r="U731" t="b">
        <v>0</v>
      </c>
      <c r="V731" t="b">
        <v>0</v>
      </c>
      <c r="W731" t="b">
        <v>0</v>
      </c>
      <c r="X731" t="b">
        <v>0</v>
      </c>
      <c r="Y731" t="b">
        <v>0</v>
      </c>
      <c r="Z731" t="b">
        <v>1</v>
      </c>
      <c r="AA731" t="b">
        <v>0</v>
      </c>
      <c r="AB731" t="b">
        <v>0</v>
      </c>
      <c r="AC731" t="s">
        <v>237</v>
      </c>
      <c r="AD731" t="s">
        <v>212</v>
      </c>
      <c r="AE731" t="s">
        <v>237</v>
      </c>
      <c r="AF731" t="s">
        <v>212</v>
      </c>
      <c r="AG731" t="s">
        <v>212</v>
      </c>
      <c r="AH731" t="s">
        <v>236</v>
      </c>
      <c r="AI731" t="s">
        <v>212</v>
      </c>
      <c r="AJ731" t="s">
        <v>213</v>
      </c>
      <c r="AK731" t="s">
        <v>212</v>
      </c>
      <c r="AL731" t="s">
        <v>212</v>
      </c>
      <c r="AM731" t="s">
        <v>212</v>
      </c>
      <c r="AN731" t="s">
        <v>237</v>
      </c>
      <c r="AO731" t="s">
        <v>237</v>
      </c>
      <c r="AP731" t="s">
        <v>237</v>
      </c>
      <c r="AQ731" t="s">
        <v>237</v>
      </c>
      <c r="AR731" t="s">
        <v>237</v>
      </c>
      <c r="AS731" t="s">
        <v>237</v>
      </c>
      <c r="AT731" t="s">
        <v>237</v>
      </c>
      <c r="AU731" t="s">
        <v>237</v>
      </c>
      <c r="AV731" t="s">
        <v>237</v>
      </c>
      <c r="AW731" t="s">
        <v>237</v>
      </c>
      <c r="AX731" t="s">
        <v>96</v>
      </c>
      <c r="AY731" t="s">
        <v>214</v>
      </c>
      <c r="AZ731" t="s">
        <v>74</v>
      </c>
      <c r="BA731" t="s">
        <v>74</v>
      </c>
      <c r="BB731" t="s">
        <v>74</v>
      </c>
      <c r="BC731" t="s">
        <v>74</v>
      </c>
      <c r="BD731" t="s">
        <v>74</v>
      </c>
    </row>
    <row r="732" spans="1:56" x14ac:dyDescent="0.55000000000000004">
      <c r="A732">
        <v>732</v>
      </c>
      <c r="B732" t="s">
        <v>256</v>
      </c>
      <c r="C732" t="s">
        <v>336</v>
      </c>
      <c r="D732" t="s">
        <v>260</v>
      </c>
      <c r="E732" t="s">
        <v>260</v>
      </c>
      <c r="F732" t="s">
        <v>250</v>
      </c>
      <c r="G732" t="s">
        <v>74</v>
      </c>
      <c r="H732" t="s">
        <v>217</v>
      </c>
      <c r="I732" t="s">
        <v>74</v>
      </c>
      <c r="J732" t="s">
        <v>119</v>
      </c>
      <c r="K732" t="b">
        <v>0</v>
      </c>
      <c r="L732" t="b">
        <v>0</v>
      </c>
      <c r="M732" t="b">
        <v>0</v>
      </c>
      <c r="N732" t="b">
        <v>0</v>
      </c>
      <c r="O732" t="b">
        <v>0</v>
      </c>
      <c r="P732" t="b">
        <v>0</v>
      </c>
      <c r="Q732" t="b">
        <v>0</v>
      </c>
      <c r="R732" t="b">
        <v>1</v>
      </c>
      <c r="S732" t="b">
        <v>0</v>
      </c>
      <c r="T732" t="b">
        <v>0</v>
      </c>
      <c r="U732" t="b">
        <v>0</v>
      </c>
      <c r="V732" t="b">
        <v>0</v>
      </c>
      <c r="W732" t="b">
        <v>0</v>
      </c>
      <c r="X732" t="b">
        <v>0</v>
      </c>
      <c r="Y732" t="b">
        <v>0</v>
      </c>
      <c r="Z732" t="b">
        <v>0</v>
      </c>
      <c r="AA732" t="b">
        <v>0</v>
      </c>
      <c r="AB732" t="b">
        <v>0</v>
      </c>
      <c r="AC732" t="s">
        <v>212</v>
      </c>
      <c r="AD732" t="s">
        <v>212</v>
      </c>
      <c r="AE732" t="s">
        <v>212</v>
      </c>
      <c r="AF732" t="s">
        <v>212</v>
      </c>
      <c r="AG732" t="s">
        <v>212</v>
      </c>
      <c r="AH732" t="s">
        <v>212</v>
      </c>
      <c r="AI732" t="s">
        <v>212</v>
      </c>
      <c r="AJ732" t="s">
        <v>212</v>
      </c>
      <c r="AK732" t="s">
        <v>212</v>
      </c>
      <c r="AL732" t="s">
        <v>212</v>
      </c>
      <c r="AM732" t="s">
        <v>212</v>
      </c>
      <c r="AN732" t="s">
        <v>212</v>
      </c>
      <c r="AO732" t="s">
        <v>212</v>
      </c>
      <c r="AP732" t="s">
        <v>212</v>
      </c>
      <c r="AQ732" t="s">
        <v>212</v>
      </c>
      <c r="AR732" t="s">
        <v>212</v>
      </c>
      <c r="AS732" t="s">
        <v>212</v>
      </c>
      <c r="AT732" t="s">
        <v>212</v>
      </c>
      <c r="AU732" t="s">
        <v>212</v>
      </c>
      <c r="AV732" t="s">
        <v>212</v>
      </c>
      <c r="AW732" t="s">
        <v>212</v>
      </c>
      <c r="AX732" t="s">
        <v>81</v>
      </c>
      <c r="AY732" t="s">
        <v>259</v>
      </c>
      <c r="AZ732" t="s">
        <v>74</v>
      </c>
      <c r="BA732" t="s">
        <v>74</v>
      </c>
      <c r="BB732" t="s">
        <v>74</v>
      </c>
      <c r="BC732" t="s">
        <v>74</v>
      </c>
      <c r="BD732" t="s">
        <v>74</v>
      </c>
    </row>
    <row r="733" spans="1:56" x14ac:dyDescent="0.55000000000000004">
      <c r="A733">
        <v>733</v>
      </c>
      <c r="B733" t="s">
        <v>224</v>
      </c>
      <c r="C733" t="s">
        <v>333</v>
      </c>
      <c r="D733" t="s">
        <v>285</v>
      </c>
      <c r="E733" t="s">
        <v>240</v>
      </c>
      <c r="F733" t="s">
        <v>299</v>
      </c>
      <c r="G733" t="s">
        <v>74</v>
      </c>
      <c r="H733" t="s">
        <v>229</v>
      </c>
      <c r="I733" t="s">
        <v>74</v>
      </c>
      <c r="J733" t="s">
        <v>98</v>
      </c>
      <c r="K733" t="b">
        <v>0</v>
      </c>
      <c r="L733" t="b">
        <v>0</v>
      </c>
      <c r="M733" t="b">
        <v>0</v>
      </c>
      <c r="N733" t="b">
        <v>0</v>
      </c>
      <c r="O733" t="b">
        <v>1</v>
      </c>
      <c r="P733" t="b">
        <v>0</v>
      </c>
      <c r="Q733" t="b">
        <v>1</v>
      </c>
      <c r="R733" t="b">
        <v>0</v>
      </c>
      <c r="S733" t="b">
        <v>0</v>
      </c>
      <c r="T733" t="b">
        <v>0</v>
      </c>
      <c r="U733" t="b">
        <v>0</v>
      </c>
      <c r="V733" t="b">
        <v>0</v>
      </c>
      <c r="W733" t="b">
        <v>0</v>
      </c>
      <c r="X733" t="b">
        <v>0</v>
      </c>
      <c r="Y733" t="b">
        <v>0</v>
      </c>
      <c r="Z733" t="b">
        <v>0</v>
      </c>
      <c r="AA733" t="b">
        <v>1</v>
      </c>
      <c r="AB733" t="b">
        <v>0</v>
      </c>
      <c r="AC733" t="s">
        <v>242</v>
      </c>
      <c r="AD733" t="s">
        <v>213</v>
      </c>
      <c r="AE733" t="s">
        <v>236</v>
      </c>
      <c r="AF733" t="s">
        <v>236</v>
      </c>
      <c r="AG733" t="s">
        <v>236</v>
      </c>
      <c r="AH733" t="s">
        <v>212</v>
      </c>
      <c r="AI733" t="s">
        <v>242</v>
      </c>
      <c r="AJ733" t="s">
        <v>236</v>
      </c>
      <c r="AK733" t="s">
        <v>212</v>
      </c>
      <c r="AL733" t="s">
        <v>212</v>
      </c>
      <c r="AM733" t="s">
        <v>212</v>
      </c>
      <c r="AN733" t="s">
        <v>213</v>
      </c>
      <c r="AO733" t="s">
        <v>242</v>
      </c>
      <c r="AP733" t="s">
        <v>242</v>
      </c>
      <c r="AQ733" t="s">
        <v>213</v>
      </c>
      <c r="AR733" t="s">
        <v>212</v>
      </c>
      <c r="AS733" t="s">
        <v>212</v>
      </c>
      <c r="AT733" t="s">
        <v>212</v>
      </c>
      <c r="AU733" t="s">
        <v>212</v>
      </c>
      <c r="AV733" t="s">
        <v>212</v>
      </c>
      <c r="AW733" t="s">
        <v>212</v>
      </c>
      <c r="AX733" t="s">
        <v>96</v>
      </c>
      <c r="AY733" t="s">
        <v>214</v>
      </c>
      <c r="AZ733" t="s">
        <v>74</v>
      </c>
      <c r="BA733" t="s">
        <v>74</v>
      </c>
      <c r="BB733" t="s">
        <v>74</v>
      </c>
      <c r="BC733" t="s">
        <v>74</v>
      </c>
      <c r="BD733" t="s">
        <v>74</v>
      </c>
    </row>
    <row r="734" spans="1:56" x14ac:dyDescent="0.55000000000000004">
      <c r="A734">
        <v>734</v>
      </c>
      <c r="B734" t="s">
        <v>231</v>
      </c>
      <c r="C734" t="s">
        <v>333</v>
      </c>
      <c r="D734" t="s">
        <v>296</v>
      </c>
      <c r="E734" t="s">
        <v>287</v>
      </c>
      <c r="F734" t="s">
        <v>234</v>
      </c>
      <c r="G734" t="s">
        <v>74</v>
      </c>
      <c r="H734" t="s">
        <v>266</v>
      </c>
      <c r="I734" t="s">
        <v>74</v>
      </c>
      <c r="J734" t="s">
        <v>98</v>
      </c>
      <c r="K734" t="b">
        <v>0</v>
      </c>
      <c r="L734" t="b">
        <v>0</v>
      </c>
      <c r="M734" t="b">
        <v>0</v>
      </c>
      <c r="N734" t="b">
        <v>0</v>
      </c>
      <c r="O734" t="b">
        <v>0</v>
      </c>
      <c r="P734" t="b">
        <v>0</v>
      </c>
      <c r="Q734" t="b">
        <v>0</v>
      </c>
      <c r="R734" t="b">
        <v>0</v>
      </c>
      <c r="S734" t="b">
        <v>0</v>
      </c>
      <c r="T734" t="b">
        <v>0</v>
      </c>
      <c r="U734" t="b">
        <v>0</v>
      </c>
      <c r="V734" t="b">
        <v>0</v>
      </c>
      <c r="W734" t="b">
        <v>0</v>
      </c>
      <c r="X734" t="b">
        <v>0</v>
      </c>
      <c r="Y734" t="b">
        <v>0</v>
      </c>
      <c r="Z734" t="b">
        <v>1</v>
      </c>
      <c r="AA734" t="b">
        <v>0</v>
      </c>
      <c r="AB734" t="b">
        <v>0</v>
      </c>
      <c r="AC734" t="s">
        <v>213</v>
      </c>
      <c r="AD734" t="s">
        <v>212</v>
      </c>
      <c r="AE734" t="s">
        <v>236</v>
      </c>
      <c r="AF734" t="s">
        <v>213</v>
      </c>
      <c r="AG734" t="s">
        <v>212</v>
      </c>
      <c r="AH734" t="s">
        <v>236</v>
      </c>
      <c r="AI734" t="s">
        <v>212</v>
      </c>
      <c r="AJ734" t="s">
        <v>212</v>
      </c>
      <c r="AK734" t="s">
        <v>237</v>
      </c>
      <c r="AL734" t="s">
        <v>212</v>
      </c>
      <c r="AM734" t="s">
        <v>237</v>
      </c>
      <c r="AN734" t="s">
        <v>237</v>
      </c>
      <c r="AO734" t="s">
        <v>236</v>
      </c>
      <c r="AP734" t="s">
        <v>236</v>
      </c>
      <c r="AQ734" t="s">
        <v>212</v>
      </c>
      <c r="AR734" t="s">
        <v>213</v>
      </c>
      <c r="AS734" t="s">
        <v>212</v>
      </c>
      <c r="AT734" t="s">
        <v>212</v>
      </c>
      <c r="AU734" t="s">
        <v>212</v>
      </c>
      <c r="AV734" t="s">
        <v>213</v>
      </c>
      <c r="AW734" t="s">
        <v>237</v>
      </c>
      <c r="AX734" t="s">
        <v>96</v>
      </c>
      <c r="AY734" t="s">
        <v>223</v>
      </c>
      <c r="AZ734" t="s">
        <v>74</v>
      </c>
      <c r="BA734" t="s">
        <v>74</v>
      </c>
      <c r="BB734" t="s">
        <v>74</v>
      </c>
      <c r="BC734" t="s">
        <v>74</v>
      </c>
      <c r="BD734" t="s">
        <v>74</v>
      </c>
    </row>
    <row r="735" spans="1:56" x14ac:dyDescent="0.55000000000000004">
      <c r="A735">
        <v>735</v>
      </c>
      <c r="B735" t="s">
        <v>231</v>
      </c>
      <c r="C735" t="s">
        <v>217</v>
      </c>
      <c r="D735" t="s">
        <v>286</v>
      </c>
      <c r="E735" t="s">
        <v>286</v>
      </c>
      <c r="F735" t="s">
        <v>250</v>
      </c>
      <c r="G735" t="s">
        <v>74</v>
      </c>
      <c r="H735" t="s">
        <v>217</v>
      </c>
      <c r="I735" t="s">
        <v>74</v>
      </c>
      <c r="J735" t="s">
        <v>119</v>
      </c>
      <c r="K735" t="b">
        <v>0</v>
      </c>
      <c r="L735" t="b">
        <v>0</v>
      </c>
      <c r="M735" t="b">
        <v>0</v>
      </c>
      <c r="N735" t="b">
        <v>0</v>
      </c>
      <c r="O735" t="b">
        <v>0</v>
      </c>
      <c r="P735" t="b">
        <v>0</v>
      </c>
      <c r="Q735" t="b">
        <v>0</v>
      </c>
      <c r="R735" t="b">
        <v>0</v>
      </c>
      <c r="S735" t="b">
        <v>0</v>
      </c>
      <c r="T735" t="b">
        <v>0</v>
      </c>
      <c r="U735" t="b">
        <v>0</v>
      </c>
      <c r="V735" t="b">
        <v>0</v>
      </c>
      <c r="W735" t="b">
        <v>0</v>
      </c>
      <c r="X735" t="b">
        <v>0</v>
      </c>
      <c r="Y735" t="b">
        <v>0</v>
      </c>
      <c r="Z735" t="b">
        <v>0</v>
      </c>
      <c r="AA735" t="b">
        <v>0</v>
      </c>
      <c r="AB735" t="b">
        <v>1</v>
      </c>
      <c r="AC735" t="s">
        <v>212</v>
      </c>
      <c r="AD735" t="s">
        <v>212</v>
      </c>
      <c r="AE735" t="s">
        <v>212</v>
      </c>
      <c r="AF735" t="s">
        <v>212</v>
      </c>
      <c r="AG735" t="s">
        <v>237</v>
      </c>
      <c r="AH735" t="s">
        <v>237</v>
      </c>
      <c r="AI735" t="s">
        <v>237</v>
      </c>
      <c r="AJ735" t="s">
        <v>237</v>
      </c>
      <c r="AK735" t="s">
        <v>237</v>
      </c>
      <c r="AL735" t="s">
        <v>237</v>
      </c>
      <c r="AM735" t="s">
        <v>237</v>
      </c>
      <c r="AN735" t="s">
        <v>237</v>
      </c>
      <c r="AO735" t="s">
        <v>237</v>
      </c>
      <c r="AP735" t="s">
        <v>237</v>
      </c>
      <c r="AQ735" t="s">
        <v>237</v>
      </c>
      <c r="AR735" t="s">
        <v>237</v>
      </c>
      <c r="AS735" t="s">
        <v>237</v>
      </c>
      <c r="AT735" t="s">
        <v>237</v>
      </c>
      <c r="AU735" t="s">
        <v>237</v>
      </c>
      <c r="AV735" t="s">
        <v>237</v>
      </c>
      <c r="AW735" t="s">
        <v>237</v>
      </c>
      <c r="AX735" t="s">
        <v>81</v>
      </c>
      <c r="AY735" t="s">
        <v>223</v>
      </c>
      <c r="AZ735" t="s">
        <v>74</v>
      </c>
      <c r="BA735" t="s">
        <v>74</v>
      </c>
      <c r="BB735" t="s">
        <v>74</v>
      </c>
      <c r="BC735" t="s">
        <v>74</v>
      </c>
      <c r="BD735" t="s">
        <v>74</v>
      </c>
    </row>
    <row r="736" spans="1:56" x14ac:dyDescent="0.55000000000000004">
      <c r="A736">
        <v>736</v>
      </c>
      <c r="B736" t="s">
        <v>216</v>
      </c>
      <c r="C736" t="s">
        <v>338</v>
      </c>
      <c r="D736" t="s">
        <v>233</v>
      </c>
      <c r="E736" t="s">
        <v>233</v>
      </c>
      <c r="F736" t="s">
        <v>250</v>
      </c>
      <c r="G736" t="s">
        <v>74</v>
      </c>
      <c r="H736" t="s">
        <v>266</v>
      </c>
      <c r="I736" t="s">
        <v>74</v>
      </c>
      <c r="J736" t="s">
        <v>119</v>
      </c>
      <c r="K736" t="b">
        <v>0</v>
      </c>
      <c r="L736" t="b">
        <v>0</v>
      </c>
      <c r="M736" t="b">
        <v>0</v>
      </c>
      <c r="N736" t="b">
        <v>0</v>
      </c>
      <c r="O736" t="b">
        <v>0</v>
      </c>
      <c r="P736" t="b">
        <v>0</v>
      </c>
      <c r="Q736" t="b">
        <v>0</v>
      </c>
      <c r="R736" t="b">
        <v>0</v>
      </c>
      <c r="S736" t="b">
        <v>0</v>
      </c>
      <c r="T736" t="b">
        <v>0</v>
      </c>
      <c r="U736" t="b">
        <v>0</v>
      </c>
      <c r="V736" t="b">
        <v>0</v>
      </c>
      <c r="W736" t="b">
        <v>0</v>
      </c>
      <c r="X736" t="b">
        <v>0</v>
      </c>
      <c r="Y736" t="b">
        <v>0</v>
      </c>
      <c r="Z736" t="b">
        <v>0</v>
      </c>
      <c r="AA736" t="b">
        <v>0</v>
      </c>
      <c r="AB736" t="b">
        <v>1</v>
      </c>
      <c r="AC736" t="s">
        <v>237</v>
      </c>
      <c r="AD736" t="s">
        <v>237</v>
      </c>
      <c r="AE736" t="s">
        <v>237</v>
      </c>
      <c r="AF736" t="s">
        <v>237</v>
      </c>
      <c r="AG736" t="s">
        <v>237</v>
      </c>
      <c r="AH736" t="s">
        <v>237</v>
      </c>
      <c r="AI736" t="s">
        <v>237</v>
      </c>
      <c r="AJ736" t="s">
        <v>237</v>
      </c>
      <c r="AK736" t="s">
        <v>237</v>
      </c>
      <c r="AL736" t="s">
        <v>237</v>
      </c>
      <c r="AM736" t="s">
        <v>237</v>
      </c>
      <c r="AN736" t="s">
        <v>237</v>
      </c>
      <c r="AO736" t="s">
        <v>237</v>
      </c>
      <c r="AP736" t="s">
        <v>237</v>
      </c>
      <c r="AQ736" t="s">
        <v>237</v>
      </c>
      <c r="AR736" t="s">
        <v>237</v>
      </c>
      <c r="AS736" t="s">
        <v>237</v>
      </c>
      <c r="AT736" t="s">
        <v>237</v>
      </c>
      <c r="AU736" t="s">
        <v>237</v>
      </c>
      <c r="AV736" t="s">
        <v>237</v>
      </c>
      <c r="AW736" t="s">
        <v>237</v>
      </c>
      <c r="AX736" t="s">
        <v>81</v>
      </c>
      <c r="AY736" t="s">
        <v>223</v>
      </c>
      <c r="AZ736" t="s">
        <v>74</v>
      </c>
      <c r="BA736" t="s">
        <v>74</v>
      </c>
      <c r="BB736" t="s">
        <v>74</v>
      </c>
      <c r="BC736" t="s">
        <v>74</v>
      </c>
      <c r="BD736" t="s">
        <v>74</v>
      </c>
    </row>
    <row r="737" spans="1:56" x14ac:dyDescent="0.55000000000000004">
      <c r="A737">
        <v>737</v>
      </c>
      <c r="B737" t="s">
        <v>261</v>
      </c>
      <c r="C737" t="s">
        <v>338</v>
      </c>
      <c r="D737" t="s">
        <v>226</v>
      </c>
      <c r="E737" t="s">
        <v>217</v>
      </c>
      <c r="F737" t="s">
        <v>270</v>
      </c>
      <c r="G737" t="s">
        <v>74</v>
      </c>
      <c r="H737" t="s">
        <v>247</v>
      </c>
      <c r="I737" t="s">
        <v>74</v>
      </c>
      <c r="J737" t="s">
        <v>98</v>
      </c>
      <c r="K737" t="b">
        <v>0</v>
      </c>
      <c r="L737" t="b">
        <v>0</v>
      </c>
      <c r="M737" t="b">
        <v>0</v>
      </c>
      <c r="N737" t="b">
        <v>0</v>
      </c>
      <c r="O737" t="b">
        <v>0</v>
      </c>
      <c r="P737" t="b">
        <v>0</v>
      </c>
      <c r="Q737" t="b">
        <v>0</v>
      </c>
      <c r="R737" t="b">
        <v>0</v>
      </c>
      <c r="S737" t="b">
        <v>0</v>
      </c>
      <c r="T737" t="b">
        <v>0</v>
      </c>
      <c r="U737" t="b">
        <v>1</v>
      </c>
      <c r="V737" t="b">
        <v>1</v>
      </c>
      <c r="W737" t="b">
        <v>0</v>
      </c>
      <c r="X737" t="b">
        <v>1</v>
      </c>
      <c r="Y737" t="b">
        <v>0</v>
      </c>
      <c r="Z737" t="b">
        <v>0</v>
      </c>
      <c r="AA737" t="b">
        <v>0</v>
      </c>
      <c r="AB737" t="b">
        <v>0</v>
      </c>
      <c r="AC737" t="s">
        <v>237</v>
      </c>
      <c r="AD737" t="s">
        <v>237</v>
      </c>
      <c r="AE737" t="s">
        <v>237</v>
      </c>
      <c r="AF737" t="s">
        <v>237</v>
      </c>
      <c r="AG737" t="s">
        <v>237</v>
      </c>
      <c r="AH737" t="s">
        <v>237</v>
      </c>
      <c r="AI737" t="s">
        <v>237</v>
      </c>
      <c r="AJ737" t="s">
        <v>237</v>
      </c>
      <c r="AK737" t="s">
        <v>237</v>
      </c>
      <c r="AL737" t="s">
        <v>237</v>
      </c>
      <c r="AM737" t="s">
        <v>237</v>
      </c>
      <c r="AN737" t="s">
        <v>237</v>
      </c>
      <c r="AO737" t="s">
        <v>237</v>
      </c>
      <c r="AP737" t="s">
        <v>237</v>
      </c>
      <c r="AQ737" t="s">
        <v>237</v>
      </c>
      <c r="AR737" t="s">
        <v>237</v>
      </c>
      <c r="AS737" t="s">
        <v>237</v>
      </c>
      <c r="AT737" t="s">
        <v>237</v>
      </c>
      <c r="AU737" t="s">
        <v>237</v>
      </c>
      <c r="AV737" t="s">
        <v>237</v>
      </c>
      <c r="AW737" t="s">
        <v>237</v>
      </c>
      <c r="AX737" t="s">
        <v>81</v>
      </c>
      <c r="AY737" t="s">
        <v>223</v>
      </c>
      <c r="AZ737" t="s">
        <v>74</v>
      </c>
      <c r="BA737" t="s">
        <v>74</v>
      </c>
      <c r="BB737" t="s">
        <v>74</v>
      </c>
      <c r="BC737" t="s">
        <v>74</v>
      </c>
      <c r="BD737" t="s">
        <v>74</v>
      </c>
    </row>
    <row r="738" spans="1:56" x14ac:dyDescent="0.55000000000000004">
      <c r="A738">
        <v>738</v>
      </c>
      <c r="B738" t="s">
        <v>231</v>
      </c>
      <c r="C738" t="s">
        <v>338</v>
      </c>
      <c r="D738" t="s">
        <v>260</v>
      </c>
      <c r="E738" t="s">
        <v>276</v>
      </c>
      <c r="F738" t="s">
        <v>234</v>
      </c>
      <c r="G738" t="s">
        <v>74</v>
      </c>
      <c r="H738" t="s">
        <v>235</v>
      </c>
      <c r="I738" t="s">
        <v>74</v>
      </c>
      <c r="J738" t="s">
        <v>98</v>
      </c>
      <c r="K738" t="b">
        <v>0</v>
      </c>
      <c r="L738" t="b">
        <v>0</v>
      </c>
      <c r="M738" t="b">
        <v>0</v>
      </c>
      <c r="N738" t="b">
        <v>0</v>
      </c>
      <c r="O738" t="b">
        <v>0</v>
      </c>
      <c r="P738" t="b">
        <v>0</v>
      </c>
      <c r="Q738" t="b">
        <v>0</v>
      </c>
      <c r="R738" t="b">
        <v>0</v>
      </c>
      <c r="S738" t="b">
        <v>0</v>
      </c>
      <c r="T738" t="b">
        <v>0</v>
      </c>
      <c r="U738" t="b">
        <v>0</v>
      </c>
      <c r="V738" t="b">
        <v>0</v>
      </c>
      <c r="W738" t="b">
        <v>0</v>
      </c>
      <c r="X738" t="b">
        <v>1</v>
      </c>
      <c r="Y738" t="b">
        <v>0</v>
      </c>
      <c r="Z738" t="b">
        <v>1</v>
      </c>
      <c r="AA738" t="b">
        <v>0</v>
      </c>
      <c r="AB738" t="b">
        <v>0</v>
      </c>
      <c r="AC738" t="s">
        <v>212</v>
      </c>
      <c r="AD738" t="s">
        <v>212</v>
      </c>
      <c r="AE738" t="s">
        <v>212</v>
      </c>
      <c r="AF738" t="s">
        <v>213</v>
      </c>
      <c r="AG738" t="s">
        <v>212</v>
      </c>
      <c r="AH738" t="s">
        <v>236</v>
      </c>
      <c r="AI738" t="s">
        <v>213</v>
      </c>
      <c r="AJ738" t="s">
        <v>212</v>
      </c>
      <c r="AK738" t="s">
        <v>213</v>
      </c>
      <c r="AL738" t="s">
        <v>212</v>
      </c>
      <c r="AM738" t="s">
        <v>212</v>
      </c>
      <c r="AN738" t="s">
        <v>212</v>
      </c>
      <c r="AO738" t="s">
        <v>212</v>
      </c>
      <c r="AP738" t="s">
        <v>212</v>
      </c>
      <c r="AQ738" t="s">
        <v>212</v>
      </c>
      <c r="AR738" t="s">
        <v>213</v>
      </c>
      <c r="AS738" t="s">
        <v>212</v>
      </c>
      <c r="AT738" t="s">
        <v>212</v>
      </c>
      <c r="AU738" t="s">
        <v>212</v>
      </c>
      <c r="AV738" t="s">
        <v>213</v>
      </c>
      <c r="AW738" t="s">
        <v>213</v>
      </c>
      <c r="AX738" t="s">
        <v>81</v>
      </c>
      <c r="AY738" t="s">
        <v>214</v>
      </c>
      <c r="AZ738" t="s">
        <v>74</v>
      </c>
      <c r="BA738" t="s">
        <v>74</v>
      </c>
      <c r="BB738" t="s">
        <v>74</v>
      </c>
      <c r="BC738" t="s">
        <v>74</v>
      </c>
      <c r="BD738" t="s">
        <v>74</v>
      </c>
    </row>
    <row r="739" spans="1:56" x14ac:dyDescent="0.55000000000000004">
      <c r="A739">
        <v>739</v>
      </c>
      <c r="B739" t="s">
        <v>224</v>
      </c>
      <c r="C739" t="s">
        <v>338</v>
      </c>
      <c r="D739" t="s">
        <v>260</v>
      </c>
      <c r="E739" t="s">
        <v>207</v>
      </c>
      <c r="F739" t="s">
        <v>227</v>
      </c>
      <c r="G739" t="s">
        <v>283</v>
      </c>
      <c r="H739" t="s">
        <v>235</v>
      </c>
      <c r="I739" t="s">
        <v>74</v>
      </c>
      <c r="J739" t="s">
        <v>119</v>
      </c>
      <c r="K739" t="b">
        <v>0</v>
      </c>
      <c r="L739" t="b">
        <v>0</v>
      </c>
      <c r="M739" t="b">
        <v>0</v>
      </c>
      <c r="N739" t="b">
        <v>0</v>
      </c>
      <c r="O739" t="b">
        <v>0</v>
      </c>
      <c r="P739" t="b">
        <v>0</v>
      </c>
      <c r="Q739" t="b">
        <v>0</v>
      </c>
      <c r="R739" t="b">
        <v>0</v>
      </c>
      <c r="S739" t="b">
        <v>0</v>
      </c>
      <c r="T739" t="b">
        <v>0</v>
      </c>
      <c r="U739" t="b">
        <v>0</v>
      </c>
      <c r="V739" t="b">
        <v>0</v>
      </c>
      <c r="W739" t="b">
        <v>0</v>
      </c>
      <c r="X739" t="b">
        <v>1</v>
      </c>
      <c r="Y739" t="b">
        <v>0</v>
      </c>
      <c r="Z739" t="b">
        <v>0</v>
      </c>
      <c r="AA739" t="b">
        <v>0</v>
      </c>
      <c r="AB739" t="b">
        <v>0</v>
      </c>
      <c r="AC739" t="s">
        <v>212</v>
      </c>
      <c r="AD739" t="s">
        <v>212</v>
      </c>
      <c r="AE739" t="s">
        <v>212</v>
      </c>
      <c r="AF739" t="s">
        <v>212</v>
      </c>
      <c r="AG739" t="s">
        <v>212</v>
      </c>
      <c r="AH739" t="s">
        <v>213</v>
      </c>
      <c r="AI739" t="s">
        <v>213</v>
      </c>
      <c r="AJ739" t="s">
        <v>212</v>
      </c>
      <c r="AK739" t="s">
        <v>237</v>
      </c>
      <c r="AL739" t="s">
        <v>212</v>
      </c>
      <c r="AM739" t="s">
        <v>212</v>
      </c>
      <c r="AN739" t="s">
        <v>212</v>
      </c>
      <c r="AO739" t="s">
        <v>212</v>
      </c>
      <c r="AP739" t="s">
        <v>212</v>
      </c>
      <c r="AQ739" t="s">
        <v>212</v>
      </c>
      <c r="AR739" t="s">
        <v>212</v>
      </c>
      <c r="AS739" t="s">
        <v>212</v>
      </c>
      <c r="AT739" t="s">
        <v>212</v>
      </c>
      <c r="AU739" t="s">
        <v>212</v>
      </c>
      <c r="AV739" t="s">
        <v>212</v>
      </c>
      <c r="AW739" t="s">
        <v>212</v>
      </c>
      <c r="AX739" t="s">
        <v>96</v>
      </c>
      <c r="AY739" t="s">
        <v>214</v>
      </c>
      <c r="AZ739" t="s">
        <v>74</v>
      </c>
      <c r="BA739" t="s">
        <v>74</v>
      </c>
      <c r="BB739" t="s">
        <v>74</v>
      </c>
      <c r="BC739" t="s">
        <v>74</v>
      </c>
      <c r="BD739" t="s">
        <v>74</v>
      </c>
    </row>
    <row r="740" spans="1:56" x14ac:dyDescent="0.55000000000000004">
      <c r="A740">
        <v>740</v>
      </c>
      <c r="B740" t="s">
        <v>204</v>
      </c>
      <c r="C740" t="s">
        <v>338</v>
      </c>
      <c r="D740" t="s">
        <v>240</v>
      </c>
      <c r="E740" t="s">
        <v>265</v>
      </c>
      <c r="F740" t="s">
        <v>250</v>
      </c>
      <c r="G740" t="s">
        <v>74</v>
      </c>
      <c r="H740" t="s">
        <v>254</v>
      </c>
      <c r="I740" t="s">
        <v>74</v>
      </c>
      <c r="J740" t="s">
        <v>119</v>
      </c>
      <c r="K740" t="b">
        <v>0</v>
      </c>
      <c r="L740" t="b">
        <v>0</v>
      </c>
      <c r="M740" t="b">
        <v>0</v>
      </c>
      <c r="N740" t="b">
        <v>0</v>
      </c>
      <c r="O740" t="b">
        <v>0</v>
      </c>
      <c r="P740" t="b">
        <v>0</v>
      </c>
      <c r="Q740" t="b">
        <v>0</v>
      </c>
      <c r="R740" t="b">
        <v>0</v>
      </c>
      <c r="S740" t="b">
        <v>0</v>
      </c>
      <c r="T740" t="b">
        <v>0</v>
      </c>
      <c r="U740" t="b">
        <v>0</v>
      </c>
      <c r="V740" t="b">
        <v>0</v>
      </c>
      <c r="W740" t="b">
        <v>0</v>
      </c>
      <c r="X740" t="b">
        <v>1</v>
      </c>
      <c r="Y740" t="b">
        <v>0</v>
      </c>
      <c r="Z740" t="b">
        <v>0</v>
      </c>
      <c r="AA740" t="b">
        <v>0</v>
      </c>
      <c r="AB740" t="b">
        <v>0</v>
      </c>
      <c r="AC740" t="s">
        <v>212</v>
      </c>
      <c r="AD740" t="s">
        <v>212</v>
      </c>
      <c r="AE740" t="s">
        <v>213</v>
      </c>
      <c r="AF740" t="s">
        <v>212</v>
      </c>
      <c r="AG740" t="s">
        <v>212</v>
      </c>
      <c r="AH740" t="s">
        <v>212</v>
      </c>
      <c r="AI740" t="s">
        <v>212</v>
      </c>
      <c r="AJ740" t="s">
        <v>212</v>
      </c>
      <c r="AK740" t="s">
        <v>212</v>
      </c>
      <c r="AL740" t="s">
        <v>212</v>
      </c>
      <c r="AM740" t="s">
        <v>212</v>
      </c>
      <c r="AN740" t="s">
        <v>212</v>
      </c>
      <c r="AO740" t="s">
        <v>212</v>
      </c>
      <c r="AP740" t="s">
        <v>212</v>
      </c>
      <c r="AQ740" t="s">
        <v>213</v>
      </c>
      <c r="AR740" t="s">
        <v>213</v>
      </c>
      <c r="AS740" t="s">
        <v>212</v>
      </c>
      <c r="AT740" t="s">
        <v>212</v>
      </c>
      <c r="AU740" t="s">
        <v>212</v>
      </c>
      <c r="AV740" t="s">
        <v>236</v>
      </c>
      <c r="AW740" t="s">
        <v>236</v>
      </c>
      <c r="AX740" t="s">
        <v>81</v>
      </c>
      <c r="AY740" t="s">
        <v>223</v>
      </c>
      <c r="AZ740" t="s">
        <v>74</v>
      </c>
      <c r="BA740" t="s">
        <v>74</v>
      </c>
      <c r="BB740" t="s">
        <v>74</v>
      </c>
      <c r="BC740" t="s">
        <v>74</v>
      </c>
      <c r="BD740" t="s">
        <v>74</v>
      </c>
    </row>
    <row r="741" spans="1:56" x14ac:dyDescent="0.55000000000000004">
      <c r="A741">
        <v>741</v>
      </c>
      <c r="B741" t="s">
        <v>231</v>
      </c>
      <c r="C741" t="s">
        <v>217</v>
      </c>
      <c r="D741" t="s">
        <v>281</v>
      </c>
      <c r="E741" t="s">
        <v>260</v>
      </c>
      <c r="F741" t="s">
        <v>227</v>
      </c>
      <c r="G741" t="s">
        <v>246</v>
      </c>
      <c r="H741" t="s">
        <v>235</v>
      </c>
      <c r="I741" t="s">
        <v>74</v>
      </c>
      <c r="J741" t="s">
        <v>98</v>
      </c>
      <c r="K741" t="b">
        <v>0</v>
      </c>
      <c r="L741" t="b">
        <v>0</v>
      </c>
      <c r="M741" t="b">
        <v>0</v>
      </c>
      <c r="N741" t="b">
        <v>0</v>
      </c>
      <c r="O741" t="b">
        <v>0</v>
      </c>
      <c r="P741" t="b">
        <v>0</v>
      </c>
      <c r="Q741" t="b">
        <v>0</v>
      </c>
      <c r="R741" t="b">
        <v>0</v>
      </c>
      <c r="S741" t="b">
        <v>0</v>
      </c>
      <c r="T741" t="b">
        <v>0</v>
      </c>
      <c r="U741" t="b">
        <v>1</v>
      </c>
      <c r="V741" t="b">
        <v>0</v>
      </c>
      <c r="W741" t="b">
        <v>0</v>
      </c>
      <c r="X741" t="b">
        <v>0</v>
      </c>
      <c r="Y741" t="b">
        <v>0</v>
      </c>
      <c r="Z741" t="b">
        <v>1</v>
      </c>
      <c r="AA741" t="b">
        <v>0</v>
      </c>
      <c r="AB741" t="b">
        <v>0</v>
      </c>
      <c r="AC741" t="s">
        <v>237</v>
      </c>
      <c r="AD741" t="s">
        <v>237</v>
      </c>
      <c r="AE741" t="s">
        <v>212</v>
      </c>
      <c r="AF741" t="s">
        <v>212</v>
      </c>
      <c r="AG741" t="s">
        <v>212</v>
      </c>
      <c r="AH741" t="s">
        <v>213</v>
      </c>
      <c r="AI741" t="s">
        <v>237</v>
      </c>
      <c r="AJ741" t="s">
        <v>237</v>
      </c>
      <c r="AK741" t="s">
        <v>237</v>
      </c>
      <c r="AL741" t="s">
        <v>237</v>
      </c>
      <c r="AM741" t="s">
        <v>212</v>
      </c>
      <c r="AN741" t="s">
        <v>212</v>
      </c>
      <c r="AO741" t="s">
        <v>237</v>
      </c>
      <c r="AP741" t="s">
        <v>212</v>
      </c>
      <c r="AQ741" t="s">
        <v>213</v>
      </c>
      <c r="AR741" t="s">
        <v>212</v>
      </c>
      <c r="AS741" t="s">
        <v>212</v>
      </c>
      <c r="AT741" t="s">
        <v>237</v>
      </c>
      <c r="AU741" t="s">
        <v>237</v>
      </c>
      <c r="AV741" t="s">
        <v>212</v>
      </c>
      <c r="AW741" t="s">
        <v>237</v>
      </c>
      <c r="AX741" t="s">
        <v>81</v>
      </c>
      <c r="AY741" t="s">
        <v>214</v>
      </c>
      <c r="AZ741" t="s">
        <v>74</v>
      </c>
      <c r="BA741" t="s">
        <v>74</v>
      </c>
      <c r="BB741" t="s">
        <v>74</v>
      </c>
      <c r="BC741" t="s">
        <v>74</v>
      </c>
      <c r="BD741" t="s">
        <v>74</v>
      </c>
    </row>
    <row r="742" spans="1:56" x14ac:dyDescent="0.55000000000000004">
      <c r="A742">
        <v>742</v>
      </c>
      <c r="B742" t="s">
        <v>231</v>
      </c>
      <c r="C742" t="s">
        <v>217</v>
      </c>
      <c r="D742" t="s">
        <v>287</v>
      </c>
      <c r="E742" t="s">
        <v>287</v>
      </c>
      <c r="F742" t="s">
        <v>227</v>
      </c>
      <c r="G742" t="s">
        <v>228</v>
      </c>
      <c r="H742" t="s">
        <v>254</v>
      </c>
      <c r="I742" t="s">
        <v>74</v>
      </c>
      <c r="J742" t="s">
        <v>98</v>
      </c>
      <c r="K742" t="b">
        <v>0</v>
      </c>
      <c r="L742" t="b">
        <v>0</v>
      </c>
      <c r="M742" t="b">
        <v>0</v>
      </c>
      <c r="N742" t="b">
        <v>0</v>
      </c>
      <c r="O742" t="b">
        <v>0</v>
      </c>
      <c r="P742" t="b">
        <v>0</v>
      </c>
      <c r="Q742" t="b">
        <v>0</v>
      </c>
      <c r="R742" t="b">
        <v>0</v>
      </c>
      <c r="S742" t="b">
        <v>0</v>
      </c>
      <c r="T742" t="b">
        <v>0</v>
      </c>
      <c r="U742" t="b">
        <v>0</v>
      </c>
      <c r="V742" t="b">
        <v>0</v>
      </c>
      <c r="W742" t="b">
        <v>0</v>
      </c>
      <c r="X742" t="b">
        <v>0</v>
      </c>
      <c r="Y742" t="b">
        <v>0</v>
      </c>
      <c r="Z742" t="b">
        <v>1</v>
      </c>
      <c r="AA742" t="b">
        <v>0</v>
      </c>
      <c r="AB742" t="b">
        <v>0</v>
      </c>
      <c r="AC742" t="s">
        <v>213</v>
      </c>
      <c r="AD742" t="s">
        <v>213</v>
      </c>
      <c r="AE742" t="s">
        <v>213</v>
      </c>
      <c r="AF742" t="s">
        <v>213</v>
      </c>
      <c r="AG742" t="s">
        <v>213</v>
      </c>
      <c r="AH742" t="s">
        <v>213</v>
      </c>
      <c r="AI742" t="s">
        <v>213</v>
      </c>
      <c r="AJ742" t="s">
        <v>213</v>
      </c>
      <c r="AK742" t="s">
        <v>213</v>
      </c>
      <c r="AL742" t="s">
        <v>213</v>
      </c>
      <c r="AM742" t="s">
        <v>213</v>
      </c>
      <c r="AN742" t="s">
        <v>213</v>
      </c>
      <c r="AO742" t="s">
        <v>212</v>
      </c>
      <c r="AP742" t="s">
        <v>212</v>
      </c>
      <c r="AQ742" t="s">
        <v>242</v>
      </c>
      <c r="AR742" t="s">
        <v>242</v>
      </c>
      <c r="AS742" t="s">
        <v>236</v>
      </c>
      <c r="AT742" t="s">
        <v>242</v>
      </c>
      <c r="AU742" t="s">
        <v>242</v>
      </c>
      <c r="AV742" t="s">
        <v>242</v>
      </c>
      <c r="AW742" t="s">
        <v>242</v>
      </c>
      <c r="AX742" t="s">
        <v>74</v>
      </c>
      <c r="AY742" t="s">
        <v>223</v>
      </c>
      <c r="AZ742" t="s">
        <v>74</v>
      </c>
      <c r="BA742" t="s">
        <v>74</v>
      </c>
      <c r="BB742" t="s">
        <v>74</v>
      </c>
      <c r="BC742" t="s">
        <v>74</v>
      </c>
      <c r="BD742" t="s">
        <v>74</v>
      </c>
    </row>
    <row r="743" spans="1:56" x14ac:dyDescent="0.55000000000000004">
      <c r="A743">
        <v>743</v>
      </c>
      <c r="B743" t="s">
        <v>73</v>
      </c>
      <c r="C743" t="s">
        <v>333</v>
      </c>
      <c r="D743" t="s">
        <v>292</v>
      </c>
      <c r="E743" t="s">
        <v>289</v>
      </c>
      <c r="F743" t="s">
        <v>227</v>
      </c>
      <c r="G743" t="s">
        <v>228</v>
      </c>
      <c r="H743" t="s">
        <v>217</v>
      </c>
      <c r="I743" t="s">
        <v>74</v>
      </c>
      <c r="J743" t="s">
        <v>119</v>
      </c>
      <c r="K743" t="b">
        <v>0</v>
      </c>
      <c r="L743" t="b">
        <v>0</v>
      </c>
      <c r="M743" t="b">
        <v>0</v>
      </c>
      <c r="N743" t="b">
        <v>0</v>
      </c>
      <c r="O743" t="b">
        <v>0</v>
      </c>
      <c r="P743" t="b">
        <v>0</v>
      </c>
      <c r="Q743" t="b">
        <v>0</v>
      </c>
      <c r="R743" t="b">
        <v>0</v>
      </c>
      <c r="S743" t="b">
        <v>0</v>
      </c>
      <c r="T743" t="b">
        <v>0</v>
      </c>
      <c r="U743" t="b">
        <v>0</v>
      </c>
      <c r="V743" t="b">
        <v>0</v>
      </c>
      <c r="W743" t="b">
        <v>0</v>
      </c>
      <c r="X743" t="b">
        <v>0</v>
      </c>
      <c r="Y743" t="b">
        <v>0</v>
      </c>
      <c r="Z743" t="b">
        <v>0</v>
      </c>
      <c r="AA743" t="b">
        <v>0</v>
      </c>
      <c r="AB743" t="b">
        <v>1</v>
      </c>
      <c r="AC743" t="s">
        <v>212</v>
      </c>
      <c r="AD743" t="s">
        <v>213</v>
      </c>
      <c r="AE743" t="s">
        <v>237</v>
      </c>
      <c r="AF743" t="s">
        <v>212</v>
      </c>
      <c r="AG743" t="s">
        <v>236</v>
      </c>
      <c r="AH743" t="s">
        <v>212</v>
      </c>
      <c r="AI743" t="s">
        <v>212</v>
      </c>
      <c r="AJ743" t="s">
        <v>213</v>
      </c>
      <c r="AK743" t="s">
        <v>237</v>
      </c>
      <c r="AL743" t="s">
        <v>213</v>
      </c>
      <c r="AM743" t="s">
        <v>212</v>
      </c>
      <c r="AN743" t="s">
        <v>212</v>
      </c>
      <c r="AO743" t="s">
        <v>213</v>
      </c>
      <c r="AP743" t="s">
        <v>212</v>
      </c>
      <c r="AQ743" t="s">
        <v>212</v>
      </c>
      <c r="AR743" t="s">
        <v>212</v>
      </c>
      <c r="AS743" t="s">
        <v>212</v>
      </c>
      <c r="AT743" t="s">
        <v>212</v>
      </c>
      <c r="AU743" t="s">
        <v>212</v>
      </c>
      <c r="AV743" t="s">
        <v>213</v>
      </c>
      <c r="AW743" t="s">
        <v>212</v>
      </c>
      <c r="AX743" t="s">
        <v>81</v>
      </c>
      <c r="AY743" t="s">
        <v>223</v>
      </c>
      <c r="AZ743" t="s">
        <v>74</v>
      </c>
      <c r="BA743" t="s">
        <v>74</v>
      </c>
      <c r="BB743" t="s">
        <v>74</v>
      </c>
      <c r="BC743" t="s">
        <v>74</v>
      </c>
      <c r="BD743" t="s">
        <v>74</v>
      </c>
    </row>
    <row r="744" spans="1:56" x14ac:dyDescent="0.55000000000000004">
      <c r="A744">
        <v>744</v>
      </c>
      <c r="B744" t="s">
        <v>231</v>
      </c>
      <c r="C744" t="s">
        <v>333</v>
      </c>
      <c r="D744" t="s">
        <v>268</v>
      </c>
      <c r="E744" t="s">
        <v>282</v>
      </c>
      <c r="F744" t="s">
        <v>227</v>
      </c>
      <c r="G744" t="s">
        <v>228</v>
      </c>
      <c r="H744" t="s">
        <v>266</v>
      </c>
      <c r="I744" t="s">
        <v>74</v>
      </c>
      <c r="J744" t="s">
        <v>98</v>
      </c>
      <c r="K744" t="b">
        <v>0</v>
      </c>
      <c r="L744" t="b">
        <v>0</v>
      </c>
      <c r="M744" t="b">
        <v>0</v>
      </c>
      <c r="N744" t="b">
        <v>0</v>
      </c>
      <c r="O744" t="b">
        <v>0</v>
      </c>
      <c r="P744" t="b">
        <v>0</v>
      </c>
      <c r="Q744" t="b">
        <v>0</v>
      </c>
      <c r="R744" t="b">
        <v>0</v>
      </c>
      <c r="S744" t="b">
        <v>0</v>
      </c>
      <c r="T744" t="b">
        <v>0</v>
      </c>
      <c r="U744" t="b">
        <v>0</v>
      </c>
      <c r="V744" t="b">
        <v>1</v>
      </c>
      <c r="W744" t="b">
        <v>0</v>
      </c>
      <c r="X744" t="b">
        <v>0</v>
      </c>
      <c r="Y744" t="b">
        <v>0</v>
      </c>
      <c r="Z744" t="b">
        <v>0</v>
      </c>
      <c r="AA744" t="b">
        <v>0</v>
      </c>
      <c r="AB744" t="b">
        <v>0</v>
      </c>
      <c r="AC744" t="s">
        <v>212</v>
      </c>
      <c r="AD744" t="s">
        <v>213</v>
      </c>
      <c r="AE744" t="s">
        <v>212</v>
      </c>
      <c r="AF744" t="s">
        <v>212</v>
      </c>
      <c r="AG744" t="s">
        <v>212</v>
      </c>
      <c r="AH744" t="s">
        <v>212</v>
      </c>
      <c r="AI744" t="s">
        <v>212</v>
      </c>
      <c r="AJ744" t="s">
        <v>212</v>
      </c>
      <c r="AK744" t="s">
        <v>212</v>
      </c>
      <c r="AL744" t="s">
        <v>212</v>
      </c>
      <c r="AM744" t="s">
        <v>212</v>
      </c>
      <c r="AN744" t="s">
        <v>212</v>
      </c>
      <c r="AO744" t="s">
        <v>212</v>
      </c>
      <c r="AP744" t="s">
        <v>212</v>
      </c>
      <c r="AQ744" t="s">
        <v>212</v>
      </c>
      <c r="AR744" t="s">
        <v>212</v>
      </c>
      <c r="AS744" t="s">
        <v>212</v>
      </c>
      <c r="AT744" t="s">
        <v>212</v>
      </c>
      <c r="AU744" t="s">
        <v>212</v>
      </c>
      <c r="AV744" t="s">
        <v>212</v>
      </c>
      <c r="AW744" t="s">
        <v>212</v>
      </c>
      <c r="AX744" t="s">
        <v>81</v>
      </c>
      <c r="AY744" t="s">
        <v>121</v>
      </c>
      <c r="AZ744" t="s">
        <v>74</v>
      </c>
      <c r="BA744" t="s">
        <v>74</v>
      </c>
      <c r="BB744" t="s">
        <v>74</v>
      </c>
      <c r="BC744" t="s">
        <v>74</v>
      </c>
      <c r="BD744" t="s">
        <v>74</v>
      </c>
    </row>
    <row r="745" spans="1:56" x14ac:dyDescent="0.55000000000000004">
      <c r="A745">
        <v>745</v>
      </c>
      <c r="B745" t="s">
        <v>231</v>
      </c>
      <c r="C745" t="s">
        <v>340</v>
      </c>
      <c r="D745" t="s">
        <v>304</v>
      </c>
      <c r="E745" t="s">
        <v>257</v>
      </c>
      <c r="F745" t="s">
        <v>227</v>
      </c>
      <c r="G745" t="s">
        <v>228</v>
      </c>
      <c r="H745" t="s">
        <v>251</v>
      </c>
      <c r="I745" t="s">
        <v>74</v>
      </c>
      <c r="J745" t="s">
        <v>98</v>
      </c>
      <c r="K745" t="b">
        <v>0</v>
      </c>
      <c r="L745" t="b">
        <v>0</v>
      </c>
      <c r="M745" t="b">
        <v>0</v>
      </c>
      <c r="N745" t="b">
        <v>0</v>
      </c>
      <c r="O745" t="b">
        <v>0</v>
      </c>
      <c r="P745" t="b">
        <v>0</v>
      </c>
      <c r="Q745" t="b">
        <v>0</v>
      </c>
      <c r="R745" t="b">
        <v>0</v>
      </c>
      <c r="S745" t="b">
        <v>0</v>
      </c>
      <c r="T745" t="b">
        <v>0</v>
      </c>
      <c r="U745" t="b">
        <v>0</v>
      </c>
      <c r="V745" t="b">
        <v>0</v>
      </c>
      <c r="W745" t="b">
        <v>0</v>
      </c>
      <c r="X745" t="b">
        <v>0</v>
      </c>
      <c r="Y745" t="b">
        <v>0</v>
      </c>
      <c r="Z745" t="b">
        <v>0</v>
      </c>
      <c r="AA745" t="b">
        <v>0</v>
      </c>
      <c r="AB745" t="b">
        <v>1</v>
      </c>
      <c r="AC745" t="s">
        <v>212</v>
      </c>
      <c r="AD745" t="s">
        <v>212</v>
      </c>
      <c r="AE745" t="s">
        <v>213</v>
      </c>
      <c r="AF745" t="s">
        <v>213</v>
      </c>
      <c r="AG745" t="s">
        <v>212</v>
      </c>
      <c r="AH745" t="s">
        <v>212</v>
      </c>
      <c r="AI745" t="s">
        <v>236</v>
      </c>
      <c r="AJ745" t="s">
        <v>213</v>
      </c>
      <c r="AK745" t="s">
        <v>212</v>
      </c>
      <c r="AL745" t="s">
        <v>212</v>
      </c>
      <c r="AM745" t="s">
        <v>237</v>
      </c>
      <c r="AN745" t="s">
        <v>237</v>
      </c>
      <c r="AO745" t="s">
        <v>212</v>
      </c>
      <c r="AP745" t="s">
        <v>212</v>
      </c>
      <c r="AQ745" t="s">
        <v>213</v>
      </c>
      <c r="AR745" t="s">
        <v>237</v>
      </c>
      <c r="AS745" t="s">
        <v>237</v>
      </c>
      <c r="AT745" t="s">
        <v>237</v>
      </c>
      <c r="AU745" t="s">
        <v>237</v>
      </c>
      <c r="AV745" t="s">
        <v>242</v>
      </c>
      <c r="AW745" t="s">
        <v>236</v>
      </c>
      <c r="AX745" t="s">
        <v>81</v>
      </c>
      <c r="AY745" t="s">
        <v>223</v>
      </c>
      <c r="AZ745" t="s">
        <v>74</v>
      </c>
      <c r="BA745" t="s">
        <v>74</v>
      </c>
      <c r="BB745" t="s">
        <v>74</v>
      </c>
      <c r="BC745" t="s">
        <v>74</v>
      </c>
      <c r="BD745" t="s">
        <v>74</v>
      </c>
    </row>
    <row r="746" spans="1:56" x14ac:dyDescent="0.55000000000000004">
      <c r="A746">
        <v>746</v>
      </c>
      <c r="B746" t="s">
        <v>256</v>
      </c>
      <c r="C746" t="s">
        <v>336</v>
      </c>
      <c r="D746" t="s">
        <v>288</v>
      </c>
      <c r="E746" t="s">
        <v>207</v>
      </c>
      <c r="F746" t="s">
        <v>208</v>
      </c>
      <c r="G746" t="s">
        <v>209</v>
      </c>
      <c r="H746" t="s">
        <v>210</v>
      </c>
      <c r="I746" t="s">
        <v>279</v>
      </c>
      <c r="J746" t="s">
        <v>98</v>
      </c>
      <c r="K746" t="b">
        <v>0</v>
      </c>
      <c r="L746" t="b">
        <v>0</v>
      </c>
      <c r="M746" t="b">
        <v>0</v>
      </c>
      <c r="N746" t="b">
        <v>0</v>
      </c>
      <c r="O746" t="b">
        <v>0</v>
      </c>
      <c r="P746" t="b">
        <v>0</v>
      </c>
      <c r="Q746" t="b">
        <v>0</v>
      </c>
      <c r="R746" t="b">
        <v>0</v>
      </c>
      <c r="S746" t="b">
        <v>1</v>
      </c>
      <c r="T746" t="b">
        <v>0</v>
      </c>
      <c r="U746" t="b">
        <v>0</v>
      </c>
      <c r="V746" t="b">
        <v>0</v>
      </c>
      <c r="W746" t="b">
        <v>0</v>
      </c>
      <c r="X746" t="b">
        <v>0</v>
      </c>
      <c r="Y746" t="b">
        <v>0</v>
      </c>
      <c r="Z746" t="b">
        <v>0</v>
      </c>
      <c r="AA746" t="b">
        <v>0</v>
      </c>
      <c r="AB746" t="b">
        <v>0</v>
      </c>
      <c r="AC746" t="s">
        <v>213</v>
      </c>
      <c r="AD746" t="s">
        <v>213</v>
      </c>
      <c r="AE746" t="s">
        <v>212</v>
      </c>
      <c r="AF746" t="s">
        <v>212</v>
      </c>
      <c r="AG746" t="s">
        <v>212</v>
      </c>
      <c r="AH746" t="s">
        <v>212</v>
      </c>
      <c r="AI746" t="s">
        <v>212</v>
      </c>
      <c r="AJ746" t="s">
        <v>212</v>
      </c>
      <c r="AK746" t="s">
        <v>212</v>
      </c>
      <c r="AL746" t="s">
        <v>212</v>
      </c>
      <c r="AM746" t="s">
        <v>212</v>
      </c>
      <c r="AN746" t="s">
        <v>212</v>
      </c>
      <c r="AO746" t="s">
        <v>212</v>
      </c>
      <c r="AP746" t="s">
        <v>212</v>
      </c>
      <c r="AQ746" t="s">
        <v>212</v>
      </c>
      <c r="AR746" t="s">
        <v>212</v>
      </c>
      <c r="AS746" t="s">
        <v>212</v>
      </c>
      <c r="AT746" t="s">
        <v>212</v>
      </c>
      <c r="AU746" t="s">
        <v>212</v>
      </c>
      <c r="AV746" t="s">
        <v>236</v>
      </c>
      <c r="AW746" t="s">
        <v>236</v>
      </c>
      <c r="AX746" t="s">
        <v>81</v>
      </c>
      <c r="AY746" t="s">
        <v>243</v>
      </c>
      <c r="AZ746" t="s">
        <v>74</v>
      </c>
      <c r="BA746" t="s">
        <v>74</v>
      </c>
      <c r="BB746" t="s">
        <v>74</v>
      </c>
      <c r="BC746" t="s">
        <v>74</v>
      </c>
      <c r="BD746" t="s">
        <v>74</v>
      </c>
    </row>
    <row r="747" spans="1:56" x14ac:dyDescent="0.55000000000000004">
      <c r="A747">
        <v>747</v>
      </c>
      <c r="B747" t="s">
        <v>231</v>
      </c>
      <c r="C747" t="s">
        <v>217</v>
      </c>
      <c r="D747" t="s">
        <v>217</v>
      </c>
      <c r="E747" t="s">
        <v>217</v>
      </c>
      <c r="F747" t="s">
        <v>241</v>
      </c>
      <c r="G747" t="s">
        <v>74</v>
      </c>
      <c r="H747" t="s">
        <v>247</v>
      </c>
      <c r="I747" t="s">
        <v>74</v>
      </c>
      <c r="J747" t="s">
        <v>98</v>
      </c>
      <c r="K747" t="b">
        <v>0</v>
      </c>
      <c r="L747" t="b">
        <v>0</v>
      </c>
      <c r="M747" t="b">
        <v>0</v>
      </c>
      <c r="N747" t="b">
        <v>0</v>
      </c>
      <c r="O747" t="b">
        <v>0</v>
      </c>
      <c r="P747" t="b">
        <v>0</v>
      </c>
      <c r="Q747" t="b">
        <v>0</v>
      </c>
      <c r="R747" t="b">
        <v>0</v>
      </c>
      <c r="S747" t="b">
        <v>0</v>
      </c>
      <c r="T747" t="b">
        <v>0</v>
      </c>
      <c r="U747" t="b">
        <v>0</v>
      </c>
      <c r="V747" t="b">
        <v>0</v>
      </c>
      <c r="W747" t="b">
        <v>0</v>
      </c>
      <c r="X747" t="b">
        <v>0</v>
      </c>
      <c r="Y747" t="b">
        <v>0</v>
      </c>
      <c r="Z747" t="b">
        <v>0</v>
      </c>
      <c r="AA747" t="b">
        <v>0</v>
      </c>
      <c r="AB747" t="b">
        <v>1</v>
      </c>
      <c r="AC747" t="s">
        <v>242</v>
      </c>
      <c r="AD747" t="s">
        <v>242</v>
      </c>
      <c r="AE747" t="s">
        <v>236</v>
      </c>
      <c r="AF747" t="s">
        <v>242</v>
      </c>
      <c r="AG747" t="s">
        <v>236</v>
      </c>
      <c r="AH747" t="s">
        <v>242</v>
      </c>
      <c r="AI747" t="s">
        <v>242</v>
      </c>
      <c r="AJ747" t="s">
        <v>242</v>
      </c>
      <c r="AK747" t="s">
        <v>215</v>
      </c>
      <c r="AL747" t="s">
        <v>215</v>
      </c>
      <c r="AM747" t="s">
        <v>242</v>
      </c>
      <c r="AN747" t="s">
        <v>242</v>
      </c>
      <c r="AO747" t="s">
        <v>242</v>
      </c>
      <c r="AP747" t="s">
        <v>242</v>
      </c>
      <c r="AQ747" t="s">
        <v>242</v>
      </c>
      <c r="AR747" t="s">
        <v>242</v>
      </c>
      <c r="AS747" t="s">
        <v>236</v>
      </c>
      <c r="AT747" t="s">
        <v>242</v>
      </c>
      <c r="AU747" t="s">
        <v>236</v>
      </c>
      <c r="AV747" t="s">
        <v>236</v>
      </c>
      <c r="AW747" t="s">
        <v>242</v>
      </c>
      <c r="AX747" t="s">
        <v>96</v>
      </c>
      <c r="AY747" t="s">
        <v>214</v>
      </c>
      <c r="AZ747" t="s">
        <v>74</v>
      </c>
      <c r="BA747" t="s">
        <v>74</v>
      </c>
      <c r="BB747" t="s">
        <v>74</v>
      </c>
      <c r="BC747" t="s">
        <v>74</v>
      </c>
      <c r="BD747" t="s">
        <v>74</v>
      </c>
    </row>
    <row r="748" spans="1:56" x14ac:dyDescent="0.55000000000000004">
      <c r="A748">
        <v>748</v>
      </c>
      <c r="B748" t="s">
        <v>231</v>
      </c>
      <c r="C748" t="s">
        <v>333</v>
      </c>
      <c r="D748" t="s">
        <v>282</v>
      </c>
      <c r="E748" t="s">
        <v>282</v>
      </c>
      <c r="F748" t="s">
        <v>227</v>
      </c>
      <c r="G748" t="s">
        <v>321</v>
      </c>
      <c r="H748" t="s">
        <v>251</v>
      </c>
      <c r="I748" t="s">
        <v>74</v>
      </c>
      <c r="J748" t="s">
        <v>98</v>
      </c>
      <c r="K748" t="b">
        <v>0</v>
      </c>
      <c r="L748" t="b">
        <v>0</v>
      </c>
      <c r="M748" t="b">
        <v>0</v>
      </c>
      <c r="N748" t="b">
        <v>0</v>
      </c>
      <c r="O748" t="b">
        <v>0</v>
      </c>
      <c r="P748" t="b">
        <v>0</v>
      </c>
      <c r="Q748" t="b">
        <v>0</v>
      </c>
      <c r="R748" t="b">
        <v>0</v>
      </c>
      <c r="S748" t="b">
        <v>0</v>
      </c>
      <c r="T748" t="b">
        <v>0</v>
      </c>
      <c r="U748" t="b">
        <v>1</v>
      </c>
      <c r="V748" t="b">
        <v>1</v>
      </c>
      <c r="W748" t="b">
        <v>0</v>
      </c>
      <c r="X748" t="b">
        <v>0</v>
      </c>
      <c r="Y748" t="b">
        <v>1</v>
      </c>
      <c r="Z748" t="b">
        <v>0</v>
      </c>
      <c r="AA748" t="b">
        <v>0</v>
      </c>
      <c r="AB748" t="b">
        <v>0</v>
      </c>
      <c r="AC748" t="s">
        <v>237</v>
      </c>
      <c r="AD748" t="s">
        <v>213</v>
      </c>
      <c r="AE748" t="s">
        <v>237</v>
      </c>
      <c r="AF748" t="s">
        <v>215</v>
      </c>
      <c r="AG748" t="s">
        <v>212</v>
      </c>
      <c r="AH748" t="s">
        <v>212</v>
      </c>
      <c r="AI748" t="s">
        <v>212</v>
      </c>
      <c r="AJ748" t="s">
        <v>237</v>
      </c>
      <c r="AK748" t="s">
        <v>237</v>
      </c>
      <c r="AL748" t="s">
        <v>212</v>
      </c>
      <c r="AM748" t="s">
        <v>212</v>
      </c>
      <c r="AN748" t="s">
        <v>212</v>
      </c>
      <c r="AO748" t="s">
        <v>236</v>
      </c>
      <c r="AP748" t="s">
        <v>236</v>
      </c>
      <c r="AQ748" t="s">
        <v>215</v>
      </c>
      <c r="AR748" t="s">
        <v>237</v>
      </c>
      <c r="AS748" t="s">
        <v>237</v>
      </c>
      <c r="AT748" t="s">
        <v>237</v>
      </c>
      <c r="AU748" t="s">
        <v>237</v>
      </c>
      <c r="AV748" t="s">
        <v>237</v>
      </c>
      <c r="AW748" t="s">
        <v>237</v>
      </c>
      <c r="AX748" t="s">
        <v>81</v>
      </c>
      <c r="AY748" t="s">
        <v>214</v>
      </c>
      <c r="AZ748" t="s">
        <v>74</v>
      </c>
      <c r="BA748" t="s">
        <v>74</v>
      </c>
      <c r="BB748" t="s">
        <v>74</v>
      </c>
      <c r="BC748" t="s">
        <v>74</v>
      </c>
      <c r="BD748" t="s">
        <v>74</v>
      </c>
    </row>
    <row r="749" spans="1:56" x14ac:dyDescent="0.55000000000000004">
      <c r="A749">
        <v>749</v>
      </c>
      <c r="B749" t="s">
        <v>261</v>
      </c>
      <c r="C749" t="s">
        <v>333</v>
      </c>
      <c r="D749" t="s">
        <v>258</v>
      </c>
      <c r="E749" t="s">
        <v>258</v>
      </c>
      <c r="F749" t="s">
        <v>227</v>
      </c>
      <c r="G749" t="s">
        <v>228</v>
      </c>
      <c r="H749" t="s">
        <v>251</v>
      </c>
      <c r="I749" t="s">
        <v>74</v>
      </c>
      <c r="J749" t="s">
        <v>98</v>
      </c>
      <c r="K749" t="b">
        <v>0</v>
      </c>
      <c r="L749" t="b">
        <v>0</v>
      </c>
      <c r="M749" t="b">
        <v>0</v>
      </c>
      <c r="N749" t="b">
        <v>0</v>
      </c>
      <c r="O749" t="b">
        <v>0</v>
      </c>
      <c r="P749" t="b">
        <v>0</v>
      </c>
      <c r="Q749" t="b">
        <v>0</v>
      </c>
      <c r="R749" t="b">
        <v>0</v>
      </c>
      <c r="S749" t="b">
        <v>0</v>
      </c>
      <c r="T749" t="b">
        <v>0</v>
      </c>
      <c r="U749" t="b">
        <v>1</v>
      </c>
      <c r="V749" t="b">
        <v>1</v>
      </c>
      <c r="W749" t="b">
        <v>0</v>
      </c>
      <c r="X749" t="b">
        <v>0</v>
      </c>
      <c r="Y749" t="b">
        <v>0</v>
      </c>
      <c r="Z749" t="b">
        <v>0</v>
      </c>
      <c r="AA749" t="b">
        <v>0</v>
      </c>
      <c r="AB749" t="b">
        <v>0</v>
      </c>
      <c r="AC749" t="s">
        <v>237</v>
      </c>
      <c r="AD749" t="s">
        <v>237</v>
      </c>
      <c r="AE749" t="s">
        <v>237</v>
      </c>
      <c r="AF749" t="s">
        <v>237</v>
      </c>
      <c r="AG749" t="s">
        <v>237</v>
      </c>
      <c r="AH749" t="s">
        <v>237</v>
      </c>
      <c r="AI749" t="s">
        <v>237</v>
      </c>
      <c r="AJ749" t="s">
        <v>237</v>
      </c>
      <c r="AK749" t="s">
        <v>237</v>
      </c>
      <c r="AL749" t="s">
        <v>237</v>
      </c>
      <c r="AM749" t="s">
        <v>237</v>
      </c>
      <c r="AN749" t="s">
        <v>237</v>
      </c>
      <c r="AO749" t="s">
        <v>237</v>
      </c>
      <c r="AP749" t="s">
        <v>237</v>
      </c>
      <c r="AQ749" t="s">
        <v>237</v>
      </c>
      <c r="AR749" t="s">
        <v>237</v>
      </c>
      <c r="AS749" t="s">
        <v>237</v>
      </c>
      <c r="AT749" t="s">
        <v>237</v>
      </c>
      <c r="AU749" t="s">
        <v>237</v>
      </c>
      <c r="AV749" t="s">
        <v>237</v>
      </c>
      <c r="AW749" t="s">
        <v>237</v>
      </c>
      <c r="AX749" t="s">
        <v>81</v>
      </c>
      <c r="AY749" t="s">
        <v>243</v>
      </c>
      <c r="AZ749" t="s">
        <v>74</v>
      </c>
      <c r="BA749" t="s">
        <v>74</v>
      </c>
      <c r="BB749" t="s">
        <v>74</v>
      </c>
      <c r="BC749" t="s">
        <v>74</v>
      </c>
      <c r="BD749" t="s">
        <v>74</v>
      </c>
    </row>
    <row r="750" spans="1:56" x14ac:dyDescent="0.55000000000000004">
      <c r="A750">
        <v>750</v>
      </c>
      <c r="B750" t="s">
        <v>231</v>
      </c>
      <c r="C750" t="s">
        <v>336</v>
      </c>
      <c r="D750" t="s">
        <v>269</v>
      </c>
      <c r="E750" t="s">
        <v>269</v>
      </c>
      <c r="F750" t="s">
        <v>227</v>
      </c>
      <c r="G750" t="s">
        <v>283</v>
      </c>
      <c r="H750" t="s">
        <v>229</v>
      </c>
      <c r="I750" t="s">
        <v>74</v>
      </c>
      <c r="J750" t="s">
        <v>119</v>
      </c>
      <c r="K750" t="b">
        <v>0</v>
      </c>
      <c r="L750" t="b">
        <v>0</v>
      </c>
      <c r="M750" t="b">
        <v>0</v>
      </c>
      <c r="N750" t="b">
        <v>0</v>
      </c>
      <c r="O750" t="b">
        <v>0</v>
      </c>
      <c r="P750" t="b">
        <v>0</v>
      </c>
      <c r="Q750" t="b">
        <v>0</v>
      </c>
      <c r="R750" t="b">
        <v>0</v>
      </c>
      <c r="S750" t="b">
        <v>0</v>
      </c>
      <c r="T750" t="b">
        <v>0</v>
      </c>
      <c r="U750" t="b">
        <v>0</v>
      </c>
      <c r="V750" t="b">
        <v>0</v>
      </c>
      <c r="W750" t="b">
        <v>0</v>
      </c>
      <c r="X750" t="b">
        <v>0</v>
      </c>
      <c r="Y750" t="b">
        <v>0</v>
      </c>
      <c r="Z750" t="b">
        <v>0</v>
      </c>
      <c r="AA750" t="b">
        <v>0</v>
      </c>
      <c r="AB750" t="b">
        <v>1</v>
      </c>
      <c r="AC750" t="s">
        <v>212</v>
      </c>
      <c r="AD750" t="s">
        <v>212</v>
      </c>
      <c r="AE750" t="s">
        <v>212</v>
      </c>
      <c r="AF750" t="s">
        <v>212</v>
      </c>
      <c r="AG750" t="s">
        <v>212</v>
      </c>
      <c r="AH750" t="s">
        <v>212</v>
      </c>
      <c r="AI750" t="s">
        <v>212</v>
      </c>
      <c r="AJ750" t="s">
        <v>212</v>
      </c>
      <c r="AK750" t="s">
        <v>212</v>
      </c>
      <c r="AL750" t="s">
        <v>212</v>
      </c>
      <c r="AM750" t="s">
        <v>212</v>
      </c>
      <c r="AN750" t="s">
        <v>212</v>
      </c>
      <c r="AO750" t="s">
        <v>237</v>
      </c>
      <c r="AP750" t="s">
        <v>212</v>
      </c>
      <c r="AQ750" t="s">
        <v>212</v>
      </c>
      <c r="AR750" t="s">
        <v>212</v>
      </c>
      <c r="AS750" t="s">
        <v>212</v>
      </c>
      <c r="AT750" t="s">
        <v>212</v>
      </c>
      <c r="AU750" t="s">
        <v>212</v>
      </c>
      <c r="AV750" t="s">
        <v>212</v>
      </c>
      <c r="AW750" t="s">
        <v>212</v>
      </c>
      <c r="AX750" t="s">
        <v>81</v>
      </c>
      <c r="AY750" t="s">
        <v>223</v>
      </c>
      <c r="AZ750" t="s">
        <v>74</v>
      </c>
      <c r="BA750" t="s">
        <v>74</v>
      </c>
      <c r="BB750" t="s">
        <v>74</v>
      </c>
      <c r="BC750" t="s">
        <v>74</v>
      </c>
      <c r="BD750" t="s">
        <v>74</v>
      </c>
    </row>
    <row r="751" spans="1:56" x14ac:dyDescent="0.55000000000000004">
      <c r="A751">
        <v>751</v>
      </c>
      <c r="B751" t="s">
        <v>216</v>
      </c>
      <c r="C751" t="s">
        <v>217</v>
      </c>
      <c r="D751" t="s">
        <v>217</v>
      </c>
      <c r="E751" t="s">
        <v>217</v>
      </c>
      <c r="F751" t="s">
        <v>227</v>
      </c>
      <c r="G751" t="s">
        <v>228</v>
      </c>
      <c r="H751" t="s">
        <v>254</v>
      </c>
      <c r="I751" t="s">
        <v>74</v>
      </c>
      <c r="J751" t="s">
        <v>119</v>
      </c>
      <c r="K751" t="b">
        <v>0</v>
      </c>
      <c r="L751" t="b">
        <v>0</v>
      </c>
      <c r="M751" t="b">
        <v>0</v>
      </c>
      <c r="N751" t="b">
        <v>0</v>
      </c>
      <c r="O751" t="b">
        <v>0</v>
      </c>
      <c r="P751" t="b">
        <v>0</v>
      </c>
      <c r="Q751" t="b">
        <v>0</v>
      </c>
      <c r="R751" t="b">
        <v>0</v>
      </c>
      <c r="S751" t="b">
        <v>0</v>
      </c>
      <c r="T751" t="b">
        <v>0</v>
      </c>
      <c r="U751" t="b">
        <v>0</v>
      </c>
      <c r="V751" t="b">
        <v>0</v>
      </c>
      <c r="W751" t="b">
        <v>0</v>
      </c>
      <c r="X751" t="b">
        <v>0</v>
      </c>
      <c r="Y751" t="b">
        <v>1</v>
      </c>
      <c r="Z751" t="b">
        <v>0</v>
      </c>
      <c r="AA751" t="b">
        <v>0</v>
      </c>
      <c r="AB751" t="b">
        <v>0</v>
      </c>
      <c r="AC751" t="s">
        <v>212</v>
      </c>
      <c r="AD751" t="s">
        <v>213</v>
      </c>
      <c r="AE751" t="s">
        <v>236</v>
      </c>
      <c r="AF751" t="s">
        <v>215</v>
      </c>
      <c r="AG751" t="s">
        <v>212</v>
      </c>
      <c r="AH751" t="s">
        <v>236</v>
      </c>
      <c r="AI751" t="s">
        <v>242</v>
      </c>
      <c r="AJ751" t="s">
        <v>236</v>
      </c>
      <c r="AK751" t="s">
        <v>236</v>
      </c>
      <c r="AL751" t="s">
        <v>212</v>
      </c>
      <c r="AM751" t="s">
        <v>212</v>
      </c>
      <c r="AN751" t="s">
        <v>236</v>
      </c>
      <c r="AO751" t="s">
        <v>215</v>
      </c>
      <c r="AP751" t="s">
        <v>212</v>
      </c>
      <c r="AQ751" t="s">
        <v>215</v>
      </c>
      <c r="AR751" t="s">
        <v>212</v>
      </c>
      <c r="AS751" t="s">
        <v>212</v>
      </c>
      <c r="AT751" t="s">
        <v>212</v>
      </c>
      <c r="AU751" t="s">
        <v>212</v>
      </c>
      <c r="AV751" t="s">
        <v>238</v>
      </c>
      <c r="AW751" t="s">
        <v>212</v>
      </c>
      <c r="AX751" t="s">
        <v>81</v>
      </c>
      <c r="AY751" t="s">
        <v>121</v>
      </c>
      <c r="AZ751" t="s">
        <v>74</v>
      </c>
      <c r="BA751" t="s">
        <v>74</v>
      </c>
      <c r="BB751" t="s">
        <v>74</v>
      </c>
      <c r="BC751" t="s">
        <v>74</v>
      </c>
      <c r="BD751" t="s">
        <v>74</v>
      </c>
    </row>
    <row r="752" spans="1:56" x14ac:dyDescent="0.55000000000000004">
      <c r="A752">
        <v>752</v>
      </c>
      <c r="B752" t="s">
        <v>231</v>
      </c>
      <c r="C752" t="s">
        <v>333</v>
      </c>
      <c r="D752" t="s">
        <v>292</v>
      </c>
      <c r="E752" t="s">
        <v>292</v>
      </c>
      <c r="F752" t="s">
        <v>227</v>
      </c>
      <c r="G752" t="s">
        <v>228</v>
      </c>
      <c r="H752" t="s">
        <v>251</v>
      </c>
      <c r="I752" t="s">
        <v>74</v>
      </c>
      <c r="J752" t="s">
        <v>83</v>
      </c>
      <c r="K752" t="b">
        <v>0</v>
      </c>
      <c r="L752" t="b">
        <v>0</v>
      </c>
      <c r="M752" t="b">
        <v>0</v>
      </c>
      <c r="N752" t="b">
        <v>0</v>
      </c>
      <c r="O752" t="b">
        <v>0</v>
      </c>
      <c r="P752" t="b">
        <v>0</v>
      </c>
      <c r="Q752" t="b">
        <v>0</v>
      </c>
      <c r="R752" t="b">
        <v>0</v>
      </c>
      <c r="S752" t="b">
        <v>0</v>
      </c>
      <c r="T752" t="b">
        <v>0</v>
      </c>
      <c r="U752" t="b">
        <v>0</v>
      </c>
      <c r="V752" t="b">
        <v>0</v>
      </c>
      <c r="W752" t="b">
        <v>0</v>
      </c>
      <c r="X752" t="b">
        <v>0</v>
      </c>
      <c r="Y752" t="b">
        <v>0</v>
      </c>
      <c r="Z752" t="b">
        <v>0</v>
      </c>
      <c r="AA752" t="b">
        <v>0</v>
      </c>
      <c r="AB752" t="b">
        <v>1</v>
      </c>
      <c r="AC752" t="s">
        <v>212</v>
      </c>
      <c r="AD752" t="s">
        <v>213</v>
      </c>
      <c r="AE752" t="s">
        <v>213</v>
      </c>
      <c r="AF752" t="s">
        <v>212</v>
      </c>
      <c r="AG752" t="s">
        <v>212</v>
      </c>
      <c r="AH752" t="s">
        <v>212</v>
      </c>
      <c r="AI752" t="s">
        <v>212</v>
      </c>
      <c r="AJ752" t="s">
        <v>212</v>
      </c>
      <c r="AK752" t="s">
        <v>237</v>
      </c>
      <c r="AL752" t="s">
        <v>213</v>
      </c>
      <c r="AM752" t="s">
        <v>213</v>
      </c>
      <c r="AN752" t="s">
        <v>212</v>
      </c>
      <c r="AO752" t="s">
        <v>236</v>
      </c>
      <c r="AP752" t="s">
        <v>212</v>
      </c>
      <c r="AQ752" t="s">
        <v>212</v>
      </c>
      <c r="AR752" t="s">
        <v>212</v>
      </c>
      <c r="AS752" t="s">
        <v>212</v>
      </c>
      <c r="AT752" t="s">
        <v>237</v>
      </c>
      <c r="AU752" t="s">
        <v>237</v>
      </c>
      <c r="AV752" t="s">
        <v>237</v>
      </c>
      <c r="AW752" t="s">
        <v>237</v>
      </c>
      <c r="AX752" t="s">
        <v>81</v>
      </c>
      <c r="AY752" t="s">
        <v>223</v>
      </c>
      <c r="AZ752" t="s">
        <v>74</v>
      </c>
      <c r="BA752" t="s">
        <v>74</v>
      </c>
      <c r="BB752" t="s">
        <v>74</v>
      </c>
      <c r="BC752" t="s">
        <v>74</v>
      </c>
      <c r="BD752" t="s">
        <v>74</v>
      </c>
    </row>
    <row r="753" spans="1:56" x14ac:dyDescent="0.55000000000000004">
      <c r="A753">
        <v>753</v>
      </c>
      <c r="B753" t="s">
        <v>224</v>
      </c>
      <c r="C753" t="s">
        <v>336</v>
      </c>
      <c r="D753" t="s">
        <v>225</v>
      </c>
      <c r="E753" t="s">
        <v>225</v>
      </c>
      <c r="F753" t="s">
        <v>270</v>
      </c>
      <c r="G753" t="s">
        <v>74</v>
      </c>
      <c r="H753" t="s">
        <v>210</v>
      </c>
      <c r="I753" t="s">
        <v>222</v>
      </c>
      <c r="J753" t="s">
        <v>119</v>
      </c>
      <c r="K753" t="b">
        <v>0</v>
      </c>
      <c r="L753" t="b">
        <v>0</v>
      </c>
      <c r="M753" t="b">
        <v>0</v>
      </c>
      <c r="N753" t="b">
        <v>1</v>
      </c>
      <c r="O753" t="b">
        <v>0</v>
      </c>
      <c r="P753" t="b">
        <v>0</v>
      </c>
      <c r="Q753" t="b">
        <v>0</v>
      </c>
      <c r="R753" t="b">
        <v>0</v>
      </c>
      <c r="S753" t="b">
        <v>0</v>
      </c>
      <c r="T753" t="b">
        <v>0</v>
      </c>
      <c r="U753" t="b">
        <v>0</v>
      </c>
      <c r="V753" t="b">
        <v>0</v>
      </c>
      <c r="W753" t="b">
        <v>0</v>
      </c>
      <c r="X753" t="b">
        <v>0</v>
      </c>
      <c r="Y753" t="b">
        <v>0</v>
      </c>
      <c r="Z753" t="b">
        <v>0</v>
      </c>
      <c r="AA753" t="b">
        <v>0</v>
      </c>
      <c r="AB753" t="b">
        <v>0</v>
      </c>
      <c r="AC753" t="s">
        <v>213</v>
      </c>
      <c r="AD753" t="s">
        <v>242</v>
      </c>
      <c r="AE753" t="s">
        <v>236</v>
      </c>
      <c r="AF753" t="s">
        <v>242</v>
      </c>
      <c r="AG753" t="s">
        <v>212</v>
      </c>
      <c r="AH753" t="s">
        <v>212</v>
      </c>
      <c r="AI753" t="s">
        <v>242</v>
      </c>
      <c r="AJ753" t="s">
        <v>242</v>
      </c>
      <c r="AK753" t="s">
        <v>242</v>
      </c>
      <c r="AL753" t="s">
        <v>242</v>
      </c>
      <c r="AM753" t="s">
        <v>242</v>
      </c>
      <c r="AN753" t="s">
        <v>242</v>
      </c>
      <c r="AO753" t="s">
        <v>242</v>
      </c>
      <c r="AP753" t="s">
        <v>242</v>
      </c>
      <c r="AQ753" t="s">
        <v>242</v>
      </c>
      <c r="AR753" t="s">
        <v>242</v>
      </c>
      <c r="AS753" t="s">
        <v>242</v>
      </c>
      <c r="AT753" t="s">
        <v>242</v>
      </c>
      <c r="AU753" t="s">
        <v>242</v>
      </c>
      <c r="AV753" t="s">
        <v>242</v>
      </c>
      <c r="AW753" t="s">
        <v>242</v>
      </c>
      <c r="AX753" t="s">
        <v>96</v>
      </c>
      <c r="AY753" t="s">
        <v>223</v>
      </c>
      <c r="AZ753" t="s">
        <v>74</v>
      </c>
      <c r="BA753" t="s">
        <v>74</v>
      </c>
      <c r="BB753" t="s">
        <v>74</v>
      </c>
      <c r="BC753" t="s">
        <v>74</v>
      </c>
      <c r="BD753" t="s">
        <v>74</v>
      </c>
    </row>
    <row r="754" spans="1:56" x14ac:dyDescent="0.55000000000000004">
      <c r="A754">
        <v>754</v>
      </c>
      <c r="B754" t="s">
        <v>224</v>
      </c>
      <c r="C754" t="s">
        <v>339</v>
      </c>
      <c r="D754" t="s">
        <v>263</v>
      </c>
      <c r="E754" t="s">
        <v>217</v>
      </c>
      <c r="F754" t="s">
        <v>250</v>
      </c>
      <c r="G754" t="s">
        <v>74</v>
      </c>
      <c r="H754" t="s">
        <v>247</v>
      </c>
      <c r="I754" t="s">
        <v>74</v>
      </c>
      <c r="J754" t="s">
        <v>119</v>
      </c>
      <c r="K754" t="b">
        <v>0</v>
      </c>
      <c r="L754" t="b">
        <v>0</v>
      </c>
      <c r="M754" t="b">
        <v>0</v>
      </c>
      <c r="N754" t="b">
        <v>0</v>
      </c>
      <c r="O754" t="b">
        <v>0</v>
      </c>
      <c r="P754" t="b">
        <v>0</v>
      </c>
      <c r="Q754" t="b">
        <v>0</v>
      </c>
      <c r="R754" t="b">
        <v>0</v>
      </c>
      <c r="S754" t="b">
        <v>0</v>
      </c>
      <c r="T754" t="b">
        <v>0</v>
      </c>
      <c r="U754" t="b">
        <v>0</v>
      </c>
      <c r="V754" t="b">
        <v>0</v>
      </c>
      <c r="W754" t="b">
        <v>0</v>
      </c>
      <c r="X754" t="b">
        <v>1</v>
      </c>
      <c r="Y754" t="b">
        <v>1</v>
      </c>
      <c r="Z754" t="b">
        <v>0</v>
      </c>
      <c r="AA754" t="b">
        <v>0</v>
      </c>
      <c r="AB754" t="b">
        <v>0</v>
      </c>
      <c r="AC754" t="s">
        <v>212</v>
      </c>
      <c r="AD754" t="s">
        <v>213</v>
      </c>
      <c r="AE754" t="s">
        <v>213</v>
      </c>
      <c r="AF754" t="s">
        <v>212</v>
      </c>
      <c r="AG754" t="s">
        <v>212</v>
      </c>
      <c r="AH754" t="s">
        <v>212</v>
      </c>
      <c r="AI754" t="s">
        <v>212</v>
      </c>
      <c r="AJ754" t="s">
        <v>212</v>
      </c>
      <c r="AK754" t="s">
        <v>237</v>
      </c>
      <c r="AL754" t="s">
        <v>237</v>
      </c>
      <c r="AM754" t="s">
        <v>237</v>
      </c>
      <c r="AN754" t="s">
        <v>237</v>
      </c>
      <c r="AO754" t="s">
        <v>213</v>
      </c>
      <c r="AP754" t="s">
        <v>212</v>
      </c>
      <c r="AQ754" t="s">
        <v>212</v>
      </c>
      <c r="AR754" t="s">
        <v>213</v>
      </c>
      <c r="AS754" t="s">
        <v>212</v>
      </c>
      <c r="AT754" t="s">
        <v>212</v>
      </c>
      <c r="AU754" t="s">
        <v>212</v>
      </c>
      <c r="AV754" t="s">
        <v>213</v>
      </c>
      <c r="AW754" t="s">
        <v>213</v>
      </c>
      <c r="AX754" t="s">
        <v>81</v>
      </c>
      <c r="AY754" t="s">
        <v>259</v>
      </c>
      <c r="AZ754" t="s">
        <v>74</v>
      </c>
      <c r="BA754" t="s">
        <v>74</v>
      </c>
      <c r="BB754" t="s">
        <v>74</v>
      </c>
      <c r="BC754" t="s">
        <v>78</v>
      </c>
      <c r="BD754" t="s">
        <v>74</v>
      </c>
    </row>
    <row r="755" spans="1:56" x14ac:dyDescent="0.55000000000000004">
      <c r="A755">
        <v>755</v>
      </c>
      <c r="B755" t="s">
        <v>256</v>
      </c>
      <c r="C755" t="s">
        <v>339</v>
      </c>
      <c r="D755" t="s">
        <v>207</v>
      </c>
      <c r="E755" t="s">
        <v>220</v>
      </c>
      <c r="F755" t="s">
        <v>227</v>
      </c>
      <c r="G755" t="s">
        <v>228</v>
      </c>
      <c r="H755" t="s">
        <v>229</v>
      </c>
      <c r="I755" t="s">
        <v>74</v>
      </c>
      <c r="J755" t="s">
        <v>98</v>
      </c>
      <c r="K755" t="b">
        <v>0</v>
      </c>
      <c r="L755" t="b">
        <v>0</v>
      </c>
      <c r="M755" t="b">
        <v>0</v>
      </c>
      <c r="N755" t="b">
        <v>1</v>
      </c>
      <c r="O755" t="b">
        <v>0</v>
      </c>
      <c r="P755" t="b">
        <v>0</v>
      </c>
      <c r="Q755" t="b">
        <v>0</v>
      </c>
      <c r="R755" t="b">
        <v>0</v>
      </c>
      <c r="S755" t="b">
        <v>0</v>
      </c>
      <c r="T755" t="b">
        <v>0</v>
      </c>
      <c r="U755" t="b">
        <v>0</v>
      </c>
      <c r="V755" t="b">
        <v>0</v>
      </c>
      <c r="W755" t="b">
        <v>0</v>
      </c>
      <c r="X755" t="b">
        <v>1</v>
      </c>
      <c r="Y755" t="b">
        <v>0</v>
      </c>
      <c r="Z755" t="b">
        <v>1</v>
      </c>
      <c r="AA755" t="b">
        <v>0</v>
      </c>
      <c r="AB755" t="b">
        <v>0</v>
      </c>
      <c r="AC755" t="s">
        <v>237</v>
      </c>
      <c r="AD755" t="s">
        <v>237</v>
      </c>
      <c r="AE755" t="s">
        <v>236</v>
      </c>
      <c r="AF755" t="s">
        <v>213</v>
      </c>
      <c r="AG755" t="s">
        <v>237</v>
      </c>
      <c r="AH755" t="s">
        <v>242</v>
      </c>
      <c r="AI755" t="s">
        <v>213</v>
      </c>
      <c r="AJ755" t="s">
        <v>213</v>
      </c>
      <c r="AK755" t="s">
        <v>237</v>
      </c>
      <c r="AL755" t="s">
        <v>237</v>
      </c>
      <c r="AM755" t="s">
        <v>237</v>
      </c>
      <c r="AN755" t="s">
        <v>242</v>
      </c>
      <c r="AO755" t="s">
        <v>212</v>
      </c>
      <c r="AP755" t="s">
        <v>212</v>
      </c>
      <c r="AQ755" t="s">
        <v>212</v>
      </c>
      <c r="AR755" t="s">
        <v>213</v>
      </c>
      <c r="AS755" t="s">
        <v>212</v>
      </c>
      <c r="AT755" t="s">
        <v>212</v>
      </c>
      <c r="AU755" t="s">
        <v>212</v>
      </c>
      <c r="AV755" t="s">
        <v>212</v>
      </c>
      <c r="AW755" t="s">
        <v>212</v>
      </c>
      <c r="AX755" t="s">
        <v>81</v>
      </c>
      <c r="AY755" t="s">
        <v>255</v>
      </c>
      <c r="AZ755" t="s">
        <v>74</v>
      </c>
      <c r="BA755" t="s">
        <v>74</v>
      </c>
      <c r="BB755" t="s">
        <v>74</v>
      </c>
      <c r="BC755" t="s">
        <v>74</v>
      </c>
      <c r="BD755" t="s">
        <v>74</v>
      </c>
    </row>
    <row r="756" spans="1:56" x14ac:dyDescent="0.55000000000000004">
      <c r="A756">
        <v>756</v>
      </c>
      <c r="B756" t="s">
        <v>231</v>
      </c>
      <c r="C756" t="s">
        <v>217</v>
      </c>
      <c r="D756" t="s">
        <v>248</v>
      </c>
      <c r="E756" t="s">
        <v>303</v>
      </c>
      <c r="F756" t="s">
        <v>208</v>
      </c>
      <c r="G756" t="s">
        <v>209</v>
      </c>
      <c r="H756" t="s">
        <v>262</v>
      </c>
      <c r="I756" t="s">
        <v>74</v>
      </c>
      <c r="J756" t="s">
        <v>98</v>
      </c>
      <c r="K756" t="b">
        <v>0</v>
      </c>
      <c r="L756" t="b">
        <v>0</v>
      </c>
      <c r="M756" t="b">
        <v>0</v>
      </c>
      <c r="N756" t="b">
        <v>0</v>
      </c>
      <c r="O756" t="b">
        <v>0</v>
      </c>
      <c r="P756" t="b">
        <v>0</v>
      </c>
      <c r="Q756" t="b">
        <v>0</v>
      </c>
      <c r="R756" t="b">
        <v>0</v>
      </c>
      <c r="S756" t="b">
        <v>0</v>
      </c>
      <c r="T756" t="b">
        <v>0</v>
      </c>
      <c r="U756" t="b">
        <v>0</v>
      </c>
      <c r="V756" t="b">
        <v>0</v>
      </c>
      <c r="W756" t="b">
        <v>0</v>
      </c>
      <c r="X756" t="b">
        <v>0</v>
      </c>
      <c r="Y756" t="b">
        <v>0</v>
      </c>
      <c r="Z756" t="b">
        <v>0</v>
      </c>
      <c r="AA756" t="b">
        <v>0</v>
      </c>
      <c r="AB756" t="b">
        <v>1</v>
      </c>
      <c r="AC756" t="s">
        <v>212</v>
      </c>
      <c r="AD756" t="s">
        <v>212</v>
      </c>
      <c r="AE756" t="s">
        <v>212</v>
      </c>
      <c r="AF756" t="s">
        <v>212</v>
      </c>
      <c r="AG756" t="s">
        <v>236</v>
      </c>
      <c r="AH756" t="s">
        <v>212</v>
      </c>
      <c r="AI756" t="s">
        <v>212</v>
      </c>
      <c r="AJ756" t="s">
        <v>237</v>
      </c>
      <c r="AK756" t="s">
        <v>237</v>
      </c>
      <c r="AL756" t="s">
        <v>237</v>
      </c>
      <c r="AM756" t="s">
        <v>237</v>
      </c>
      <c r="AN756" t="s">
        <v>237</v>
      </c>
      <c r="AO756" t="s">
        <v>215</v>
      </c>
      <c r="AP756" t="s">
        <v>215</v>
      </c>
      <c r="AQ756" t="s">
        <v>215</v>
      </c>
      <c r="AR756" t="s">
        <v>212</v>
      </c>
      <c r="AS756" t="s">
        <v>212</v>
      </c>
      <c r="AT756" t="s">
        <v>212</v>
      </c>
      <c r="AU756" t="s">
        <v>212</v>
      </c>
      <c r="AV756" t="s">
        <v>212</v>
      </c>
      <c r="AW756" t="s">
        <v>212</v>
      </c>
      <c r="AX756" t="s">
        <v>74</v>
      </c>
      <c r="AY756" t="s">
        <v>223</v>
      </c>
      <c r="AZ756" t="s">
        <v>74</v>
      </c>
      <c r="BA756" t="s">
        <v>74</v>
      </c>
      <c r="BB756" t="s">
        <v>74</v>
      </c>
      <c r="BC756" t="s">
        <v>74</v>
      </c>
      <c r="BD756" t="s">
        <v>74</v>
      </c>
    </row>
    <row r="757" spans="1:56" x14ac:dyDescent="0.55000000000000004">
      <c r="A757">
        <v>757</v>
      </c>
      <c r="B757" t="s">
        <v>256</v>
      </c>
      <c r="C757" t="s">
        <v>336</v>
      </c>
      <c r="D757" t="s">
        <v>257</v>
      </c>
      <c r="E757" t="s">
        <v>303</v>
      </c>
      <c r="F757" t="s">
        <v>227</v>
      </c>
      <c r="G757" t="s">
        <v>228</v>
      </c>
      <c r="H757" t="s">
        <v>229</v>
      </c>
      <c r="I757" t="s">
        <v>74</v>
      </c>
      <c r="J757" t="s">
        <v>119</v>
      </c>
      <c r="K757" t="b">
        <v>0</v>
      </c>
      <c r="L757" t="b">
        <v>0</v>
      </c>
      <c r="M757" t="b">
        <v>0</v>
      </c>
      <c r="N757" t="b">
        <v>0</v>
      </c>
      <c r="O757" t="b">
        <v>0</v>
      </c>
      <c r="P757" t="b">
        <v>0</v>
      </c>
      <c r="Q757" t="b">
        <v>0</v>
      </c>
      <c r="R757" t="b">
        <v>0</v>
      </c>
      <c r="S757" t="b">
        <v>0</v>
      </c>
      <c r="T757" t="b">
        <v>0</v>
      </c>
      <c r="U757" t="b">
        <v>0</v>
      </c>
      <c r="V757" t="b">
        <v>0</v>
      </c>
      <c r="W757" t="b">
        <v>0</v>
      </c>
      <c r="X757" t="b">
        <v>0</v>
      </c>
      <c r="Y757" t="b">
        <v>0</v>
      </c>
      <c r="Z757" t="b">
        <v>0</v>
      </c>
      <c r="AA757" t="b">
        <v>0</v>
      </c>
      <c r="AB757" t="b">
        <v>1</v>
      </c>
      <c r="AC757" t="s">
        <v>213</v>
      </c>
      <c r="AD757" t="s">
        <v>213</v>
      </c>
      <c r="AE757" t="s">
        <v>212</v>
      </c>
      <c r="AF757" t="s">
        <v>212</v>
      </c>
      <c r="AG757" t="s">
        <v>212</v>
      </c>
      <c r="AH757" t="s">
        <v>212</v>
      </c>
      <c r="AI757" t="s">
        <v>212</v>
      </c>
      <c r="AJ757" t="s">
        <v>212</v>
      </c>
      <c r="AK757" t="s">
        <v>212</v>
      </c>
      <c r="AL757" t="s">
        <v>212</v>
      </c>
      <c r="AM757" t="s">
        <v>213</v>
      </c>
      <c r="AN757" t="s">
        <v>213</v>
      </c>
      <c r="AO757" t="s">
        <v>213</v>
      </c>
      <c r="AP757" t="s">
        <v>212</v>
      </c>
      <c r="AQ757" t="s">
        <v>213</v>
      </c>
      <c r="AR757" t="s">
        <v>212</v>
      </c>
      <c r="AS757" t="s">
        <v>212</v>
      </c>
      <c r="AT757" t="s">
        <v>212</v>
      </c>
      <c r="AU757" t="s">
        <v>212</v>
      </c>
      <c r="AV757" t="s">
        <v>212</v>
      </c>
      <c r="AW757" t="s">
        <v>212</v>
      </c>
      <c r="AX757" t="s">
        <v>81</v>
      </c>
      <c r="AY757" t="s">
        <v>243</v>
      </c>
      <c r="AZ757" t="s">
        <v>74</v>
      </c>
      <c r="BA757" t="s">
        <v>74</v>
      </c>
      <c r="BB757" t="s">
        <v>74</v>
      </c>
      <c r="BC757" t="s">
        <v>74</v>
      </c>
      <c r="BD757" t="s">
        <v>74</v>
      </c>
    </row>
    <row r="758" spans="1:56" x14ac:dyDescent="0.55000000000000004">
      <c r="A758">
        <v>758</v>
      </c>
      <c r="B758" t="s">
        <v>231</v>
      </c>
      <c r="C758" t="s">
        <v>339</v>
      </c>
      <c r="D758" t="s">
        <v>232</v>
      </c>
      <c r="E758" t="s">
        <v>265</v>
      </c>
      <c r="F758" t="s">
        <v>208</v>
      </c>
      <c r="G758" t="s">
        <v>209</v>
      </c>
      <c r="H758" t="s">
        <v>266</v>
      </c>
      <c r="I758" t="s">
        <v>74</v>
      </c>
      <c r="J758" t="s">
        <v>98</v>
      </c>
      <c r="K758" t="b">
        <v>0</v>
      </c>
      <c r="L758" t="b">
        <v>0</v>
      </c>
      <c r="M758" t="b">
        <v>0</v>
      </c>
      <c r="N758" t="b">
        <v>0</v>
      </c>
      <c r="O758" t="b">
        <v>0</v>
      </c>
      <c r="P758" t="b">
        <v>0</v>
      </c>
      <c r="Q758" t="b">
        <v>0</v>
      </c>
      <c r="R758" t="b">
        <v>0</v>
      </c>
      <c r="S758" t="b">
        <v>0</v>
      </c>
      <c r="T758" t="b">
        <v>0</v>
      </c>
      <c r="U758" t="b">
        <v>0</v>
      </c>
      <c r="V758" t="b">
        <v>0</v>
      </c>
      <c r="W758" t="b">
        <v>0</v>
      </c>
      <c r="X758" t="b">
        <v>0</v>
      </c>
      <c r="Y758" t="b">
        <v>0</v>
      </c>
      <c r="Z758" t="b">
        <v>1</v>
      </c>
      <c r="AA758" t="b">
        <v>0</v>
      </c>
      <c r="AB758" t="b">
        <v>0</v>
      </c>
      <c r="AC758" t="s">
        <v>237</v>
      </c>
      <c r="AD758" t="s">
        <v>212</v>
      </c>
      <c r="AE758" t="s">
        <v>212</v>
      </c>
      <c r="AF758" t="s">
        <v>212</v>
      </c>
      <c r="AG758" t="s">
        <v>212</v>
      </c>
      <c r="AH758" t="s">
        <v>212</v>
      </c>
      <c r="AI758" t="s">
        <v>212</v>
      </c>
      <c r="AJ758" t="s">
        <v>212</v>
      </c>
      <c r="AK758" t="s">
        <v>212</v>
      </c>
      <c r="AL758" t="s">
        <v>237</v>
      </c>
      <c r="AM758" t="s">
        <v>237</v>
      </c>
      <c r="AN758" t="s">
        <v>237</v>
      </c>
      <c r="AO758" t="s">
        <v>237</v>
      </c>
      <c r="AP758" t="s">
        <v>237</v>
      </c>
      <c r="AQ758" t="s">
        <v>237</v>
      </c>
      <c r="AR758" t="s">
        <v>212</v>
      </c>
      <c r="AS758" t="s">
        <v>237</v>
      </c>
      <c r="AT758" t="s">
        <v>212</v>
      </c>
      <c r="AU758" t="s">
        <v>212</v>
      </c>
      <c r="AV758" t="s">
        <v>212</v>
      </c>
      <c r="AW758" t="s">
        <v>237</v>
      </c>
      <c r="AX758" t="s">
        <v>81</v>
      </c>
      <c r="AY758" t="s">
        <v>214</v>
      </c>
      <c r="AZ758" t="s">
        <v>74</v>
      </c>
      <c r="BA758" t="s">
        <v>74</v>
      </c>
      <c r="BB758" t="s">
        <v>74</v>
      </c>
      <c r="BC758" t="s">
        <v>74</v>
      </c>
      <c r="BD758" t="s">
        <v>74</v>
      </c>
    </row>
    <row r="759" spans="1:56" x14ac:dyDescent="0.55000000000000004">
      <c r="A759">
        <v>759</v>
      </c>
      <c r="B759" t="s">
        <v>231</v>
      </c>
      <c r="C759" t="s">
        <v>333</v>
      </c>
      <c r="D759" t="s">
        <v>281</v>
      </c>
      <c r="E759" t="s">
        <v>288</v>
      </c>
      <c r="F759" t="s">
        <v>234</v>
      </c>
      <c r="G759" t="s">
        <v>74</v>
      </c>
      <c r="H759" t="s">
        <v>247</v>
      </c>
      <c r="I759" t="s">
        <v>74</v>
      </c>
      <c r="J759" t="s">
        <v>98</v>
      </c>
      <c r="K759" t="b">
        <v>0</v>
      </c>
      <c r="L759" t="b">
        <v>0</v>
      </c>
      <c r="M759" t="b">
        <v>0</v>
      </c>
      <c r="N759" t="b">
        <v>1</v>
      </c>
      <c r="O759" t="b">
        <v>1</v>
      </c>
      <c r="P759" t="b">
        <v>0</v>
      </c>
      <c r="Q759" t="b">
        <v>0</v>
      </c>
      <c r="R759" t="b">
        <v>0</v>
      </c>
      <c r="S759" t="b">
        <v>0</v>
      </c>
      <c r="T759" t="b">
        <v>0</v>
      </c>
      <c r="U759" t="b">
        <v>0</v>
      </c>
      <c r="V759" t="b">
        <v>0</v>
      </c>
      <c r="W759" t="b">
        <v>0</v>
      </c>
      <c r="X759" t="b">
        <v>0</v>
      </c>
      <c r="Y759" t="b">
        <v>0</v>
      </c>
      <c r="Z759" t="b">
        <v>1</v>
      </c>
      <c r="AA759" t="b">
        <v>0</v>
      </c>
      <c r="AB759" t="b">
        <v>0</v>
      </c>
      <c r="AC759" t="s">
        <v>212</v>
      </c>
      <c r="AD759" t="s">
        <v>212</v>
      </c>
      <c r="AE759" t="s">
        <v>212</v>
      </c>
      <c r="AF759" t="s">
        <v>213</v>
      </c>
      <c r="AG759" t="s">
        <v>236</v>
      </c>
      <c r="AH759" t="s">
        <v>213</v>
      </c>
      <c r="AI759" t="s">
        <v>236</v>
      </c>
      <c r="AJ759" t="s">
        <v>213</v>
      </c>
      <c r="AK759" t="s">
        <v>212</v>
      </c>
      <c r="AL759" t="s">
        <v>212</v>
      </c>
      <c r="AM759" t="s">
        <v>213</v>
      </c>
      <c r="AN759" t="s">
        <v>212</v>
      </c>
      <c r="AO759" t="s">
        <v>236</v>
      </c>
      <c r="AP759" t="s">
        <v>213</v>
      </c>
      <c r="AQ759" t="s">
        <v>236</v>
      </c>
      <c r="AR759" t="s">
        <v>212</v>
      </c>
      <c r="AS759" t="s">
        <v>212</v>
      </c>
      <c r="AT759" t="s">
        <v>212</v>
      </c>
      <c r="AU759" t="s">
        <v>212</v>
      </c>
      <c r="AV759" t="s">
        <v>242</v>
      </c>
      <c r="AW759" t="s">
        <v>213</v>
      </c>
      <c r="AX759" t="s">
        <v>96</v>
      </c>
      <c r="AY759" t="s">
        <v>214</v>
      </c>
      <c r="AZ759" t="s">
        <v>74</v>
      </c>
      <c r="BA759" t="s">
        <v>74</v>
      </c>
      <c r="BB759" t="s">
        <v>74</v>
      </c>
      <c r="BC759" t="s">
        <v>74</v>
      </c>
      <c r="BD759" t="s">
        <v>74</v>
      </c>
    </row>
    <row r="760" spans="1:56" x14ac:dyDescent="0.55000000000000004">
      <c r="A760">
        <v>760</v>
      </c>
      <c r="B760" t="s">
        <v>231</v>
      </c>
      <c r="C760" t="s">
        <v>336</v>
      </c>
      <c r="D760" t="s">
        <v>286</v>
      </c>
      <c r="E760" t="s">
        <v>260</v>
      </c>
      <c r="F760" t="s">
        <v>234</v>
      </c>
      <c r="G760" t="s">
        <v>74</v>
      </c>
      <c r="H760" t="s">
        <v>254</v>
      </c>
      <c r="I760" t="s">
        <v>74</v>
      </c>
      <c r="J760" t="s">
        <v>98</v>
      </c>
      <c r="K760" t="b">
        <v>0</v>
      </c>
      <c r="L760" t="b">
        <v>0</v>
      </c>
      <c r="M760" t="b">
        <v>0</v>
      </c>
      <c r="N760" t="b">
        <v>0</v>
      </c>
      <c r="O760" t="b">
        <v>0</v>
      </c>
      <c r="P760" t="b">
        <v>0</v>
      </c>
      <c r="Q760" t="b">
        <v>0</v>
      </c>
      <c r="R760" t="b">
        <v>0</v>
      </c>
      <c r="S760" t="b">
        <v>0</v>
      </c>
      <c r="T760" t="b">
        <v>0</v>
      </c>
      <c r="U760" t="b">
        <v>0</v>
      </c>
      <c r="V760" t="b">
        <v>0</v>
      </c>
      <c r="W760" t="b">
        <v>0</v>
      </c>
      <c r="X760" t="b">
        <v>0</v>
      </c>
      <c r="Y760" t="b">
        <v>0</v>
      </c>
      <c r="Z760" t="b">
        <v>1</v>
      </c>
      <c r="AA760" t="b">
        <v>0</v>
      </c>
      <c r="AB760" t="b">
        <v>0</v>
      </c>
      <c r="AC760" t="s">
        <v>212</v>
      </c>
      <c r="AD760" t="s">
        <v>237</v>
      </c>
      <c r="AE760" t="s">
        <v>236</v>
      </c>
      <c r="AF760" t="s">
        <v>213</v>
      </c>
      <c r="AG760" t="s">
        <v>212</v>
      </c>
      <c r="AH760" t="s">
        <v>236</v>
      </c>
      <c r="AI760" t="s">
        <v>236</v>
      </c>
      <c r="AJ760" t="s">
        <v>213</v>
      </c>
      <c r="AK760" t="s">
        <v>242</v>
      </c>
      <c r="AL760" t="s">
        <v>213</v>
      </c>
      <c r="AM760" t="s">
        <v>212</v>
      </c>
      <c r="AN760" t="s">
        <v>236</v>
      </c>
      <c r="AO760" t="s">
        <v>242</v>
      </c>
      <c r="AP760" t="s">
        <v>215</v>
      </c>
      <c r="AQ760" t="s">
        <v>236</v>
      </c>
      <c r="AR760" t="s">
        <v>236</v>
      </c>
      <c r="AS760" t="s">
        <v>212</v>
      </c>
      <c r="AT760" t="s">
        <v>242</v>
      </c>
      <c r="AU760" t="s">
        <v>213</v>
      </c>
      <c r="AV760" t="s">
        <v>236</v>
      </c>
      <c r="AW760" t="s">
        <v>213</v>
      </c>
      <c r="AX760" t="s">
        <v>96</v>
      </c>
      <c r="AY760" t="s">
        <v>214</v>
      </c>
      <c r="AZ760" t="s">
        <v>74</v>
      </c>
      <c r="BA760" t="s">
        <v>74</v>
      </c>
      <c r="BB760" t="s">
        <v>74</v>
      </c>
      <c r="BC760" t="s">
        <v>74</v>
      </c>
      <c r="BD760" t="s">
        <v>74</v>
      </c>
    </row>
    <row r="761" spans="1:56" x14ac:dyDescent="0.55000000000000004">
      <c r="A761">
        <v>761</v>
      </c>
      <c r="B761" t="s">
        <v>216</v>
      </c>
      <c r="C761" t="s">
        <v>336</v>
      </c>
      <c r="D761" t="s">
        <v>275</v>
      </c>
      <c r="E761" t="s">
        <v>263</v>
      </c>
      <c r="F761" t="s">
        <v>227</v>
      </c>
      <c r="G761" t="s">
        <v>246</v>
      </c>
      <c r="H761" t="s">
        <v>247</v>
      </c>
      <c r="I761" t="s">
        <v>74</v>
      </c>
      <c r="J761" t="s">
        <v>119</v>
      </c>
      <c r="K761" t="b">
        <v>0</v>
      </c>
      <c r="L761" t="b">
        <v>0</v>
      </c>
      <c r="M761" t="b">
        <v>0</v>
      </c>
      <c r="N761" t="b">
        <v>1</v>
      </c>
      <c r="O761" t="b">
        <v>1</v>
      </c>
      <c r="P761" t="b">
        <v>0</v>
      </c>
      <c r="Q761" t="b">
        <v>0</v>
      </c>
      <c r="R761" t="b">
        <v>0</v>
      </c>
      <c r="S761" t="b">
        <v>0</v>
      </c>
      <c r="T761" t="b">
        <v>0</v>
      </c>
      <c r="U761" t="b">
        <v>0</v>
      </c>
      <c r="V761" t="b">
        <v>0</v>
      </c>
      <c r="W761" t="b">
        <v>0</v>
      </c>
      <c r="X761" t="b">
        <v>0</v>
      </c>
      <c r="Y761" t="b">
        <v>0</v>
      </c>
      <c r="Z761" t="b">
        <v>0</v>
      </c>
      <c r="AA761" t="b">
        <v>0</v>
      </c>
      <c r="AB761" t="b">
        <v>0</v>
      </c>
      <c r="AC761" t="s">
        <v>212</v>
      </c>
      <c r="AD761" t="s">
        <v>212</v>
      </c>
      <c r="AE761" t="s">
        <v>236</v>
      </c>
      <c r="AF761" t="s">
        <v>236</v>
      </c>
      <c r="AG761" t="s">
        <v>212</v>
      </c>
      <c r="AH761" t="s">
        <v>212</v>
      </c>
      <c r="AI761" t="s">
        <v>236</v>
      </c>
      <c r="AJ761" t="s">
        <v>236</v>
      </c>
      <c r="AK761" t="s">
        <v>212</v>
      </c>
      <c r="AL761" t="s">
        <v>212</v>
      </c>
      <c r="AM761" t="s">
        <v>212</v>
      </c>
      <c r="AN761" t="s">
        <v>212</v>
      </c>
      <c r="AO761" t="s">
        <v>213</v>
      </c>
      <c r="AP761" t="s">
        <v>212</v>
      </c>
      <c r="AQ761" t="s">
        <v>212</v>
      </c>
      <c r="AR761" t="s">
        <v>212</v>
      </c>
      <c r="AS761" t="s">
        <v>236</v>
      </c>
      <c r="AT761" t="s">
        <v>212</v>
      </c>
      <c r="AU761" t="s">
        <v>212</v>
      </c>
      <c r="AV761" t="s">
        <v>212</v>
      </c>
      <c r="AW761" t="s">
        <v>212</v>
      </c>
      <c r="AX761" t="s">
        <v>81</v>
      </c>
      <c r="AY761" t="s">
        <v>121</v>
      </c>
      <c r="AZ761" t="s">
        <v>74</v>
      </c>
      <c r="BA761" t="s">
        <v>74</v>
      </c>
      <c r="BB761" t="s">
        <v>74</v>
      </c>
      <c r="BC761" t="s">
        <v>74</v>
      </c>
      <c r="BD761" t="s">
        <v>74</v>
      </c>
    </row>
    <row r="762" spans="1:56" x14ac:dyDescent="0.55000000000000004">
      <c r="A762">
        <v>762</v>
      </c>
      <c r="B762" t="s">
        <v>73</v>
      </c>
      <c r="C762" t="s">
        <v>217</v>
      </c>
      <c r="D762" t="s">
        <v>220</v>
      </c>
      <c r="E762" t="s">
        <v>257</v>
      </c>
      <c r="F762" t="s">
        <v>227</v>
      </c>
      <c r="G762" t="s">
        <v>283</v>
      </c>
      <c r="H762" t="s">
        <v>247</v>
      </c>
      <c r="I762" t="s">
        <v>74</v>
      </c>
      <c r="J762" t="s">
        <v>83</v>
      </c>
      <c r="K762" t="b">
        <v>0</v>
      </c>
      <c r="L762" t="b">
        <v>0</v>
      </c>
      <c r="M762" t="b">
        <v>0</v>
      </c>
      <c r="N762" t="b">
        <v>0</v>
      </c>
      <c r="O762" t="b">
        <v>0</v>
      </c>
      <c r="P762" t="b">
        <v>0</v>
      </c>
      <c r="Q762" t="b">
        <v>0</v>
      </c>
      <c r="R762" t="b">
        <v>0</v>
      </c>
      <c r="S762" t="b">
        <v>0</v>
      </c>
      <c r="T762" t="b">
        <v>0</v>
      </c>
      <c r="U762" t="b">
        <v>0</v>
      </c>
      <c r="V762" t="b">
        <v>0</v>
      </c>
      <c r="W762" t="b">
        <v>0</v>
      </c>
      <c r="X762" t="b">
        <v>0</v>
      </c>
      <c r="Y762" t="b">
        <v>0</v>
      </c>
      <c r="Z762" t="b">
        <v>0</v>
      </c>
      <c r="AA762" t="b">
        <v>0</v>
      </c>
      <c r="AB762" t="b">
        <v>1</v>
      </c>
      <c r="AC762" t="s">
        <v>212</v>
      </c>
      <c r="AD762" t="s">
        <v>213</v>
      </c>
      <c r="AE762" t="s">
        <v>237</v>
      </c>
      <c r="AF762" t="s">
        <v>237</v>
      </c>
      <c r="AG762" t="s">
        <v>237</v>
      </c>
      <c r="AH762" t="s">
        <v>237</v>
      </c>
      <c r="AI762" t="s">
        <v>237</v>
      </c>
      <c r="AJ762" t="s">
        <v>237</v>
      </c>
      <c r="AK762" t="s">
        <v>237</v>
      </c>
      <c r="AL762" t="s">
        <v>237</v>
      </c>
      <c r="AM762" t="s">
        <v>237</v>
      </c>
      <c r="AN762" t="s">
        <v>237</v>
      </c>
      <c r="AO762" t="s">
        <v>237</v>
      </c>
      <c r="AP762" t="s">
        <v>237</v>
      </c>
      <c r="AQ762" t="s">
        <v>213</v>
      </c>
      <c r="AR762" t="s">
        <v>237</v>
      </c>
      <c r="AS762" t="s">
        <v>212</v>
      </c>
      <c r="AT762" t="s">
        <v>237</v>
      </c>
      <c r="AU762" t="s">
        <v>237</v>
      </c>
      <c r="AV762" t="s">
        <v>237</v>
      </c>
      <c r="AW762" t="s">
        <v>237</v>
      </c>
      <c r="AX762" t="s">
        <v>81</v>
      </c>
      <c r="AY762" t="s">
        <v>121</v>
      </c>
      <c r="AZ762" t="s">
        <v>74</v>
      </c>
      <c r="BA762" t="s">
        <v>74</v>
      </c>
      <c r="BB762" t="s">
        <v>74</v>
      </c>
      <c r="BC762" t="s">
        <v>74</v>
      </c>
      <c r="BD762" t="s">
        <v>74</v>
      </c>
    </row>
    <row r="763" spans="1:56" x14ac:dyDescent="0.55000000000000004">
      <c r="A763">
        <v>763</v>
      </c>
      <c r="B763" t="s">
        <v>101</v>
      </c>
      <c r="C763" t="s">
        <v>336</v>
      </c>
      <c r="D763" t="s">
        <v>217</v>
      </c>
      <c r="E763" t="s">
        <v>217</v>
      </c>
      <c r="F763" t="s">
        <v>227</v>
      </c>
      <c r="G763" t="s">
        <v>246</v>
      </c>
      <c r="H763" t="s">
        <v>247</v>
      </c>
      <c r="I763" t="s">
        <v>74</v>
      </c>
      <c r="J763" t="s">
        <v>119</v>
      </c>
      <c r="K763" t="b">
        <v>0</v>
      </c>
      <c r="L763" t="b">
        <v>0</v>
      </c>
      <c r="M763" t="b">
        <v>0</v>
      </c>
      <c r="N763" t="b">
        <v>0</v>
      </c>
      <c r="O763" t="b">
        <v>0</v>
      </c>
      <c r="P763" t="b">
        <v>0</v>
      </c>
      <c r="Q763" t="b">
        <v>0</v>
      </c>
      <c r="R763" t="b">
        <v>0</v>
      </c>
      <c r="S763" t="b">
        <v>0</v>
      </c>
      <c r="T763" t="b">
        <v>0</v>
      </c>
      <c r="U763" t="b">
        <v>1</v>
      </c>
      <c r="V763" t="b">
        <v>0</v>
      </c>
      <c r="W763" t="b">
        <v>0</v>
      </c>
      <c r="X763" t="b">
        <v>0</v>
      </c>
      <c r="Y763" t="b">
        <v>0</v>
      </c>
      <c r="Z763" t="b">
        <v>0</v>
      </c>
      <c r="AA763" t="b">
        <v>0</v>
      </c>
      <c r="AB763" t="b">
        <v>0</v>
      </c>
      <c r="AC763" t="s">
        <v>212</v>
      </c>
      <c r="AD763" t="s">
        <v>212</v>
      </c>
      <c r="AE763" t="s">
        <v>212</v>
      </c>
      <c r="AF763" t="s">
        <v>212</v>
      </c>
      <c r="AG763" t="s">
        <v>236</v>
      </c>
      <c r="AH763" t="s">
        <v>212</v>
      </c>
      <c r="AI763" t="s">
        <v>236</v>
      </c>
      <c r="AJ763" t="s">
        <v>212</v>
      </c>
      <c r="AK763" t="s">
        <v>236</v>
      </c>
      <c r="AL763" t="s">
        <v>236</v>
      </c>
      <c r="AM763" t="s">
        <v>212</v>
      </c>
      <c r="AN763" t="s">
        <v>212</v>
      </c>
      <c r="AO763" t="s">
        <v>212</v>
      </c>
      <c r="AP763" t="s">
        <v>212</v>
      </c>
      <c r="AQ763" t="s">
        <v>242</v>
      </c>
      <c r="AR763" t="s">
        <v>242</v>
      </c>
      <c r="AS763" t="s">
        <v>242</v>
      </c>
      <c r="AT763" t="s">
        <v>242</v>
      </c>
      <c r="AU763" t="s">
        <v>242</v>
      </c>
      <c r="AV763" t="s">
        <v>212</v>
      </c>
      <c r="AW763" t="s">
        <v>212</v>
      </c>
      <c r="AX763" t="s">
        <v>81</v>
      </c>
      <c r="AY763" t="s">
        <v>121</v>
      </c>
      <c r="AZ763" t="s">
        <v>74</v>
      </c>
      <c r="BA763" t="s">
        <v>74</v>
      </c>
      <c r="BB763" t="s">
        <v>74</v>
      </c>
      <c r="BC763" t="s">
        <v>74</v>
      </c>
      <c r="BD763" t="s">
        <v>74</v>
      </c>
    </row>
    <row r="764" spans="1:56" x14ac:dyDescent="0.55000000000000004">
      <c r="A764">
        <v>764</v>
      </c>
      <c r="B764" t="s">
        <v>256</v>
      </c>
      <c r="C764" t="s">
        <v>341</v>
      </c>
      <c r="D764" t="s">
        <v>226</v>
      </c>
      <c r="E764" t="s">
        <v>226</v>
      </c>
      <c r="F764" t="s">
        <v>227</v>
      </c>
      <c r="G764" t="s">
        <v>228</v>
      </c>
      <c r="H764" t="s">
        <v>266</v>
      </c>
      <c r="I764" t="s">
        <v>74</v>
      </c>
      <c r="J764" t="s">
        <v>119</v>
      </c>
      <c r="K764" t="b">
        <v>0</v>
      </c>
      <c r="L764" t="b">
        <v>1</v>
      </c>
      <c r="M764" t="b">
        <v>0</v>
      </c>
      <c r="N764" t="b">
        <v>0</v>
      </c>
      <c r="O764" t="b">
        <v>0</v>
      </c>
      <c r="P764" t="b">
        <v>0</v>
      </c>
      <c r="Q764" t="b">
        <v>0</v>
      </c>
      <c r="R764" t="b">
        <v>0</v>
      </c>
      <c r="S764" t="b">
        <v>0</v>
      </c>
      <c r="T764" t="b">
        <v>0</v>
      </c>
      <c r="U764" t="b">
        <v>0</v>
      </c>
      <c r="V764" t="b">
        <v>0</v>
      </c>
      <c r="W764" t="b">
        <v>0</v>
      </c>
      <c r="X764" t="b">
        <v>0</v>
      </c>
      <c r="Y764" t="b">
        <v>0</v>
      </c>
      <c r="Z764" t="b">
        <v>0</v>
      </c>
      <c r="AA764" t="b">
        <v>0</v>
      </c>
      <c r="AB764" t="b">
        <v>0</v>
      </c>
      <c r="AC764" t="s">
        <v>236</v>
      </c>
      <c r="AD764" t="s">
        <v>213</v>
      </c>
      <c r="AE764" t="s">
        <v>212</v>
      </c>
      <c r="AF764" t="s">
        <v>212</v>
      </c>
      <c r="AG764" t="s">
        <v>212</v>
      </c>
      <c r="AH764" t="s">
        <v>212</v>
      </c>
      <c r="AI764" t="s">
        <v>212</v>
      </c>
      <c r="AJ764" t="s">
        <v>212</v>
      </c>
      <c r="AK764" t="s">
        <v>212</v>
      </c>
      <c r="AL764" t="s">
        <v>212</v>
      </c>
      <c r="AM764" t="s">
        <v>212</v>
      </c>
      <c r="AN764" t="s">
        <v>212</v>
      </c>
      <c r="AO764" t="s">
        <v>236</v>
      </c>
      <c r="AP764" t="s">
        <v>213</v>
      </c>
      <c r="AQ764" t="s">
        <v>213</v>
      </c>
      <c r="AR764" t="s">
        <v>213</v>
      </c>
      <c r="AS764" t="s">
        <v>213</v>
      </c>
      <c r="AT764" t="s">
        <v>212</v>
      </c>
      <c r="AU764" t="s">
        <v>212</v>
      </c>
      <c r="AV764" t="s">
        <v>213</v>
      </c>
      <c r="AW764" t="s">
        <v>212</v>
      </c>
      <c r="AX764" t="s">
        <v>81</v>
      </c>
      <c r="AY764" t="s">
        <v>243</v>
      </c>
      <c r="AZ764" t="s">
        <v>74</v>
      </c>
      <c r="BA764" t="s">
        <v>74</v>
      </c>
      <c r="BB764" t="s">
        <v>74</v>
      </c>
      <c r="BC764" t="s">
        <v>74</v>
      </c>
      <c r="BD764" t="s">
        <v>74</v>
      </c>
    </row>
    <row r="765" spans="1:56" x14ac:dyDescent="0.55000000000000004">
      <c r="A765">
        <v>765</v>
      </c>
      <c r="B765" t="s">
        <v>231</v>
      </c>
      <c r="C765" t="s">
        <v>336</v>
      </c>
      <c r="D765" t="s">
        <v>240</v>
      </c>
      <c r="E765" t="s">
        <v>225</v>
      </c>
      <c r="F765" t="s">
        <v>250</v>
      </c>
      <c r="G765" t="s">
        <v>74</v>
      </c>
      <c r="H765" t="s">
        <v>229</v>
      </c>
      <c r="I765" t="s">
        <v>74</v>
      </c>
      <c r="J765" t="s">
        <v>119</v>
      </c>
      <c r="K765" t="b">
        <v>0</v>
      </c>
      <c r="L765" t="b">
        <v>0</v>
      </c>
      <c r="M765" t="b">
        <v>0</v>
      </c>
      <c r="N765" t="b">
        <v>0</v>
      </c>
      <c r="O765" t="b">
        <v>0</v>
      </c>
      <c r="P765" t="b">
        <v>0</v>
      </c>
      <c r="Q765" t="b">
        <v>0</v>
      </c>
      <c r="R765" t="b">
        <v>0</v>
      </c>
      <c r="S765" t="b">
        <v>0</v>
      </c>
      <c r="T765" t="b">
        <v>0</v>
      </c>
      <c r="U765" t="b">
        <v>0</v>
      </c>
      <c r="V765" t="b">
        <v>0</v>
      </c>
      <c r="W765" t="b">
        <v>0</v>
      </c>
      <c r="X765" t="b">
        <v>0</v>
      </c>
      <c r="Y765" t="b">
        <v>0</v>
      </c>
      <c r="Z765" t="b">
        <v>1</v>
      </c>
      <c r="AA765" t="b">
        <v>0</v>
      </c>
      <c r="AB765" t="b">
        <v>0</v>
      </c>
      <c r="AC765" t="s">
        <v>237</v>
      </c>
      <c r="AD765" t="s">
        <v>237</v>
      </c>
      <c r="AE765" t="s">
        <v>237</v>
      </c>
      <c r="AF765" t="s">
        <v>237</v>
      </c>
      <c r="AG765" t="s">
        <v>237</v>
      </c>
      <c r="AH765" t="s">
        <v>237</v>
      </c>
      <c r="AI765" t="s">
        <v>237</v>
      </c>
      <c r="AJ765" t="s">
        <v>237</v>
      </c>
      <c r="AK765" t="s">
        <v>237</v>
      </c>
      <c r="AL765" t="s">
        <v>237</v>
      </c>
      <c r="AM765" t="s">
        <v>237</v>
      </c>
      <c r="AN765" t="s">
        <v>237</v>
      </c>
      <c r="AO765" t="s">
        <v>237</v>
      </c>
      <c r="AP765" t="s">
        <v>237</v>
      </c>
      <c r="AQ765" t="s">
        <v>237</v>
      </c>
      <c r="AR765" t="s">
        <v>237</v>
      </c>
      <c r="AS765" t="s">
        <v>237</v>
      </c>
      <c r="AT765" t="s">
        <v>237</v>
      </c>
      <c r="AU765" t="s">
        <v>237</v>
      </c>
      <c r="AV765" t="s">
        <v>237</v>
      </c>
      <c r="AW765" t="s">
        <v>237</v>
      </c>
      <c r="AX765" t="s">
        <v>81</v>
      </c>
      <c r="AY765" t="s">
        <v>214</v>
      </c>
      <c r="AZ765" t="s">
        <v>74</v>
      </c>
      <c r="BA765" t="s">
        <v>74</v>
      </c>
      <c r="BB765" t="s">
        <v>74</v>
      </c>
      <c r="BC765" t="s">
        <v>74</v>
      </c>
      <c r="BD765" t="s">
        <v>74</v>
      </c>
    </row>
    <row r="766" spans="1:56" x14ac:dyDescent="0.55000000000000004">
      <c r="A766">
        <v>766</v>
      </c>
      <c r="B766" t="s">
        <v>231</v>
      </c>
      <c r="C766" t="s">
        <v>217</v>
      </c>
      <c r="D766" t="s">
        <v>284</v>
      </c>
      <c r="E766" t="s">
        <v>268</v>
      </c>
      <c r="F766" t="s">
        <v>227</v>
      </c>
      <c r="G766" t="s">
        <v>228</v>
      </c>
      <c r="H766" t="s">
        <v>262</v>
      </c>
      <c r="I766" t="s">
        <v>74</v>
      </c>
      <c r="J766" t="s">
        <v>98</v>
      </c>
      <c r="K766" t="b">
        <v>0</v>
      </c>
      <c r="L766" t="b">
        <v>0</v>
      </c>
      <c r="M766" t="b">
        <v>0</v>
      </c>
      <c r="N766" t="b">
        <v>0</v>
      </c>
      <c r="O766" t="b">
        <v>0</v>
      </c>
      <c r="P766" t="b">
        <v>0</v>
      </c>
      <c r="Q766" t="b">
        <v>0</v>
      </c>
      <c r="R766" t="b">
        <v>0</v>
      </c>
      <c r="S766" t="b">
        <v>0</v>
      </c>
      <c r="T766" t="b">
        <v>0</v>
      </c>
      <c r="U766" t="b">
        <v>0</v>
      </c>
      <c r="V766" t="b">
        <v>0</v>
      </c>
      <c r="W766" t="b">
        <v>0</v>
      </c>
      <c r="X766" t="b">
        <v>0</v>
      </c>
      <c r="Y766" t="b">
        <v>0</v>
      </c>
      <c r="Z766" t="b">
        <v>1</v>
      </c>
      <c r="AA766" t="b">
        <v>0</v>
      </c>
      <c r="AB766" t="b">
        <v>0</v>
      </c>
      <c r="AC766" t="s">
        <v>212</v>
      </c>
      <c r="AD766" t="s">
        <v>212</v>
      </c>
      <c r="AE766" t="s">
        <v>213</v>
      </c>
      <c r="AF766" t="s">
        <v>213</v>
      </c>
      <c r="AG766" t="s">
        <v>212</v>
      </c>
      <c r="AH766" t="s">
        <v>236</v>
      </c>
      <c r="AI766" t="s">
        <v>213</v>
      </c>
      <c r="AJ766" t="s">
        <v>213</v>
      </c>
      <c r="AK766" t="s">
        <v>212</v>
      </c>
      <c r="AL766" t="s">
        <v>212</v>
      </c>
      <c r="AM766" t="s">
        <v>212</v>
      </c>
      <c r="AN766" t="s">
        <v>212</v>
      </c>
      <c r="AO766" t="s">
        <v>213</v>
      </c>
      <c r="AP766" t="s">
        <v>213</v>
      </c>
      <c r="AQ766" t="s">
        <v>212</v>
      </c>
      <c r="AR766" t="s">
        <v>212</v>
      </c>
      <c r="AS766" t="s">
        <v>212</v>
      </c>
      <c r="AT766" t="s">
        <v>212</v>
      </c>
      <c r="AU766" t="s">
        <v>213</v>
      </c>
      <c r="AV766" t="s">
        <v>212</v>
      </c>
      <c r="AW766" t="s">
        <v>212</v>
      </c>
      <c r="AX766" t="s">
        <v>81</v>
      </c>
      <c r="AY766" t="s">
        <v>121</v>
      </c>
      <c r="AZ766" t="s">
        <v>74</v>
      </c>
      <c r="BA766" t="s">
        <v>74</v>
      </c>
      <c r="BB766" t="s">
        <v>74</v>
      </c>
      <c r="BC766" t="s">
        <v>74</v>
      </c>
      <c r="BD766" t="s">
        <v>74</v>
      </c>
    </row>
    <row r="767" spans="1:56" x14ac:dyDescent="0.55000000000000004">
      <c r="A767">
        <v>767</v>
      </c>
      <c r="B767" t="s">
        <v>231</v>
      </c>
      <c r="C767" t="s">
        <v>333</v>
      </c>
      <c r="D767" t="s">
        <v>292</v>
      </c>
      <c r="E767" t="s">
        <v>292</v>
      </c>
      <c r="F767" t="s">
        <v>227</v>
      </c>
      <c r="G767" t="s">
        <v>246</v>
      </c>
      <c r="H767" t="s">
        <v>266</v>
      </c>
      <c r="I767" t="s">
        <v>74</v>
      </c>
      <c r="J767" t="s">
        <v>98</v>
      </c>
      <c r="K767" t="b">
        <v>0</v>
      </c>
      <c r="L767" t="b">
        <v>0</v>
      </c>
      <c r="M767" t="b">
        <v>0</v>
      </c>
      <c r="N767" t="b">
        <v>1</v>
      </c>
      <c r="O767" t="b">
        <v>0</v>
      </c>
      <c r="P767" t="b">
        <v>0</v>
      </c>
      <c r="Q767" t="b">
        <v>1</v>
      </c>
      <c r="R767" t="b">
        <v>0</v>
      </c>
      <c r="S767" t="b">
        <v>0</v>
      </c>
      <c r="T767" t="b">
        <v>0</v>
      </c>
      <c r="U767" t="b">
        <v>0</v>
      </c>
      <c r="V767" t="b">
        <v>0</v>
      </c>
      <c r="W767" t="b">
        <v>0</v>
      </c>
      <c r="X767" t="b">
        <v>0</v>
      </c>
      <c r="Y767" t="b">
        <v>0</v>
      </c>
      <c r="Z767" t="b">
        <v>1</v>
      </c>
      <c r="AA767" t="b">
        <v>0</v>
      </c>
      <c r="AB767" t="b">
        <v>0</v>
      </c>
      <c r="AC767" t="s">
        <v>237</v>
      </c>
      <c r="AD767" t="s">
        <v>212</v>
      </c>
      <c r="AE767" t="s">
        <v>242</v>
      </c>
      <c r="AF767" t="s">
        <v>242</v>
      </c>
      <c r="AG767" t="s">
        <v>212</v>
      </c>
      <c r="AH767" t="s">
        <v>213</v>
      </c>
      <c r="AI767" t="s">
        <v>213</v>
      </c>
      <c r="AJ767" t="s">
        <v>242</v>
      </c>
      <c r="AK767" t="s">
        <v>212</v>
      </c>
      <c r="AL767" t="s">
        <v>242</v>
      </c>
      <c r="AM767" t="s">
        <v>242</v>
      </c>
      <c r="AN767" t="s">
        <v>213</v>
      </c>
      <c r="AO767" t="s">
        <v>242</v>
      </c>
      <c r="AP767" t="s">
        <v>242</v>
      </c>
      <c r="AQ767" t="s">
        <v>242</v>
      </c>
      <c r="AR767" t="s">
        <v>212</v>
      </c>
      <c r="AS767" t="s">
        <v>242</v>
      </c>
      <c r="AT767" t="s">
        <v>212</v>
      </c>
      <c r="AU767" t="s">
        <v>242</v>
      </c>
      <c r="AV767" t="s">
        <v>242</v>
      </c>
      <c r="AW767" t="s">
        <v>237</v>
      </c>
      <c r="AX767" t="s">
        <v>96</v>
      </c>
      <c r="AY767" t="s">
        <v>121</v>
      </c>
      <c r="AZ767" t="s">
        <v>74</v>
      </c>
      <c r="BA767" t="s">
        <v>74</v>
      </c>
      <c r="BB767" t="s">
        <v>74</v>
      </c>
      <c r="BC767" t="s">
        <v>74</v>
      </c>
      <c r="BD767" t="s">
        <v>74</v>
      </c>
    </row>
    <row r="768" spans="1:56" x14ac:dyDescent="0.55000000000000004">
      <c r="A768">
        <v>768</v>
      </c>
      <c r="B768" t="s">
        <v>256</v>
      </c>
      <c r="C768" t="s">
        <v>333</v>
      </c>
      <c r="D768" t="s">
        <v>245</v>
      </c>
      <c r="E768" t="s">
        <v>245</v>
      </c>
      <c r="F768" t="s">
        <v>227</v>
      </c>
      <c r="G768" t="s">
        <v>228</v>
      </c>
      <c r="H768" t="s">
        <v>266</v>
      </c>
      <c r="I768" t="s">
        <v>74</v>
      </c>
      <c r="J768" t="s">
        <v>98</v>
      </c>
      <c r="K768" t="b">
        <v>0</v>
      </c>
      <c r="L768" t="b">
        <v>1</v>
      </c>
      <c r="M768" t="b">
        <v>0</v>
      </c>
      <c r="N768" t="b">
        <v>0</v>
      </c>
      <c r="O768" t="b">
        <v>0</v>
      </c>
      <c r="P768" t="b">
        <v>0</v>
      </c>
      <c r="Q768" t="b">
        <v>0</v>
      </c>
      <c r="R768" t="b">
        <v>0</v>
      </c>
      <c r="S768" t="b">
        <v>0</v>
      </c>
      <c r="T768" t="b">
        <v>0</v>
      </c>
      <c r="U768" t="b">
        <v>0</v>
      </c>
      <c r="V768" t="b">
        <v>0</v>
      </c>
      <c r="W768" t="b">
        <v>0</v>
      </c>
      <c r="X768" t="b">
        <v>0</v>
      </c>
      <c r="Y768" t="b">
        <v>0</v>
      </c>
      <c r="Z768" t="b">
        <v>0</v>
      </c>
      <c r="AA768" t="b">
        <v>0</v>
      </c>
      <c r="AB768" t="b">
        <v>0</v>
      </c>
      <c r="AC768" t="s">
        <v>212</v>
      </c>
      <c r="AD768" t="s">
        <v>236</v>
      </c>
      <c r="AE768" t="s">
        <v>212</v>
      </c>
      <c r="AF768" t="s">
        <v>212</v>
      </c>
      <c r="AG768" t="s">
        <v>236</v>
      </c>
      <c r="AH768" t="s">
        <v>237</v>
      </c>
      <c r="AI768" t="s">
        <v>212</v>
      </c>
      <c r="AJ768" t="s">
        <v>213</v>
      </c>
      <c r="AK768" t="s">
        <v>212</v>
      </c>
      <c r="AL768" t="s">
        <v>237</v>
      </c>
      <c r="AM768" t="s">
        <v>212</v>
      </c>
      <c r="AN768" t="s">
        <v>213</v>
      </c>
      <c r="AO768" t="s">
        <v>236</v>
      </c>
      <c r="AP768" t="s">
        <v>213</v>
      </c>
      <c r="AQ768" t="s">
        <v>212</v>
      </c>
      <c r="AR768" t="s">
        <v>212</v>
      </c>
      <c r="AS768" t="s">
        <v>212</v>
      </c>
      <c r="AT768" t="s">
        <v>212</v>
      </c>
      <c r="AU768" t="s">
        <v>212</v>
      </c>
      <c r="AV768" t="s">
        <v>212</v>
      </c>
      <c r="AW768" t="s">
        <v>213</v>
      </c>
      <c r="AX768" t="s">
        <v>96</v>
      </c>
      <c r="AY768" t="s">
        <v>294</v>
      </c>
      <c r="AZ768" t="s">
        <v>74</v>
      </c>
      <c r="BA768" t="s">
        <v>74</v>
      </c>
      <c r="BB768" t="s">
        <v>74</v>
      </c>
      <c r="BC768" t="s">
        <v>74</v>
      </c>
      <c r="BD768" t="s">
        <v>74</v>
      </c>
    </row>
    <row r="769" spans="1:56" x14ac:dyDescent="0.55000000000000004">
      <c r="A769">
        <v>769</v>
      </c>
      <c r="B769" t="s">
        <v>231</v>
      </c>
      <c r="C769" t="s">
        <v>336</v>
      </c>
      <c r="D769" t="s">
        <v>285</v>
      </c>
      <c r="E769" t="s">
        <v>285</v>
      </c>
      <c r="F769" t="s">
        <v>227</v>
      </c>
      <c r="G769" t="s">
        <v>228</v>
      </c>
      <c r="H769" t="s">
        <v>251</v>
      </c>
      <c r="I769" t="s">
        <v>74</v>
      </c>
      <c r="J769" t="s">
        <v>119</v>
      </c>
      <c r="K769" t="b">
        <v>0</v>
      </c>
      <c r="L769" t="b">
        <v>0</v>
      </c>
      <c r="M769" t="b">
        <v>0</v>
      </c>
      <c r="N769" t="b">
        <v>0</v>
      </c>
      <c r="O769" t="b">
        <v>0</v>
      </c>
      <c r="P769" t="b">
        <v>0</v>
      </c>
      <c r="Q769" t="b">
        <v>0</v>
      </c>
      <c r="R769" t="b">
        <v>0</v>
      </c>
      <c r="S769" t="b">
        <v>0</v>
      </c>
      <c r="T769" t="b">
        <v>0</v>
      </c>
      <c r="U769" t="b">
        <v>0</v>
      </c>
      <c r="V769" t="b">
        <v>0</v>
      </c>
      <c r="W769" t="b">
        <v>0</v>
      </c>
      <c r="X769" t="b">
        <v>0</v>
      </c>
      <c r="Y769" t="b">
        <v>0</v>
      </c>
      <c r="Z769" t="b">
        <v>0</v>
      </c>
      <c r="AA769" t="b">
        <v>0</v>
      </c>
      <c r="AB769" t="b">
        <v>0</v>
      </c>
      <c r="AC769" t="s">
        <v>212</v>
      </c>
      <c r="AD769" t="s">
        <v>213</v>
      </c>
      <c r="AE769" t="s">
        <v>236</v>
      </c>
      <c r="AF769" t="s">
        <v>213</v>
      </c>
      <c r="AG769" t="s">
        <v>213</v>
      </c>
      <c r="AH769" t="s">
        <v>212</v>
      </c>
      <c r="AI769" t="s">
        <v>236</v>
      </c>
      <c r="AJ769" t="s">
        <v>236</v>
      </c>
      <c r="AK769" t="s">
        <v>213</v>
      </c>
      <c r="AL769" t="s">
        <v>212</v>
      </c>
      <c r="AM769" t="s">
        <v>212</v>
      </c>
      <c r="AN769" t="s">
        <v>212</v>
      </c>
      <c r="AO769" t="s">
        <v>236</v>
      </c>
      <c r="AP769" t="s">
        <v>213</v>
      </c>
      <c r="AQ769" t="s">
        <v>213</v>
      </c>
      <c r="AR769" t="s">
        <v>242</v>
      </c>
      <c r="AS769" t="s">
        <v>213</v>
      </c>
      <c r="AT769" t="s">
        <v>236</v>
      </c>
      <c r="AU769" t="s">
        <v>236</v>
      </c>
      <c r="AV769" t="s">
        <v>212</v>
      </c>
      <c r="AW769" t="s">
        <v>212</v>
      </c>
      <c r="AX769" t="s">
        <v>81</v>
      </c>
      <c r="AY769" t="s">
        <v>223</v>
      </c>
      <c r="AZ769" t="s">
        <v>74</v>
      </c>
      <c r="BA769" t="s">
        <v>74</v>
      </c>
      <c r="BB769" t="s">
        <v>74</v>
      </c>
      <c r="BC769" t="s">
        <v>74</v>
      </c>
      <c r="BD769" t="s">
        <v>74</v>
      </c>
    </row>
    <row r="770" spans="1:56" x14ac:dyDescent="0.55000000000000004">
      <c r="A770">
        <v>770</v>
      </c>
      <c r="B770" t="s">
        <v>204</v>
      </c>
      <c r="C770" t="s">
        <v>342</v>
      </c>
      <c r="D770" t="s">
        <v>286</v>
      </c>
      <c r="E770" t="s">
        <v>290</v>
      </c>
      <c r="F770" t="s">
        <v>234</v>
      </c>
      <c r="G770" t="s">
        <v>74</v>
      </c>
      <c r="H770" t="s">
        <v>235</v>
      </c>
      <c r="I770" t="s">
        <v>74</v>
      </c>
      <c r="J770" t="s">
        <v>98</v>
      </c>
      <c r="K770" t="b">
        <v>0</v>
      </c>
      <c r="L770" t="b">
        <v>0</v>
      </c>
      <c r="M770" t="b">
        <v>0</v>
      </c>
      <c r="N770" t="b">
        <v>1</v>
      </c>
      <c r="O770" t="b">
        <v>1</v>
      </c>
      <c r="P770" t="b">
        <v>1</v>
      </c>
      <c r="Q770" t="b">
        <v>0</v>
      </c>
      <c r="R770" t="b">
        <v>0</v>
      </c>
      <c r="S770" t="b">
        <v>0</v>
      </c>
      <c r="T770" t="b">
        <v>1</v>
      </c>
      <c r="U770" t="b">
        <v>0</v>
      </c>
      <c r="V770" t="b">
        <v>0</v>
      </c>
      <c r="W770" t="b">
        <v>0</v>
      </c>
      <c r="X770" t="b">
        <v>1</v>
      </c>
      <c r="Y770" t="b">
        <v>0</v>
      </c>
      <c r="Z770" t="b">
        <v>1</v>
      </c>
      <c r="AA770" t="b">
        <v>1</v>
      </c>
      <c r="AB770" t="b">
        <v>0</v>
      </c>
      <c r="AC770" t="s">
        <v>242</v>
      </c>
      <c r="AD770" t="s">
        <v>242</v>
      </c>
      <c r="AE770" t="s">
        <v>242</v>
      </c>
      <c r="AF770" t="s">
        <v>242</v>
      </c>
      <c r="AG770" t="s">
        <v>242</v>
      </c>
      <c r="AH770" t="s">
        <v>242</v>
      </c>
      <c r="AI770" t="s">
        <v>242</v>
      </c>
      <c r="AJ770" t="s">
        <v>242</v>
      </c>
      <c r="AK770" t="s">
        <v>242</v>
      </c>
      <c r="AL770" t="s">
        <v>242</v>
      </c>
      <c r="AM770" t="s">
        <v>242</v>
      </c>
      <c r="AN770" t="s">
        <v>237</v>
      </c>
      <c r="AO770" t="s">
        <v>242</v>
      </c>
      <c r="AP770" t="s">
        <v>242</v>
      </c>
      <c r="AQ770" t="s">
        <v>242</v>
      </c>
      <c r="AR770" t="s">
        <v>237</v>
      </c>
      <c r="AS770" t="s">
        <v>213</v>
      </c>
      <c r="AT770" t="s">
        <v>213</v>
      </c>
      <c r="AU770" t="s">
        <v>236</v>
      </c>
      <c r="AV770" t="s">
        <v>213</v>
      </c>
      <c r="AW770" t="s">
        <v>212</v>
      </c>
      <c r="AX770" t="s">
        <v>96</v>
      </c>
      <c r="AY770" t="s">
        <v>214</v>
      </c>
      <c r="AZ770" t="s">
        <v>74</v>
      </c>
      <c r="BA770" t="s">
        <v>74</v>
      </c>
      <c r="BB770" t="s">
        <v>74</v>
      </c>
      <c r="BC770" t="s">
        <v>74</v>
      </c>
      <c r="BD770" t="s">
        <v>74</v>
      </c>
    </row>
    <row r="771" spans="1:56" x14ac:dyDescent="0.55000000000000004">
      <c r="A771">
        <v>771</v>
      </c>
      <c r="B771" t="s">
        <v>224</v>
      </c>
      <c r="C771" t="s">
        <v>339</v>
      </c>
      <c r="D771" t="s">
        <v>258</v>
      </c>
      <c r="E771" t="s">
        <v>217</v>
      </c>
      <c r="F771" t="s">
        <v>250</v>
      </c>
      <c r="G771" t="s">
        <v>74</v>
      </c>
      <c r="H771" t="s">
        <v>235</v>
      </c>
      <c r="I771" t="s">
        <v>74</v>
      </c>
      <c r="J771" t="s">
        <v>98</v>
      </c>
      <c r="K771" t="b">
        <v>0</v>
      </c>
      <c r="L771" t="b">
        <v>0</v>
      </c>
      <c r="M771" t="b">
        <v>0</v>
      </c>
      <c r="N771" t="b">
        <v>0</v>
      </c>
      <c r="O771" t="b">
        <v>0</v>
      </c>
      <c r="P771" t="b">
        <v>0</v>
      </c>
      <c r="Q771" t="b">
        <v>0</v>
      </c>
      <c r="R771" t="b">
        <v>0</v>
      </c>
      <c r="S771" t="b">
        <v>0</v>
      </c>
      <c r="T771" t="b">
        <v>0</v>
      </c>
      <c r="U771" t="b">
        <v>0</v>
      </c>
      <c r="V771" t="b">
        <v>0</v>
      </c>
      <c r="W771" t="b">
        <v>0</v>
      </c>
      <c r="X771" t="b">
        <v>1</v>
      </c>
      <c r="Y771" t="b">
        <v>0</v>
      </c>
      <c r="Z771" t="b">
        <v>0</v>
      </c>
      <c r="AA771" t="b">
        <v>0</v>
      </c>
      <c r="AB771" t="b">
        <v>0</v>
      </c>
      <c r="AC771" t="s">
        <v>213</v>
      </c>
      <c r="AD771" t="s">
        <v>215</v>
      </c>
      <c r="AE771" t="s">
        <v>213</v>
      </c>
      <c r="AF771" t="s">
        <v>213</v>
      </c>
      <c r="AG771" t="s">
        <v>212</v>
      </c>
      <c r="AH771" t="s">
        <v>242</v>
      </c>
      <c r="AI771" t="s">
        <v>213</v>
      </c>
      <c r="AJ771" t="s">
        <v>212</v>
      </c>
      <c r="AK771" t="s">
        <v>237</v>
      </c>
      <c r="AL771" t="s">
        <v>213</v>
      </c>
      <c r="AM771" t="s">
        <v>213</v>
      </c>
      <c r="AN771" t="s">
        <v>242</v>
      </c>
      <c r="AO771" t="s">
        <v>215</v>
      </c>
      <c r="AP771" t="s">
        <v>213</v>
      </c>
      <c r="AQ771" t="s">
        <v>213</v>
      </c>
      <c r="AR771" t="s">
        <v>242</v>
      </c>
      <c r="AS771" t="s">
        <v>242</v>
      </c>
      <c r="AT771" t="s">
        <v>242</v>
      </c>
      <c r="AU771" t="s">
        <v>236</v>
      </c>
      <c r="AV771" t="s">
        <v>213</v>
      </c>
      <c r="AW771" t="s">
        <v>213</v>
      </c>
      <c r="AX771" t="s">
        <v>81</v>
      </c>
      <c r="AY771" t="s">
        <v>259</v>
      </c>
      <c r="AZ771" t="s">
        <v>74</v>
      </c>
      <c r="BA771" t="s">
        <v>74</v>
      </c>
      <c r="BB771" t="s">
        <v>74</v>
      </c>
      <c r="BC771" t="s">
        <v>74</v>
      </c>
      <c r="BD771" t="s">
        <v>74</v>
      </c>
    </row>
    <row r="772" spans="1:56" x14ac:dyDescent="0.55000000000000004">
      <c r="A772">
        <v>772</v>
      </c>
      <c r="B772" t="s">
        <v>224</v>
      </c>
      <c r="C772" t="s">
        <v>217</v>
      </c>
      <c r="D772" t="s">
        <v>295</v>
      </c>
      <c r="E772" t="s">
        <v>295</v>
      </c>
      <c r="F772" t="s">
        <v>270</v>
      </c>
      <c r="G772" t="s">
        <v>74</v>
      </c>
      <c r="H772" t="s">
        <v>247</v>
      </c>
      <c r="I772" t="s">
        <v>74</v>
      </c>
      <c r="J772" t="s">
        <v>119</v>
      </c>
      <c r="K772" t="b">
        <v>0</v>
      </c>
      <c r="L772" t="b">
        <v>0</v>
      </c>
      <c r="M772" t="b">
        <v>0</v>
      </c>
      <c r="N772" t="b">
        <v>0</v>
      </c>
      <c r="O772" t="b">
        <v>0</v>
      </c>
      <c r="P772" t="b">
        <v>0</v>
      </c>
      <c r="Q772" t="b">
        <v>0</v>
      </c>
      <c r="R772" t="b">
        <v>0</v>
      </c>
      <c r="S772" t="b">
        <v>0</v>
      </c>
      <c r="T772" t="b">
        <v>0</v>
      </c>
      <c r="U772" t="b">
        <v>0</v>
      </c>
      <c r="V772" t="b">
        <v>0</v>
      </c>
      <c r="W772" t="b">
        <v>0</v>
      </c>
      <c r="X772" t="b">
        <v>0</v>
      </c>
      <c r="Y772" t="b">
        <v>0</v>
      </c>
      <c r="Z772" t="b">
        <v>0</v>
      </c>
      <c r="AA772" t="b">
        <v>0</v>
      </c>
      <c r="AB772" t="b">
        <v>1</v>
      </c>
      <c r="AC772" t="s">
        <v>237</v>
      </c>
      <c r="AD772" t="s">
        <v>215</v>
      </c>
      <c r="AE772" t="s">
        <v>237</v>
      </c>
      <c r="AF772" t="s">
        <v>215</v>
      </c>
      <c r="AG772" t="s">
        <v>212</v>
      </c>
      <c r="AH772" t="s">
        <v>212</v>
      </c>
      <c r="AI772" t="s">
        <v>212</v>
      </c>
      <c r="AJ772" t="s">
        <v>237</v>
      </c>
      <c r="AK772" t="s">
        <v>237</v>
      </c>
      <c r="AL772" t="s">
        <v>237</v>
      </c>
      <c r="AM772" t="s">
        <v>237</v>
      </c>
      <c r="AN772" t="s">
        <v>237</v>
      </c>
      <c r="AO772" t="s">
        <v>215</v>
      </c>
      <c r="AP772" t="s">
        <v>237</v>
      </c>
      <c r="AQ772" t="s">
        <v>215</v>
      </c>
      <c r="AR772" t="s">
        <v>237</v>
      </c>
      <c r="AS772" t="s">
        <v>237</v>
      </c>
      <c r="AT772" t="s">
        <v>237</v>
      </c>
      <c r="AU772" t="s">
        <v>237</v>
      </c>
      <c r="AV772" t="s">
        <v>215</v>
      </c>
      <c r="AW772" t="s">
        <v>212</v>
      </c>
      <c r="AX772" t="s">
        <v>81</v>
      </c>
      <c r="AY772" t="s">
        <v>223</v>
      </c>
      <c r="AZ772" t="s">
        <v>74</v>
      </c>
      <c r="BA772" t="s">
        <v>74</v>
      </c>
      <c r="BB772" t="s">
        <v>74</v>
      </c>
      <c r="BC772" t="s">
        <v>74</v>
      </c>
      <c r="BD772" t="s">
        <v>74</v>
      </c>
    </row>
    <row r="773" spans="1:56" x14ac:dyDescent="0.55000000000000004">
      <c r="A773">
        <v>773</v>
      </c>
      <c r="B773" t="s">
        <v>256</v>
      </c>
      <c r="C773" t="s">
        <v>333</v>
      </c>
      <c r="D773" t="s">
        <v>276</v>
      </c>
      <c r="E773" t="s">
        <v>245</v>
      </c>
      <c r="F773" t="s">
        <v>234</v>
      </c>
      <c r="G773" t="s">
        <v>74</v>
      </c>
      <c r="H773" t="s">
        <v>229</v>
      </c>
      <c r="I773" t="s">
        <v>74</v>
      </c>
      <c r="J773" t="s">
        <v>98</v>
      </c>
      <c r="K773" t="b">
        <v>0</v>
      </c>
      <c r="L773" t="b">
        <v>1</v>
      </c>
      <c r="M773" t="b">
        <v>0</v>
      </c>
      <c r="N773" t="b">
        <v>0</v>
      </c>
      <c r="O773" t="b">
        <v>0</v>
      </c>
      <c r="P773" t="b">
        <v>0</v>
      </c>
      <c r="Q773" t="b">
        <v>0</v>
      </c>
      <c r="R773" t="b">
        <v>0</v>
      </c>
      <c r="S773" t="b">
        <v>0</v>
      </c>
      <c r="T773" t="b">
        <v>0</v>
      </c>
      <c r="U773" t="b">
        <v>0</v>
      </c>
      <c r="V773" t="b">
        <v>0</v>
      </c>
      <c r="W773" t="b">
        <v>0</v>
      </c>
      <c r="X773" t="b">
        <v>0</v>
      </c>
      <c r="Y773" t="b">
        <v>0</v>
      </c>
      <c r="Z773" t="b">
        <v>0</v>
      </c>
      <c r="AA773" t="b">
        <v>0</v>
      </c>
      <c r="AB773" t="b">
        <v>0</v>
      </c>
      <c r="AC773" t="s">
        <v>237</v>
      </c>
      <c r="AD773" t="s">
        <v>237</v>
      </c>
      <c r="AE773" t="s">
        <v>237</v>
      </c>
      <c r="AF773" t="s">
        <v>237</v>
      </c>
      <c r="AG773" t="s">
        <v>237</v>
      </c>
      <c r="AH773" t="s">
        <v>237</v>
      </c>
      <c r="AI773" t="s">
        <v>237</v>
      </c>
      <c r="AJ773" t="s">
        <v>237</v>
      </c>
      <c r="AK773" t="s">
        <v>237</v>
      </c>
      <c r="AL773" t="s">
        <v>237</v>
      </c>
      <c r="AM773" t="s">
        <v>237</v>
      </c>
      <c r="AN773" t="s">
        <v>237</v>
      </c>
      <c r="AO773" t="s">
        <v>237</v>
      </c>
      <c r="AP773" t="s">
        <v>237</v>
      </c>
      <c r="AQ773" t="s">
        <v>237</v>
      </c>
      <c r="AR773" t="s">
        <v>237</v>
      </c>
      <c r="AS773" t="s">
        <v>237</v>
      </c>
      <c r="AT773" t="s">
        <v>237</v>
      </c>
      <c r="AU773" t="s">
        <v>237</v>
      </c>
      <c r="AV773" t="s">
        <v>237</v>
      </c>
      <c r="AW773" t="s">
        <v>237</v>
      </c>
      <c r="AX773" t="s">
        <v>96</v>
      </c>
      <c r="AY773" t="s">
        <v>230</v>
      </c>
      <c r="AZ773" t="s">
        <v>74</v>
      </c>
      <c r="BA773" t="s">
        <v>74</v>
      </c>
      <c r="BB773" t="s">
        <v>74</v>
      </c>
      <c r="BC773" t="s">
        <v>74</v>
      </c>
      <c r="BD773" t="s">
        <v>74</v>
      </c>
    </row>
    <row r="774" spans="1:56" x14ac:dyDescent="0.55000000000000004">
      <c r="A774">
        <v>774</v>
      </c>
      <c r="B774" t="s">
        <v>231</v>
      </c>
      <c r="C774" t="s">
        <v>330</v>
      </c>
      <c r="D774" t="s">
        <v>296</v>
      </c>
      <c r="E774" t="s">
        <v>226</v>
      </c>
      <c r="F774" t="s">
        <v>234</v>
      </c>
      <c r="G774" t="s">
        <v>74</v>
      </c>
      <c r="H774" t="s">
        <v>266</v>
      </c>
      <c r="I774" t="s">
        <v>74</v>
      </c>
      <c r="J774" t="s">
        <v>98</v>
      </c>
      <c r="K774" t="b">
        <v>0</v>
      </c>
      <c r="L774" t="b">
        <v>0</v>
      </c>
      <c r="M774" t="b">
        <v>0</v>
      </c>
      <c r="N774" t="b">
        <v>0</v>
      </c>
      <c r="O774" t="b">
        <v>0</v>
      </c>
      <c r="P774" t="b">
        <v>0</v>
      </c>
      <c r="Q774" t="b">
        <v>0</v>
      </c>
      <c r="R774" t="b">
        <v>0</v>
      </c>
      <c r="S774" t="b">
        <v>0</v>
      </c>
      <c r="T774" t="b">
        <v>0</v>
      </c>
      <c r="U774" t="b">
        <v>0</v>
      </c>
      <c r="V774" t="b">
        <v>0</v>
      </c>
      <c r="W774" t="b">
        <v>0</v>
      </c>
      <c r="X774" t="b">
        <v>0</v>
      </c>
      <c r="Y774" t="b">
        <v>0</v>
      </c>
      <c r="Z774" t="b">
        <v>1</v>
      </c>
      <c r="AA774" t="b">
        <v>1</v>
      </c>
      <c r="AB774" t="b">
        <v>0</v>
      </c>
      <c r="AC774" t="s">
        <v>213</v>
      </c>
      <c r="AD774" t="s">
        <v>212</v>
      </c>
      <c r="AE774" t="s">
        <v>212</v>
      </c>
      <c r="AF774" t="s">
        <v>236</v>
      </c>
      <c r="AG774" t="s">
        <v>212</v>
      </c>
      <c r="AH774" t="s">
        <v>242</v>
      </c>
      <c r="AI774" t="s">
        <v>242</v>
      </c>
      <c r="AJ774" t="s">
        <v>212</v>
      </c>
      <c r="AK774" t="s">
        <v>237</v>
      </c>
      <c r="AL774" t="s">
        <v>212</v>
      </c>
      <c r="AM774" t="s">
        <v>212</v>
      </c>
      <c r="AN774" t="s">
        <v>212</v>
      </c>
      <c r="AO774" t="s">
        <v>215</v>
      </c>
      <c r="AP774" t="s">
        <v>212</v>
      </c>
      <c r="AQ774" t="s">
        <v>212</v>
      </c>
      <c r="AR774" t="s">
        <v>237</v>
      </c>
      <c r="AS774" t="s">
        <v>237</v>
      </c>
      <c r="AT774" t="s">
        <v>237</v>
      </c>
      <c r="AU774" t="s">
        <v>237</v>
      </c>
      <c r="AV774" t="s">
        <v>242</v>
      </c>
      <c r="AW774" t="s">
        <v>212</v>
      </c>
      <c r="AX774" t="s">
        <v>81</v>
      </c>
      <c r="AY774" t="s">
        <v>223</v>
      </c>
      <c r="AZ774" t="s">
        <v>74</v>
      </c>
      <c r="BA774" t="s">
        <v>74</v>
      </c>
      <c r="BB774" t="s">
        <v>74</v>
      </c>
      <c r="BC774" t="s">
        <v>74</v>
      </c>
      <c r="BD774" t="s">
        <v>74</v>
      </c>
    </row>
    <row r="775" spans="1:56" x14ac:dyDescent="0.55000000000000004">
      <c r="A775">
        <v>775</v>
      </c>
      <c r="B775" t="s">
        <v>231</v>
      </c>
      <c r="C775" t="s">
        <v>217</v>
      </c>
      <c r="D775" t="s">
        <v>226</v>
      </c>
      <c r="E775" t="s">
        <v>226</v>
      </c>
      <c r="F775" t="s">
        <v>208</v>
      </c>
      <c r="G775" t="s">
        <v>209</v>
      </c>
      <c r="H775" t="s">
        <v>266</v>
      </c>
      <c r="I775" t="s">
        <v>74</v>
      </c>
      <c r="J775" t="s">
        <v>98</v>
      </c>
      <c r="K775" t="b">
        <v>0</v>
      </c>
      <c r="L775" t="b">
        <v>0</v>
      </c>
      <c r="M775" t="b">
        <v>0</v>
      </c>
      <c r="N775" t="b">
        <v>0</v>
      </c>
      <c r="O775" t="b">
        <v>0</v>
      </c>
      <c r="P775" t="b">
        <v>0</v>
      </c>
      <c r="Q775" t="b">
        <v>0</v>
      </c>
      <c r="R775" t="b">
        <v>0</v>
      </c>
      <c r="S775" t="b">
        <v>0</v>
      </c>
      <c r="T775" t="b">
        <v>0</v>
      </c>
      <c r="U775" t="b">
        <v>0</v>
      </c>
      <c r="V775" t="b">
        <v>0</v>
      </c>
      <c r="W775" t="b">
        <v>0</v>
      </c>
      <c r="X775" t="b">
        <v>0</v>
      </c>
      <c r="Y775" t="b">
        <v>0</v>
      </c>
      <c r="Z775" t="b">
        <v>0</v>
      </c>
      <c r="AA775" t="b">
        <v>0</v>
      </c>
      <c r="AB775" t="b">
        <v>1</v>
      </c>
      <c r="AC775" t="s">
        <v>212</v>
      </c>
      <c r="AD775" t="s">
        <v>74</v>
      </c>
      <c r="AE775" t="s">
        <v>213</v>
      </c>
      <c r="AF775" t="s">
        <v>213</v>
      </c>
      <c r="AG775" t="s">
        <v>212</v>
      </c>
      <c r="AH775" t="s">
        <v>212</v>
      </c>
      <c r="AI775" t="s">
        <v>213</v>
      </c>
      <c r="AJ775" t="s">
        <v>213</v>
      </c>
      <c r="AK775" t="s">
        <v>213</v>
      </c>
      <c r="AL775" t="s">
        <v>213</v>
      </c>
      <c r="AM775" t="s">
        <v>213</v>
      </c>
      <c r="AN775" t="s">
        <v>213</v>
      </c>
      <c r="AO775" t="s">
        <v>236</v>
      </c>
      <c r="AP775" t="s">
        <v>236</v>
      </c>
      <c r="AQ775" t="s">
        <v>236</v>
      </c>
      <c r="AR775" t="s">
        <v>213</v>
      </c>
      <c r="AS775" t="s">
        <v>213</v>
      </c>
      <c r="AT775" t="s">
        <v>213</v>
      </c>
      <c r="AU775" t="s">
        <v>213</v>
      </c>
      <c r="AV775" t="s">
        <v>236</v>
      </c>
      <c r="AW775" t="s">
        <v>236</v>
      </c>
      <c r="AX775" t="s">
        <v>96</v>
      </c>
      <c r="AY775" t="s">
        <v>223</v>
      </c>
      <c r="AZ775" t="s">
        <v>74</v>
      </c>
      <c r="BA775" t="s">
        <v>74</v>
      </c>
      <c r="BB775" t="s">
        <v>74</v>
      </c>
      <c r="BC775" t="s">
        <v>74</v>
      </c>
      <c r="BD775" t="s">
        <v>74</v>
      </c>
    </row>
    <row r="776" spans="1:56" x14ac:dyDescent="0.55000000000000004">
      <c r="A776">
        <v>776</v>
      </c>
      <c r="B776" t="s">
        <v>256</v>
      </c>
      <c r="C776" t="s">
        <v>217</v>
      </c>
      <c r="D776" t="s">
        <v>225</v>
      </c>
      <c r="E776" t="s">
        <v>225</v>
      </c>
      <c r="F776" t="s">
        <v>250</v>
      </c>
      <c r="G776" t="s">
        <v>74</v>
      </c>
      <c r="H776" t="s">
        <v>229</v>
      </c>
      <c r="I776" t="s">
        <v>74</v>
      </c>
      <c r="J776" t="s">
        <v>119</v>
      </c>
      <c r="K776" t="b">
        <v>0</v>
      </c>
      <c r="L776" t="b">
        <v>0</v>
      </c>
      <c r="M776" t="b">
        <v>0</v>
      </c>
      <c r="N776" t="b">
        <v>0</v>
      </c>
      <c r="O776" t="b">
        <v>0</v>
      </c>
      <c r="P776" t="b">
        <v>0</v>
      </c>
      <c r="Q776" t="b">
        <v>0</v>
      </c>
      <c r="R776" t="b">
        <v>0</v>
      </c>
      <c r="S776" t="b">
        <v>0</v>
      </c>
      <c r="T776" t="b">
        <v>0</v>
      </c>
      <c r="U776" t="b">
        <v>0</v>
      </c>
      <c r="V776" t="b">
        <v>0</v>
      </c>
      <c r="W776" t="b">
        <v>0</v>
      </c>
      <c r="X776" t="b">
        <v>0</v>
      </c>
      <c r="Y776" t="b">
        <v>0</v>
      </c>
      <c r="Z776" t="b">
        <v>0</v>
      </c>
      <c r="AA776" t="b">
        <v>0</v>
      </c>
      <c r="AB776" t="b">
        <v>1</v>
      </c>
      <c r="AC776" t="s">
        <v>74</v>
      </c>
      <c r="AD776" t="s">
        <v>74</v>
      </c>
      <c r="AE776" t="s">
        <v>74</v>
      </c>
      <c r="AF776" t="s">
        <v>74</v>
      </c>
      <c r="AG776" t="s">
        <v>74</v>
      </c>
      <c r="AH776" t="s">
        <v>74</v>
      </c>
      <c r="AI776" t="s">
        <v>74</v>
      </c>
      <c r="AJ776" t="s">
        <v>74</v>
      </c>
      <c r="AK776" t="s">
        <v>74</v>
      </c>
      <c r="AL776" t="s">
        <v>74</v>
      </c>
      <c r="AM776" t="s">
        <v>74</v>
      </c>
      <c r="AN776" t="s">
        <v>74</v>
      </c>
      <c r="AO776" t="s">
        <v>74</v>
      </c>
      <c r="AP776" t="s">
        <v>74</v>
      </c>
      <c r="AQ776" t="s">
        <v>74</v>
      </c>
      <c r="AR776" t="s">
        <v>74</v>
      </c>
      <c r="AS776" t="s">
        <v>74</v>
      </c>
      <c r="AT776" t="s">
        <v>74</v>
      </c>
      <c r="AU776" t="s">
        <v>74</v>
      </c>
      <c r="AV776" t="s">
        <v>74</v>
      </c>
      <c r="AW776" t="s">
        <v>74</v>
      </c>
      <c r="AX776" t="s">
        <v>81</v>
      </c>
      <c r="AY776" t="s">
        <v>243</v>
      </c>
      <c r="AZ776" t="s">
        <v>74</v>
      </c>
      <c r="BA776" t="s">
        <v>74</v>
      </c>
      <c r="BB776" t="s">
        <v>74</v>
      </c>
      <c r="BC776" t="s">
        <v>74</v>
      </c>
      <c r="BD776" t="s">
        <v>74</v>
      </c>
    </row>
    <row r="777" spans="1:56" x14ac:dyDescent="0.55000000000000004">
      <c r="A777">
        <v>777</v>
      </c>
      <c r="B777" t="s">
        <v>231</v>
      </c>
      <c r="C777" t="s">
        <v>336</v>
      </c>
      <c r="D777" t="s">
        <v>217</v>
      </c>
      <c r="E777" t="s">
        <v>217</v>
      </c>
      <c r="F777" t="s">
        <v>270</v>
      </c>
      <c r="G777" t="s">
        <v>74</v>
      </c>
      <c r="H777" t="s">
        <v>235</v>
      </c>
      <c r="I777" t="s">
        <v>305</v>
      </c>
      <c r="J777" t="s">
        <v>98</v>
      </c>
      <c r="K777" t="b">
        <v>0</v>
      </c>
      <c r="L777" t="b">
        <v>0</v>
      </c>
      <c r="M777" t="b">
        <v>0</v>
      </c>
      <c r="N777" t="b">
        <v>0</v>
      </c>
      <c r="O777" t="b">
        <v>0</v>
      </c>
      <c r="P777" t="b">
        <v>0</v>
      </c>
      <c r="Q777" t="b">
        <v>0</v>
      </c>
      <c r="R777" t="b">
        <v>0</v>
      </c>
      <c r="S777" t="b">
        <v>0</v>
      </c>
      <c r="T777" t="b">
        <v>0</v>
      </c>
      <c r="U777" t="b">
        <v>0</v>
      </c>
      <c r="V777" t="b">
        <v>0</v>
      </c>
      <c r="W777" t="b">
        <v>0</v>
      </c>
      <c r="X777" t="b">
        <v>0</v>
      </c>
      <c r="Y777" t="b">
        <v>0</v>
      </c>
      <c r="Z777" t="b">
        <v>0</v>
      </c>
      <c r="AA777" t="b">
        <v>0</v>
      </c>
      <c r="AB777" t="b">
        <v>1</v>
      </c>
      <c r="AC777" t="s">
        <v>215</v>
      </c>
      <c r="AD777" t="s">
        <v>74</v>
      </c>
      <c r="AE777" t="s">
        <v>74</v>
      </c>
      <c r="AF777" t="s">
        <v>74</v>
      </c>
      <c r="AG777" t="s">
        <v>74</v>
      </c>
      <c r="AH777" t="s">
        <v>74</v>
      </c>
      <c r="AI777" t="s">
        <v>74</v>
      </c>
      <c r="AJ777" t="s">
        <v>74</v>
      </c>
      <c r="AK777" t="s">
        <v>74</v>
      </c>
      <c r="AL777" t="s">
        <v>74</v>
      </c>
      <c r="AM777" t="s">
        <v>74</v>
      </c>
      <c r="AN777" t="s">
        <v>74</v>
      </c>
      <c r="AO777" t="s">
        <v>74</v>
      </c>
      <c r="AP777" t="s">
        <v>74</v>
      </c>
      <c r="AQ777" t="s">
        <v>74</v>
      </c>
      <c r="AR777" t="s">
        <v>213</v>
      </c>
      <c r="AS777" t="s">
        <v>74</v>
      </c>
      <c r="AT777" t="s">
        <v>74</v>
      </c>
      <c r="AU777" t="s">
        <v>74</v>
      </c>
      <c r="AV777" t="s">
        <v>74</v>
      </c>
      <c r="AW777" t="s">
        <v>74</v>
      </c>
      <c r="AX777" t="s">
        <v>81</v>
      </c>
      <c r="AY777" t="s">
        <v>223</v>
      </c>
      <c r="AZ777" t="s">
        <v>74</v>
      </c>
      <c r="BA777" t="s">
        <v>74</v>
      </c>
      <c r="BB777" t="s">
        <v>74</v>
      </c>
      <c r="BC777" t="s">
        <v>74</v>
      </c>
      <c r="BD777" t="s">
        <v>74</v>
      </c>
    </row>
    <row r="778" spans="1:56" x14ac:dyDescent="0.55000000000000004">
      <c r="A778">
        <v>778</v>
      </c>
      <c r="B778" t="s">
        <v>73</v>
      </c>
      <c r="C778" t="s">
        <v>217</v>
      </c>
      <c r="D778" t="s">
        <v>220</v>
      </c>
      <c r="E778" t="s">
        <v>257</v>
      </c>
      <c r="F778" t="s">
        <v>208</v>
      </c>
      <c r="G778" t="s">
        <v>209</v>
      </c>
      <c r="H778" t="s">
        <v>210</v>
      </c>
      <c r="I778" t="s">
        <v>74</v>
      </c>
      <c r="J778" t="s">
        <v>83</v>
      </c>
      <c r="K778" t="b">
        <v>0</v>
      </c>
      <c r="L778" t="b">
        <v>0</v>
      </c>
      <c r="M778" t="b">
        <v>0</v>
      </c>
      <c r="N778" t="b">
        <v>0</v>
      </c>
      <c r="O778" t="b">
        <v>0</v>
      </c>
      <c r="P778" t="b">
        <v>0</v>
      </c>
      <c r="Q778" t="b">
        <v>0</v>
      </c>
      <c r="R778" t="b">
        <v>0</v>
      </c>
      <c r="S778" t="b">
        <v>0</v>
      </c>
      <c r="T778" t="b">
        <v>0</v>
      </c>
      <c r="U778" t="b">
        <v>0</v>
      </c>
      <c r="V778" t="b">
        <v>0</v>
      </c>
      <c r="W778" t="b">
        <v>0</v>
      </c>
      <c r="X778" t="b">
        <v>0</v>
      </c>
      <c r="Y778" t="b">
        <v>0</v>
      </c>
      <c r="Z778" t="b">
        <v>0</v>
      </c>
      <c r="AA778" t="b">
        <v>0</v>
      </c>
      <c r="AB778" t="b">
        <v>1</v>
      </c>
      <c r="AC778" t="s">
        <v>212</v>
      </c>
      <c r="AD778" t="s">
        <v>212</v>
      </c>
      <c r="AE778" t="s">
        <v>213</v>
      </c>
      <c r="AF778" t="s">
        <v>212</v>
      </c>
      <c r="AG778" t="s">
        <v>212</v>
      </c>
      <c r="AH778" t="s">
        <v>237</v>
      </c>
      <c r="AI778" t="s">
        <v>212</v>
      </c>
      <c r="AJ778" t="s">
        <v>212</v>
      </c>
      <c r="AK778" t="s">
        <v>212</v>
      </c>
      <c r="AL778" t="s">
        <v>212</v>
      </c>
      <c r="AM778" t="s">
        <v>212</v>
      </c>
      <c r="AN778" t="s">
        <v>212</v>
      </c>
      <c r="AO778" t="s">
        <v>212</v>
      </c>
      <c r="AP778" t="s">
        <v>213</v>
      </c>
      <c r="AQ778" t="s">
        <v>212</v>
      </c>
      <c r="AR778" t="s">
        <v>212</v>
      </c>
      <c r="AS778" t="s">
        <v>212</v>
      </c>
      <c r="AT778" t="s">
        <v>212</v>
      </c>
      <c r="AU778" t="s">
        <v>212</v>
      </c>
      <c r="AV778" t="s">
        <v>212</v>
      </c>
      <c r="AW778" t="s">
        <v>212</v>
      </c>
      <c r="AX778" t="s">
        <v>96</v>
      </c>
      <c r="AY778" t="s">
        <v>255</v>
      </c>
      <c r="AZ778" t="s">
        <v>74</v>
      </c>
      <c r="BA778" t="s">
        <v>74</v>
      </c>
      <c r="BB778" t="s">
        <v>74</v>
      </c>
      <c r="BC778" t="s">
        <v>74</v>
      </c>
      <c r="BD778" t="s">
        <v>74</v>
      </c>
    </row>
    <row r="779" spans="1:56" x14ac:dyDescent="0.55000000000000004">
      <c r="A779">
        <v>779</v>
      </c>
      <c r="B779" t="s">
        <v>231</v>
      </c>
      <c r="C779" t="s">
        <v>217</v>
      </c>
      <c r="D779" t="s">
        <v>249</v>
      </c>
      <c r="E779" t="s">
        <v>249</v>
      </c>
      <c r="F779" t="s">
        <v>270</v>
      </c>
      <c r="G779" t="s">
        <v>74</v>
      </c>
      <c r="H779" t="s">
        <v>235</v>
      </c>
      <c r="I779" t="s">
        <v>74</v>
      </c>
      <c r="J779" t="s">
        <v>119</v>
      </c>
      <c r="K779" t="b">
        <v>0</v>
      </c>
      <c r="L779" t="b">
        <v>0</v>
      </c>
      <c r="M779" t="b">
        <v>0</v>
      </c>
      <c r="N779" t="b">
        <v>0</v>
      </c>
      <c r="O779" t="b">
        <v>0</v>
      </c>
      <c r="P779" t="b">
        <v>0</v>
      </c>
      <c r="Q779" t="b">
        <v>0</v>
      </c>
      <c r="R779" t="b">
        <v>0</v>
      </c>
      <c r="S779" t="b">
        <v>0</v>
      </c>
      <c r="T779" t="b">
        <v>0</v>
      </c>
      <c r="U779" t="b">
        <v>0</v>
      </c>
      <c r="V779" t="b">
        <v>0</v>
      </c>
      <c r="W779" t="b">
        <v>0</v>
      </c>
      <c r="X779" t="b">
        <v>0</v>
      </c>
      <c r="Y779" t="b">
        <v>0</v>
      </c>
      <c r="Z779" t="b">
        <v>0</v>
      </c>
      <c r="AA779" t="b">
        <v>0</v>
      </c>
      <c r="AB779" t="b">
        <v>1</v>
      </c>
      <c r="AC779" t="s">
        <v>212</v>
      </c>
      <c r="AD779" t="s">
        <v>212</v>
      </c>
      <c r="AE779" t="s">
        <v>212</v>
      </c>
      <c r="AF779" t="s">
        <v>212</v>
      </c>
      <c r="AG779" t="s">
        <v>212</v>
      </c>
      <c r="AH779" t="s">
        <v>212</v>
      </c>
      <c r="AI779" t="s">
        <v>212</v>
      </c>
      <c r="AJ779" t="s">
        <v>212</v>
      </c>
      <c r="AK779" t="s">
        <v>212</v>
      </c>
      <c r="AL779" t="s">
        <v>212</v>
      </c>
      <c r="AM779" t="s">
        <v>212</v>
      </c>
      <c r="AN779" t="s">
        <v>212</v>
      </c>
      <c r="AO779" t="s">
        <v>215</v>
      </c>
      <c r="AP779" t="s">
        <v>215</v>
      </c>
      <c r="AQ779" t="s">
        <v>212</v>
      </c>
      <c r="AR779" t="s">
        <v>212</v>
      </c>
      <c r="AS779" t="s">
        <v>212</v>
      </c>
      <c r="AT779" t="s">
        <v>212</v>
      </c>
      <c r="AU779" t="s">
        <v>212</v>
      </c>
      <c r="AV779" t="s">
        <v>215</v>
      </c>
      <c r="AW779" t="s">
        <v>212</v>
      </c>
      <c r="AX779" t="s">
        <v>74</v>
      </c>
      <c r="AY779" t="s">
        <v>214</v>
      </c>
      <c r="AZ779" t="s">
        <v>74</v>
      </c>
      <c r="BA779" t="s">
        <v>74</v>
      </c>
      <c r="BB779" t="s">
        <v>74</v>
      </c>
      <c r="BC779" t="s">
        <v>74</v>
      </c>
      <c r="BD779" t="s">
        <v>74</v>
      </c>
    </row>
    <row r="780" spans="1:56" x14ac:dyDescent="0.55000000000000004">
      <c r="A780">
        <v>780</v>
      </c>
      <c r="B780" t="s">
        <v>231</v>
      </c>
      <c r="C780" t="s">
        <v>338</v>
      </c>
      <c r="D780" t="s">
        <v>285</v>
      </c>
      <c r="E780" t="s">
        <v>285</v>
      </c>
      <c r="F780" t="s">
        <v>270</v>
      </c>
      <c r="G780" t="s">
        <v>74</v>
      </c>
      <c r="H780" t="s">
        <v>251</v>
      </c>
      <c r="I780" t="s">
        <v>74</v>
      </c>
      <c r="J780" t="s">
        <v>98</v>
      </c>
      <c r="K780" t="b">
        <v>0</v>
      </c>
      <c r="L780" t="b">
        <v>0</v>
      </c>
      <c r="M780" t="b">
        <v>0</v>
      </c>
      <c r="N780" t="b">
        <v>0</v>
      </c>
      <c r="O780" t="b">
        <v>0</v>
      </c>
      <c r="P780" t="b">
        <v>0</v>
      </c>
      <c r="Q780" t="b">
        <v>0</v>
      </c>
      <c r="R780" t="b">
        <v>0</v>
      </c>
      <c r="S780" t="b">
        <v>0</v>
      </c>
      <c r="T780" t="b">
        <v>0</v>
      </c>
      <c r="U780" t="b">
        <v>0</v>
      </c>
      <c r="V780" t="b">
        <v>0</v>
      </c>
      <c r="W780" t="b">
        <v>0</v>
      </c>
      <c r="X780" t="b">
        <v>0</v>
      </c>
      <c r="Y780" t="b">
        <v>0</v>
      </c>
      <c r="Z780" t="b">
        <v>0</v>
      </c>
      <c r="AA780" t="b">
        <v>0</v>
      </c>
      <c r="AB780" t="b">
        <v>1</v>
      </c>
      <c r="AC780" t="s">
        <v>212</v>
      </c>
      <c r="AD780" t="s">
        <v>212</v>
      </c>
      <c r="AE780" t="s">
        <v>212</v>
      </c>
      <c r="AF780" t="s">
        <v>212</v>
      </c>
      <c r="AG780" t="s">
        <v>212</v>
      </c>
      <c r="AH780" t="s">
        <v>212</v>
      </c>
      <c r="AI780" t="s">
        <v>212</v>
      </c>
      <c r="AJ780" t="s">
        <v>213</v>
      </c>
      <c r="AK780" t="s">
        <v>213</v>
      </c>
      <c r="AL780" t="s">
        <v>237</v>
      </c>
      <c r="AM780" t="s">
        <v>74</v>
      </c>
      <c r="AN780" t="s">
        <v>212</v>
      </c>
      <c r="AO780" t="s">
        <v>212</v>
      </c>
      <c r="AP780" t="s">
        <v>213</v>
      </c>
      <c r="AQ780" t="s">
        <v>212</v>
      </c>
      <c r="AR780" t="s">
        <v>212</v>
      </c>
      <c r="AS780" t="s">
        <v>212</v>
      </c>
      <c r="AT780" t="s">
        <v>212</v>
      </c>
      <c r="AU780" t="s">
        <v>213</v>
      </c>
      <c r="AV780" t="s">
        <v>213</v>
      </c>
      <c r="AW780" t="s">
        <v>212</v>
      </c>
      <c r="AX780" t="s">
        <v>81</v>
      </c>
      <c r="AY780" t="s">
        <v>223</v>
      </c>
      <c r="AZ780" t="s">
        <v>74</v>
      </c>
      <c r="BA780" t="s">
        <v>74</v>
      </c>
      <c r="BB780" t="s">
        <v>74</v>
      </c>
      <c r="BC780" t="s">
        <v>74</v>
      </c>
      <c r="BD780" t="s">
        <v>74</v>
      </c>
    </row>
    <row r="781" spans="1:56" x14ac:dyDescent="0.55000000000000004">
      <c r="A781">
        <v>781</v>
      </c>
      <c r="B781" t="s">
        <v>231</v>
      </c>
      <c r="C781" t="s">
        <v>338</v>
      </c>
      <c r="D781" t="s">
        <v>285</v>
      </c>
      <c r="E781" t="s">
        <v>285</v>
      </c>
      <c r="F781" t="s">
        <v>221</v>
      </c>
      <c r="G781" t="s">
        <v>74</v>
      </c>
      <c r="H781" t="s">
        <v>251</v>
      </c>
      <c r="I781" t="s">
        <v>74</v>
      </c>
      <c r="J781" t="s">
        <v>98</v>
      </c>
      <c r="K781" t="b">
        <v>0</v>
      </c>
      <c r="L781" t="b">
        <v>0</v>
      </c>
      <c r="M781" t="b">
        <v>0</v>
      </c>
      <c r="N781" t="b">
        <v>0</v>
      </c>
      <c r="O781" t="b">
        <v>0</v>
      </c>
      <c r="P781" t="b">
        <v>0</v>
      </c>
      <c r="Q781" t="b">
        <v>0</v>
      </c>
      <c r="R781" t="b">
        <v>0</v>
      </c>
      <c r="S781" t="b">
        <v>0</v>
      </c>
      <c r="T781" t="b">
        <v>0</v>
      </c>
      <c r="U781" t="b">
        <v>0</v>
      </c>
      <c r="V781" t="b">
        <v>0</v>
      </c>
      <c r="W781" t="b">
        <v>0</v>
      </c>
      <c r="X781" t="b">
        <v>0</v>
      </c>
      <c r="Y781" t="b">
        <v>0</v>
      </c>
      <c r="Z781" t="b">
        <v>0</v>
      </c>
      <c r="AA781" t="b">
        <v>0</v>
      </c>
      <c r="AB781" t="b">
        <v>1</v>
      </c>
      <c r="AC781" t="s">
        <v>237</v>
      </c>
      <c r="AD781" t="s">
        <v>242</v>
      </c>
      <c r="AE781" t="s">
        <v>237</v>
      </c>
      <c r="AF781" t="s">
        <v>213</v>
      </c>
      <c r="AG781" t="s">
        <v>237</v>
      </c>
      <c r="AH781" t="s">
        <v>237</v>
      </c>
      <c r="AI781" t="s">
        <v>237</v>
      </c>
      <c r="AJ781" t="s">
        <v>237</v>
      </c>
      <c r="AK781" t="s">
        <v>237</v>
      </c>
      <c r="AL781" t="s">
        <v>237</v>
      </c>
      <c r="AM781" t="s">
        <v>237</v>
      </c>
      <c r="AN781" t="s">
        <v>237</v>
      </c>
      <c r="AO781" t="s">
        <v>213</v>
      </c>
      <c r="AP781" t="s">
        <v>213</v>
      </c>
      <c r="AQ781" t="s">
        <v>213</v>
      </c>
      <c r="AR781" t="s">
        <v>212</v>
      </c>
      <c r="AS781" t="s">
        <v>212</v>
      </c>
      <c r="AT781" t="s">
        <v>212</v>
      </c>
      <c r="AU781" t="s">
        <v>212</v>
      </c>
      <c r="AV781" t="s">
        <v>237</v>
      </c>
      <c r="AW781" t="s">
        <v>237</v>
      </c>
      <c r="AX781" t="s">
        <v>96</v>
      </c>
      <c r="AY781" t="s">
        <v>223</v>
      </c>
      <c r="AZ781" t="s">
        <v>74</v>
      </c>
      <c r="BA781" t="s">
        <v>74</v>
      </c>
      <c r="BB781" t="s">
        <v>74</v>
      </c>
      <c r="BC781" t="s">
        <v>74</v>
      </c>
      <c r="BD781" t="s">
        <v>74</v>
      </c>
    </row>
    <row r="782" spans="1:56" x14ac:dyDescent="0.55000000000000004">
      <c r="A782">
        <v>782</v>
      </c>
      <c r="B782" t="s">
        <v>231</v>
      </c>
      <c r="C782" t="s">
        <v>336</v>
      </c>
      <c r="D782" t="s">
        <v>276</v>
      </c>
      <c r="E782" t="s">
        <v>217</v>
      </c>
      <c r="F782" t="s">
        <v>270</v>
      </c>
      <c r="G782" t="s">
        <v>74</v>
      </c>
      <c r="H782" t="s">
        <v>251</v>
      </c>
      <c r="I782" t="s">
        <v>74</v>
      </c>
      <c r="J782" t="s">
        <v>119</v>
      </c>
      <c r="K782" t="b">
        <v>0</v>
      </c>
      <c r="L782" t="b">
        <v>0</v>
      </c>
      <c r="M782" t="b">
        <v>0</v>
      </c>
      <c r="N782" t="b">
        <v>0</v>
      </c>
      <c r="O782" t="b">
        <v>0</v>
      </c>
      <c r="P782" t="b">
        <v>0</v>
      </c>
      <c r="Q782" t="b">
        <v>0</v>
      </c>
      <c r="R782" t="b">
        <v>0</v>
      </c>
      <c r="S782" t="b">
        <v>0</v>
      </c>
      <c r="T782" t="b">
        <v>0</v>
      </c>
      <c r="U782" t="b">
        <v>0</v>
      </c>
      <c r="V782" t="b">
        <v>0</v>
      </c>
      <c r="W782" t="b">
        <v>0</v>
      </c>
      <c r="X782" t="b">
        <v>0</v>
      </c>
      <c r="Y782" t="b">
        <v>0</v>
      </c>
      <c r="Z782" t="b">
        <v>0</v>
      </c>
      <c r="AA782" t="b">
        <v>0</v>
      </c>
      <c r="AB782" t="b">
        <v>1</v>
      </c>
      <c r="AC782" t="s">
        <v>212</v>
      </c>
      <c r="AD782" t="s">
        <v>213</v>
      </c>
      <c r="AE782" t="s">
        <v>213</v>
      </c>
      <c r="AF782" t="s">
        <v>212</v>
      </c>
      <c r="AG782" t="s">
        <v>213</v>
      </c>
      <c r="AH782" t="s">
        <v>212</v>
      </c>
      <c r="AI782" t="s">
        <v>212</v>
      </c>
      <c r="AJ782" t="s">
        <v>237</v>
      </c>
      <c r="AK782" t="s">
        <v>212</v>
      </c>
      <c r="AL782" t="s">
        <v>212</v>
      </c>
      <c r="AM782" t="s">
        <v>212</v>
      </c>
      <c r="AN782" t="s">
        <v>212</v>
      </c>
      <c r="AO782" t="s">
        <v>213</v>
      </c>
      <c r="AP782" t="s">
        <v>212</v>
      </c>
      <c r="AQ782" t="s">
        <v>213</v>
      </c>
      <c r="AR782" t="s">
        <v>212</v>
      </c>
      <c r="AS782" t="s">
        <v>212</v>
      </c>
      <c r="AT782" t="s">
        <v>213</v>
      </c>
      <c r="AU782" t="s">
        <v>213</v>
      </c>
      <c r="AV782" t="s">
        <v>212</v>
      </c>
      <c r="AW782" t="s">
        <v>212</v>
      </c>
      <c r="AX782" t="s">
        <v>96</v>
      </c>
      <c r="AY782" t="s">
        <v>223</v>
      </c>
      <c r="AZ782" t="s">
        <v>74</v>
      </c>
      <c r="BA782" t="s">
        <v>74</v>
      </c>
      <c r="BB782" t="s">
        <v>74</v>
      </c>
      <c r="BC782" t="s">
        <v>74</v>
      </c>
      <c r="BD782" t="s">
        <v>74</v>
      </c>
    </row>
    <row r="783" spans="1:56" x14ac:dyDescent="0.55000000000000004">
      <c r="A783">
        <v>783</v>
      </c>
      <c r="B783" t="s">
        <v>231</v>
      </c>
      <c r="C783" t="s">
        <v>338</v>
      </c>
      <c r="D783" t="s">
        <v>233</v>
      </c>
      <c r="E783" t="s">
        <v>217</v>
      </c>
      <c r="F783" t="s">
        <v>306</v>
      </c>
      <c r="G783" t="s">
        <v>74</v>
      </c>
      <c r="H783" t="s">
        <v>266</v>
      </c>
      <c r="I783" t="s">
        <v>74</v>
      </c>
      <c r="J783" t="s">
        <v>98</v>
      </c>
      <c r="K783" t="b">
        <v>0</v>
      </c>
      <c r="L783" t="b">
        <v>0</v>
      </c>
      <c r="M783" t="b">
        <v>0</v>
      </c>
      <c r="N783" t="b">
        <v>0</v>
      </c>
      <c r="O783" t="b">
        <v>0</v>
      </c>
      <c r="P783" t="b">
        <v>0</v>
      </c>
      <c r="Q783" t="b">
        <v>0</v>
      </c>
      <c r="R783" t="b">
        <v>0</v>
      </c>
      <c r="S783" t="b">
        <v>0</v>
      </c>
      <c r="T783" t="b">
        <v>0</v>
      </c>
      <c r="U783" t="b">
        <v>0</v>
      </c>
      <c r="V783" t="b">
        <v>0</v>
      </c>
      <c r="W783" t="b">
        <v>0</v>
      </c>
      <c r="X783" t="b">
        <v>0</v>
      </c>
      <c r="Y783" t="b">
        <v>0</v>
      </c>
      <c r="Z783" t="b">
        <v>1</v>
      </c>
      <c r="AA783" t="b">
        <v>1</v>
      </c>
      <c r="AB783" t="b">
        <v>0</v>
      </c>
      <c r="AC783" t="s">
        <v>212</v>
      </c>
      <c r="AD783" t="s">
        <v>212</v>
      </c>
      <c r="AE783" t="s">
        <v>212</v>
      </c>
      <c r="AF783" t="s">
        <v>212</v>
      </c>
      <c r="AG783" t="s">
        <v>212</v>
      </c>
      <c r="AH783" t="s">
        <v>212</v>
      </c>
      <c r="AI783" t="s">
        <v>212</v>
      </c>
      <c r="AJ783" t="s">
        <v>212</v>
      </c>
      <c r="AK783" t="s">
        <v>212</v>
      </c>
      <c r="AL783" t="s">
        <v>212</v>
      </c>
      <c r="AM783" t="s">
        <v>212</v>
      </c>
      <c r="AN783" t="s">
        <v>212</v>
      </c>
      <c r="AO783" t="s">
        <v>212</v>
      </c>
      <c r="AP783" t="s">
        <v>212</v>
      </c>
      <c r="AQ783" t="s">
        <v>212</v>
      </c>
      <c r="AR783" t="s">
        <v>212</v>
      </c>
      <c r="AS783" t="s">
        <v>212</v>
      </c>
      <c r="AT783" t="s">
        <v>212</v>
      </c>
      <c r="AU783" t="s">
        <v>212</v>
      </c>
      <c r="AV783" t="s">
        <v>213</v>
      </c>
      <c r="AW783" t="s">
        <v>212</v>
      </c>
      <c r="AX783" t="s">
        <v>81</v>
      </c>
      <c r="AY783" t="s">
        <v>223</v>
      </c>
      <c r="AZ783" t="s">
        <v>74</v>
      </c>
      <c r="BA783" t="s">
        <v>74</v>
      </c>
      <c r="BB783" t="s">
        <v>74</v>
      </c>
      <c r="BC783" t="s">
        <v>74</v>
      </c>
      <c r="BD783" t="s">
        <v>74</v>
      </c>
    </row>
    <row r="784" spans="1:56" x14ac:dyDescent="0.55000000000000004">
      <c r="A784">
        <v>784</v>
      </c>
      <c r="B784" t="s">
        <v>216</v>
      </c>
      <c r="C784" t="s">
        <v>338</v>
      </c>
      <c r="D784" t="s">
        <v>296</v>
      </c>
      <c r="E784" t="s">
        <v>258</v>
      </c>
      <c r="F784" t="s">
        <v>227</v>
      </c>
      <c r="G784" t="s">
        <v>283</v>
      </c>
      <c r="H784" t="s">
        <v>251</v>
      </c>
      <c r="I784" t="s">
        <v>74</v>
      </c>
      <c r="J784" t="s">
        <v>119</v>
      </c>
      <c r="K784" t="b">
        <v>0</v>
      </c>
      <c r="L784" t="b">
        <v>0</v>
      </c>
      <c r="M784" t="b">
        <v>0</v>
      </c>
      <c r="N784" t="b">
        <v>0</v>
      </c>
      <c r="O784" t="b">
        <v>0</v>
      </c>
      <c r="P784" t="b">
        <v>0</v>
      </c>
      <c r="Q784" t="b">
        <v>0</v>
      </c>
      <c r="R784" t="b">
        <v>0</v>
      </c>
      <c r="S784" t="b">
        <v>0</v>
      </c>
      <c r="T784" t="b">
        <v>0</v>
      </c>
      <c r="U784" t="b">
        <v>0</v>
      </c>
      <c r="V784" t="b">
        <v>0</v>
      </c>
      <c r="W784" t="b">
        <v>0</v>
      </c>
      <c r="X784" t="b">
        <v>0</v>
      </c>
      <c r="Y784" t="b">
        <v>0</v>
      </c>
      <c r="Z784" t="b">
        <v>0</v>
      </c>
      <c r="AA784" t="b">
        <v>0</v>
      </c>
      <c r="AB784" t="b">
        <v>1</v>
      </c>
      <c r="AC784" t="s">
        <v>237</v>
      </c>
      <c r="AD784" t="s">
        <v>237</v>
      </c>
      <c r="AE784" t="s">
        <v>237</v>
      </c>
      <c r="AF784" t="s">
        <v>237</v>
      </c>
      <c r="AG784" t="s">
        <v>212</v>
      </c>
      <c r="AH784" t="s">
        <v>212</v>
      </c>
      <c r="AI784" t="s">
        <v>237</v>
      </c>
      <c r="AJ784" t="s">
        <v>237</v>
      </c>
      <c r="AK784" t="s">
        <v>237</v>
      </c>
      <c r="AL784" t="s">
        <v>237</v>
      </c>
      <c r="AM784" t="s">
        <v>237</v>
      </c>
      <c r="AN784" t="s">
        <v>237</v>
      </c>
      <c r="AO784" t="s">
        <v>237</v>
      </c>
      <c r="AP784" t="s">
        <v>237</v>
      </c>
      <c r="AQ784" t="s">
        <v>237</v>
      </c>
      <c r="AR784" t="s">
        <v>237</v>
      </c>
      <c r="AS784" t="s">
        <v>237</v>
      </c>
      <c r="AT784" t="s">
        <v>237</v>
      </c>
      <c r="AU784" t="s">
        <v>237</v>
      </c>
      <c r="AV784" t="s">
        <v>212</v>
      </c>
      <c r="AW784" t="s">
        <v>237</v>
      </c>
      <c r="AX784" t="s">
        <v>96</v>
      </c>
      <c r="AY784" t="s">
        <v>223</v>
      </c>
      <c r="AZ784" t="s">
        <v>74</v>
      </c>
      <c r="BA784" t="s">
        <v>74</v>
      </c>
      <c r="BB784" t="s">
        <v>74</v>
      </c>
      <c r="BC784" t="s">
        <v>74</v>
      </c>
      <c r="BD784" t="s">
        <v>74</v>
      </c>
    </row>
    <row r="785" spans="1:56" x14ac:dyDescent="0.55000000000000004">
      <c r="A785">
        <v>785</v>
      </c>
      <c r="B785" t="s">
        <v>73</v>
      </c>
      <c r="C785" t="s">
        <v>326</v>
      </c>
      <c r="D785" t="s">
        <v>303</v>
      </c>
      <c r="E785" t="s">
        <v>217</v>
      </c>
      <c r="F785" t="s">
        <v>250</v>
      </c>
      <c r="G785" t="s">
        <v>74</v>
      </c>
      <c r="H785" t="s">
        <v>217</v>
      </c>
      <c r="I785" t="s">
        <v>74</v>
      </c>
      <c r="J785" t="s">
        <v>115</v>
      </c>
      <c r="K785" t="b">
        <v>0</v>
      </c>
      <c r="L785" t="b">
        <v>0</v>
      </c>
      <c r="M785" t="b">
        <v>0</v>
      </c>
      <c r="N785" t="b">
        <v>0</v>
      </c>
      <c r="O785" t="b">
        <v>0</v>
      </c>
      <c r="P785" t="b">
        <v>0</v>
      </c>
      <c r="Q785" t="b">
        <v>0</v>
      </c>
      <c r="R785" t="b">
        <v>0</v>
      </c>
      <c r="S785" t="b">
        <v>0</v>
      </c>
      <c r="T785" t="b">
        <v>0</v>
      </c>
      <c r="U785" t="b">
        <v>0</v>
      </c>
      <c r="V785" t="b">
        <v>0</v>
      </c>
      <c r="W785" t="b">
        <v>0</v>
      </c>
      <c r="X785" t="b">
        <v>0</v>
      </c>
      <c r="Y785" t="b">
        <v>0</v>
      </c>
      <c r="Z785" t="b">
        <v>0</v>
      </c>
      <c r="AA785" t="b">
        <v>0</v>
      </c>
      <c r="AB785" t="b">
        <v>1</v>
      </c>
      <c r="AC785" t="s">
        <v>237</v>
      </c>
      <c r="AD785" t="s">
        <v>213</v>
      </c>
      <c r="AE785" t="s">
        <v>212</v>
      </c>
      <c r="AF785" t="s">
        <v>213</v>
      </c>
      <c r="AG785" t="s">
        <v>237</v>
      </c>
      <c r="AH785" t="s">
        <v>237</v>
      </c>
      <c r="AI785" t="s">
        <v>213</v>
      </c>
      <c r="AJ785" t="s">
        <v>212</v>
      </c>
      <c r="AK785" t="s">
        <v>213</v>
      </c>
      <c r="AL785" t="s">
        <v>237</v>
      </c>
      <c r="AM785" t="s">
        <v>237</v>
      </c>
      <c r="AN785" t="s">
        <v>237</v>
      </c>
      <c r="AO785" t="s">
        <v>215</v>
      </c>
      <c r="AP785" t="s">
        <v>215</v>
      </c>
      <c r="AQ785" t="s">
        <v>215</v>
      </c>
      <c r="AR785" t="s">
        <v>237</v>
      </c>
      <c r="AS785" t="s">
        <v>215</v>
      </c>
      <c r="AT785" t="s">
        <v>237</v>
      </c>
      <c r="AU785" t="s">
        <v>237</v>
      </c>
      <c r="AV785" t="s">
        <v>215</v>
      </c>
      <c r="AW785" t="s">
        <v>74</v>
      </c>
      <c r="AX785" t="s">
        <v>81</v>
      </c>
      <c r="AY785" t="s">
        <v>223</v>
      </c>
      <c r="AZ785" t="s">
        <v>74</v>
      </c>
      <c r="BA785" t="s">
        <v>74</v>
      </c>
      <c r="BB785" t="s">
        <v>74</v>
      </c>
      <c r="BC785" t="s">
        <v>74</v>
      </c>
      <c r="BD785" t="s">
        <v>74</v>
      </c>
    </row>
    <row r="786" spans="1:56" x14ac:dyDescent="0.55000000000000004">
      <c r="A786">
        <v>786</v>
      </c>
      <c r="B786" t="s">
        <v>224</v>
      </c>
      <c r="C786" t="s">
        <v>338</v>
      </c>
      <c r="D786" t="s">
        <v>303</v>
      </c>
      <c r="E786" t="s">
        <v>303</v>
      </c>
      <c r="F786" t="s">
        <v>227</v>
      </c>
      <c r="G786" t="s">
        <v>246</v>
      </c>
      <c r="H786" t="s">
        <v>229</v>
      </c>
      <c r="I786" t="s">
        <v>74</v>
      </c>
      <c r="J786" t="s">
        <v>98</v>
      </c>
      <c r="K786" t="b">
        <v>0</v>
      </c>
      <c r="L786" t="b">
        <v>1</v>
      </c>
      <c r="M786" t="b">
        <v>0</v>
      </c>
      <c r="N786" t="b">
        <v>1</v>
      </c>
      <c r="O786" t="b">
        <v>0</v>
      </c>
      <c r="P786" t="b">
        <v>0</v>
      </c>
      <c r="Q786" t="b">
        <v>1</v>
      </c>
      <c r="R786" t="b">
        <v>0</v>
      </c>
      <c r="S786" t="b">
        <v>0</v>
      </c>
      <c r="T786" t="b">
        <v>0</v>
      </c>
      <c r="U786" t="b">
        <v>0</v>
      </c>
      <c r="V786" t="b">
        <v>0</v>
      </c>
      <c r="W786" t="b">
        <v>0</v>
      </c>
      <c r="X786" t="b">
        <v>0</v>
      </c>
      <c r="Y786" t="b">
        <v>0</v>
      </c>
      <c r="Z786" t="b">
        <v>1</v>
      </c>
      <c r="AA786" t="b">
        <v>0</v>
      </c>
      <c r="AB786" t="b">
        <v>0</v>
      </c>
      <c r="AC786" t="s">
        <v>236</v>
      </c>
      <c r="AD786" t="s">
        <v>215</v>
      </c>
      <c r="AE786" t="s">
        <v>236</v>
      </c>
      <c r="AF786" t="s">
        <v>212</v>
      </c>
      <c r="AG786" t="s">
        <v>212</v>
      </c>
      <c r="AH786" t="s">
        <v>242</v>
      </c>
      <c r="AI786" t="s">
        <v>236</v>
      </c>
      <c r="AJ786" t="s">
        <v>236</v>
      </c>
      <c r="AK786" t="s">
        <v>237</v>
      </c>
      <c r="AL786" t="s">
        <v>236</v>
      </c>
      <c r="AM786" t="s">
        <v>236</v>
      </c>
      <c r="AN786" t="s">
        <v>236</v>
      </c>
      <c r="AO786" t="s">
        <v>236</v>
      </c>
      <c r="AP786" t="s">
        <v>212</v>
      </c>
      <c r="AQ786" t="s">
        <v>212</v>
      </c>
      <c r="AR786" t="s">
        <v>236</v>
      </c>
      <c r="AS786" t="s">
        <v>236</v>
      </c>
      <c r="AT786" t="s">
        <v>236</v>
      </c>
      <c r="AU786" t="s">
        <v>213</v>
      </c>
      <c r="AV786" t="s">
        <v>236</v>
      </c>
      <c r="AW786" t="s">
        <v>212</v>
      </c>
      <c r="AX786" t="s">
        <v>81</v>
      </c>
      <c r="AY786" t="s">
        <v>280</v>
      </c>
      <c r="AZ786" t="s">
        <v>74</v>
      </c>
      <c r="BA786" t="s">
        <v>74</v>
      </c>
      <c r="BB786" t="s">
        <v>74</v>
      </c>
      <c r="BC786" t="s">
        <v>74</v>
      </c>
      <c r="BD786" t="s">
        <v>74</v>
      </c>
    </row>
    <row r="787" spans="1:56" x14ac:dyDescent="0.55000000000000004">
      <c r="A787">
        <v>787</v>
      </c>
      <c r="B787" t="s">
        <v>231</v>
      </c>
      <c r="C787" t="s">
        <v>333</v>
      </c>
      <c r="D787" t="s">
        <v>285</v>
      </c>
      <c r="E787" t="s">
        <v>217</v>
      </c>
      <c r="F787" t="s">
        <v>250</v>
      </c>
      <c r="G787" t="s">
        <v>74</v>
      </c>
      <c r="H787" t="s">
        <v>266</v>
      </c>
      <c r="I787" t="s">
        <v>74</v>
      </c>
      <c r="J787" t="s">
        <v>119</v>
      </c>
      <c r="K787" t="b">
        <v>0</v>
      </c>
      <c r="L787" t="b">
        <v>0</v>
      </c>
      <c r="M787" t="b">
        <v>0</v>
      </c>
      <c r="N787" t="b">
        <v>0</v>
      </c>
      <c r="O787" t="b">
        <v>0</v>
      </c>
      <c r="P787" t="b">
        <v>0</v>
      </c>
      <c r="Q787" t="b">
        <v>0</v>
      </c>
      <c r="R787" t="b">
        <v>0</v>
      </c>
      <c r="S787" t="b">
        <v>0</v>
      </c>
      <c r="T787" t="b">
        <v>0</v>
      </c>
      <c r="U787" t="b">
        <v>0</v>
      </c>
      <c r="V787" t="b">
        <v>0</v>
      </c>
      <c r="W787" t="b">
        <v>0</v>
      </c>
      <c r="X787" t="b">
        <v>0</v>
      </c>
      <c r="Y787" t="b">
        <v>0</v>
      </c>
      <c r="Z787" t="b">
        <v>0</v>
      </c>
      <c r="AA787" t="b">
        <v>0</v>
      </c>
      <c r="AB787" t="b">
        <v>1</v>
      </c>
      <c r="AC787" t="s">
        <v>237</v>
      </c>
      <c r="AD787" t="s">
        <v>213</v>
      </c>
      <c r="AE787" t="s">
        <v>237</v>
      </c>
      <c r="AF787" t="s">
        <v>212</v>
      </c>
      <c r="AG787" t="s">
        <v>212</v>
      </c>
      <c r="AH787" t="s">
        <v>212</v>
      </c>
      <c r="AI787" t="s">
        <v>212</v>
      </c>
      <c r="AJ787" t="s">
        <v>212</v>
      </c>
      <c r="AK787" t="s">
        <v>212</v>
      </c>
      <c r="AL787" t="s">
        <v>212</v>
      </c>
      <c r="AM787" t="s">
        <v>212</v>
      </c>
      <c r="AN787" t="s">
        <v>212</v>
      </c>
      <c r="AO787" t="s">
        <v>212</v>
      </c>
      <c r="AP787" t="s">
        <v>213</v>
      </c>
      <c r="AQ787" t="s">
        <v>212</v>
      </c>
      <c r="AR787" t="s">
        <v>212</v>
      </c>
      <c r="AS787" t="s">
        <v>237</v>
      </c>
      <c r="AT787" t="s">
        <v>212</v>
      </c>
      <c r="AU787" t="s">
        <v>212</v>
      </c>
      <c r="AV787" t="s">
        <v>212</v>
      </c>
      <c r="AW787" t="s">
        <v>212</v>
      </c>
      <c r="AX787" t="s">
        <v>81</v>
      </c>
      <c r="AY787" t="s">
        <v>223</v>
      </c>
      <c r="AZ787" t="s">
        <v>74</v>
      </c>
      <c r="BA787" t="s">
        <v>74</v>
      </c>
      <c r="BB787" t="s">
        <v>74</v>
      </c>
      <c r="BC787" t="s">
        <v>74</v>
      </c>
      <c r="BD787" t="s">
        <v>74</v>
      </c>
    </row>
    <row r="788" spans="1:56" x14ac:dyDescent="0.55000000000000004">
      <c r="A788">
        <v>788</v>
      </c>
      <c r="B788" t="s">
        <v>256</v>
      </c>
      <c r="C788" t="s">
        <v>333</v>
      </c>
      <c r="D788" t="s">
        <v>239</v>
      </c>
      <c r="E788" t="s">
        <v>258</v>
      </c>
      <c r="F788" t="s">
        <v>227</v>
      </c>
      <c r="G788" t="s">
        <v>246</v>
      </c>
      <c r="H788" t="s">
        <v>247</v>
      </c>
      <c r="I788" t="s">
        <v>74</v>
      </c>
      <c r="J788" t="s">
        <v>98</v>
      </c>
      <c r="K788" t="b">
        <v>0</v>
      </c>
      <c r="L788" t="b">
        <v>1</v>
      </c>
      <c r="M788" t="b">
        <v>0</v>
      </c>
      <c r="N788" t="b">
        <v>1</v>
      </c>
      <c r="O788" t="b">
        <v>0</v>
      </c>
      <c r="P788" t="b">
        <v>0</v>
      </c>
      <c r="Q788" t="b">
        <v>0</v>
      </c>
      <c r="R788" t="b">
        <v>1</v>
      </c>
      <c r="S788" t="b">
        <v>0</v>
      </c>
      <c r="T788" t="b">
        <v>0</v>
      </c>
      <c r="U788" t="b">
        <v>0</v>
      </c>
      <c r="V788" t="b">
        <v>0</v>
      </c>
      <c r="W788" t="b">
        <v>0</v>
      </c>
      <c r="X788" t="b">
        <v>0</v>
      </c>
      <c r="Y788" t="b">
        <v>0</v>
      </c>
      <c r="Z788" t="b">
        <v>0</v>
      </c>
      <c r="AA788" t="b">
        <v>0</v>
      </c>
      <c r="AB788" t="b">
        <v>0</v>
      </c>
      <c r="AC788" t="s">
        <v>213</v>
      </c>
      <c r="AD788" t="s">
        <v>213</v>
      </c>
      <c r="AE788" t="s">
        <v>213</v>
      </c>
      <c r="AF788" t="s">
        <v>236</v>
      </c>
      <c r="AG788" t="s">
        <v>212</v>
      </c>
      <c r="AH788" t="s">
        <v>213</v>
      </c>
      <c r="AI788" t="s">
        <v>213</v>
      </c>
      <c r="AJ788" t="s">
        <v>236</v>
      </c>
      <c r="AK788" t="s">
        <v>212</v>
      </c>
      <c r="AL788" t="s">
        <v>213</v>
      </c>
      <c r="AM788" t="s">
        <v>242</v>
      </c>
      <c r="AN788" t="s">
        <v>236</v>
      </c>
      <c r="AO788" t="s">
        <v>213</v>
      </c>
      <c r="AP788" t="s">
        <v>213</v>
      </c>
      <c r="AQ788" t="s">
        <v>212</v>
      </c>
      <c r="AR788" t="s">
        <v>213</v>
      </c>
      <c r="AS788" t="s">
        <v>236</v>
      </c>
      <c r="AT788" t="s">
        <v>212</v>
      </c>
      <c r="AU788" t="s">
        <v>213</v>
      </c>
      <c r="AV788" t="s">
        <v>236</v>
      </c>
      <c r="AW788" t="s">
        <v>212</v>
      </c>
      <c r="AX788" t="s">
        <v>81</v>
      </c>
      <c r="AY788" t="s">
        <v>243</v>
      </c>
      <c r="AZ788" t="s">
        <v>74</v>
      </c>
      <c r="BA788" t="s">
        <v>74</v>
      </c>
      <c r="BB788" t="s">
        <v>74</v>
      </c>
      <c r="BC788" t="s">
        <v>74</v>
      </c>
      <c r="BD788" t="s">
        <v>74</v>
      </c>
    </row>
    <row r="789" spans="1:56" x14ac:dyDescent="0.55000000000000004">
      <c r="A789">
        <v>789</v>
      </c>
      <c r="B789" t="s">
        <v>231</v>
      </c>
      <c r="C789" t="s">
        <v>333</v>
      </c>
      <c r="D789" t="s">
        <v>278</v>
      </c>
      <c r="E789" t="s">
        <v>217</v>
      </c>
      <c r="F789" t="s">
        <v>227</v>
      </c>
      <c r="G789" t="s">
        <v>246</v>
      </c>
      <c r="H789" t="s">
        <v>266</v>
      </c>
      <c r="I789" t="s">
        <v>74</v>
      </c>
      <c r="J789" t="s">
        <v>98</v>
      </c>
      <c r="K789" t="b">
        <v>0</v>
      </c>
      <c r="L789" t="b">
        <v>0</v>
      </c>
      <c r="M789" t="b">
        <v>0</v>
      </c>
      <c r="N789" t="b">
        <v>0</v>
      </c>
      <c r="O789" t="b">
        <v>0</v>
      </c>
      <c r="P789" t="b">
        <v>0</v>
      </c>
      <c r="Q789" t="b">
        <v>0</v>
      </c>
      <c r="R789" t="b">
        <v>0</v>
      </c>
      <c r="S789" t="b">
        <v>0</v>
      </c>
      <c r="T789" t="b">
        <v>0</v>
      </c>
      <c r="U789" t="b">
        <v>0</v>
      </c>
      <c r="V789" t="b">
        <v>0</v>
      </c>
      <c r="W789" t="b">
        <v>0</v>
      </c>
      <c r="X789" t="b">
        <v>0</v>
      </c>
      <c r="Y789" t="b">
        <v>0</v>
      </c>
      <c r="Z789" t="b">
        <v>1</v>
      </c>
      <c r="AA789" t="b">
        <v>0</v>
      </c>
      <c r="AB789" t="b">
        <v>0</v>
      </c>
      <c r="AC789" t="s">
        <v>212</v>
      </c>
      <c r="AD789" t="s">
        <v>212</v>
      </c>
      <c r="AE789" t="s">
        <v>212</v>
      </c>
      <c r="AF789" t="s">
        <v>212</v>
      </c>
      <c r="AG789" t="s">
        <v>237</v>
      </c>
      <c r="AH789" t="s">
        <v>213</v>
      </c>
      <c r="AI789" t="s">
        <v>213</v>
      </c>
      <c r="AJ789" t="s">
        <v>212</v>
      </c>
      <c r="AK789" t="s">
        <v>212</v>
      </c>
      <c r="AL789" t="s">
        <v>212</v>
      </c>
      <c r="AM789" t="s">
        <v>212</v>
      </c>
      <c r="AN789" t="s">
        <v>213</v>
      </c>
      <c r="AO789" t="s">
        <v>213</v>
      </c>
      <c r="AP789" t="s">
        <v>212</v>
      </c>
      <c r="AQ789" t="s">
        <v>212</v>
      </c>
      <c r="AR789" t="s">
        <v>212</v>
      </c>
      <c r="AS789" t="s">
        <v>213</v>
      </c>
      <c r="AT789" t="s">
        <v>237</v>
      </c>
      <c r="AU789" t="s">
        <v>237</v>
      </c>
      <c r="AV789" t="s">
        <v>236</v>
      </c>
      <c r="AW789" t="s">
        <v>212</v>
      </c>
      <c r="AX789" t="s">
        <v>81</v>
      </c>
      <c r="AY789" t="s">
        <v>214</v>
      </c>
      <c r="AZ789" t="s">
        <v>74</v>
      </c>
      <c r="BA789" t="s">
        <v>74</v>
      </c>
      <c r="BB789" t="s">
        <v>74</v>
      </c>
      <c r="BC789" t="s">
        <v>74</v>
      </c>
      <c r="BD789" t="s">
        <v>74</v>
      </c>
    </row>
    <row r="790" spans="1:56" x14ac:dyDescent="0.55000000000000004">
      <c r="A790">
        <v>790</v>
      </c>
      <c r="B790" t="s">
        <v>256</v>
      </c>
      <c r="C790" t="s">
        <v>217</v>
      </c>
      <c r="D790" t="s">
        <v>249</v>
      </c>
      <c r="E790" t="s">
        <v>267</v>
      </c>
      <c r="F790" t="s">
        <v>227</v>
      </c>
      <c r="G790" t="s">
        <v>246</v>
      </c>
      <c r="H790" t="s">
        <v>266</v>
      </c>
      <c r="I790" t="s">
        <v>74</v>
      </c>
      <c r="J790" t="s">
        <v>98</v>
      </c>
      <c r="K790" t="b">
        <v>0</v>
      </c>
      <c r="L790" t="b">
        <v>1</v>
      </c>
      <c r="M790" t="b">
        <v>0</v>
      </c>
      <c r="N790" t="b">
        <v>0</v>
      </c>
      <c r="O790" t="b">
        <v>0</v>
      </c>
      <c r="P790" t="b">
        <v>0</v>
      </c>
      <c r="Q790" t="b">
        <v>0</v>
      </c>
      <c r="R790" t="b">
        <v>0</v>
      </c>
      <c r="S790" t="b">
        <v>0</v>
      </c>
      <c r="T790" t="b">
        <v>0</v>
      </c>
      <c r="U790" t="b">
        <v>0</v>
      </c>
      <c r="V790" t="b">
        <v>0</v>
      </c>
      <c r="W790" t="b">
        <v>0</v>
      </c>
      <c r="X790" t="b">
        <v>0</v>
      </c>
      <c r="Y790" t="b">
        <v>0</v>
      </c>
      <c r="Z790" t="b">
        <v>0</v>
      </c>
      <c r="AA790" t="b">
        <v>0</v>
      </c>
      <c r="AB790" t="b">
        <v>0</v>
      </c>
      <c r="AC790" t="s">
        <v>236</v>
      </c>
      <c r="AD790" t="s">
        <v>236</v>
      </c>
      <c r="AE790" t="s">
        <v>242</v>
      </c>
      <c r="AF790" t="s">
        <v>212</v>
      </c>
      <c r="AG790" t="s">
        <v>236</v>
      </c>
      <c r="AH790" t="s">
        <v>213</v>
      </c>
      <c r="AI790" t="s">
        <v>213</v>
      </c>
      <c r="AJ790" t="s">
        <v>212</v>
      </c>
      <c r="AK790" t="s">
        <v>212</v>
      </c>
      <c r="AL790" t="s">
        <v>212</v>
      </c>
      <c r="AM790" t="s">
        <v>212</v>
      </c>
      <c r="AN790" t="s">
        <v>212</v>
      </c>
      <c r="AO790" t="s">
        <v>236</v>
      </c>
      <c r="AP790" t="s">
        <v>236</v>
      </c>
      <c r="AQ790" t="s">
        <v>236</v>
      </c>
      <c r="AR790" t="s">
        <v>236</v>
      </c>
      <c r="AS790" t="s">
        <v>236</v>
      </c>
      <c r="AT790" t="s">
        <v>213</v>
      </c>
      <c r="AU790" t="s">
        <v>236</v>
      </c>
      <c r="AV790" t="s">
        <v>242</v>
      </c>
      <c r="AW790" t="s">
        <v>236</v>
      </c>
      <c r="AX790" t="s">
        <v>81</v>
      </c>
      <c r="AY790" t="s">
        <v>243</v>
      </c>
      <c r="AZ790" t="s">
        <v>74</v>
      </c>
      <c r="BA790" t="s">
        <v>74</v>
      </c>
      <c r="BB790" t="s">
        <v>74</v>
      </c>
      <c r="BC790" t="s">
        <v>74</v>
      </c>
      <c r="BD790" t="s">
        <v>74</v>
      </c>
    </row>
    <row r="791" spans="1:56" x14ac:dyDescent="0.55000000000000004">
      <c r="A791">
        <v>791</v>
      </c>
      <c r="B791" t="s">
        <v>224</v>
      </c>
      <c r="C791" t="s">
        <v>333</v>
      </c>
      <c r="D791" t="s">
        <v>292</v>
      </c>
      <c r="E791" t="s">
        <v>260</v>
      </c>
      <c r="F791" t="s">
        <v>317</v>
      </c>
      <c r="G791" t="s">
        <v>74</v>
      </c>
      <c r="H791" t="s">
        <v>266</v>
      </c>
      <c r="I791" t="s">
        <v>74</v>
      </c>
      <c r="J791" t="s">
        <v>119</v>
      </c>
      <c r="K791" t="b">
        <v>0</v>
      </c>
      <c r="L791" t="b">
        <v>0</v>
      </c>
      <c r="M791" t="b">
        <v>0</v>
      </c>
      <c r="N791" t="b">
        <v>0</v>
      </c>
      <c r="O791" t="b">
        <v>0</v>
      </c>
      <c r="P791" t="b">
        <v>0</v>
      </c>
      <c r="Q791" t="b">
        <v>0</v>
      </c>
      <c r="R791" t="b">
        <v>0</v>
      </c>
      <c r="S791" t="b">
        <v>0</v>
      </c>
      <c r="T791" t="b">
        <v>0</v>
      </c>
      <c r="U791" t="b">
        <v>0</v>
      </c>
      <c r="V791" t="b">
        <v>0</v>
      </c>
      <c r="W791" t="b">
        <v>0</v>
      </c>
      <c r="X791" t="b">
        <v>0</v>
      </c>
      <c r="Y791" t="b">
        <v>0</v>
      </c>
      <c r="Z791" t="b">
        <v>0</v>
      </c>
      <c r="AA791" t="b">
        <v>0</v>
      </c>
      <c r="AB791" t="b">
        <v>1</v>
      </c>
      <c r="AC791" t="s">
        <v>237</v>
      </c>
      <c r="AD791" t="s">
        <v>236</v>
      </c>
      <c r="AE791" t="s">
        <v>213</v>
      </c>
      <c r="AF791" t="s">
        <v>212</v>
      </c>
      <c r="AG791" t="s">
        <v>212</v>
      </c>
      <c r="AH791" t="s">
        <v>212</v>
      </c>
      <c r="AI791" t="s">
        <v>212</v>
      </c>
      <c r="AJ791" t="s">
        <v>212</v>
      </c>
      <c r="AK791" t="s">
        <v>212</v>
      </c>
      <c r="AL791" t="s">
        <v>212</v>
      </c>
      <c r="AM791" t="s">
        <v>212</v>
      </c>
      <c r="AN791" t="s">
        <v>212</v>
      </c>
      <c r="AO791" t="s">
        <v>212</v>
      </c>
      <c r="AP791" t="s">
        <v>212</v>
      </c>
      <c r="AQ791" t="s">
        <v>237</v>
      </c>
      <c r="AR791" t="s">
        <v>213</v>
      </c>
      <c r="AS791" t="s">
        <v>212</v>
      </c>
      <c r="AT791" t="s">
        <v>212</v>
      </c>
      <c r="AU791" t="s">
        <v>212</v>
      </c>
      <c r="AV791" t="s">
        <v>213</v>
      </c>
      <c r="AW791" t="s">
        <v>212</v>
      </c>
      <c r="AX791" t="s">
        <v>81</v>
      </c>
      <c r="AY791" t="s">
        <v>121</v>
      </c>
      <c r="AZ791" t="s">
        <v>74</v>
      </c>
      <c r="BA791" t="s">
        <v>74</v>
      </c>
      <c r="BB791" t="s">
        <v>74</v>
      </c>
      <c r="BC791" t="s">
        <v>74</v>
      </c>
      <c r="BD791" t="s">
        <v>74</v>
      </c>
    </row>
    <row r="792" spans="1:56" x14ac:dyDescent="0.55000000000000004">
      <c r="A792">
        <v>792</v>
      </c>
      <c r="B792" t="s">
        <v>224</v>
      </c>
      <c r="C792" t="s">
        <v>333</v>
      </c>
      <c r="D792" t="s">
        <v>258</v>
      </c>
      <c r="E792" t="s">
        <v>258</v>
      </c>
      <c r="F792" t="s">
        <v>227</v>
      </c>
      <c r="G792" t="s">
        <v>246</v>
      </c>
      <c r="H792" t="s">
        <v>251</v>
      </c>
      <c r="I792" t="s">
        <v>74</v>
      </c>
      <c r="J792" t="s">
        <v>98</v>
      </c>
      <c r="K792" t="b">
        <v>0</v>
      </c>
      <c r="L792" t="b">
        <v>0</v>
      </c>
      <c r="M792" t="b">
        <v>0</v>
      </c>
      <c r="N792" t="b">
        <v>0</v>
      </c>
      <c r="O792" t="b">
        <v>0</v>
      </c>
      <c r="P792" t="b">
        <v>0</v>
      </c>
      <c r="Q792" t="b">
        <v>1</v>
      </c>
      <c r="R792" t="b">
        <v>0</v>
      </c>
      <c r="S792" t="b">
        <v>0</v>
      </c>
      <c r="T792" t="b">
        <v>1</v>
      </c>
      <c r="U792" t="b">
        <v>0</v>
      </c>
      <c r="V792" t="b">
        <v>0</v>
      </c>
      <c r="W792" t="b">
        <v>0</v>
      </c>
      <c r="X792" t="b">
        <v>0</v>
      </c>
      <c r="Y792" t="b">
        <v>0</v>
      </c>
      <c r="Z792" t="b">
        <v>0</v>
      </c>
      <c r="AA792" t="b">
        <v>1</v>
      </c>
      <c r="AB792" t="b">
        <v>0</v>
      </c>
      <c r="AC792" t="s">
        <v>212</v>
      </c>
      <c r="AD792" t="s">
        <v>212</v>
      </c>
      <c r="AE792" t="s">
        <v>242</v>
      </c>
      <c r="AF792" t="s">
        <v>242</v>
      </c>
      <c r="AG792" t="s">
        <v>236</v>
      </c>
      <c r="AH792" t="s">
        <v>237</v>
      </c>
      <c r="AI792" t="s">
        <v>236</v>
      </c>
      <c r="AJ792" t="s">
        <v>236</v>
      </c>
      <c r="AK792" t="s">
        <v>237</v>
      </c>
      <c r="AL792" t="s">
        <v>236</v>
      </c>
      <c r="AM792" t="s">
        <v>237</v>
      </c>
      <c r="AN792" t="s">
        <v>237</v>
      </c>
      <c r="AO792" t="s">
        <v>242</v>
      </c>
      <c r="AP792" t="s">
        <v>236</v>
      </c>
      <c r="AQ792" t="s">
        <v>212</v>
      </c>
      <c r="AR792" t="s">
        <v>236</v>
      </c>
      <c r="AS792" t="s">
        <v>242</v>
      </c>
      <c r="AT792" t="s">
        <v>242</v>
      </c>
      <c r="AU792" t="s">
        <v>237</v>
      </c>
      <c r="AV792" t="s">
        <v>242</v>
      </c>
      <c r="AW792" t="s">
        <v>212</v>
      </c>
      <c r="AX792" t="s">
        <v>96</v>
      </c>
      <c r="AY792" t="s">
        <v>230</v>
      </c>
      <c r="AZ792" t="s">
        <v>74</v>
      </c>
      <c r="BA792" t="s">
        <v>74</v>
      </c>
      <c r="BB792" t="s">
        <v>74</v>
      </c>
      <c r="BC792" t="s">
        <v>74</v>
      </c>
      <c r="BD792" t="s">
        <v>74</v>
      </c>
    </row>
    <row r="793" spans="1:56" x14ac:dyDescent="0.55000000000000004">
      <c r="A793">
        <v>793</v>
      </c>
      <c r="B793" t="s">
        <v>224</v>
      </c>
      <c r="C793" t="s">
        <v>217</v>
      </c>
      <c r="D793" t="s">
        <v>245</v>
      </c>
      <c r="E793" t="s">
        <v>245</v>
      </c>
      <c r="F793" t="s">
        <v>208</v>
      </c>
      <c r="G793" t="s">
        <v>209</v>
      </c>
      <c r="H793" t="s">
        <v>266</v>
      </c>
      <c r="I793" t="s">
        <v>74</v>
      </c>
      <c r="J793" t="s">
        <v>119</v>
      </c>
      <c r="K793" t="b">
        <v>0</v>
      </c>
      <c r="L793" t="b">
        <v>0</v>
      </c>
      <c r="M793" t="b">
        <v>0</v>
      </c>
      <c r="N793" t="b">
        <v>0</v>
      </c>
      <c r="O793" t="b">
        <v>0</v>
      </c>
      <c r="P793" t="b">
        <v>0</v>
      </c>
      <c r="Q793" t="b">
        <v>1</v>
      </c>
      <c r="R793" t="b">
        <v>0</v>
      </c>
      <c r="S793" t="b">
        <v>0</v>
      </c>
      <c r="T793" t="b">
        <v>0</v>
      </c>
      <c r="U793" t="b">
        <v>0</v>
      </c>
      <c r="V793" t="b">
        <v>0</v>
      </c>
      <c r="W793" t="b">
        <v>0</v>
      </c>
      <c r="X793" t="b">
        <v>0</v>
      </c>
      <c r="Y793" t="b">
        <v>0</v>
      </c>
      <c r="Z793" t="b">
        <v>0</v>
      </c>
      <c r="AA793" t="b">
        <v>0</v>
      </c>
      <c r="AB793" t="b">
        <v>0</v>
      </c>
      <c r="AC793" t="s">
        <v>236</v>
      </c>
      <c r="AD793" t="s">
        <v>215</v>
      </c>
      <c r="AE793" t="s">
        <v>213</v>
      </c>
      <c r="AF793" t="s">
        <v>237</v>
      </c>
      <c r="AG793" t="s">
        <v>237</v>
      </c>
      <c r="AH793" t="s">
        <v>237</v>
      </c>
      <c r="AI793" t="s">
        <v>212</v>
      </c>
      <c r="AJ793" t="s">
        <v>212</v>
      </c>
      <c r="AK793" t="s">
        <v>215</v>
      </c>
      <c r="AL793" t="s">
        <v>237</v>
      </c>
      <c r="AM793" t="s">
        <v>237</v>
      </c>
      <c r="AN793" t="s">
        <v>212</v>
      </c>
      <c r="AO793" t="s">
        <v>212</v>
      </c>
      <c r="AP793" t="s">
        <v>212</v>
      </c>
      <c r="AQ793" t="s">
        <v>236</v>
      </c>
      <c r="AR793" t="s">
        <v>212</v>
      </c>
      <c r="AS793" t="s">
        <v>212</v>
      </c>
      <c r="AT793" t="s">
        <v>212</v>
      </c>
      <c r="AU793" t="s">
        <v>212</v>
      </c>
      <c r="AV793" t="s">
        <v>236</v>
      </c>
      <c r="AW793" t="s">
        <v>212</v>
      </c>
      <c r="AX793" t="s">
        <v>81</v>
      </c>
      <c r="AY793" t="s">
        <v>259</v>
      </c>
      <c r="AZ793" t="s">
        <v>74</v>
      </c>
      <c r="BA793" t="s">
        <v>74</v>
      </c>
      <c r="BB793" t="s">
        <v>74</v>
      </c>
      <c r="BC793" t="s">
        <v>74</v>
      </c>
      <c r="BD793" t="s">
        <v>74</v>
      </c>
    </row>
    <row r="794" spans="1:56" x14ac:dyDescent="0.55000000000000004">
      <c r="A794">
        <v>794</v>
      </c>
      <c r="B794" t="s">
        <v>101</v>
      </c>
      <c r="C794" t="s">
        <v>217</v>
      </c>
      <c r="D794" t="s">
        <v>269</v>
      </c>
      <c r="E794" t="s">
        <v>226</v>
      </c>
      <c r="F794" t="s">
        <v>250</v>
      </c>
      <c r="G794" t="s">
        <v>74</v>
      </c>
      <c r="H794" t="s">
        <v>266</v>
      </c>
      <c r="I794" t="s">
        <v>74</v>
      </c>
      <c r="J794" t="s">
        <v>119</v>
      </c>
      <c r="K794" t="b">
        <v>0</v>
      </c>
      <c r="L794" t="b">
        <v>0</v>
      </c>
      <c r="M794" t="b">
        <v>0</v>
      </c>
      <c r="N794" t="b">
        <v>0</v>
      </c>
      <c r="O794" t="b">
        <v>1</v>
      </c>
      <c r="P794" t="b">
        <v>0</v>
      </c>
      <c r="Q794" t="b">
        <v>1</v>
      </c>
      <c r="R794" t="b">
        <v>0</v>
      </c>
      <c r="S794" t="b">
        <v>0</v>
      </c>
      <c r="T794" t="b">
        <v>1</v>
      </c>
      <c r="U794" t="b">
        <v>0</v>
      </c>
      <c r="V794" t="b">
        <v>0</v>
      </c>
      <c r="W794" t="b">
        <v>0</v>
      </c>
      <c r="X794" t="b">
        <v>1</v>
      </c>
      <c r="Y794" t="b">
        <v>0</v>
      </c>
      <c r="Z794" t="b">
        <v>0</v>
      </c>
      <c r="AA794" t="b">
        <v>0</v>
      </c>
      <c r="AB794" t="b">
        <v>0</v>
      </c>
      <c r="AC794" t="s">
        <v>236</v>
      </c>
      <c r="AD794" t="s">
        <v>236</v>
      </c>
      <c r="AE794" t="s">
        <v>236</v>
      </c>
      <c r="AF794" t="s">
        <v>242</v>
      </c>
      <c r="AG794" t="s">
        <v>242</v>
      </c>
      <c r="AH794" t="s">
        <v>242</v>
      </c>
      <c r="AI794" t="s">
        <v>242</v>
      </c>
      <c r="AJ794" t="s">
        <v>236</v>
      </c>
      <c r="AK794" t="s">
        <v>236</v>
      </c>
      <c r="AL794" t="s">
        <v>242</v>
      </c>
      <c r="AM794" t="s">
        <v>236</v>
      </c>
      <c r="AN794" t="s">
        <v>213</v>
      </c>
      <c r="AO794" t="s">
        <v>213</v>
      </c>
      <c r="AP794" t="s">
        <v>213</v>
      </c>
      <c r="AQ794" t="s">
        <v>242</v>
      </c>
      <c r="AR794" t="s">
        <v>213</v>
      </c>
      <c r="AS794" t="s">
        <v>242</v>
      </c>
      <c r="AT794" t="s">
        <v>236</v>
      </c>
      <c r="AU794" t="s">
        <v>242</v>
      </c>
      <c r="AV794" t="s">
        <v>242</v>
      </c>
      <c r="AW794" t="s">
        <v>242</v>
      </c>
      <c r="AX794" t="s">
        <v>81</v>
      </c>
      <c r="AY794" t="s">
        <v>223</v>
      </c>
      <c r="AZ794" t="s">
        <v>74</v>
      </c>
      <c r="BA794" t="s">
        <v>74</v>
      </c>
      <c r="BB794" t="s">
        <v>74</v>
      </c>
      <c r="BC794" t="s">
        <v>78</v>
      </c>
      <c r="BD794" t="s">
        <v>74</v>
      </c>
    </row>
    <row r="795" spans="1:56" x14ac:dyDescent="0.55000000000000004">
      <c r="A795">
        <v>795</v>
      </c>
      <c r="B795" t="s">
        <v>204</v>
      </c>
      <c r="C795" t="s">
        <v>336</v>
      </c>
      <c r="D795" t="s">
        <v>282</v>
      </c>
      <c r="E795" t="s">
        <v>226</v>
      </c>
      <c r="F795" t="s">
        <v>227</v>
      </c>
      <c r="G795" t="s">
        <v>228</v>
      </c>
      <c r="H795" t="s">
        <v>266</v>
      </c>
      <c r="I795" t="s">
        <v>74</v>
      </c>
      <c r="J795" t="s">
        <v>115</v>
      </c>
      <c r="K795" t="b">
        <v>0</v>
      </c>
      <c r="L795" t="b">
        <v>0</v>
      </c>
      <c r="M795" t="b">
        <v>0</v>
      </c>
      <c r="N795" t="b">
        <v>0</v>
      </c>
      <c r="O795" t="b">
        <v>0</v>
      </c>
      <c r="P795" t="b">
        <v>0</v>
      </c>
      <c r="Q795" t="b">
        <v>0</v>
      </c>
      <c r="R795" t="b">
        <v>0</v>
      </c>
      <c r="S795" t="b">
        <v>0</v>
      </c>
      <c r="T795" t="b">
        <v>0</v>
      </c>
      <c r="U795" t="b">
        <v>0</v>
      </c>
      <c r="V795" t="b">
        <v>0</v>
      </c>
      <c r="W795" t="b">
        <v>0</v>
      </c>
      <c r="X795" t="b">
        <v>1</v>
      </c>
      <c r="Y795" t="b">
        <v>0</v>
      </c>
      <c r="Z795" t="b">
        <v>0</v>
      </c>
      <c r="AA795" t="b">
        <v>0</v>
      </c>
      <c r="AB795" t="b">
        <v>0</v>
      </c>
      <c r="AC795" t="s">
        <v>237</v>
      </c>
      <c r="AD795" t="s">
        <v>237</v>
      </c>
      <c r="AE795" t="s">
        <v>212</v>
      </c>
      <c r="AF795" t="s">
        <v>237</v>
      </c>
      <c r="AG795" t="s">
        <v>237</v>
      </c>
      <c r="AH795" t="s">
        <v>237</v>
      </c>
      <c r="AI795" t="s">
        <v>237</v>
      </c>
      <c r="AJ795" t="s">
        <v>237</v>
      </c>
      <c r="AK795" t="s">
        <v>237</v>
      </c>
      <c r="AL795" t="s">
        <v>237</v>
      </c>
      <c r="AM795" t="s">
        <v>237</v>
      </c>
      <c r="AN795" t="s">
        <v>237</v>
      </c>
      <c r="AO795" t="s">
        <v>212</v>
      </c>
      <c r="AP795" t="s">
        <v>212</v>
      </c>
      <c r="AQ795" t="s">
        <v>237</v>
      </c>
      <c r="AR795" t="s">
        <v>212</v>
      </c>
      <c r="AS795" t="s">
        <v>237</v>
      </c>
      <c r="AT795" t="s">
        <v>237</v>
      </c>
      <c r="AU795" t="s">
        <v>237</v>
      </c>
      <c r="AV795" t="s">
        <v>212</v>
      </c>
      <c r="AW795" t="s">
        <v>237</v>
      </c>
      <c r="AX795" t="s">
        <v>96</v>
      </c>
      <c r="AY795" t="s">
        <v>223</v>
      </c>
      <c r="AZ795" t="s">
        <v>74</v>
      </c>
      <c r="BA795" t="s">
        <v>74</v>
      </c>
      <c r="BB795" t="s">
        <v>74</v>
      </c>
      <c r="BC795" t="s">
        <v>74</v>
      </c>
      <c r="BD795" t="s">
        <v>74</v>
      </c>
    </row>
    <row r="796" spans="1:56" x14ac:dyDescent="0.55000000000000004">
      <c r="A796">
        <v>796</v>
      </c>
      <c r="B796" t="s">
        <v>261</v>
      </c>
      <c r="C796" t="s">
        <v>339</v>
      </c>
      <c r="D796" t="s">
        <v>217</v>
      </c>
      <c r="E796" t="s">
        <v>217</v>
      </c>
      <c r="F796" t="s">
        <v>270</v>
      </c>
      <c r="G796" t="s">
        <v>74</v>
      </c>
      <c r="H796" t="s">
        <v>217</v>
      </c>
      <c r="I796" t="s">
        <v>74</v>
      </c>
      <c r="J796" t="s">
        <v>119</v>
      </c>
      <c r="K796" t="b">
        <v>1</v>
      </c>
      <c r="L796" t="b">
        <v>0</v>
      </c>
      <c r="M796" t="b">
        <v>0</v>
      </c>
      <c r="N796" t="b">
        <v>0</v>
      </c>
      <c r="O796" t="b">
        <v>0</v>
      </c>
      <c r="P796" t="b">
        <v>0</v>
      </c>
      <c r="Q796" t="b">
        <v>0</v>
      </c>
      <c r="R796" t="b">
        <v>0</v>
      </c>
      <c r="S796" t="b">
        <v>0</v>
      </c>
      <c r="T796" t="b">
        <v>0</v>
      </c>
      <c r="U796" t="b">
        <v>0</v>
      </c>
      <c r="V796" t="b">
        <v>1</v>
      </c>
      <c r="W796" t="b">
        <v>0</v>
      </c>
      <c r="X796" t="b">
        <v>0</v>
      </c>
      <c r="Y796" t="b">
        <v>0</v>
      </c>
      <c r="Z796" t="b">
        <v>0</v>
      </c>
      <c r="AA796" t="b">
        <v>0</v>
      </c>
      <c r="AB796" t="b">
        <v>0</v>
      </c>
      <c r="AC796" t="s">
        <v>237</v>
      </c>
      <c r="AD796" t="s">
        <v>237</v>
      </c>
      <c r="AE796" t="s">
        <v>237</v>
      </c>
      <c r="AF796" t="s">
        <v>215</v>
      </c>
      <c r="AG796" t="s">
        <v>237</v>
      </c>
      <c r="AH796" t="s">
        <v>237</v>
      </c>
      <c r="AI796" t="s">
        <v>212</v>
      </c>
      <c r="AJ796" t="s">
        <v>237</v>
      </c>
      <c r="AK796" t="s">
        <v>237</v>
      </c>
      <c r="AL796" t="s">
        <v>237</v>
      </c>
      <c r="AM796" t="s">
        <v>237</v>
      </c>
      <c r="AN796" t="s">
        <v>237</v>
      </c>
      <c r="AO796" t="s">
        <v>212</v>
      </c>
      <c r="AP796" t="s">
        <v>237</v>
      </c>
      <c r="AQ796" t="s">
        <v>213</v>
      </c>
      <c r="AR796" t="s">
        <v>212</v>
      </c>
      <c r="AS796" t="s">
        <v>212</v>
      </c>
      <c r="AT796" t="s">
        <v>212</v>
      </c>
      <c r="AU796" t="s">
        <v>212</v>
      </c>
      <c r="AV796" t="s">
        <v>74</v>
      </c>
      <c r="AW796" t="s">
        <v>212</v>
      </c>
      <c r="AX796" t="s">
        <v>81</v>
      </c>
      <c r="AY796" t="s">
        <v>230</v>
      </c>
      <c r="AZ796" t="s">
        <v>74</v>
      </c>
      <c r="BA796" t="s">
        <v>74</v>
      </c>
      <c r="BB796" t="s">
        <v>74</v>
      </c>
      <c r="BC796" t="s">
        <v>74</v>
      </c>
      <c r="BD796" t="s">
        <v>74</v>
      </c>
    </row>
    <row r="797" spans="1:56" x14ac:dyDescent="0.55000000000000004">
      <c r="A797">
        <v>797</v>
      </c>
      <c r="B797" t="s">
        <v>231</v>
      </c>
      <c r="C797" t="s">
        <v>217</v>
      </c>
      <c r="D797" t="s">
        <v>278</v>
      </c>
      <c r="E797" t="s">
        <v>220</v>
      </c>
      <c r="F797" t="s">
        <v>227</v>
      </c>
      <c r="G797" t="s">
        <v>228</v>
      </c>
      <c r="H797" t="s">
        <v>251</v>
      </c>
      <c r="I797" t="s">
        <v>74</v>
      </c>
      <c r="J797" t="s">
        <v>119</v>
      </c>
      <c r="K797" t="b">
        <v>0</v>
      </c>
      <c r="L797" t="b">
        <v>0</v>
      </c>
      <c r="M797" t="b">
        <v>0</v>
      </c>
      <c r="N797" t="b">
        <v>0</v>
      </c>
      <c r="O797" t="b">
        <v>0</v>
      </c>
      <c r="P797" t="b">
        <v>0</v>
      </c>
      <c r="Q797" t="b">
        <v>0</v>
      </c>
      <c r="R797" t="b">
        <v>0</v>
      </c>
      <c r="S797" t="b">
        <v>0</v>
      </c>
      <c r="T797" t="b">
        <v>0</v>
      </c>
      <c r="U797" t="b">
        <v>0</v>
      </c>
      <c r="V797" t="b">
        <v>0</v>
      </c>
      <c r="W797" t="b">
        <v>0</v>
      </c>
      <c r="X797" t="b">
        <v>0</v>
      </c>
      <c r="Y797" t="b">
        <v>0</v>
      </c>
      <c r="Z797" t="b">
        <v>1</v>
      </c>
      <c r="AA797" t="b">
        <v>0</v>
      </c>
      <c r="AB797" t="b">
        <v>0</v>
      </c>
      <c r="AC797" t="s">
        <v>212</v>
      </c>
      <c r="AD797" t="s">
        <v>213</v>
      </c>
      <c r="AE797" t="s">
        <v>212</v>
      </c>
      <c r="AF797" t="s">
        <v>237</v>
      </c>
      <c r="AG797" t="s">
        <v>212</v>
      </c>
      <c r="AH797" t="s">
        <v>213</v>
      </c>
      <c r="AI797" t="s">
        <v>213</v>
      </c>
      <c r="AJ797" t="s">
        <v>237</v>
      </c>
      <c r="AK797" t="s">
        <v>212</v>
      </c>
      <c r="AL797" t="s">
        <v>237</v>
      </c>
      <c r="AM797" t="s">
        <v>237</v>
      </c>
      <c r="AN797" t="s">
        <v>236</v>
      </c>
      <c r="AO797" t="s">
        <v>237</v>
      </c>
      <c r="AP797" t="s">
        <v>237</v>
      </c>
      <c r="AQ797" t="s">
        <v>237</v>
      </c>
      <c r="AR797" t="s">
        <v>212</v>
      </c>
      <c r="AS797" t="s">
        <v>237</v>
      </c>
      <c r="AT797" t="s">
        <v>237</v>
      </c>
      <c r="AU797" t="s">
        <v>237</v>
      </c>
      <c r="AV797" t="s">
        <v>212</v>
      </c>
      <c r="AW797" t="s">
        <v>237</v>
      </c>
      <c r="AX797" t="s">
        <v>96</v>
      </c>
      <c r="AY797" t="s">
        <v>214</v>
      </c>
      <c r="AZ797" t="s">
        <v>74</v>
      </c>
      <c r="BA797" t="s">
        <v>74</v>
      </c>
      <c r="BB797" t="s">
        <v>74</v>
      </c>
      <c r="BC797" t="s">
        <v>74</v>
      </c>
      <c r="BD797" t="s">
        <v>74</v>
      </c>
    </row>
    <row r="798" spans="1:56" x14ac:dyDescent="0.55000000000000004">
      <c r="A798">
        <v>798</v>
      </c>
      <c r="B798" t="s">
        <v>231</v>
      </c>
      <c r="C798" t="s">
        <v>217</v>
      </c>
      <c r="D798" t="s">
        <v>232</v>
      </c>
      <c r="E798" t="s">
        <v>281</v>
      </c>
      <c r="F798" t="s">
        <v>227</v>
      </c>
      <c r="G798" t="s">
        <v>246</v>
      </c>
      <c r="H798" t="s">
        <v>262</v>
      </c>
      <c r="I798" t="s">
        <v>74</v>
      </c>
      <c r="J798" t="s">
        <v>98</v>
      </c>
      <c r="K798" t="b">
        <v>0</v>
      </c>
      <c r="L798" t="b">
        <v>0</v>
      </c>
      <c r="M798" t="b">
        <v>0</v>
      </c>
      <c r="N798" t="b">
        <v>0</v>
      </c>
      <c r="O798" t="b">
        <v>0</v>
      </c>
      <c r="P798" t="b">
        <v>0</v>
      </c>
      <c r="Q798" t="b">
        <v>0</v>
      </c>
      <c r="R798" t="b">
        <v>0</v>
      </c>
      <c r="S798" t="b">
        <v>0</v>
      </c>
      <c r="T798" t="b">
        <v>0</v>
      </c>
      <c r="U798" t="b">
        <v>0</v>
      </c>
      <c r="V798" t="b">
        <v>0</v>
      </c>
      <c r="W798" t="b">
        <v>0</v>
      </c>
      <c r="X798" t="b">
        <v>0</v>
      </c>
      <c r="Y798" t="b">
        <v>0</v>
      </c>
      <c r="Z798" t="b">
        <v>1</v>
      </c>
      <c r="AA798" t="b">
        <v>0</v>
      </c>
      <c r="AB798" t="b">
        <v>0</v>
      </c>
      <c r="AC798" t="s">
        <v>212</v>
      </c>
      <c r="AD798" t="s">
        <v>212</v>
      </c>
      <c r="AE798" t="s">
        <v>213</v>
      </c>
      <c r="AF798" t="s">
        <v>213</v>
      </c>
      <c r="AG798" t="s">
        <v>212</v>
      </c>
      <c r="AH798" t="s">
        <v>212</v>
      </c>
      <c r="AI798" t="s">
        <v>212</v>
      </c>
      <c r="AJ798" t="s">
        <v>212</v>
      </c>
      <c r="AK798" t="s">
        <v>212</v>
      </c>
      <c r="AL798" t="s">
        <v>212</v>
      </c>
      <c r="AM798" t="s">
        <v>212</v>
      </c>
      <c r="AN798" t="s">
        <v>212</v>
      </c>
      <c r="AO798" t="s">
        <v>237</v>
      </c>
      <c r="AP798" t="s">
        <v>237</v>
      </c>
      <c r="AQ798" t="s">
        <v>212</v>
      </c>
      <c r="AR798" t="s">
        <v>213</v>
      </c>
      <c r="AS798" t="s">
        <v>212</v>
      </c>
      <c r="AT798" t="s">
        <v>212</v>
      </c>
      <c r="AU798" t="s">
        <v>212</v>
      </c>
      <c r="AV798" t="s">
        <v>213</v>
      </c>
      <c r="AW798" t="s">
        <v>212</v>
      </c>
      <c r="AX798" t="s">
        <v>96</v>
      </c>
      <c r="AY798" t="s">
        <v>214</v>
      </c>
      <c r="AZ798" t="s">
        <v>74</v>
      </c>
      <c r="BA798" t="s">
        <v>74</v>
      </c>
      <c r="BB798" t="s">
        <v>74</v>
      </c>
      <c r="BC798" t="s">
        <v>74</v>
      </c>
      <c r="BD798" t="s">
        <v>74</v>
      </c>
    </row>
    <row r="799" spans="1:56" x14ac:dyDescent="0.55000000000000004">
      <c r="A799">
        <v>799</v>
      </c>
      <c r="B799" t="s">
        <v>261</v>
      </c>
      <c r="C799" t="s">
        <v>217</v>
      </c>
      <c r="D799" t="s">
        <v>265</v>
      </c>
      <c r="E799" t="s">
        <v>303</v>
      </c>
      <c r="F799" t="s">
        <v>208</v>
      </c>
      <c r="G799" t="s">
        <v>209</v>
      </c>
      <c r="H799" t="s">
        <v>235</v>
      </c>
      <c r="I799" t="s">
        <v>74</v>
      </c>
      <c r="J799" t="s">
        <v>119</v>
      </c>
      <c r="K799" t="b">
        <v>0</v>
      </c>
      <c r="L799" t="b">
        <v>0</v>
      </c>
      <c r="M799" t="b">
        <v>0</v>
      </c>
      <c r="N799" t="b">
        <v>0</v>
      </c>
      <c r="O799" t="b">
        <v>0</v>
      </c>
      <c r="P799" t="b">
        <v>0</v>
      </c>
      <c r="Q799" t="b">
        <v>0</v>
      </c>
      <c r="R799" t="b">
        <v>0</v>
      </c>
      <c r="S799" t="b">
        <v>0</v>
      </c>
      <c r="T799" t="b">
        <v>0</v>
      </c>
      <c r="U799" t="b">
        <v>1</v>
      </c>
      <c r="V799" t="b">
        <v>1</v>
      </c>
      <c r="W799" t="b">
        <v>0</v>
      </c>
      <c r="X799" t="b">
        <v>0</v>
      </c>
      <c r="Y799" t="b">
        <v>0</v>
      </c>
      <c r="Z799" t="b">
        <v>0</v>
      </c>
      <c r="AA799" t="b">
        <v>0</v>
      </c>
      <c r="AB799" t="b">
        <v>0</v>
      </c>
      <c r="AC799" t="s">
        <v>212</v>
      </c>
      <c r="AD799" t="s">
        <v>213</v>
      </c>
      <c r="AE799" t="s">
        <v>212</v>
      </c>
      <c r="AF799" t="s">
        <v>212</v>
      </c>
      <c r="AG799" t="s">
        <v>213</v>
      </c>
      <c r="AH799" t="s">
        <v>237</v>
      </c>
      <c r="AI799" t="s">
        <v>212</v>
      </c>
      <c r="AJ799" t="s">
        <v>212</v>
      </c>
      <c r="AK799" t="s">
        <v>212</v>
      </c>
      <c r="AL799" t="s">
        <v>237</v>
      </c>
      <c r="AM799" t="s">
        <v>213</v>
      </c>
      <c r="AN799" t="s">
        <v>237</v>
      </c>
      <c r="AO799" t="s">
        <v>213</v>
      </c>
      <c r="AP799" t="s">
        <v>213</v>
      </c>
      <c r="AQ799" t="s">
        <v>213</v>
      </c>
      <c r="AR799" t="s">
        <v>212</v>
      </c>
      <c r="AS799" t="s">
        <v>212</v>
      </c>
      <c r="AT799" t="s">
        <v>212</v>
      </c>
      <c r="AU799" t="s">
        <v>212</v>
      </c>
      <c r="AV799" t="s">
        <v>215</v>
      </c>
      <c r="AW799" t="s">
        <v>212</v>
      </c>
      <c r="AX799" t="s">
        <v>81</v>
      </c>
      <c r="AY799" t="s">
        <v>230</v>
      </c>
      <c r="AZ799" t="s">
        <v>74</v>
      </c>
      <c r="BA799" t="s">
        <v>74</v>
      </c>
      <c r="BB799" t="s">
        <v>74</v>
      </c>
      <c r="BC799" t="s">
        <v>74</v>
      </c>
      <c r="BD799" t="s">
        <v>74</v>
      </c>
    </row>
    <row r="800" spans="1:56" x14ac:dyDescent="0.55000000000000004">
      <c r="A800">
        <v>800</v>
      </c>
      <c r="B800" t="s">
        <v>261</v>
      </c>
      <c r="C800" t="s">
        <v>217</v>
      </c>
      <c r="D800" t="s">
        <v>268</v>
      </c>
      <c r="E800" t="s">
        <v>217</v>
      </c>
      <c r="F800" t="s">
        <v>250</v>
      </c>
      <c r="G800" t="s">
        <v>74</v>
      </c>
      <c r="H800" t="s">
        <v>247</v>
      </c>
      <c r="I800" t="s">
        <v>74</v>
      </c>
      <c r="J800" t="s">
        <v>119</v>
      </c>
      <c r="K800" t="b">
        <v>0</v>
      </c>
      <c r="L800" t="b">
        <v>0</v>
      </c>
      <c r="M800" t="b">
        <v>0</v>
      </c>
      <c r="N800" t="b">
        <v>0</v>
      </c>
      <c r="O800" t="b">
        <v>0</v>
      </c>
      <c r="P800" t="b">
        <v>0</v>
      </c>
      <c r="Q800" t="b">
        <v>0</v>
      </c>
      <c r="R800" t="b">
        <v>0</v>
      </c>
      <c r="S800" t="b">
        <v>0</v>
      </c>
      <c r="T800" t="b">
        <v>0</v>
      </c>
      <c r="U800" t="b">
        <v>0</v>
      </c>
      <c r="V800" t="b">
        <v>0</v>
      </c>
      <c r="W800" t="b">
        <v>0</v>
      </c>
      <c r="X800" t="b">
        <v>0</v>
      </c>
      <c r="Y800" t="b">
        <v>0</v>
      </c>
      <c r="Z800" t="b">
        <v>0</v>
      </c>
      <c r="AA800" t="b">
        <v>0</v>
      </c>
      <c r="AB800" t="b">
        <v>0</v>
      </c>
      <c r="AC800" t="s">
        <v>212</v>
      </c>
      <c r="AD800" t="s">
        <v>213</v>
      </c>
      <c r="AE800" t="s">
        <v>212</v>
      </c>
      <c r="AF800" t="s">
        <v>213</v>
      </c>
      <c r="AG800" t="s">
        <v>237</v>
      </c>
      <c r="AH800" t="s">
        <v>237</v>
      </c>
      <c r="AI800" t="s">
        <v>237</v>
      </c>
      <c r="AJ800" t="s">
        <v>237</v>
      </c>
      <c r="AK800" t="s">
        <v>237</v>
      </c>
      <c r="AL800" t="s">
        <v>237</v>
      </c>
      <c r="AM800" t="s">
        <v>237</v>
      </c>
      <c r="AN800" t="s">
        <v>213</v>
      </c>
      <c r="AO800" t="s">
        <v>212</v>
      </c>
      <c r="AP800" t="s">
        <v>237</v>
      </c>
      <c r="AQ800" t="s">
        <v>237</v>
      </c>
      <c r="AR800" t="s">
        <v>212</v>
      </c>
      <c r="AS800" t="s">
        <v>212</v>
      </c>
      <c r="AT800" t="s">
        <v>237</v>
      </c>
      <c r="AU800" t="s">
        <v>212</v>
      </c>
      <c r="AV800" t="s">
        <v>213</v>
      </c>
      <c r="AW800" t="s">
        <v>213</v>
      </c>
      <c r="AX800" t="s">
        <v>81</v>
      </c>
      <c r="AY800" t="s">
        <v>230</v>
      </c>
      <c r="AZ800" t="s">
        <v>74</v>
      </c>
      <c r="BA800" t="s">
        <v>74</v>
      </c>
      <c r="BB800" t="s">
        <v>74</v>
      </c>
      <c r="BC800" t="s">
        <v>74</v>
      </c>
      <c r="BD800" t="s">
        <v>74</v>
      </c>
    </row>
    <row r="801" spans="1:56" x14ac:dyDescent="0.55000000000000004">
      <c r="A801">
        <v>801</v>
      </c>
      <c r="B801" t="s">
        <v>101</v>
      </c>
      <c r="C801" t="s">
        <v>217</v>
      </c>
      <c r="D801" t="s">
        <v>275</v>
      </c>
      <c r="E801" t="s">
        <v>282</v>
      </c>
      <c r="F801" t="s">
        <v>227</v>
      </c>
      <c r="G801" t="s">
        <v>283</v>
      </c>
      <c r="H801" t="s">
        <v>251</v>
      </c>
      <c r="I801" t="s">
        <v>74</v>
      </c>
      <c r="J801" t="s">
        <v>98</v>
      </c>
      <c r="K801" t="b">
        <v>0</v>
      </c>
      <c r="L801" t="b">
        <v>0</v>
      </c>
      <c r="M801" t="b">
        <v>0</v>
      </c>
      <c r="N801" t="b">
        <v>0</v>
      </c>
      <c r="O801" t="b">
        <v>0</v>
      </c>
      <c r="P801" t="b">
        <v>0</v>
      </c>
      <c r="Q801" t="b">
        <v>0</v>
      </c>
      <c r="R801" t="b">
        <v>0</v>
      </c>
      <c r="S801" t="b">
        <v>0</v>
      </c>
      <c r="T801" t="b">
        <v>0</v>
      </c>
      <c r="U801" t="b">
        <v>0</v>
      </c>
      <c r="V801" t="b">
        <v>0</v>
      </c>
      <c r="W801" t="b">
        <v>0</v>
      </c>
      <c r="X801" t="b">
        <v>1</v>
      </c>
      <c r="Y801" t="b">
        <v>0</v>
      </c>
      <c r="Z801" t="b">
        <v>0</v>
      </c>
      <c r="AA801" t="b">
        <v>0</v>
      </c>
      <c r="AB801" t="b">
        <v>0</v>
      </c>
      <c r="AC801" t="s">
        <v>237</v>
      </c>
      <c r="AD801" t="s">
        <v>213</v>
      </c>
      <c r="AE801" t="s">
        <v>236</v>
      </c>
      <c r="AF801" t="s">
        <v>212</v>
      </c>
      <c r="AG801" t="s">
        <v>212</v>
      </c>
      <c r="AH801" t="s">
        <v>236</v>
      </c>
      <c r="AI801" t="s">
        <v>236</v>
      </c>
      <c r="AJ801" t="s">
        <v>212</v>
      </c>
      <c r="AK801" t="s">
        <v>237</v>
      </c>
      <c r="AL801" t="s">
        <v>237</v>
      </c>
      <c r="AM801" t="s">
        <v>237</v>
      </c>
      <c r="AN801" t="s">
        <v>212</v>
      </c>
      <c r="AO801" t="s">
        <v>236</v>
      </c>
      <c r="AP801" t="s">
        <v>242</v>
      </c>
      <c r="AQ801" t="s">
        <v>237</v>
      </c>
      <c r="AR801" t="s">
        <v>212</v>
      </c>
      <c r="AS801" t="s">
        <v>237</v>
      </c>
      <c r="AT801" t="s">
        <v>237</v>
      </c>
      <c r="AU801" t="s">
        <v>212</v>
      </c>
      <c r="AV801" t="s">
        <v>236</v>
      </c>
      <c r="AW801" t="s">
        <v>212</v>
      </c>
      <c r="AX801" t="s">
        <v>81</v>
      </c>
      <c r="AY801" t="s">
        <v>121</v>
      </c>
      <c r="AZ801" t="s">
        <v>74</v>
      </c>
      <c r="BA801" t="s">
        <v>74</v>
      </c>
      <c r="BB801" t="s">
        <v>74</v>
      </c>
      <c r="BC801" t="s">
        <v>74</v>
      </c>
      <c r="BD801" t="s">
        <v>74</v>
      </c>
    </row>
    <row r="802" spans="1:56" x14ac:dyDescent="0.55000000000000004">
      <c r="A802">
        <v>802</v>
      </c>
      <c r="B802" t="s">
        <v>101</v>
      </c>
      <c r="C802" t="s">
        <v>333</v>
      </c>
      <c r="D802" t="s">
        <v>220</v>
      </c>
      <c r="E802" t="s">
        <v>220</v>
      </c>
      <c r="F802" t="s">
        <v>227</v>
      </c>
      <c r="G802" t="s">
        <v>228</v>
      </c>
      <c r="H802" t="s">
        <v>217</v>
      </c>
      <c r="I802" t="s">
        <v>74</v>
      </c>
      <c r="J802" t="s">
        <v>98</v>
      </c>
      <c r="K802" t="b">
        <v>0</v>
      </c>
      <c r="L802" t="b">
        <v>0</v>
      </c>
      <c r="M802" t="b">
        <v>0</v>
      </c>
      <c r="N802" t="b">
        <v>0</v>
      </c>
      <c r="O802" t="b">
        <v>0</v>
      </c>
      <c r="P802" t="b">
        <v>0</v>
      </c>
      <c r="Q802" t="b">
        <v>0</v>
      </c>
      <c r="R802" t="b">
        <v>0</v>
      </c>
      <c r="S802" t="b">
        <v>0</v>
      </c>
      <c r="T802" t="b">
        <v>0</v>
      </c>
      <c r="U802" t="b">
        <v>0</v>
      </c>
      <c r="V802" t="b">
        <v>0</v>
      </c>
      <c r="W802" t="b">
        <v>0</v>
      </c>
      <c r="X802" t="b">
        <v>1</v>
      </c>
      <c r="Y802" t="b">
        <v>0</v>
      </c>
      <c r="Z802" t="b">
        <v>1</v>
      </c>
      <c r="AA802" t="b">
        <v>0</v>
      </c>
      <c r="AB802" t="b">
        <v>0</v>
      </c>
      <c r="AC802" t="s">
        <v>212</v>
      </c>
      <c r="AD802" t="s">
        <v>213</v>
      </c>
      <c r="AE802" t="s">
        <v>237</v>
      </c>
      <c r="AF802" t="s">
        <v>212</v>
      </c>
      <c r="AG802" t="s">
        <v>212</v>
      </c>
      <c r="AH802" t="s">
        <v>213</v>
      </c>
      <c r="AI802" t="s">
        <v>213</v>
      </c>
      <c r="AJ802" t="s">
        <v>212</v>
      </c>
      <c r="AK802" t="s">
        <v>237</v>
      </c>
      <c r="AL802" t="s">
        <v>212</v>
      </c>
      <c r="AM802" t="s">
        <v>237</v>
      </c>
      <c r="AN802" t="s">
        <v>212</v>
      </c>
      <c r="AO802" t="s">
        <v>212</v>
      </c>
      <c r="AP802" t="s">
        <v>212</v>
      </c>
      <c r="AQ802" t="s">
        <v>212</v>
      </c>
      <c r="AR802" t="s">
        <v>212</v>
      </c>
      <c r="AS802" t="s">
        <v>212</v>
      </c>
      <c r="AT802" t="s">
        <v>212</v>
      </c>
      <c r="AU802" t="s">
        <v>212</v>
      </c>
      <c r="AV802" t="s">
        <v>213</v>
      </c>
      <c r="AW802" t="s">
        <v>212</v>
      </c>
      <c r="AX802" t="s">
        <v>81</v>
      </c>
      <c r="AY802" t="s">
        <v>280</v>
      </c>
      <c r="AZ802" t="s">
        <v>74</v>
      </c>
      <c r="BA802" t="s">
        <v>74</v>
      </c>
      <c r="BB802" t="s">
        <v>74</v>
      </c>
      <c r="BC802" t="s">
        <v>74</v>
      </c>
      <c r="BD802" t="s">
        <v>74</v>
      </c>
    </row>
    <row r="803" spans="1:56" x14ac:dyDescent="0.55000000000000004">
      <c r="A803">
        <v>803</v>
      </c>
      <c r="B803" t="s">
        <v>204</v>
      </c>
      <c r="C803" t="s">
        <v>333</v>
      </c>
      <c r="D803" t="s">
        <v>244</v>
      </c>
      <c r="E803" t="s">
        <v>286</v>
      </c>
      <c r="F803" t="s">
        <v>227</v>
      </c>
      <c r="G803" t="s">
        <v>228</v>
      </c>
      <c r="H803" t="s">
        <v>262</v>
      </c>
      <c r="I803" t="s">
        <v>74</v>
      </c>
      <c r="J803" t="s">
        <v>98</v>
      </c>
      <c r="K803" t="b">
        <v>0</v>
      </c>
      <c r="L803" t="b">
        <v>0</v>
      </c>
      <c r="M803" t="b">
        <v>0</v>
      </c>
      <c r="N803" t="b">
        <v>0</v>
      </c>
      <c r="O803" t="b">
        <v>0</v>
      </c>
      <c r="P803" t="b">
        <v>0</v>
      </c>
      <c r="Q803" t="b">
        <v>0</v>
      </c>
      <c r="R803" t="b">
        <v>0</v>
      </c>
      <c r="S803" t="b">
        <v>0</v>
      </c>
      <c r="T803" t="b">
        <v>0</v>
      </c>
      <c r="U803" t="b">
        <v>0</v>
      </c>
      <c r="V803" t="b">
        <v>0</v>
      </c>
      <c r="W803" t="b">
        <v>0</v>
      </c>
      <c r="X803" t="b">
        <v>1</v>
      </c>
      <c r="Y803" t="b">
        <v>0</v>
      </c>
      <c r="Z803" t="b">
        <v>0</v>
      </c>
      <c r="AA803" t="b">
        <v>0</v>
      </c>
      <c r="AB803" t="b">
        <v>0</v>
      </c>
      <c r="AC803" t="s">
        <v>212</v>
      </c>
      <c r="AD803" t="s">
        <v>212</v>
      </c>
      <c r="AE803" t="s">
        <v>212</v>
      </c>
      <c r="AF803" t="s">
        <v>212</v>
      </c>
      <c r="AG803" t="s">
        <v>212</v>
      </c>
      <c r="AH803" t="s">
        <v>213</v>
      </c>
      <c r="AI803" t="s">
        <v>212</v>
      </c>
      <c r="AJ803" t="s">
        <v>212</v>
      </c>
      <c r="AK803" t="s">
        <v>212</v>
      </c>
      <c r="AL803" t="s">
        <v>212</v>
      </c>
      <c r="AM803" t="s">
        <v>212</v>
      </c>
      <c r="AN803" t="s">
        <v>212</v>
      </c>
      <c r="AO803" t="s">
        <v>213</v>
      </c>
      <c r="AP803" t="s">
        <v>212</v>
      </c>
      <c r="AQ803" t="s">
        <v>212</v>
      </c>
      <c r="AR803" t="s">
        <v>237</v>
      </c>
      <c r="AS803" t="s">
        <v>237</v>
      </c>
      <c r="AT803" t="s">
        <v>237</v>
      </c>
      <c r="AU803" t="s">
        <v>237</v>
      </c>
      <c r="AV803" t="s">
        <v>237</v>
      </c>
      <c r="AW803" t="s">
        <v>237</v>
      </c>
      <c r="AX803" t="s">
        <v>96</v>
      </c>
      <c r="AY803" t="s">
        <v>214</v>
      </c>
      <c r="AZ803" t="s">
        <v>74</v>
      </c>
      <c r="BA803" t="s">
        <v>74</v>
      </c>
      <c r="BB803" t="s">
        <v>74</v>
      </c>
      <c r="BC803" t="s">
        <v>74</v>
      </c>
      <c r="BD803" t="s">
        <v>74</v>
      </c>
    </row>
    <row r="804" spans="1:56" x14ac:dyDescent="0.55000000000000004">
      <c r="A804">
        <v>804</v>
      </c>
      <c r="B804" t="s">
        <v>261</v>
      </c>
      <c r="C804" t="s">
        <v>336</v>
      </c>
      <c r="D804" t="s">
        <v>217</v>
      </c>
      <c r="E804" t="s">
        <v>217</v>
      </c>
      <c r="F804" t="s">
        <v>250</v>
      </c>
      <c r="G804" t="s">
        <v>74</v>
      </c>
      <c r="H804" t="s">
        <v>266</v>
      </c>
      <c r="I804" t="s">
        <v>74</v>
      </c>
      <c r="J804" t="s">
        <v>119</v>
      </c>
      <c r="K804" t="b">
        <v>0</v>
      </c>
      <c r="L804" t="b">
        <v>0</v>
      </c>
      <c r="M804" t="b">
        <v>0</v>
      </c>
      <c r="N804" t="b">
        <v>0</v>
      </c>
      <c r="O804" t="b">
        <v>0</v>
      </c>
      <c r="P804" t="b">
        <v>0</v>
      </c>
      <c r="Q804" t="b">
        <v>0</v>
      </c>
      <c r="R804" t="b">
        <v>0</v>
      </c>
      <c r="S804" t="b">
        <v>0</v>
      </c>
      <c r="T804" t="b">
        <v>0</v>
      </c>
      <c r="U804" t="b">
        <v>0</v>
      </c>
      <c r="V804" t="b">
        <v>1</v>
      </c>
      <c r="W804" t="b">
        <v>0</v>
      </c>
      <c r="X804" t="b">
        <v>0</v>
      </c>
      <c r="Y804" t="b">
        <v>0</v>
      </c>
      <c r="Z804" t="b">
        <v>0</v>
      </c>
      <c r="AA804" t="b">
        <v>0</v>
      </c>
      <c r="AB804" t="b">
        <v>0</v>
      </c>
      <c r="AC804" t="s">
        <v>237</v>
      </c>
      <c r="AD804" t="s">
        <v>237</v>
      </c>
      <c r="AE804" t="s">
        <v>237</v>
      </c>
      <c r="AF804" t="s">
        <v>237</v>
      </c>
      <c r="AG804" t="s">
        <v>237</v>
      </c>
      <c r="AH804" t="s">
        <v>237</v>
      </c>
      <c r="AI804" t="s">
        <v>237</v>
      </c>
      <c r="AJ804" t="s">
        <v>237</v>
      </c>
      <c r="AK804" t="s">
        <v>237</v>
      </c>
      <c r="AL804" t="s">
        <v>237</v>
      </c>
      <c r="AM804" t="s">
        <v>237</v>
      </c>
      <c r="AN804" t="s">
        <v>237</v>
      </c>
      <c r="AO804" t="s">
        <v>237</v>
      </c>
      <c r="AP804" t="s">
        <v>237</v>
      </c>
      <c r="AQ804" t="s">
        <v>237</v>
      </c>
      <c r="AR804" t="s">
        <v>237</v>
      </c>
      <c r="AS804" t="s">
        <v>237</v>
      </c>
      <c r="AT804" t="s">
        <v>237</v>
      </c>
      <c r="AU804" t="s">
        <v>237</v>
      </c>
      <c r="AV804" t="s">
        <v>237</v>
      </c>
      <c r="AW804" t="s">
        <v>237</v>
      </c>
      <c r="AX804" t="s">
        <v>74</v>
      </c>
      <c r="AY804" t="s">
        <v>74</v>
      </c>
      <c r="AZ804" t="s">
        <v>74</v>
      </c>
      <c r="BA804" t="s">
        <v>74</v>
      </c>
      <c r="BB804" t="s">
        <v>74</v>
      </c>
      <c r="BC804" t="s">
        <v>74</v>
      </c>
      <c r="BD804" t="s">
        <v>74</v>
      </c>
    </row>
    <row r="805" spans="1:56" x14ac:dyDescent="0.55000000000000004">
      <c r="A805">
        <v>805</v>
      </c>
      <c r="B805" t="s">
        <v>256</v>
      </c>
      <c r="C805" t="s">
        <v>333</v>
      </c>
      <c r="D805" t="s">
        <v>207</v>
      </c>
      <c r="E805" t="s">
        <v>245</v>
      </c>
      <c r="F805" t="s">
        <v>227</v>
      </c>
      <c r="G805" t="s">
        <v>228</v>
      </c>
      <c r="H805" t="s">
        <v>247</v>
      </c>
      <c r="I805" t="s">
        <v>74</v>
      </c>
      <c r="J805" t="s">
        <v>98</v>
      </c>
      <c r="K805" t="b">
        <v>0</v>
      </c>
      <c r="L805" t="b">
        <v>1</v>
      </c>
      <c r="M805" t="b">
        <v>0</v>
      </c>
      <c r="N805" t="b">
        <v>0</v>
      </c>
      <c r="O805" t="b">
        <v>0</v>
      </c>
      <c r="P805" t="b">
        <v>0</v>
      </c>
      <c r="Q805" t="b">
        <v>0</v>
      </c>
      <c r="R805" t="b">
        <v>0</v>
      </c>
      <c r="S805" t="b">
        <v>0</v>
      </c>
      <c r="T805" t="b">
        <v>0</v>
      </c>
      <c r="U805" t="b">
        <v>0</v>
      </c>
      <c r="V805" t="b">
        <v>0</v>
      </c>
      <c r="W805" t="b">
        <v>0</v>
      </c>
      <c r="X805" t="b">
        <v>0</v>
      </c>
      <c r="Y805" t="b">
        <v>0</v>
      </c>
      <c r="Z805" t="b">
        <v>0</v>
      </c>
      <c r="AA805" t="b">
        <v>0</v>
      </c>
      <c r="AB805" t="b">
        <v>0</v>
      </c>
      <c r="AC805" t="s">
        <v>212</v>
      </c>
      <c r="AD805" t="s">
        <v>212</v>
      </c>
      <c r="AE805" t="s">
        <v>212</v>
      </c>
      <c r="AF805" t="s">
        <v>212</v>
      </c>
      <c r="AG805" t="s">
        <v>212</v>
      </c>
      <c r="AH805" t="s">
        <v>213</v>
      </c>
      <c r="AI805" t="s">
        <v>213</v>
      </c>
      <c r="AJ805" t="s">
        <v>212</v>
      </c>
      <c r="AK805" t="s">
        <v>212</v>
      </c>
      <c r="AL805" t="s">
        <v>212</v>
      </c>
      <c r="AM805" t="s">
        <v>213</v>
      </c>
      <c r="AN805" t="s">
        <v>237</v>
      </c>
      <c r="AO805" t="s">
        <v>212</v>
      </c>
      <c r="AP805" t="s">
        <v>212</v>
      </c>
      <c r="AQ805" t="s">
        <v>212</v>
      </c>
      <c r="AR805" t="s">
        <v>212</v>
      </c>
      <c r="AS805" t="s">
        <v>213</v>
      </c>
      <c r="AT805" t="s">
        <v>212</v>
      </c>
      <c r="AU805" t="s">
        <v>212</v>
      </c>
      <c r="AV805" t="s">
        <v>212</v>
      </c>
      <c r="AW805" t="s">
        <v>212</v>
      </c>
      <c r="AX805" t="s">
        <v>81</v>
      </c>
      <c r="AY805" t="s">
        <v>259</v>
      </c>
      <c r="AZ805" t="s">
        <v>74</v>
      </c>
      <c r="BA805" t="s">
        <v>74</v>
      </c>
      <c r="BB805" t="s">
        <v>74</v>
      </c>
      <c r="BC805" t="s">
        <v>74</v>
      </c>
      <c r="BD805" t="s">
        <v>74</v>
      </c>
    </row>
    <row r="806" spans="1:56" x14ac:dyDescent="0.55000000000000004">
      <c r="A806">
        <v>806</v>
      </c>
      <c r="B806" t="s">
        <v>256</v>
      </c>
      <c r="C806" t="s">
        <v>333</v>
      </c>
      <c r="D806" t="s">
        <v>258</v>
      </c>
      <c r="E806" t="s">
        <v>303</v>
      </c>
      <c r="F806" t="s">
        <v>227</v>
      </c>
      <c r="G806" t="s">
        <v>228</v>
      </c>
      <c r="H806" t="s">
        <v>247</v>
      </c>
      <c r="I806" t="s">
        <v>74</v>
      </c>
      <c r="J806" t="s">
        <v>119</v>
      </c>
      <c r="K806" t="b">
        <v>0</v>
      </c>
      <c r="L806" t="b">
        <v>1</v>
      </c>
      <c r="M806" t="b">
        <v>0</v>
      </c>
      <c r="N806" t="b">
        <v>0</v>
      </c>
      <c r="O806" t="b">
        <v>0</v>
      </c>
      <c r="P806" t="b">
        <v>0</v>
      </c>
      <c r="Q806" t="b">
        <v>0</v>
      </c>
      <c r="R806" t="b">
        <v>0</v>
      </c>
      <c r="S806" t="b">
        <v>0</v>
      </c>
      <c r="T806" t="b">
        <v>0</v>
      </c>
      <c r="U806" t="b">
        <v>0</v>
      </c>
      <c r="V806" t="b">
        <v>0</v>
      </c>
      <c r="W806" t="b">
        <v>0</v>
      </c>
      <c r="X806" t="b">
        <v>0</v>
      </c>
      <c r="Y806" t="b">
        <v>0</v>
      </c>
      <c r="Z806" t="b">
        <v>0</v>
      </c>
      <c r="AA806" t="b">
        <v>0</v>
      </c>
      <c r="AB806" t="b">
        <v>0</v>
      </c>
      <c r="AC806" t="s">
        <v>212</v>
      </c>
      <c r="AD806" t="s">
        <v>213</v>
      </c>
      <c r="AE806" t="s">
        <v>213</v>
      </c>
      <c r="AF806" t="s">
        <v>212</v>
      </c>
      <c r="AG806" t="s">
        <v>212</v>
      </c>
      <c r="AH806" t="s">
        <v>213</v>
      </c>
      <c r="AI806" t="s">
        <v>213</v>
      </c>
      <c r="AJ806" t="s">
        <v>212</v>
      </c>
      <c r="AK806" t="s">
        <v>212</v>
      </c>
      <c r="AL806" t="s">
        <v>212</v>
      </c>
      <c r="AM806" t="s">
        <v>212</v>
      </c>
      <c r="AN806" t="s">
        <v>212</v>
      </c>
      <c r="AO806" t="s">
        <v>212</v>
      </c>
      <c r="AP806" t="s">
        <v>212</v>
      </c>
      <c r="AQ806" t="s">
        <v>212</v>
      </c>
      <c r="AR806" t="s">
        <v>213</v>
      </c>
      <c r="AS806" t="s">
        <v>213</v>
      </c>
      <c r="AT806" t="s">
        <v>212</v>
      </c>
      <c r="AU806" t="s">
        <v>212</v>
      </c>
      <c r="AV806" t="s">
        <v>236</v>
      </c>
      <c r="AW806" t="s">
        <v>212</v>
      </c>
      <c r="AX806" t="s">
        <v>81</v>
      </c>
      <c r="AY806" t="s">
        <v>294</v>
      </c>
      <c r="AZ806" t="s">
        <v>74</v>
      </c>
      <c r="BA806" t="s">
        <v>74</v>
      </c>
      <c r="BB806" t="s">
        <v>74</v>
      </c>
      <c r="BC806" t="s">
        <v>74</v>
      </c>
      <c r="BD806" t="s">
        <v>74</v>
      </c>
    </row>
    <row r="807" spans="1:56" x14ac:dyDescent="0.55000000000000004">
      <c r="A807">
        <v>807</v>
      </c>
      <c r="B807" t="s">
        <v>231</v>
      </c>
      <c r="C807" t="s">
        <v>217</v>
      </c>
      <c r="D807" t="s">
        <v>249</v>
      </c>
      <c r="E807" t="s">
        <v>249</v>
      </c>
      <c r="F807" t="s">
        <v>250</v>
      </c>
      <c r="G807" t="s">
        <v>74</v>
      </c>
      <c r="H807" t="s">
        <v>235</v>
      </c>
      <c r="I807" t="s">
        <v>74</v>
      </c>
      <c r="J807" t="s">
        <v>119</v>
      </c>
      <c r="K807" t="b">
        <v>0</v>
      </c>
      <c r="L807" t="b">
        <v>0</v>
      </c>
      <c r="M807" t="b">
        <v>0</v>
      </c>
      <c r="N807" t="b">
        <v>0</v>
      </c>
      <c r="O807" t="b">
        <v>0</v>
      </c>
      <c r="P807" t="b">
        <v>0</v>
      </c>
      <c r="Q807" t="b">
        <v>0</v>
      </c>
      <c r="R807" t="b">
        <v>0</v>
      </c>
      <c r="S807" t="b">
        <v>0</v>
      </c>
      <c r="T807" t="b">
        <v>0</v>
      </c>
      <c r="U807" t="b">
        <v>0</v>
      </c>
      <c r="V807" t="b">
        <v>0</v>
      </c>
      <c r="W807" t="b">
        <v>0</v>
      </c>
      <c r="X807" t="b">
        <v>0</v>
      </c>
      <c r="Y807" t="b">
        <v>0</v>
      </c>
      <c r="Z807" t="b">
        <v>1</v>
      </c>
      <c r="AA807" t="b">
        <v>0</v>
      </c>
      <c r="AB807" t="b">
        <v>0</v>
      </c>
      <c r="AC807" t="s">
        <v>213</v>
      </c>
      <c r="AD807" t="s">
        <v>213</v>
      </c>
      <c r="AE807" t="s">
        <v>212</v>
      </c>
      <c r="AF807" t="s">
        <v>212</v>
      </c>
      <c r="AG807" t="s">
        <v>212</v>
      </c>
      <c r="AH807" t="s">
        <v>212</v>
      </c>
      <c r="AI807" t="s">
        <v>212</v>
      </c>
      <c r="AJ807" t="s">
        <v>212</v>
      </c>
      <c r="AK807" t="s">
        <v>212</v>
      </c>
      <c r="AL807" t="s">
        <v>212</v>
      </c>
      <c r="AM807" t="s">
        <v>212</v>
      </c>
      <c r="AN807" t="s">
        <v>212</v>
      </c>
      <c r="AO807" t="s">
        <v>212</v>
      </c>
      <c r="AP807" t="s">
        <v>213</v>
      </c>
      <c r="AQ807" t="s">
        <v>212</v>
      </c>
      <c r="AR807" t="s">
        <v>212</v>
      </c>
      <c r="AS807" t="s">
        <v>212</v>
      </c>
      <c r="AT807" t="s">
        <v>212</v>
      </c>
      <c r="AU807" t="s">
        <v>213</v>
      </c>
      <c r="AV807" t="s">
        <v>213</v>
      </c>
      <c r="AW807" t="s">
        <v>213</v>
      </c>
      <c r="AX807" t="s">
        <v>81</v>
      </c>
      <c r="AY807" t="s">
        <v>223</v>
      </c>
      <c r="AZ807" t="s">
        <v>74</v>
      </c>
      <c r="BA807" t="s">
        <v>74</v>
      </c>
      <c r="BB807" t="s">
        <v>74</v>
      </c>
      <c r="BC807" t="s">
        <v>74</v>
      </c>
      <c r="BD807" t="s">
        <v>74</v>
      </c>
    </row>
    <row r="808" spans="1:56" x14ac:dyDescent="0.55000000000000004">
      <c r="A808">
        <v>808</v>
      </c>
      <c r="B808" t="s">
        <v>256</v>
      </c>
      <c r="C808" t="s">
        <v>336</v>
      </c>
      <c r="D808" t="s">
        <v>225</v>
      </c>
      <c r="E808" t="s">
        <v>225</v>
      </c>
      <c r="F808" t="s">
        <v>270</v>
      </c>
      <c r="G808" t="s">
        <v>74</v>
      </c>
      <c r="H808" t="s">
        <v>229</v>
      </c>
      <c r="I808" t="s">
        <v>74</v>
      </c>
      <c r="J808" t="s">
        <v>119</v>
      </c>
      <c r="K808" t="b">
        <v>0</v>
      </c>
      <c r="L808" t="b">
        <v>0</v>
      </c>
      <c r="M808" t="b">
        <v>0</v>
      </c>
      <c r="N808" t="b">
        <v>0</v>
      </c>
      <c r="O808" t="b">
        <v>0</v>
      </c>
      <c r="P808" t="b">
        <v>0</v>
      </c>
      <c r="Q808" t="b">
        <v>0</v>
      </c>
      <c r="R808" t="b">
        <v>0</v>
      </c>
      <c r="S808" t="b">
        <v>0</v>
      </c>
      <c r="T808" t="b">
        <v>0</v>
      </c>
      <c r="U808" t="b">
        <v>0</v>
      </c>
      <c r="V808" t="b">
        <v>1</v>
      </c>
      <c r="W808" t="b">
        <v>0</v>
      </c>
      <c r="X808" t="b">
        <v>0</v>
      </c>
      <c r="Y808" t="b">
        <v>0</v>
      </c>
      <c r="Z808" t="b">
        <v>0</v>
      </c>
      <c r="AA808" t="b">
        <v>0</v>
      </c>
      <c r="AB808" t="b">
        <v>0</v>
      </c>
      <c r="AC808" t="s">
        <v>237</v>
      </c>
      <c r="AD808" t="s">
        <v>213</v>
      </c>
      <c r="AE808" t="s">
        <v>237</v>
      </c>
      <c r="AF808" t="s">
        <v>213</v>
      </c>
      <c r="AG808" t="s">
        <v>237</v>
      </c>
      <c r="AH808" t="s">
        <v>212</v>
      </c>
      <c r="AI808" t="s">
        <v>212</v>
      </c>
      <c r="AJ808" t="s">
        <v>237</v>
      </c>
      <c r="AK808" t="s">
        <v>237</v>
      </c>
      <c r="AL808" t="s">
        <v>237</v>
      </c>
      <c r="AM808" t="s">
        <v>237</v>
      </c>
      <c r="AN808" t="s">
        <v>212</v>
      </c>
      <c r="AO808" t="s">
        <v>213</v>
      </c>
      <c r="AP808" t="s">
        <v>237</v>
      </c>
      <c r="AQ808" t="s">
        <v>212</v>
      </c>
      <c r="AR808" t="s">
        <v>237</v>
      </c>
      <c r="AS808" t="s">
        <v>237</v>
      </c>
      <c r="AT808" t="s">
        <v>237</v>
      </c>
      <c r="AU808" t="s">
        <v>213</v>
      </c>
      <c r="AV808" t="s">
        <v>212</v>
      </c>
      <c r="AW808" t="s">
        <v>212</v>
      </c>
      <c r="AX808" t="s">
        <v>81</v>
      </c>
      <c r="AY808" t="s">
        <v>243</v>
      </c>
      <c r="AZ808" t="s">
        <v>74</v>
      </c>
      <c r="BA808" t="s">
        <v>74</v>
      </c>
      <c r="BB808" t="s">
        <v>74</v>
      </c>
      <c r="BC808" t="s">
        <v>74</v>
      </c>
      <c r="BD808" t="s">
        <v>74</v>
      </c>
    </row>
    <row r="809" spans="1:56" x14ac:dyDescent="0.55000000000000004">
      <c r="A809">
        <v>809</v>
      </c>
      <c r="B809" t="s">
        <v>224</v>
      </c>
      <c r="C809" t="s">
        <v>336</v>
      </c>
      <c r="D809" t="s">
        <v>207</v>
      </c>
      <c r="E809" t="s">
        <v>207</v>
      </c>
      <c r="F809" t="s">
        <v>227</v>
      </c>
      <c r="G809" t="s">
        <v>228</v>
      </c>
      <c r="H809" t="s">
        <v>229</v>
      </c>
      <c r="I809" t="s">
        <v>74</v>
      </c>
      <c r="J809" t="s">
        <v>98</v>
      </c>
      <c r="K809" t="b">
        <v>0</v>
      </c>
      <c r="L809" t="b">
        <v>0</v>
      </c>
      <c r="M809" t="b">
        <v>0</v>
      </c>
      <c r="N809" t="b">
        <v>0</v>
      </c>
      <c r="O809" t="b">
        <v>1</v>
      </c>
      <c r="P809" t="b">
        <v>0</v>
      </c>
      <c r="Q809" t="b">
        <v>0</v>
      </c>
      <c r="R809" t="b">
        <v>0</v>
      </c>
      <c r="S809" t="b">
        <v>0</v>
      </c>
      <c r="T809" t="b">
        <v>0</v>
      </c>
      <c r="U809" t="b">
        <v>0</v>
      </c>
      <c r="V809" t="b">
        <v>0</v>
      </c>
      <c r="W809" t="b">
        <v>0</v>
      </c>
      <c r="X809" t="b">
        <v>0</v>
      </c>
      <c r="Y809" t="b">
        <v>0</v>
      </c>
      <c r="Z809" t="b">
        <v>1</v>
      </c>
      <c r="AA809" t="b">
        <v>0</v>
      </c>
      <c r="AB809" t="b">
        <v>0</v>
      </c>
      <c r="AC809" t="s">
        <v>236</v>
      </c>
      <c r="AD809" t="s">
        <v>242</v>
      </c>
      <c r="AE809" t="s">
        <v>236</v>
      </c>
      <c r="AF809" t="s">
        <v>213</v>
      </c>
      <c r="AG809" t="s">
        <v>212</v>
      </c>
      <c r="AH809" t="s">
        <v>242</v>
      </c>
      <c r="AI809" t="s">
        <v>236</v>
      </c>
      <c r="AJ809" t="s">
        <v>237</v>
      </c>
      <c r="AK809" t="s">
        <v>242</v>
      </c>
      <c r="AL809" t="s">
        <v>212</v>
      </c>
      <c r="AM809" t="s">
        <v>212</v>
      </c>
      <c r="AN809" t="s">
        <v>212</v>
      </c>
      <c r="AO809" t="s">
        <v>236</v>
      </c>
      <c r="AP809" t="s">
        <v>213</v>
      </c>
      <c r="AQ809" t="s">
        <v>213</v>
      </c>
      <c r="AR809" t="s">
        <v>212</v>
      </c>
      <c r="AS809" t="s">
        <v>212</v>
      </c>
      <c r="AT809" t="s">
        <v>212</v>
      </c>
      <c r="AU809" t="s">
        <v>212</v>
      </c>
      <c r="AV809" t="s">
        <v>236</v>
      </c>
      <c r="AW809" t="s">
        <v>212</v>
      </c>
      <c r="AX809" t="s">
        <v>81</v>
      </c>
      <c r="AY809" t="s">
        <v>230</v>
      </c>
      <c r="AZ809" t="s">
        <v>74</v>
      </c>
      <c r="BA809" t="s">
        <v>74</v>
      </c>
      <c r="BB809" t="s">
        <v>74</v>
      </c>
      <c r="BC809" t="s">
        <v>74</v>
      </c>
      <c r="BD809" t="s">
        <v>74</v>
      </c>
    </row>
    <row r="810" spans="1:56" x14ac:dyDescent="0.55000000000000004">
      <c r="A810">
        <v>810</v>
      </c>
      <c r="B810" t="s">
        <v>224</v>
      </c>
      <c r="C810" t="s">
        <v>336</v>
      </c>
      <c r="D810" t="s">
        <v>267</v>
      </c>
      <c r="E810" t="s">
        <v>267</v>
      </c>
      <c r="F810" t="s">
        <v>250</v>
      </c>
      <c r="G810" t="s">
        <v>74</v>
      </c>
      <c r="H810" t="s">
        <v>217</v>
      </c>
      <c r="I810" t="s">
        <v>74</v>
      </c>
      <c r="J810" t="s">
        <v>119</v>
      </c>
      <c r="K810" t="b">
        <v>0</v>
      </c>
      <c r="L810" t="b">
        <v>0</v>
      </c>
      <c r="M810" t="b">
        <v>0</v>
      </c>
      <c r="N810" t="b">
        <v>0</v>
      </c>
      <c r="O810" t="b">
        <v>0</v>
      </c>
      <c r="P810" t="b">
        <v>0</v>
      </c>
      <c r="Q810" t="b">
        <v>0</v>
      </c>
      <c r="R810" t="b">
        <v>0</v>
      </c>
      <c r="S810" t="b">
        <v>0</v>
      </c>
      <c r="T810" t="b">
        <v>0</v>
      </c>
      <c r="U810" t="b">
        <v>1</v>
      </c>
      <c r="V810" t="b">
        <v>0</v>
      </c>
      <c r="W810" t="b">
        <v>0</v>
      </c>
      <c r="X810" t="b">
        <v>0</v>
      </c>
      <c r="Y810" t="b">
        <v>0</v>
      </c>
      <c r="Z810" t="b">
        <v>0</v>
      </c>
      <c r="AA810" t="b">
        <v>0</v>
      </c>
      <c r="AB810" t="b">
        <v>0</v>
      </c>
      <c r="AC810" t="s">
        <v>212</v>
      </c>
      <c r="AD810" t="s">
        <v>212</v>
      </c>
      <c r="AE810" t="s">
        <v>212</v>
      </c>
      <c r="AF810" t="s">
        <v>212</v>
      </c>
      <c r="AG810" t="s">
        <v>212</v>
      </c>
      <c r="AH810" t="s">
        <v>212</v>
      </c>
      <c r="AI810" t="s">
        <v>212</v>
      </c>
      <c r="AJ810" t="s">
        <v>212</v>
      </c>
      <c r="AK810" t="s">
        <v>212</v>
      </c>
      <c r="AL810" t="s">
        <v>212</v>
      </c>
      <c r="AM810" t="s">
        <v>212</v>
      </c>
      <c r="AN810" t="s">
        <v>212</v>
      </c>
      <c r="AO810" t="s">
        <v>212</v>
      </c>
      <c r="AP810" t="s">
        <v>212</v>
      </c>
      <c r="AQ810" t="s">
        <v>212</v>
      </c>
      <c r="AR810" t="s">
        <v>212</v>
      </c>
      <c r="AS810" t="s">
        <v>212</v>
      </c>
      <c r="AT810" t="s">
        <v>212</v>
      </c>
      <c r="AU810" t="s">
        <v>212</v>
      </c>
      <c r="AV810" t="s">
        <v>212</v>
      </c>
      <c r="AW810" t="s">
        <v>212</v>
      </c>
      <c r="AX810" t="s">
        <v>81</v>
      </c>
      <c r="AY810" t="s">
        <v>294</v>
      </c>
      <c r="AZ810" t="s">
        <v>74</v>
      </c>
      <c r="BA810" t="s">
        <v>74</v>
      </c>
      <c r="BB810" t="s">
        <v>74</v>
      </c>
      <c r="BC810" t="s">
        <v>74</v>
      </c>
      <c r="BD810" t="s">
        <v>74</v>
      </c>
    </row>
    <row r="811" spans="1:56" x14ac:dyDescent="0.55000000000000004">
      <c r="A811">
        <v>811</v>
      </c>
      <c r="B811" t="s">
        <v>231</v>
      </c>
      <c r="C811" t="s">
        <v>333</v>
      </c>
      <c r="D811" t="s">
        <v>293</v>
      </c>
      <c r="E811" t="s">
        <v>226</v>
      </c>
      <c r="F811" t="s">
        <v>227</v>
      </c>
      <c r="G811" t="s">
        <v>228</v>
      </c>
      <c r="H811" t="s">
        <v>262</v>
      </c>
      <c r="I811" t="s">
        <v>74</v>
      </c>
      <c r="J811" t="s">
        <v>98</v>
      </c>
      <c r="K811" t="b">
        <v>0</v>
      </c>
      <c r="L811" t="b">
        <v>0</v>
      </c>
      <c r="M811" t="b">
        <v>0</v>
      </c>
      <c r="N811" t="b">
        <v>0</v>
      </c>
      <c r="O811" t="b">
        <v>0</v>
      </c>
      <c r="P811" t="b">
        <v>0</v>
      </c>
      <c r="Q811" t="b">
        <v>0</v>
      </c>
      <c r="R811" t="b">
        <v>0</v>
      </c>
      <c r="S811" t="b">
        <v>0</v>
      </c>
      <c r="T811" t="b">
        <v>0</v>
      </c>
      <c r="U811" t="b">
        <v>0</v>
      </c>
      <c r="V811" t="b">
        <v>0</v>
      </c>
      <c r="W811" t="b">
        <v>0</v>
      </c>
      <c r="X811" t="b">
        <v>0</v>
      </c>
      <c r="Y811" t="b">
        <v>0</v>
      </c>
      <c r="Z811" t="b">
        <v>1</v>
      </c>
      <c r="AA811" t="b">
        <v>1</v>
      </c>
      <c r="AB811" t="b">
        <v>0</v>
      </c>
      <c r="AC811" t="s">
        <v>212</v>
      </c>
      <c r="AD811" t="s">
        <v>213</v>
      </c>
      <c r="AE811" t="s">
        <v>212</v>
      </c>
      <c r="AF811" t="s">
        <v>212</v>
      </c>
      <c r="AG811" t="s">
        <v>212</v>
      </c>
      <c r="AH811" t="s">
        <v>213</v>
      </c>
      <c r="AI811" t="s">
        <v>236</v>
      </c>
      <c r="AJ811" t="s">
        <v>212</v>
      </c>
      <c r="AK811" t="s">
        <v>237</v>
      </c>
      <c r="AL811" t="s">
        <v>212</v>
      </c>
      <c r="AM811" t="s">
        <v>212</v>
      </c>
      <c r="AN811" t="s">
        <v>212</v>
      </c>
      <c r="AO811" t="s">
        <v>236</v>
      </c>
      <c r="AP811" t="s">
        <v>212</v>
      </c>
      <c r="AQ811" t="s">
        <v>212</v>
      </c>
      <c r="AR811" t="s">
        <v>212</v>
      </c>
      <c r="AS811" t="s">
        <v>212</v>
      </c>
      <c r="AT811" t="s">
        <v>212</v>
      </c>
      <c r="AU811" t="s">
        <v>212</v>
      </c>
      <c r="AV811" t="s">
        <v>212</v>
      </c>
      <c r="AW811" t="s">
        <v>212</v>
      </c>
      <c r="AX811" t="s">
        <v>81</v>
      </c>
      <c r="AY811" t="s">
        <v>121</v>
      </c>
      <c r="AZ811" t="s">
        <v>74</v>
      </c>
      <c r="BA811" t="s">
        <v>74</v>
      </c>
      <c r="BB811" t="s">
        <v>74</v>
      </c>
      <c r="BC811" t="s">
        <v>74</v>
      </c>
      <c r="BD811" t="s">
        <v>74</v>
      </c>
    </row>
    <row r="812" spans="1:56" x14ac:dyDescent="0.55000000000000004">
      <c r="A812">
        <v>812</v>
      </c>
      <c r="B812" t="s">
        <v>231</v>
      </c>
      <c r="C812" t="s">
        <v>217</v>
      </c>
      <c r="D812" t="s">
        <v>244</v>
      </c>
      <c r="E812" t="s">
        <v>288</v>
      </c>
      <c r="F812" t="s">
        <v>227</v>
      </c>
      <c r="G812" t="s">
        <v>228</v>
      </c>
      <c r="H812" t="s">
        <v>266</v>
      </c>
      <c r="I812" t="s">
        <v>74</v>
      </c>
      <c r="J812" t="s">
        <v>98</v>
      </c>
      <c r="K812" t="b">
        <v>0</v>
      </c>
      <c r="L812" t="b">
        <v>0</v>
      </c>
      <c r="M812" t="b">
        <v>0</v>
      </c>
      <c r="N812" t="b">
        <v>0</v>
      </c>
      <c r="O812" t="b">
        <v>0</v>
      </c>
      <c r="P812" t="b">
        <v>0</v>
      </c>
      <c r="Q812" t="b">
        <v>0</v>
      </c>
      <c r="R812" t="b">
        <v>0</v>
      </c>
      <c r="S812" t="b">
        <v>0</v>
      </c>
      <c r="T812" t="b">
        <v>0</v>
      </c>
      <c r="U812" t="b">
        <v>0</v>
      </c>
      <c r="V812" t="b">
        <v>0</v>
      </c>
      <c r="W812" t="b">
        <v>0</v>
      </c>
      <c r="X812" t="b">
        <v>0</v>
      </c>
      <c r="Y812" t="b">
        <v>0</v>
      </c>
      <c r="Z812" t="b">
        <v>0</v>
      </c>
      <c r="AA812" t="b">
        <v>0</v>
      </c>
      <c r="AB812" t="b">
        <v>1</v>
      </c>
      <c r="AC812" t="s">
        <v>212</v>
      </c>
      <c r="AD812" t="s">
        <v>213</v>
      </c>
      <c r="AE812" t="s">
        <v>212</v>
      </c>
      <c r="AF812" t="s">
        <v>212</v>
      </c>
      <c r="AG812" t="s">
        <v>213</v>
      </c>
      <c r="AH812" t="s">
        <v>212</v>
      </c>
      <c r="AI812" t="s">
        <v>212</v>
      </c>
      <c r="AJ812" t="s">
        <v>212</v>
      </c>
      <c r="AK812" t="s">
        <v>212</v>
      </c>
      <c r="AL812" t="s">
        <v>212</v>
      </c>
      <c r="AM812" t="s">
        <v>212</v>
      </c>
      <c r="AN812" t="s">
        <v>212</v>
      </c>
      <c r="AO812" t="s">
        <v>212</v>
      </c>
      <c r="AP812" t="s">
        <v>212</v>
      </c>
      <c r="AQ812" t="s">
        <v>212</v>
      </c>
      <c r="AR812" t="s">
        <v>212</v>
      </c>
      <c r="AS812" t="s">
        <v>212</v>
      </c>
      <c r="AT812" t="s">
        <v>212</v>
      </c>
      <c r="AU812" t="s">
        <v>212</v>
      </c>
      <c r="AV812" t="s">
        <v>212</v>
      </c>
      <c r="AW812" t="s">
        <v>212</v>
      </c>
      <c r="AX812" t="s">
        <v>96</v>
      </c>
      <c r="AY812" t="s">
        <v>223</v>
      </c>
      <c r="AZ812" t="s">
        <v>74</v>
      </c>
      <c r="BA812" t="s">
        <v>74</v>
      </c>
      <c r="BB812" t="s">
        <v>74</v>
      </c>
      <c r="BC812" t="s">
        <v>74</v>
      </c>
      <c r="BD812" t="s">
        <v>74</v>
      </c>
    </row>
    <row r="813" spans="1:56" x14ac:dyDescent="0.55000000000000004">
      <c r="A813">
        <v>813</v>
      </c>
      <c r="B813" t="s">
        <v>73</v>
      </c>
      <c r="C813" t="s">
        <v>336</v>
      </c>
      <c r="D813" t="s">
        <v>258</v>
      </c>
      <c r="E813" t="s">
        <v>267</v>
      </c>
      <c r="F813" t="s">
        <v>273</v>
      </c>
      <c r="G813" t="s">
        <v>209</v>
      </c>
      <c r="H813" t="s">
        <v>235</v>
      </c>
      <c r="I813" t="s">
        <v>74</v>
      </c>
      <c r="J813" t="s">
        <v>83</v>
      </c>
      <c r="K813" t="b">
        <v>0</v>
      </c>
      <c r="L813" t="b">
        <v>0</v>
      </c>
      <c r="M813" t="b">
        <v>1</v>
      </c>
      <c r="N813" t="b">
        <v>0</v>
      </c>
      <c r="O813" t="b">
        <v>0</v>
      </c>
      <c r="P813" t="b">
        <v>0</v>
      </c>
      <c r="Q813" t="b">
        <v>0</v>
      </c>
      <c r="R813" t="b">
        <v>0</v>
      </c>
      <c r="S813" t="b">
        <v>0</v>
      </c>
      <c r="T813" t="b">
        <v>0</v>
      </c>
      <c r="U813" t="b">
        <v>0</v>
      </c>
      <c r="V813" t="b">
        <v>0</v>
      </c>
      <c r="W813" t="b">
        <v>0</v>
      </c>
      <c r="X813" t="b">
        <v>0</v>
      </c>
      <c r="Y813" t="b">
        <v>0</v>
      </c>
      <c r="Z813" t="b">
        <v>1</v>
      </c>
      <c r="AA813" t="b">
        <v>1</v>
      </c>
      <c r="AB813" t="b">
        <v>0</v>
      </c>
      <c r="AC813" t="s">
        <v>212</v>
      </c>
      <c r="AD813" t="s">
        <v>213</v>
      </c>
      <c r="AE813" t="s">
        <v>236</v>
      </c>
      <c r="AF813" t="s">
        <v>236</v>
      </c>
      <c r="AG813" t="s">
        <v>213</v>
      </c>
      <c r="AH813" t="s">
        <v>242</v>
      </c>
      <c r="AI813" t="s">
        <v>213</v>
      </c>
      <c r="AJ813" t="s">
        <v>242</v>
      </c>
      <c r="AK813" t="s">
        <v>212</v>
      </c>
      <c r="AL813" t="s">
        <v>212</v>
      </c>
      <c r="AM813" t="s">
        <v>212</v>
      </c>
      <c r="AN813" t="s">
        <v>242</v>
      </c>
      <c r="AO813" t="s">
        <v>242</v>
      </c>
      <c r="AP813" t="s">
        <v>242</v>
      </c>
      <c r="AQ813" t="s">
        <v>213</v>
      </c>
      <c r="AR813" t="s">
        <v>236</v>
      </c>
      <c r="AS813" t="s">
        <v>236</v>
      </c>
      <c r="AT813" t="s">
        <v>212</v>
      </c>
      <c r="AU813" t="s">
        <v>213</v>
      </c>
      <c r="AV813" t="s">
        <v>236</v>
      </c>
      <c r="AW813" t="s">
        <v>237</v>
      </c>
      <c r="AX813" t="s">
        <v>81</v>
      </c>
      <c r="AY813" t="s">
        <v>243</v>
      </c>
      <c r="AZ813" t="s">
        <v>74</v>
      </c>
      <c r="BA813" t="s">
        <v>74</v>
      </c>
      <c r="BB813" t="s">
        <v>74</v>
      </c>
      <c r="BC813" t="s">
        <v>78</v>
      </c>
      <c r="BD813" t="s">
        <v>74</v>
      </c>
    </row>
    <row r="814" spans="1:56" x14ac:dyDescent="0.55000000000000004">
      <c r="A814">
        <v>814</v>
      </c>
      <c r="B814" t="s">
        <v>231</v>
      </c>
      <c r="C814" t="s">
        <v>333</v>
      </c>
      <c r="D814" t="s">
        <v>263</v>
      </c>
      <c r="E814" t="s">
        <v>225</v>
      </c>
      <c r="F814" t="s">
        <v>227</v>
      </c>
      <c r="G814" t="s">
        <v>246</v>
      </c>
      <c r="H814" t="s">
        <v>217</v>
      </c>
      <c r="I814" t="s">
        <v>74</v>
      </c>
      <c r="J814" t="s">
        <v>98</v>
      </c>
      <c r="K814" t="b">
        <v>0</v>
      </c>
      <c r="L814" t="b">
        <v>0</v>
      </c>
      <c r="M814" t="b">
        <v>0</v>
      </c>
      <c r="N814" t="b">
        <v>0</v>
      </c>
      <c r="O814" t="b">
        <v>0</v>
      </c>
      <c r="P814" t="b">
        <v>0</v>
      </c>
      <c r="Q814" t="b">
        <v>0</v>
      </c>
      <c r="R814" t="b">
        <v>0</v>
      </c>
      <c r="S814" t="b">
        <v>0</v>
      </c>
      <c r="T814" t="b">
        <v>0</v>
      </c>
      <c r="U814" t="b">
        <v>0</v>
      </c>
      <c r="V814" t="b">
        <v>0</v>
      </c>
      <c r="W814" t="b">
        <v>0</v>
      </c>
      <c r="X814" t="b">
        <v>0</v>
      </c>
      <c r="Y814" t="b">
        <v>0</v>
      </c>
      <c r="Z814" t="b">
        <v>0</v>
      </c>
      <c r="AA814" t="b">
        <v>0</v>
      </c>
      <c r="AB814" t="b">
        <v>1</v>
      </c>
      <c r="AC814" t="s">
        <v>212</v>
      </c>
      <c r="AD814" t="s">
        <v>212</v>
      </c>
      <c r="AE814" t="s">
        <v>213</v>
      </c>
      <c r="AF814" t="s">
        <v>213</v>
      </c>
      <c r="AG814" t="s">
        <v>212</v>
      </c>
      <c r="AH814" t="s">
        <v>212</v>
      </c>
      <c r="AI814" t="s">
        <v>212</v>
      </c>
      <c r="AJ814" t="s">
        <v>212</v>
      </c>
      <c r="AK814" t="s">
        <v>237</v>
      </c>
      <c r="AL814" t="s">
        <v>212</v>
      </c>
      <c r="AM814" t="s">
        <v>212</v>
      </c>
      <c r="AN814" t="s">
        <v>212</v>
      </c>
      <c r="AO814" t="s">
        <v>212</v>
      </c>
      <c r="AP814" t="s">
        <v>212</v>
      </c>
      <c r="AQ814" t="s">
        <v>212</v>
      </c>
      <c r="AR814" t="s">
        <v>212</v>
      </c>
      <c r="AS814" t="s">
        <v>212</v>
      </c>
      <c r="AT814" t="s">
        <v>212</v>
      </c>
      <c r="AU814" t="s">
        <v>212</v>
      </c>
      <c r="AV814" t="s">
        <v>213</v>
      </c>
      <c r="AW814" t="s">
        <v>237</v>
      </c>
      <c r="AX814" t="s">
        <v>96</v>
      </c>
      <c r="AY814" t="s">
        <v>223</v>
      </c>
      <c r="AZ814" t="s">
        <v>74</v>
      </c>
      <c r="BA814" t="s">
        <v>74</v>
      </c>
      <c r="BB814" t="s">
        <v>74</v>
      </c>
      <c r="BC814" t="s">
        <v>74</v>
      </c>
      <c r="BD814" t="s">
        <v>74</v>
      </c>
    </row>
    <row r="815" spans="1:56" x14ac:dyDescent="0.55000000000000004">
      <c r="A815">
        <v>815</v>
      </c>
      <c r="B815" t="s">
        <v>231</v>
      </c>
      <c r="C815" t="s">
        <v>339</v>
      </c>
      <c r="D815" t="s">
        <v>268</v>
      </c>
      <c r="E815" t="s">
        <v>245</v>
      </c>
      <c r="F815" t="s">
        <v>208</v>
      </c>
      <c r="G815" t="s">
        <v>218</v>
      </c>
      <c r="H815" t="s">
        <v>251</v>
      </c>
      <c r="I815" t="s">
        <v>74</v>
      </c>
      <c r="J815" t="s">
        <v>98</v>
      </c>
      <c r="K815" t="b">
        <v>0</v>
      </c>
      <c r="L815" t="b">
        <v>0</v>
      </c>
      <c r="M815" t="b">
        <v>0</v>
      </c>
      <c r="N815" t="b">
        <v>0</v>
      </c>
      <c r="O815" t="b">
        <v>0</v>
      </c>
      <c r="P815" t="b">
        <v>0</v>
      </c>
      <c r="Q815" t="b">
        <v>0</v>
      </c>
      <c r="R815" t="b">
        <v>0</v>
      </c>
      <c r="S815" t="b">
        <v>0</v>
      </c>
      <c r="T815" t="b">
        <v>0</v>
      </c>
      <c r="U815" t="b">
        <v>0</v>
      </c>
      <c r="V815" t="b">
        <v>0</v>
      </c>
      <c r="W815" t="b">
        <v>0</v>
      </c>
      <c r="X815" t="b">
        <v>0</v>
      </c>
      <c r="Y815" t="b">
        <v>0</v>
      </c>
      <c r="Z815" t="b">
        <v>1</v>
      </c>
      <c r="AA815" t="b">
        <v>1</v>
      </c>
      <c r="AB815" t="b">
        <v>0</v>
      </c>
      <c r="AC815" t="s">
        <v>74</v>
      </c>
      <c r="AD815" t="s">
        <v>212</v>
      </c>
      <c r="AE815" t="s">
        <v>236</v>
      </c>
      <c r="AF815" t="s">
        <v>213</v>
      </c>
      <c r="AG815" t="s">
        <v>212</v>
      </c>
      <c r="AH815" t="s">
        <v>212</v>
      </c>
      <c r="AI815" t="s">
        <v>212</v>
      </c>
      <c r="AJ815" t="s">
        <v>212</v>
      </c>
      <c r="AK815" t="s">
        <v>237</v>
      </c>
      <c r="AL815" t="s">
        <v>237</v>
      </c>
      <c r="AM815" t="s">
        <v>212</v>
      </c>
      <c r="AN815" t="s">
        <v>236</v>
      </c>
      <c r="AO815" t="s">
        <v>236</v>
      </c>
      <c r="AP815" t="s">
        <v>236</v>
      </c>
      <c r="AQ815" t="s">
        <v>212</v>
      </c>
      <c r="AR815" t="s">
        <v>212</v>
      </c>
      <c r="AS815" t="s">
        <v>212</v>
      </c>
      <c r="AT815" t="s">
        <v>212</v>
      </c>
      <c r="AU815" t="s">
        <v>236</v>
      </c>
      <c r="AV815" t="s">
        <v>236</v>
      </c>
      <c r="AW815" t="s">
        <v>212</v>
      </c>
      <c r="AX815" t="s">
        <v>81</v>
      </c>
      <c r="AY815" t="s">
        <v>214</v>
      </c>
      <c r="AZ815" t="s">
        <v>74</v>
      </c>
      <c r="BA815" t="s">
        <v>74</v>
      </c>
      <c r="BB815" t="s">
        <v>74</v>
      </c>
      <c r="BC815" t="s">
        <v>74</v>
      </c>
      <c r="BD815" t="s">
        <v>74</v>
      </c>
    </row>
    <row r="816" spans="1:56" x14ac:dyDescent="0.55000000000000004">
      <c r="A816">
        <v>816</v>
      </c>
      <c r="B816" t="s">
        <v>231</v>
      </c>
      <c r="C816" t="s">
        <v>339</v>
      </c>
      <c r="D816" t="s">
        <v>217</v>
      </c>
      <c r="E816" t="s">
        <v>217</v>
      </c>
      <c r="F816" t="s">
        <v>270</v>
      </c>
      <c r="G816" t="s">
        <v>74</v>
      </c>
      <c r="H816" t="s">
        <v>217</v>
      </c>
      <c r="I816" t="s">
        <v>74</v>
      </c>
      <c r="J816" t="s">
        <v>98</v>
      </c>
      <c r="K816" t="b">
        <v>0</v>
      </c>
      <c r="L816" t="b">
        <v>0</v>
      </c>
      <c r="M816" t="b">
        <v>0</v>
      </c>
      <c r="N816" t="b">
        <v>0</v>
      </c>
      <c r="O816" t="b">
        <v>0</v>
      </c>
      <c r="P816" t="b">
        <v>0</v>
      </c>
      <c r="Q816" t="b">
        <v>0</v>
      </c>
      <c r="R816" t="b">
        <v>0</v>
      </c>
      <c r="S816" t="b">
        <v>0</v>
      </c>
      <c r="T816" t="b">
        <v>0</v>
      </c>
      <c r="U816" t="b">
        <v>0</v>
      </c>
      <c r="V816" t="b">
        <v>0</v>
      </c>
      <c r="W816" t="b">
        <v>0</v>
      </c>
      <c r="X816" t="b">
        <v>0</v>
      </c>
      <c r="Y816" t="b">
        <v>0</v>
      </c>
      <c r="Z816" t="b">
        <v>0</v>
      </c>
      <c r="AA816" t="b">
        <v>0</v>
      </c>
      <c r="AB816" t="b">
        <v>1</v>
      </c>
      <c r="AC816" t="s">
        <v>237</v>
      </c>
      <c r="AD816" t="s">
        <v>74</v>
      </c>
      <c r="AE816" t="s">
        <v>237</v>
      </c>
      <c r="AF816" t="s">
        <v>237</v>
      </c>
      <c r="AG816" t="s">
        <v>237</v>
      </c>
      <c r="AH816" t="s">
        <v>237</v>
      </c>
      <c r="AI816" t="s">
        <v>237</v>
      </c>
      <c r="AJ816" t="s">
        <v>237</v>
      </c>
      <c r="AK816" t="s">
        <v>237</v>
      </c>
      <c r="AL816" t="s">
        <v>237</v>
      </c>
      <c r="AM816" t="s">
        <v>237</v>
      </c>
      <c r="AN816" t="s">
        <v>237</v>
      </c>
      <c r="AO816" t="s">
        <v>74</v>
      </c>
      <c r="AP816" t="s">
        <v>74</v>
      </c>
      <c r="AQ816" t="s">
        <v>74</v>
      </c>
      <c r="AR816" t="s">
        <v>237</v>
      </c>
      <c r="AS816" t="s">
        <v>237</v>
      </c>
      <c r="AT816" t="s">
        <v>237</v>
      </c>
      <c r="AU816" t="s">
        <v>237</v>
      </c>
      <c r="AV816" t="s">
        <v>237</v>
      </c>
      <c r="AW816" t="s">
        <v>237</v>
      </c>
      <c r="AX816" t="s">
        <v>81</v>
      </c>
      <c r="AY816" t="s">
        <v>223</v>
      </c>
      <c r="AZ816" t="s">
        <v>74</v>
      </c>
      <c r="BA816" t="s">
        <v>74</v>
      </c>
      <c r="BB816" t="s">
        <v>74</v>
      </c>
      <c r="BC816" t="s">
        <v>74</v>
      </c>
      <c r="BD816" t="s">
        <v>74</v>
      </c>
    </row>
    <row r="817" spans="1:56" x14ac:dyDescent="0.55000000000000004">
      <c r="A817">
        <v>817</v>
      </c>
      <c r="B817" t="s">
        <v>256</v>
      </c>
      <c r="C817" t="s">
        <v>333</v>
      </c>
      <c r="D817" t="s">
        <v>257</v>
      </c>
      <c r="E817" t="s">
        <v>257</v>
      </c>
      <c r="F817" t="s">
        <v>227</v>
      </c>
      <c r="G817" t="s">
        <v>228</v>
      </c>
      <c r="H817" t="s">
        <v>262</v>
      </c>
      <c r="I817" t="s">
        <v>74</v>
      </c>
      <c r="J817" t="s">
        <v>98</v>
      </c>
      <c r="K817" t="b">
        <v>0</v>
      </c>
      <c r="L817" t="b">
        <v>1</v>
      </c>
      <c r="M817" t="b">
        <v>0</v>
      </c>
      <c r="N817" t="b">
        <v>0</v>
      </c>
      <c r="O817" t="b">
        <v>0</v>
      </c>
      <c r="P817" t="b">
        <v>0</v>
      </c>
      <c r="Q817" t="b">
        <v>0</v>
      </c>
      <c r="R817" t="b">
        <v>0</v>
      </c>
      <c r="S817" t="b">
        <v>0</v>
      </c>
      <c r="T817" t="b">
        <v>0</v>
      </c>
      <c r="U817" t="b">
        <v>0</v>
      </c>
      <c r="V817" t="b">
        <v>0</v>
      </c>
      <c r="W817" t="b">
        <v>0</v>
      </c>
      <c r="X817" t="b">
        <v>0</v>
      </c>
      <c r="Y817" t="b">
        <v>0</v>
      </c>
      <c r="Z817" t="b">
        <v>0</v>
      </c>
      <c r="AA817" t="b">
        <v>0</v>
      </c>
      <c r="AB817" t="b">
        <v>0</v>
      </c>
      <c r="AC817" t="s">
        <v>212</v>
      </c>
      <c r="AD817" t="s">
        <v>213</v>
      </c>
      <c r="AE817" t="s">
        <v>212</v>
      </c>
      <c r="AF817" t="s">
        <v>212</v>
      </c>
      <c r="AG817" t="s">
        <v>212</v>
      </c>
      <c r="AH817" t="s">
        <v>212</v>
      </c>
      <c r="AI817" t="s">
        <v>212</v>
      </c>
      <c r="AJ817" t="s">
        <v>212</v>
      </c>
      <c r="AK817" t="s">
        <v>212</v>
      </c>
      <c r="AL817" t="s">
        <v>212</v>
      </c>
      <c r="AM817" t="s">
        <v>212</v>
      </c>
      <c r="AN817" t="s">
        <v>213</v>
      </c>
      <c r="AO817" t="s">
        <v>237</v>
      </c>
      <c r="AP817" t="s">
        <v>237</v>
      </c>
      <c r="AQ817" t="s">
        <v>237</v>
      </c>
      <c r="AR817" t="s">
        <v>212</v>
      </c>
      <c r="AS817" t="s">
        <v>237</v>
      </c>
      <c r="AT817" t="s">
        <v>237</v>
      </c>
      <c r="AU817" t="s">
        <v>237</v>
      </c>
      <c r="AV817" t="s">
        <v>237</v>
      </c>
      <c r="AW817" t="s">
        <v>237</v>
      </c>
      <c r="AX817" t="s">
        <v>96</v>
      </c>
      <c r="AY817" t="s">
        <v>280</v>
      </c>
      <c r="AZ817" t="s">
        <v>74</v>
      </c>
      <c r="BA817" t="s">
        <v>74</v>
      </c>
      <c r="BB817" t="s">
        <v>74</v>
      </c>
      <c r="BC817" t="s">
        <v>74</v>
      </c>
      <c r="BD817" t="s">
        <v>74</v>
      </c>
    </row>
    <row r="818" spans="1:56" x14ac:dyDescent="0.55000000000000004">
      <c r="A818">
        <v>818</v>
      </c>
      <c r="B818" t="s">
        <v>261</v>
      </c>
      <c r="C818" t="s">
        <v>333</v>
      </c>
      <c r="D818" t="s">
        <v>257</v>
      </c>
      <c r="E818" t="s">
        <v>257</v>
      </c>
      <c r="F818" t="s">
        <v>227</v>
      </c>
      <c r="G818" t="s">
        <v>246</v>
      </c>
      <c r="H818" t="s">
        <v>251</v>
      </c>
      <c r="I818" t="s">
        <v>74</v>
      </c>
      <c r="J818" t="s">
        <v>98</v>
      </c>
      <c r="K818" t="b">
        <v>0</v>
      </c>
      <c r="L818" t="b">
        <v>0</v>
      </c>
      <c r="M818" t="b">
        <v>0</v>
      </c>
      <c r="N818" t="b">
        <v>0</v>
      </c>
      <c r="O818" t="b">
        <v>0</v>
      </c>
      <c r="P818" t="b">
        <v>0</v>
      </c>
      <c r="Q818" t="b">
        <v>0</v>
      </c>
      <c r="R818" t="b">
        <v>0</v>
      </c>
      <c r="S818" t="b">
        <v>0</v>
      </c>
      <c r="T818" t="b">
        <v>0</v>
      </c>
      <c r="U818" t="b">
        <v>0</v>
      </c>
      <c r="V818" t="b">
        <v>0</v>
      </c>
      <c r="W818" t="b">
        <v>1</v>
      </c>
      <c r="X818" t="b">
        <v>0</v>
      </c>
      <c r="Y818" t="b">
        <v>0</v>
      </c>
      <c r="Z818" t="b">
        <v>0</v>
      </c>
      <c r="AA818" t="b">
        <v>0</v>
      </c>
      <c r="AB818" t="b">
        <v>0</v>
      </c>
      <c r="AC818" t="s">
        <v>237</v>
      </c>
      <c r="AD818" t="s">
        <v>237</v>
      </c>
      <c r="AE818" t="s">
        <v>212</v>
      </c>
      <c r="AF818" t="s">
        <v>212</v>
      </c>
      <c r="AG818" t="s">
        <v>237</v>
      </c>
      <c r="AH818" t="s">
        <v>237</v>
      </c>
      <c r="AI818" t="s">
        <v>213</v>
      </c>
      <c r="AJ818" t="s">
        <v>213</v>
      </c>
      <c r="AK818" t="s">
        <v>212</v>
      </c>
      <c r="AL818" t="s">
        <v>212</v>
      </c>
      <c r="AM818" t="s">
        <v>212</v>
      </c>
      <c r="AN818" t="s">
        <v>212</v>
      </c>
      <c r="AO818" t="s">
        <v>212</v>
      </c>
      <c r="AP818" t="s">
        <v>213</v>
      </c>
      <c r="AQ818" t="s">
        <v>213</v>
      </c>
      <c r="AR818" t="s">
        <v>213</v>
      </c>
      <c r="AS818" t="s">
        <v>212</v>
      </c>
      <c r="AT818" t="s">
        <v>213</v>
      </c>
      <c r="AU818" t="s">
        <v>212</v>
      </c>
      <c r="AV818" t="s">
        <v>213</v>
      </c>
      <c r="AW818" t="s">
        <v>212</v>
      </c>
      <c r="AX818" t="s">
        <v>81</v>
      </c>
      <c r="AY818" t="s">
        <v>280</v>
      </c>
      <c r="AZ818" t="s">
        <v>74</v>
      </c>
      <c r="BA818" t="s">
        <v>74</v>
      </c>
      <c r="BB818" t="s">
        <v>74</v>
      </c>
      <c r="BC818" t="s">
        <v>74</v>
      </c>
      <c r="BD818" t="s">
        <v>74</v>
      </c>
    </row>
    <row r="819" spans="1:56" x14ac:dyDescent="0.55000000000000004">
      <c r="A819">
        <v>819</v>
      </c>
      <c r="B819" t="s">
        <v>231</v>
      </c>
      <c r="C819" t="s">
        <v>342</v>
      </c>
      <c r="D819" t="s">
        <v>278</v>
      </c>
      <c r="E819" t="s">
        <v>260</v>
      </c>
      <c r="F819" t="s">
        <v>227</v>
      </c>
      <c r="G819" t="s">
        <v>228</v>
      </c>
      <c r="H819" t="s">
        <v>229</v>
      </c>
      <c r="I819" t="s">
        <v>74</v>
      </c>
      <c r="J819" t="s">
        <v>119</v>
      </c>
      <c r="K819" t="b">
        <v>0</v>
      </c>
      <c r="L819" t="b">
        <v>0</v>
      </c>
      <c r="M819" t="b">
        <v>0</v>
      </c>
      <c r="N819" t="b">
        <v>0</v>
      </c>
      <c r="O819" t="b">
        <v>0</v>
      </c>
      <c r="P819" t="b">
        <v>0</v>
      </c>
      <c r="Q819" t="b">
        <v>0</v>
      </c>
      <c r="R819" t="b">
        <v>0</v>
      </c>
      <c r="S819" t="b">
        <v>0</v>
      </c>
      <c r="T819" t="b">
        <v>0</v>
      </c>
      <c r="U819" t="b">
        <v>1</v>
      </c>
      <c r="V819" t="b">
        <v>0</v>
      </c>
      <c r="W819" t="b">
        <v>0</v>
      </c>
      <c r="X819" t="b">
        <v>1</v>
      </c>
      <c r="Y819" t="b">
        <v>0</v>
      </c>
      <c r="Z819" t="b">
        <v>0</v>
      </c>
      <c r="AA819" t="b">
        <v>1</v>
      </c>
      <c r="AB819" t="b">
        <v>0</v>
      </c>
      <c r="AC819" t="s">
        <v>237</v>
      </c>
      <c r="AD819" t="s">
        <v>213</v>
      </c>
      <c r="AE819" t="s">
        <v>236</v>
      </c>
      <c r="AF819" t="s">
        <v>236</v>
      </c>
      <c r="AG819" t="s">
        <v>212</v>
      </c>
      <c r="AH819" t="s">
        <v>213</v>
      </c>
      <c r="AI819" t="s">
        <v>213</v>
      </c>
      <c r="AJ819" t="s">
        <v>236</v>
      </c>
      <c r="AK819" t="s">
        <v>212</v>
      </c>
      <c r="AL819" t="s">
        <v>213</v>
      </c>
      <c r="AM819" t="s">
        <v>212</v>
      </c>
      <c r="AN819" t="s">
        <v>212</v>
      </c>
      <c r="AO819" t="s">
        <v>213</v>
      </c>
      <c r="AP819" t="s">
        <v>237</v>
      </c>
      <c r="AQ819" t="s">
        <v>237</v>
      </c>
      <c r="AR819" t="s">
        <v>213</v>
      </c>
      <c r="AS819" t="s">
        <v>236</v>
      </c>
      <c r="AT819" t="s">
        <v>212</v>
      </c>
      <c r="AU819" t="s">
        <v>212</v>
      </c>
      <c r="AV819" t="s">
        <v>212</v>
      </c>
      <c r="AW819" t="s">
        <v>237</v>
      </c>
      <c r="AX819" t="s">
        <v>81</v>
      </c>
      <c r="AY819" t="s">
        <v>214</v>
      </c>
      <c r="AZ819" t="s">
        <v>74</v>
      </c>
      <c r="BA819" t="s">
        <v>74</v>
      </c>
      <c r="BB819" t="s">
        <v>74</v>
      </c>
      <c r="BC819" t="s">
        <v>74</v>
      </c>
      <c r="BD819" t="s">
        <v>74</v>
      </c>
    </row>
    <row r="820" spans="1:56" x14ac:dyDescent="0.55000000000000004">
      <c r="A820">
        <v>820</v>
      </c>
      <c r="B820" t="s">
        <v>231</v>
      </c>
      <c r="C820" t="s">
        <v>333</v>
      </c>
      <c r="D820" t="s">
        <v>272</v>
      </c>
      <c r="E820" t="s">
        <v>272</v>
      </c>
      <c r="F820" t="s">
        <v>227</v>
      </c>
      <c r="G820" t="s">
        <v>246</v>
      </c>
      <c r="H820" t="s">
        <v>251</v>
      </c>
      <c r="I820" t="s">
        <v>74</v>
      </c>
      <c r="J820" t="s">
        <v>98</v>
      </c>
      <c r="K820" t="b">
        <v>0</v>
      </c>
      <c r="L820" t="b">
        <v>0</v>
      </c>
      <c r="M820" t="b">
        <v>0</v>
      </c>
      <c r="N820" t="b">
        <v>0</v>
      </c>
      <c r="O820" t="b">
        <v>0</v>
      </c>
      <c r="P820" t="b">
        <v>0</v>
      </c>
      <c r="Q820" t="b">
        <v>0</v>
      </c>
      <c r="R820" t="b">
        <v>0</v>
      </c>
      <c r="S820" t="b">
        <v>0</v>
      </c>
      <c r="T820" t="b">
        <v>0</v>
      </c>
      <c r="U820" t="b">
        <v>0</v>
      </c>
      <c r="V820" t="b">
        <v>0</v>
      </c>
      <c r="W820" t="b">
        <v>0</v>
      </c>
      <c r="X820" t="b">
        <v>0</v>
      </c>
      <c r="Y820" t="b">
        <v>0</v>
      </c>
      <c r="Z820" t="b">
        <v>0</v>
      </c>
      <c r="AA820" t="b">
        <v>0</v>
      </c>
      <c r="AB820" t="b">
        <v>1</v>
      </c>
      <c r="AC820" t="s">
        <v>212</v>
      </c>
      <c r="AD820" t="s">
        <v>237</v>
      </c>
      <c r="AE820" t="s">
        <v>236</v>
      </c>
      <c r="AF820" t="s">
        <v>236</v>
      </c>
      <c r="AG820" t="s">
        <v>236</v>
      </c>
      <c r="AH820" t="s">
        <v>212</v>
      </c>
      <c r="AI820" t="s">
        <v>212</v>
      </c>
      <c r="AJ820" t="s">
        <v>213</v>
      </c>
      <c r="AK820" t="s">
        <v>212</v>
      </c>
      <c r="AL820" t="s">
        <v>213</v>
      </c>
      <c r="AM820" t="s">
        <v>212</v>
      </c>
      <c r="AN820" t="s">
        <v>212</v>
      </c>
      <c r="AO820" t="s">
        <v>213</v>
      </c>
      <c r="AP820" t="s">
        <v>212</v>
      </c>
      <c r="AQ820" t="s">
        <v>213</v>
      </c>
      <c r="AR820" t="s">
        <v>213</v>
      </c>
      <c r="AS820" t="s">
        <v>212</v>
      </c>
      <c r="AT820" t="s">
        <v>212</v>
      </c>
      <c r="AU820" t="s">
        <v>213</v>
      </c>
      <c r="AV820" t="s">
        <v>213</v>
      </c>
      <c r="AW820" t="s">
        <v>213</v>
      </c>
      <c r="AX820" t="s">
        <v>96</v>
      </c>
      <c r="AY820" t="s">
        <v>121</v>
      </c>
      <c r="AZ820" t="s">
        <v>74</v>
      </c>
      <c r="BA820" t="s">
        <v>74</v>
      </c>
      <c r="BB820" t="s">
        <v>74</v>
      </c>
      <c r="BC820" t="s">
        <v>74</v>
      </c>
      <c r="BD820" t="s">
        <v>74</v>
      </c>
    </row>
    <row r="821" spans="1:56" x14ac:dyDescent="0.55000000000000004">
      <c r="A821">
        <v>821</v>
      </c>
      <c r="B821" t="s">
        <v>261</v>
      </c>
      <c r="C821" t="s">
        <v>333</v>
      </c>
      <c r="D821" t="s">
        <v>253</v>
      </c>
      <c r="E821" t="s">
        <v>253</v>
      </c>
      <c r="F821" t="s">
        <v>208</v>
      </c>
      <c r="G821" t="s">
        <v>209</v>
      </c>
      <c r="H821" t="s">
        <v>210</v>
      </c>
      <c r="I821" t="s">
        <v>222</v>
      </c>
      <c r="J821" t="s">
        <v>98</v>
      </c>
      <c r="K821" t="b">
        <v>0</v>
      </c>
      <c r="L821" t="b">
        <v>0</v>
      </c>
      <c r="M821" t="b">
        <v>0</v>
      </c>
      <c r="N821" t="b">
        <v>0</v>
      </c>
      <c r="O821" t="b">
        <v>0</v>
      </c>
      <c r="P821" t="b">
        <v>0</v>
      </c>
      <c r="Q821" t="b">
        <v>0</v>
      </c>
      <c r="R821" t="b">
        <v>0</v>
      </c>
      <c r="S821" t="b">
        <v>0</v>
      </c>
      <c r="T821" t="b">
        <v>0</v>
      </c>
      <c r="U821" t="b">
        <v>1</v>
      </c>
      <c r="V821" t="b">
        <v>1</v>
      </c>
      <c r="W821" t="b">
        <v>0</v>
      </c>
      <c r="X821" t="b">
        <v>0</v>
      </c>
      <c r="Y821" t="b">
        <v>0</v>
      </c>
      <c r="Z821" t="b">
        <v>1</v>
      </c>
      <c r="AA821" t="b">
        <v>0</v>
      </c>
      <c r="AB821" t="b">
        <v>0</v>
      </c>
      <c r="AC821" t="s">
        <v>212</v>
      </c>
      <c r="AD821" t="s">
        <v>212</v>
      </c>
      <c r="AE821" t="s">
        <v>212</v>
      </c>
      <c r="AF821" t="s">
        <v>212</v>
      </c>
      <c r="AG821" t="s">
        <v>212</v>
      </c>
      <c r="AH821" t="s">
        <v>236</v>
      </c>
      <c r="AI821" t="s">
        <v>213</v>
      </c>
      <c r="AJ821" t="s">
        <v>212</v>
      </c>
      <c r="AK821" t="s">
        <v>212</v>
      </c>
      <c r="AL821" t="s">
        <v>212</v>
      </c>
      <c r="AM821" t="s">
        <v>212</v>
      </c>
      <c r="AN821" t="s">
        <v>212</v>
      </c>
      <c r="AO821" t="s">
        <v>212</v>
      </c>
      <c r="AP821" t="s">
        <v>212</v>
      </c>
      <c r="AQ821" t="s">
        <v>212</v>
      </c>
      <c r="AR821" t="s">
        <v>212</v>
      </c>
      <c r="AS821" t="s">
        <v>212</v>
      </c>
      <c r="AT821" t="s">
        <v>212</v>
      </c>
      <c r="AU821" t="s">
        <v>212</v>
      </c>
      <c r="AV821" t="s">
        <v>213</v>
      </c>
      <c r="AW821" t="s">
        <v>212</v>
      </c>
      <c r="AX821" t="s">
        <v>81</v>
      </c>
      <c r="AY821" t="s">
        <v>255</v>
      </c>
      <c r="AZ821" t="s">
        <v>74</v>
      </c>
      <c r="BA821" t="s">
        <v>74</v>
      </c>
      <c r="BB821" t="s">
        <v>74</v>
      </c>
      <c r="BC821" t="s">
        <v>74</v>
      </c>
      <c r="BD821" t="s">
        <v>74</v>
      </c>
    </row>
    <row r="822" spans="1:56" x14ac:dyDescent="0.55000000000000004">
      <c r="A822">
        <v>822</v>
      </c>
      <c r="B822" t="s">
        <v>204</v>
      </c>
      <c r="C822" t="s">
        <v>336</v>
      </c>
      <c r="D822" t="s">
        <v>289</v>
      </c>
      <c r="E822" t="s">
        <v>253</v>
      </c>
      <c r="F822" t="s">
        <v>227</v>
      </c>
      <c r="G822" t="s">
        <v>246</v>
      </c>
      <c r="H822" t="s">
        <v>247</v>
      </c>
      <c r="I822" t="s">
        <v>74</v>
      </c>
      <c r="J822" t="s">
        <v>98</v>
      </c>
      <c r="K822" t="b">
        <v>0</v>
      </c>
      <c r="L822" t="b">
        <v>0</v>
      </c>
      <c r="M822" t="b">
        <v>0</v>
      </c>
      <c r="N822" t="b">
        <v>0</v>
      </c>
      <c r="O822" t="b">
        <v>0</v>
      </c>
      <c r="P822" t="b">
        <v>0</v>
      </c>
      <c r="Q822" t="b">
        <v>0</v>
      </c>
      <c r="R822" t="b">
        <v>0</v>
      </c>
      <c r="S822" t="b">
        <v>0</v>
      </c>
      <c r="T822" t="b">
        <v>0</v>
      </c>
      <c r="U822" t="b">
        <v>0</v>
      </c>
      <c r="V822" t="b">
        <v>0</v>
      </c>
      <c r="W822" t="b">
        <v>0</v>
      </c>
      <c r="X822" t="b">
        <v>1</v>
      </c>
      <c r="Y822" t="b">
        <v>0</v>
      </c>
      <c r="Z822" t="b">
        <v>0</v>
      </c>
      <c r="AA822" t="b">
        <v>0</v>
      </c>
      <c r="AB822" t="b">
        <v>0</v>
      </c>
      <c r="AC822" t="s">
        <v>212</v>
      </c>
      <c r="AD822" t="s">
        <v>236</v>
      </c>
      <c r="AE822" t="s">
        <v>236</v>
      </c>
      <c r="AF822" t="s">
        <v>212</v>
      </c>
      <c r="AG822" t="s">
        <v>242</v>
      </c>
      <c r="AH822" t="s">
        <v>242</v>
      </c>
      <c r="AI822" t="s">
        <v>242</v>
      </c>
      <c r="AJ822" t="s">
        <v>212</v>
      </c>
      <c r="AK822" t="s">
        <v>236</v>
      </c>
      <c r="AL822" t="s">
        <v>242</v>
      </c>
      <c r="AM822" t="s">
        <v>242</v>
      </c>
      <c r="AN822" t="s">
        <v>236</v>
      </c>
      <c r="AO822" t="s">
        <v>212</v>
      </c>
      <c r="AP822" t="s">
        <v>212</v>
      </c>
      <c r="AQ822" t="s">
        <v>213</v>
      </c>
      <c r="AR822" t="s">
        <v>213</v>
      </c>
      <c r="AS822" t="s">
        <v>213</v>
      </c>
      <c r="AT822" t="s">
        <v>242</v>
      </c>
      <c r="AU822" t="s">
        <v>212</v>
      </c>
      <c r="AV822" t="s">
        <v>213</v>
      </c>
      <c r="AW822" t="s">
        <v>212</v>
      </c>
      <c r="AX822" t="s">
        <v>81</v>
      </c>
      <c r="AY822" t="s">
        <v>243</v>
      </c>
      <c r="AZ822" t="s">
        <v>74</v>
      </c>
      <c r="BA822" t="s">
        <v>74</v>
      </c>
      <c r="BB822" t="s">
        <v>74</v>
      </c>
      <c r="BC822" t="s">
        <v>74</v>
      </c>
      <c r="BD822" t="s">
        <v>74</v>
      </c>
    </row>
    <row r="823" spans="1:56" x14ac:dyDescent="0.55000000000000004">
      <c r="A823">
        <v>823</v>
      </c>
      <c r="B823" t="s">
        <v>261</v>
      </c>
      <c r="C823" t="s">
        <v>336</v>
      </c>
      <c r="D823" t="s">
        <v>217</v>
      </c>
      <c r="E823" t="s">
        <v>217</v>
      </c>
      <c r="F823" t="s">
        <v>250</v>
      </c>
      <c r="G823" t="s">
        <v>74</v>
      </c>
      <c r="H823" t="s">
        <v>266</v>
      </c>
      <c r="I823" t="s">
        <v>74</v>
      </c>
      <c r="J823" t="s">
        <v>74</v>
      </c>
      <c r="K823" t="b">
        <v>0</v>
      </c>
      <c r="L823" t="b">
        <v>0</v>
      </c>
      <c r="M823" t="b">
        <v>0</v>
      </c>
      <c r="N823" t="b">
        <v>0</v>
      </c>
      <c r="O823" t="b">
        <v>0</v>
      </c>
      <c r="P823" t="b">
        <v>0</v>
      </c>
      <c r="Q823" t="b">
        <v>0</v>
      </c>
      <c r="R823" t="b">
        <v>0</v>
      </c>
      <c r="S823" t="b">
        <v>0</v>
      </c>
      <c r="T823" t="b">
        <v>0</v>
      </c>
      <c r="U823" t="b">
        <v>0</v>
      </c>
      <c r="V823" t="b">
        <v>0</v>
      </c>
      <c r="W823" t="b">
        <v>0</v>
      </c>
      <c r="X823" t="b">
        <v>0</v>
      </c>
      <c r="Y823" t="b">
        <v>0</v>
      </c>
      <c r="Z823" t="b">
        <v>0</v>
      </c>
      <c r="AA823" t="b">
        <v>0</v>
      </c>
      <c r="AB823" t="b">
        <v>0</v>
      </c>
      <c r="AC823" t="s">
        <v>74</v>
      </c>
      <c r="AD823" t="s">
        <v>74</v>
      </c>
      <c r="AE823" t="s">
        <v>74</v>
      </c>
      <c r="AF823" t="s">
        <v>74</v>
      </c>
      <c r="AG823" t="s">
        <v>74</v>
      </c>
      <c r="AH823" t="s">
        <v>74</v>
      </c>
      <c r="AI823" t="s">
        <v>74</v>
      </c>
      <c r="AJ823" t="s">
        <v>74</v>
      </c>
      <c r="AK823" t="s">
        <v>74</v>
      </c>
      <c r="AL823" t="s">
        <v>74</v>
      </c>
      <c r="AM823" t="s">
        <v>74</v>
      </c>
      <c r="AN823" t="s">
        <v>74</v>
      </c>
      <c r="AO823" t="s">
        <v>74</v>
      </c>
      <c r="AP823" t="s">
        <v>74</v>
      </c>
      <c r="AQ823" t="s">
        <v>74</v>
      </c>
      <c r="AR823" t="s">
        <v>74</v>
      </c>
      <c r="AS823" t="s">
        <v>74</v>
      </c>
      <c r="AT823" t="s">
        <v>74</v>
      </c>
      <c r="AU823" t="s">
        <v>74</v>
      </c>
      <c r="AV823" t="s">
        <v>74</v>
      </c>
      <c r="AW823" t="s">
        <v>74</v>
      </c>
      <c r="AX823" t="s">
        <v>74</v>
      </c>
      <c r="AY823" t="s">
        <v>74</v>
      </c>
      <c r="AZ823" t="s">
        <v>74</v>
      </c>
      <c r="BA823" t="s">
        <v>74</v>
      </c>
      <c r="BB823" t="s">
        <v>74</v>
      </c>
      <c r="BC823" t="s">
        <v>74</v>
      </c>
      <c r="BD823" t="s">
        <v>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ABE20-A787-4555-B5F8-3E883A6CF6D3}">
  <sheetPr codeName="Sheet5"/>
  <dimension ref="A1:Z823"/>
  <sheetViews>
    <sheetView workbookViewId="0"/>
  </sheetViews>
  <sheetFormatPr defaultRowHeight="14.4" x14ac:dyDescent="0.55000000000000004"/>
  <cols>
    <col min="1" max="1" width="4.05078125" customWidth="1"/>
    <col min="2" max="2" width="30.89453125" customWidth="1"/>
    <col min="3" max="3" width="11.68359375" style="3" customWidth="1"/>
    <col min="4" max="4" width="15.9453125" customWidth="1"/>
    <col min="5" max="5" width="15.1015625" customWidth="1"/>
    <col min="6" max="6" width="20.68359375" customWidth="1"/>
    <col min="7" max="7" width="16.20703125" customWidth="1"/>
    <col min="8" max="8" width="12.3671875" customWidth="1"/>
    <col min="9" max="9" width="43" customWidth="1"/>
    <col min="10" max="10" width="14.47265625" customWidth="1"/>
    <col min="11" max="11" width="21.68359375" customWidth="1"/>
    <col min="12" max="12" width="13.47265625" customWidth="1"/>
    <col min="13" max="13" width="18.83984375" customWidth="1"/>
    <col min="15" max="15" width="11.734375" customWidth="1"/>
    <col min="16" max="16" width="12.1015625" customWidth="1"/>
    <col min="17" max="17" width="13.15625" customWidth="1"/>
    <col min="18" max="18" width="18.1015625" customWidth="1"/>
    <col min="19" max="19" width="37.68359375" customWidth="1"/>
    <col min="21" max="21" width="11.734375" customWidth="1"/>
    <col min="22" max="22" width="12.1015625" customWidth="1"/>
    <col min="26" max="26" width="32.578125" customWidth="1"/>
  </cols>
  <sheetData>
    <row r="1" spans="1:26" x14ac:dyDescent="0.55000000000000004">
      <c r="A1" t="s">
        <v>411</v>
      </c>
      <c r="B1" t="s">
        <v>349</v>
      </c>
      <c r="C1" s="3" t="s">
        <v>374</v>
      </c>
      <c r="D1" t="s">
        <v>375</v>
      </c>
      <c r="E1" t="s">
        <v>376</v>
      </c>
      <c r="F1" t="s">
        <v>373</v>
      </c>
      <c r="G1" t="s">
        <v>397</v>
      </c>
      <c r="H1" t="s">
        <v>353</v>
      </c>
      <c r="I1" t="s">
        <v>352</v>
      </c>
      <c r="J1" t="s">
        <v>350</v>
      </c>
      <c r="K1" t="s">
        <v>412</v>
      </c>
      <c r="L1" t="s">
        <v>157</v>
      </c>
      <c r="M1" t="s">
        <v>351</v>
      </c>
      <c r="N1" t="s">
        <v>400</v>
      </c>
      <c r="O1" t="s">
        <v>399</v>
      </c>
      <c r="P1" t="s">
        <v>410</v>
      </c>
      <c r="Q1" t="s">
        <v>377</v>
      </c>
      <c r="R1" t="s">
        <v>378</v>
      </c>
      <c r="S1" t="s">
        <v>379</v>
      </c>
    </row>
    <row r="2" spans="1:26" hidden="1" x14ac:dyDescent="0.55000000000000004">
      <c r="A2">
        <v>1</v>
      </c>
      <c r="B2" t="s">
        <v>204</v>
      </c>
      <c r="C2" s="3" t="s">
        <v>205</v>
      </c>
      <c r="D2" t="s">
        <v>206</v>
      </c>
      <c r="E2" t="s">
        <v>207</v>
      </c>
      <c r="F2" s="2">
        <f>YEAR(C2) - D2</f>
        <v>28</v>
      </c>
      <c r="G2" s="2" t="str" cm="1">
        <f t="array" ref="G2">_xlfn.IFS(F2 &gt; 10,"Veteran",F2 &gt; 6,"Established",F2 &gt; 2,"Experienced",F2 &gt;= 0,"New")</f>
        <v>Veteran</v>
      </c>
      <c r="H2" s="2">
        <f>YEAR(C2) - E2</f>
        <v>8</v>
      </c>
      <c r="I2" t="s">
        <v>208</v>
      </c>
      <c r="J2" t="s">
        <v>209</v>
      </c>
      <c r="K2" t="s">
        <v>210</v>
      </c>
      <c r="L2" t="s">
        <v>211</v>
      </c>
      <c r="M2" t="s">
        <v>98</v>
      </c>
      <c r="N2" t="s">
        <v>96</v>
      </c>
      <c r="O2" t="s">
        <v>214</v>
      </c>
      <c r="P2" t="s">
        <v>405</v>
      </c>
      <c r="Q2" t="s">
        <v>346</v>
      </c>
      <c r="R2" t="s">
        <v>78</v>
      </c>
      <c r="S2" t="s">
        <v>74</v>
      </c>
      <c r="U2" s="4" t="s">
        <v>401</v>
      </c>
      <c r="V2" s="4" t="s">
        <v>398</v>
      </c>
      <c r="Z2" t="s">
        <v>449</v>
      </c>
    </row>
    <row r="3" spans="1:26" ht="14.7" hidden="1" x14ac:dyDescent="0.55000000000000004">
      <c r="A3">
        <v>2</v>
      </c>
      <c r="B3" t="s">
        <v>216</v>
      </c>
      <c r="C3" t="s">
        <v>205</v>
      </c>
      <c r="F3" s="2"/>
      <c r="G3" s="2"/>
      <c r="H3" s="2"/>
      <c r="I3" t="s">
        <v>208</v>
      </c>
      <c r="J3" t="s">
        <v>218</v>
      </c>
      <c r="K3" t="s">
        <v>210</v>
      </c>
      <c r="L3" t="s">
        <v>211</v>
      </c>
      <c r="M3" t="s">
        <v>98</v>
      </c>
      <c r="N3" t="s">
        <v>96</v>
      </c>
      <c r="O3" t="s">
        <v>214</v>
      </c>
      <c r="P3" t="s">
        <v>405</v>
      </c>
      <c r="S3" t="s">
        <v>74</v>
      </c>
      <c r="U3" s="4" t="s">
        <v>108</v>
      </c>
      <c r="V3" s="4" t="s">
        <v>404</v>
      </c>
      <c r="W3" t="s">
        <v>406</v>
      </c>
      <c r="Z3" s="15" t="s">
        <v>450</v>
      </c>
    </row>
    <row r="4" spans="1:26" ht="14.7" hidden="1" x14ac:dyDescent="0.55000000000000004">
      <c r="A4">
        <v>3</v>
      </c>
      <c r="B4" t="s">
        <v>216</v>
      </c>
      <c r="C4" s="3" t="s">
        <v>219</v>
      </c>
      <c r="D4" t="s">
        <v>220</v>
      </c>
      <c r="E4" t="s">
        <v>220</v>
      </c>
      <c r="F4" s="2">
        <f t="shared" ref="F4:F10" si="0">YEAR(C4) - D4</f>
        <v>1</v>
      </c>
      <c r="G4" s="2" t="str" cm="1">
        <f t="array" ref="G4">_xlfn.IFS(F4 &gt; 10,"Veteran",F4 &gt; 6,"Established",F4 &gt; 2,"Experienced",F4 &gt;= 0,"New")</f>
        <v>New</v>
      </c>
      <c r="H4" s="2">
        <f t="shared" ref="H4:H10" si="1">YEAR(C4) - E4</f>
        <v>1</v>
      </c>
      <c r="I4" t="s">
        <v>221</v>
      </c>
      <c r="J4" t="s">
        <v>74</v>
      </c>
      <c r="K4" t="s">
        <v>210</v>
      </c>
      <c r="L4" t="s">
        <v>222</v>
      </c>
      <c r="M4" t="s">
        <v>98</v>
      </c>
      <c r="N4" t="s">
        <v>96</v>
      </c>
      <c r="O4" t="s">
        <v>223</v>
      </c>
      <c r="P4" t="s">
        <v>405</v>
      </c>
      <c r="S4" t="s">
        <v>74</v>
      </c>
      <c r="U4" s="4" t="s">
        <v>280</v>
      </c>
      <c r="V4" s="4" t="s">
        <v>404</v>
      </c>
      <c r="W4" t="s">
        <v>406</v>
      </c>
      <c r="Z4" s="15" t="s">
        <v>451</v>
      </c>
    </row>
    <row r="5" spans="1:26" ht="14.7" hidden="1" x14ac:dyDescent="0.55000000000000004">
      <c r="A5">
        <v>4</v>
      </c>
      <c r="B5" t="s">
        <v>224</v>
      </c>
      <c r="C5" s="3" t="s">
        <v>219</v>
      </c>
      <c r="D5" t="s">
        <v>225</v>
      </c>
      <c r="E5" t="s">
        <v>226</v>
      </c>
      <c r="F5" s="2">
        <f t="shared" si="0"/>
        <v>7</v>
      </c>
      <c r="G5" s="2" t="str" cm="1">
        <f t="array" ref="G5">_xlfn.IFS(F5 &gt; 10,"Veteran",F5 &gt; 6,"Established",F5 &gt; 2,"Experienced",F5 &gt;= 0,"New")</f>
        <v>Established</v>
      </c>
      <c r="H5" s="2">
        <f t="shared" si="1"/>
        <v>6</v>
      </c>
      <c r="I5" t="s">
        <v>227</v>
      </c>
      <c r="J5" t="s">
        <v>228</v>
      </c>
      <c r="K5" t="s">
        <v>229</v>
      </c>
      <c r="L5" t="s">
        <v>74</v>
      </c>
      <c r="M5" t="s">
        <v>98</v>
      </c>
      <c r="N5" t="s">
        <v>81</v>
      </c>
      <c r="O5" t="s">
        <v>230</v>
      </c>
      <c r="P5" t="s">
        <v>402</v>
      </c>
      <c r="Q5" t="s">
        <v>345</v>
      </c>
      <c r="S5" t="s">
        <v>74</v>
      </c>
      <c r="U5" s="4" t="s">
        <v>294</v>
      </c>
      <c r="V5" s="4" t="s">
        <v>402</v>
      </c>
      <c r="W5" t="s">
        <v>407</v>
      </c>
      <c r="Z5" s="15" t="s">
        <v>452</v>
      </c>
    </row>
    <row r="6" spans="1:26" ht="14.7" hidden="1" x14ac:dyDescent="0.55000000000000004">
      <c r="A6">
        <v>5</v>
      </c>
      <c r="B6" t="s">
        <v>231</v>
      </c>
      <c r="C6" s="3" t="s">
        <v>219</v>
      </c>
      <c r="D6" t="s">
        <v>232</v>
      </c>
      <c r="E6" t="s">
        <v>233</v>
      </c>
      <c r="F6" s="2">
        <f t="shared" si="0"/>
        <v>42</v>
      </c>
      <c r="G6" s="2" t="str" cm="1">
        <f t="array" ref="G6">_xlfn.IFS(F6 &gt; 10,"Veteran",F6 &gt; 6,"Established",F6 &gt; 2,"Experienced",F6 &gt;= 0,"New")</f>
        <v>Veteran</v>
      </c>
      <c r="H6" s="2">
        <f t="shared" si="1"/>
        <v>23</v>
      </c>
      <c r="I6" t="s">
        <v>234</v>
      </c>
      <c r="J6" t="s">
        <v>74</v>
      </c>
      <c r="K6" t="s">
        <v>235</v>
      </c>
      <c r="L6" t="s">
        <v>74</v>
      </c>
      <c r="M6" t="s">
        <v>98</v>
      </c>
      <c r="N6" t="s">
        <v>81</v>
      </c>
      <c r="O6" t="s">
        <v>223</v>
      </c>
      <c r="P6" t="s">
        <v>405</v>
      </c>
      <c r="R6" t="s">
        <v>78</v>
      </c>
      <c r="S6" t="s">
        <v>74</v>
      </c>
      <c r="U6" s="4" t="s">
        <v>255</v>
      </c>
      <c r="V6" s="4" t="s">
        <v>402</v>
      </c>
      <c r="W6" t="s">
        <v>407</v>
      </c>
      <c r="Z6" s="15" t="s">
        <v>453</v>
      </c>
    </row>
    <row r="7" spans="1:26" x14ac:dyDescent="0.55000000000000004">
      <c r="A7">
        <v>6</v>
      </c>
      <c r="B7" t="s">
        <v>224</v>
      </c>
      <c r="C7" s="3" t="s">
        <v>219</v>
      </c>
      <c r="D7" t="s">
        <v>239</v>
      </c>
      <c r="E7" t="s">
        <v>240</v>
      </c>
      <c r="F7" s="2">
        <f t="shared" si="0"/>
        <v>18</v>
      </c>
      <c r="G7" s="2" t="str" cm="1">
        <f t="array" ref="G7">_xlfn.IFS(F7 &gt; 10,"Veteran",F7 &gt; 6,"Established",F7 &gt; 2,"Experienced",F7 &gt;= 0,"New")</f>
        <v>Veteran</v>
      </c>
      <c r="H7" s="2">
        <f t="shared" si="1"/>
        <v>15</v>
      </c>
      <c r="I7" t="s">
        <v>241</v>
      </c>
      <c r="J7" t="s">
        <v>74</v>
      </c>
      <c r="K7" t="s">
        <v>210</v>
      </c>
      <c r="L7" t="s">
        <v>222</v>
      </c>
      <c r="M7" t="s">
        <v>98</v>
      </c>
      <c r="N7" t="s">
        <v>81</v>
      </c>
      <c r="O7" t="s">
        <v>243</v>
      </c>
      <c r="P7" t="s">
        <v>403</v>
      </c>
      <c r="Q7" t="s">
        <v>345</v>
      </c>
      <c r="R7" t="s">
        <v>78</v>
      </c>
      <c r="S7" t="s">
        <v>380</v>
      </c>
      <c r="U7" s="4" t="s">
        <v>230</v>
      </c>
      <c r="V7" s="4" t="s">
        <v>402</v>
      </c>
      <c r="W7" t="s">
        <v>407</v>
      </c>
    </row>
    <row r="8" spans="1:26" hidden="1" x14ac:dyDescent="0.55000000000000004">
      <c r="A8">
        <v>7</v>
      </c>
      <c r="B8" t="s">
        <v>231</v>
      </c>
      <c r="C8" s="3" t="s">
        <v>219</v>
      </c>
      <c r="D8" t="s">
        <v>244</v>
      </c>
      <c r="E8" t="s">
        <v>245</v>
      </c>
      <c r="F8" s="2">
        <f t="shared" si="0"/>
        <v>40</v>
      </c>
      <c r="G8" s="2" t="str" cm="1">
        <f t="array" ref="G8">_xlfn.IFS(F8 &gt; 10,"Veteran",F8 &gt; 6,"Established",F8 &gt; 2,"Experienced",F8 &gt;= 0,"New")</f>
        <v>Veteran</v>
      </c>
      <c r="H8" s="2">
        <f t="shared" si="1"/>
        <v>5</v>
      </c>
      <c r="I8" t="s">
        <v>227</v>
      </c>
      <c r="J8" t="s">
        <v>246</v>
      </c>
      <c r="K8" t="s">
        <v>247</v>
      </c>
      <c r="L8" t="s">
        <v>74</v>
      </c>
      <c r="M8" t="s">
        <v>119</v>
      </c>
      <c r="N8" t="s">
        <v>81</v>
      </c>
      <c r="O8" t="s">
        <v>214</v>
      </c>
      <c r="P8" t="s">
        <v>405</v>
      </c>
      <c r="R8" t="s">
        <v>78</v>
      </c>
      <c r="S8" t="s">
        <v>74</v>
      </c>
      <c r="U8" s="4" t="s">
        <v>243</v>
      </c>
      <c r="V8" s="4" t="s">
        <v>403</v>
      </c>
      <c r="W8" t="s">
        <v>408</v>
      </c>
    </row>
    <row r="9" spans="1:26" hidden="1" x14ac:dyDescent="0.55000000000000004">
      <c r="A9">
        <v>8</v>
      </c>
      <c r="B9" t="s">
        <v>231</v>
      </c>
      <c r="C9" s="3" t="s">
        <v>219</v>
      </c>
      <c r="D9" t="s">
        <v>248</v>
      </c>
      <c r="E9" t="s">
        <v>249</v>
      </c>
      <c r="F9" s="2">
        <f t="shared" si="0"/>
        <v>24</v>
      </c>
      <c r="G9" s="2" t="str" cm="1">
        <f t="array" ref="G9">_xlfn.IFS(F9 &gt; 10,"Veteran",F9 &gt; 6,"Established",F9 &gt; 2,"Experienced",F9 &gt;= 0,"New")</f>
        <v>Veteran</v>
      </c>
      <c r="H9" s="2">
        <f t="shared" si="1"/>
        <v>22</v>
      </c>
      <c r="I9" t="s">
        <v>250</v>
      </c>
      <c r="J9" t="s">
        <v>74</v>
      </c>
      <c r="K9" t="s">
        <v>251</v>
      </c>
      <c r="L9" t="s">
        <v>74</v>
      </c>
      <c r="M9" t="s">
        <v>119</v>
      </c>
      <c r="N9" t="s">
        <v>81</v>
      </c>
      <c r="O9" t="s">
        <v>223</v>
      </c>
      <c r="P9" t="s">
        <v>405</v>
      </c>
      <c r="S9" t="s">
        <v>74</v>
      </c>
      <c r="U9" s="4" t="s">
        <v>259</v>
      </c>
      <c r="V9" s="4" t="s">
        <v>403</v>
      </c>
      <c r="W9" t="s">
        <v>408</v>
      </c>
    </row>
    <row r="10" spans="1:26" hidden="1" x14ac:dyDescent="0.55000000000000004">
      <c r="A10">
        <v>9</v>
      </c>
      <c r="B10" t="s">
        <v>224</v>
      </c>
      <c r="C10" s="3" t="s">
        <v>252</v>
      </c>
      <c r="D10" t="s">
        <v>253</v>
      </c>
      <c r="E10" t="s">
        <v>253</v>
      </c>
      <c r="F10" s="2">
        <f t="shared" si="0"/>
        <v>3</v>
      </c>
      <c r="G10" s="2" t="str" cm="1">
        <f t="array" ref="G10">_xlfn.IFS(F10 &gt; 10,"Veteran",F10 &gt; 6,"Established",F10 &gt; 2,"Experienced",F10 &gt;= 0,"New")</f>
        <v>Experienced</v>
      </c>
      <c r="H10" s="2">
        <f t="shared" si="1"/>
        <v>3</v>
      </c>
      <c r="I10" t="s">
        <v>227</v>
      </c>
      <c r="J10" t="s">
        <v>246</v>
      </c>
      <c r="K10" t="s">
        <v>254</v>
      </c>
      <c r="L10" t="s">
        <v>74</v>
      </c>
      <c r="M10" t="s">
        <v>98</v>
      </c>
      <c r="N10" t="s">
        <v>81</v>
      </c>
      <c r="O10" t="s">
        <v>255</v>
      </c>
      <c r="P10" t="s">
        <v>402</v>
      </c>
      <c r="Q10" t="s">
        <v>345</v>
      </c>
      <c r="S10" t="s">
        <v>74</v>
      </c>
      <c r="U10" s="4" t="s">
        <v>121</v>
      </c>
      <c r="V10" s="4" t="s">
        <v>403</v>
      </c>
      <c r="W10" t="s">
        <v>408</v>
      </c>
    </row>
    <row r="11" spans="1:26" x14ac:dyDescent="0.55000000000000004">
      <c r="A11">
        <v>10</v>
      </c>
      <c r="B11" t="s">
        <v>256</v>
      </c>
      <c r="C11" s="3" t="s">
        <v>257</v>
      </c>
      <c r="D11" t="s">
        <v>240</v>
      </c>
      <c r="E11" t="s">
        <v>258</v>
      </c>
      <c r="F11" s="2">
        <f>C11-D11</f>
        <v>15</v>
      </c>
      <c r="G11" s="2" t="str" cm="1">
        <f t="array" ref="G11">_xlfn.IFS(F11 &gt; 10,"Veteran",F11 &gt; 6,"Established",F11 &gt; 2,"Experienced",F11 &gt;= 0,"New")</f>
        <v>Veteran</v>
      </c>
      <c r="H11" s="2">
        <f>C11-E11</f>
        <v>4</v>
      </c>
      <c r="I11" t="s">
        <v>250</v>
      </c>
      <c r="J11" t="s">
        <v>74</v>
      </c>
      <c r="L11" t="s">
        <v>74</v>
      </c>
      <c r="M11" t="s">
        <v>119</v>
      </c>
      <c r="N11" t="s">
        <v>81</v>
      </c>
      <c r="O11" t="s">
        <v>259</v>
      </c>
      <c r="P11" t="s">
        <v>403</v>
      </c>
      <c r="R11" t="s">
        <v>78</v>
      </c>
      <c r="S11" t="s">
        <v>74</v>
      </c>
      <c r="U11" s="4" t="s">
        <v>214</v>
      </c>
      <c r="V11" s="4" t="s">
        <v>405</v>
      </c>
      <c r="W11" t="s">
        <v>409</v>
      </c>
    </row>
    <row r="12" spans="1:26" hidden="1" x14ac:dyDescent="0.55000000000000004">
      <c r="A12">
        <v>11</v>
      </c>
      <c r="B12" t="s">
        <v>231</v>
      </c>
      <c r="C12" s="3" t="s">
        <v>257</v>
      </c>
      <c r="D12" t="s">
        <v>260</v>
      </c>
      <c r="E12" t="s">
        <v>260</v>
      </c>
      <c r="F12" s="2">
        <f t="shared" ref="F12:F75" si="2">C12-D12</f>
        <v>13</v>
      </c>
      <c r="G12" s="2" t="str" cm="1">
        <f t="array" ref="G12">_xlfn.IFS(F12 &gt; 10,"Veteran",F12 &gt; 6,"Established",F12 &gt; 2,"Experienced",F12 &gt;= 0,"New")</f>
        <v>Veteran</v>
      </c>
      <c r="H12" s="2">
        <f t="shared" ref="H12:H17" si="3">C12-E12</f>
        <v>13</v>
      </c>
      <c r="I12" t="s">
        <v>227</v>
      </c>
      <c r="J12" t="s">
        <v>228</v>
      </c>
      <c r="K12" t="s">
        <v>210</v>
      </c>
      <c r="L12" t="s">
        <v>222</v>
      </c>
      <c r="M12" t="s">
        <v>98</v>
      </c>
      <c r="N12" t="s">
        <v>96</v>
      </c>
      <c r="O12" t="s">
        <v>223</v>
      </c>
      <c r="P12" t="s">
        <v>405</v>
      </c>
      <c r="R12" t="s">
        <v>78</v>
      </c>
      <c r="S12" t="s">
        <v>74</v>
      </c>
      <c r="U12" s="4" t="s">
        <v>223</v>
      </c>
      <c r="V12" s="4" t="s">
        <v>405</v>
      </c>
      <c r="W12" t="s">
        <v>409</v>
      </c>
    </row>
    <row r="13" spans="1:26" hidden="1" x14ac:dyDescent="0.55000000000000004">
      <c r="A13">
        <v>12</v>
      </c>
      <c r="B13" t="s">
        <v>261</v>
      </c>
      <c r="C13" s="3" t="s">
        <v>257</v>
      </c>
      <c r="D13" t="s">
        <v>253</v>
      </c>
      <c r="E13" t="s">
        <v>253</v>
      </c>
      <c r="F13" s="2">
        <f t="shared" si="2"/>
        <v>3</v>
      </c>
      <c r="G13" s="2" t="str" cm="1">
        <f t="array" ref="G13">_xlfn.IFS(F13 &gt; 10,"Veteran",F13 &gt; 6,"Established",F13 &gt; 2,"Experienced",F13 &gt;= 0,"New")</f>
        <v>Experienced</v>
      </c>
      <c r="H13" s="2">
        <f t="shared" si="3"/>
        <v>3</v>
      </c>
      <c r="I13" t="s">
        <v>227</v>
      </c>
      <c r="J13" t="s">
        <v>246</v>
      </c>
      <c r="K13" t="s">
        <v>262</v>
      </c>
      <c r="L13" t="s">
        <v>74</v>
      </c>
      <c r="M13" t="s">
        <v>98</v>
      </c>
      <c r="N13" t="s">
        <v>96</v>
      </c>
      <c r="O13" t="s">
        <v>255</v>
      </c>
      <c r="P13" t="s">
        <v>402</v>
      </c>
      <c r="S13" t="s">
        <v>385</v>
      </c>
    </row>
    <row r="14" spans="1:26" hidden="1" x14ac:dyDescent="0.55000000000000004">
      <c r="A14">
        <v>13</v>
      </c>
      <c r="B14" t="s">
        <v>224</v>
      </c>
      <c r="C14" s="3" t="s">
        <v>257</v>
      </c>
      <c r="D14" t="s">
        <v>263</v>
      </c>
      <c r="E14" t="s">
        <v>263</v>
      </c>
      <c r="F14" s="2">
        <f t="shared" si="2"/>
        <v>14</v>
      </c>
      <c r="G14" s="2" t="str" cm="1">
        <f t="array" ref="G14">_xlfn.IFS(F14 &gt; 10,"Veteran",F14 &gt; 6,"Established",F14 &gt; 2,"Experienced",F14 &gt;= 0,"New")</f>
        <v>Veteran</v>
      </c>
      <c r="H14" s="2">
        <f t="shared" si="3"/>
        <v>14</v>
      </c>
      <c r="I14" t="s">
        <v>227</v>
      </c>
      <c r="J14" t="s">
        <v>228</v>
      </c>
      <c r="K14" t="s">
        <v>262</v>
      </c>
      <c r="L14" t="s">
        <v>74</v>
      </c>
      <c r="M14" t="s">
        <v>98</v>
      </c>
      <c r="N14" t="s">
        <v>81</v>
      </c>
      <c r="O14" t="s">
        <v>230</v>
      </c>
      <c r="P14" t="s">
        <v>402</v>
      </c>
      <c r="S14" t="s">
        <v>380</v>
      </c>
    </row>
    <row r="15" spans="1:26" hidden="1" x14ac:dyDescent="0.55000000000000004">
      <c r="A15">
        <v>14</v>
      </c>
      <c r="B15" t="s">
        <v>231</v>
      </c>
      <c r="C15" s="3" t="s">
        <v>257</v>
      </c>
      <c r="D15" t="s">
        <v>264</v>
      </c>
      <c r="E15" t="s">
        <v>265</v>
      </c>
      <c r="F15" s="2">
        <f t="shared" si="2"/>
        <v>45</v>
      </c>
      <c r="G15" s="2" t="str" cm="1">
        <f t="array" ref="G15">_xlfn.IFS(F15 &gt; 10,"Veteran",F15 &gt; 6,"Established",F15 &gt; 2,"Experienced",F15 &gt;= 0,"New")</f>
        <v>Veteran</v>
      </c>
      <c r="H15" s="2">
        <f t="shared" si="3"/>
        <v>12</v>
      </c>
      <c r="I15" t="s">
        <v>227</v>
      </c>
      <c r="J15" t="s">
        <v>228</v>
      </c>
      <c r="K15" t="s">
        <v>266</v>
      </c>
      <c r="L15" t="s">
        <v>74</v>
      </c>
      <c r="M15" t="s">
        <v>119</v>
      </c>
      <c r="N15" t="s">
        <v>81</v>
      </c>
      <c r="O15" t="s">
        <v>223</v>
      </c>
      <c r="P15" t="s">
        <v>405</v>
      </c>
      <c r="R15" t="s">
        <v>78</v>
      </c>
      <c r="S15" t="s">
        <v>74</v>
      </c>
    </row>
    <row r="16" spans="1:26" hidden="1" x14ac:dyDescent="0.55000000000000004">
      <c r="A16">
        <v>15</v>
      </c>
      <c r="B16" t="s">
        <v>256</v>
      </c>
      <c r="C16" s="3" t="s">
        <v>257</v>
      </c>
      <c r="D16" t="s">
        <v>245</v>
      </c>
      <c r="E16" t="s">
        <v>267</v>
      </c>
      <c r="F16" s="2">
        <f t="shared" si="2"/>
        <v>5</v>
      </c>
      <c r="G16" s="2" t="str" cm="1">
        <f t="array" ref="G16">_xlfn.IFS(F16 &gt; 10,"Veteran",F16 &gt; 6,"Established",F16 &gt; 2,"Experienced",F16 &gt;= 0,"New")</f>
        <v>Experienced</v>
      </c>
      <c r="H16" s="2">
        <f t="shared" si="3"/>
        <v>2</v>
      </c>
      <c r="I16" t="s">
        <v>227</v>
      </c>
      <c r="J16" t="s">
        <v>246</v>
      </c>
      <c r="K16" t="s">
        <v>229</v>
      </c>
      <c r="L16" t="s">
        <v>74</v>
      </c>
      <c r="M16" t="s">
        <v>98</v>
      </c>
      <c r="N16" t="s">
        <v>96</v>
      </c>
      <c r="O16" t="s">
        <v>255</v>
      </c>
      <c r="P16" t="s">
        <v>402</v>
      </c>
      <c r="R16" t="s">
        <v>78</v>
      </c>
      <c r="S16" t="s">
        <v>74</v>
      </c>
    </row>
    <row r="17" spans="1:19" hidden="1" x14ac:dyDescent="0.55000000000000004">
      <c r="A17">
        <v>16</v>
      </c>
      <c r="B17" t="s">
        <v>216</v>
      </c>
      <c r="C17" s="3" t="s">
        <v>257</v>
      </c>
      <c r="D17" t="s">
        <v>268</v>
      </c>
      <c r="E17" t="s">
        <v>207</v>
      </c>
      <c r="F17" s="2">
        <f t="shared" si="2"/>
        <v>17</v>
      </c>
      <c r="G17" s="2" t="str" cm="1">
        <f t="array" ref="G17">_xlfn.IFS(F17 &gt; 10,"Veteran",F17 &gt; 6,"Established",F17 &gt; 2,"Experienced",F17 &gt;= 0,"New")</f>
        <v>Veteran</v>
      </c>
      <c r="H17" s="2">
        <f t="shared" si="3"/>
        <v>8</v>
      </c>
      <c r="I17" t="s">
        <v>227</v>
      </c>
      <c r="J17" t="s">
        <v>246</v>
      </c>
      <c r="K17" t="s">
        <v>229</v>
      </c>
      <c r="L17" t="s">
        <v>74</v>
      </c>
      <c r="M17" t="s">
        <v>98</v>
      </c>
      <c r="N17" t="s">
        <v>96</v>
      </c>
      <c r="O17" t="s">
        <v>223</v>
      </c>
      <c r="P17" t="s">
        <v>405</v>
      </c>
      <c r="S17" t="s">
        <v>383</v>
      </c>
    </row>
    <row r="18" spans="1:19" hidden="1" x14ac:dyDescent="0.55000000000000004">
      <c r="A18">
        <v>17</v>
      </c>
      <c r="B18" t="s">
        <v>224</v>
      </c>
      <c r="C18" t="s">
        <v>257</v>
      </c>
      <c r="I18" t="s">
        <v>250</v>
      </c>
      <c r="J18" t="s">
        <v>74</v>
      </c>
      <c r="K18" t="s">
        <v>235</v>
      </c>
      <c r="L18" t="s">
        <v>74</v>
      </c>
      <c r="M18" t="s">
        <v>119</v>
      </c>
      <c r="N18" t="s">
        <v>96</v>
      </c>
      <c r="O18" t="s">
        <v>223</v>
      </c>
      <c r="P18" t="s">
        <v>405</v>
      </c>
      <c r="R18" t="s">
        <v>78</v>
      </c>
      <c r="S18" t="s">
        <v>381</v>
      </c>
    </row>
    <row r="19" spans="1:19" hidden="1" x14ac:dyDescent="0.55000000000000004">
      <c r="A19">
        <v>18</v>
      </c>
      <c r="B19" t="s">
        <v>231</v>
      </c>
      <c r="C19" s="3" t="s">
        <v>257</v>
      </c>
      <c r="D19" t="s">
        <v>269</v>
      </c>
      <c r="E19" t="s">
        <v>269</v>
      </c>
      <c r="F19" s="2">
        <f t="shared" si="2"/>
        <v>16</v>
      </c>
      <c r="G19" s="2" t="str" cm="1">
        <f t="array" ref="G19">_xlfn.IFS(F19 &gt; 10,"Veteran",F19 &gt; 6,"Established",F19 &gt; 2,"Experienced",F19 &gt;= 0,"New")</f>
        <v>Veteran</v>
      </c>
      <c r="H19" s="2">
        <f t="shared" ref="H19:H37" si="4">C19-E19</f>
        <v>16</v>
      </c>
      <c r="I19" t="s">
        <v>227</v>
      </c>
      <c r="J19" t="s">
        <v>228</v>
      </c>
      <c r="K19" t="s">
        <v>229</v>
      </c>
      <c r="L19" t="s">
        <v>74</v>
      </c>
      <c r="M19" t="s">
        <v>98</v>
      </c>
      <c r="N19" t="s">
        <v>81</v>
      </c>
      <c r="O19" t="s">
        <v>214</v>
      </c>
      <c r="P19" t="s">
        <v>405</v>
      </c>
      <c r="S19" t="s">
        <v>380</v>
      </c>
    </row>
    <row r="20" spans="1:19" hidden="1" x14ac:dyDescent="0.55000000000000004">
      <c r="A20">
        <v>19</v>
      </c>
      <c r="B20" t="s">
        <v>231</v>
      </c>
      <c r="C20" s="3" t="s">
        <v>257</v>
      </c>
      <c r="D20" t="s">
        <v>226</v>
      </c>
      <c r="E20" t="s">
        <v>226</v>
      </c>
      <c r="F20" s="2">
        <f t="shared" si="2"/>
        <v>6</v>
      </c>
      <c r="G20" s="2" t="str" cm="1">
        <f t="array" ref="G20">_xlfn.IFS(F20 &gt; 10,"Veteran",F20 &gt; 6,"Established",F20 &gt; 2,"Experienced",F20 &gt;= 0,"New")</f>
        <v>Experienced</v>
      </c>
      <c r="H20" s="2">
        <f t="shared" si="4"/>
        <v>6</v>
      </c>
      <c r="I20" t="s">
        <v>270</v>
      </c>
      <c r="J20" t="s">
        <v>74</v>
      </c>
      <c r="K20" t="s">
        <v>210</v>
      </c>
      <c r="L20" t="s">
        <v>222</v>
      </c>
      <c r="M20" t="s">
        <v>98</v>
      </c>
      <c r="N20" t="s">
        <v>81</v>
      </c>
      <c r="O20" t="s">
        <v>223</v>
      </c>
      <c r="P20" t="s">
        <v>405</v>
      </c>
      <c r="S20" t="s">
        <v>74</v>
      </c>
    </row>
    <row r="21" spans="1:19" hidden="1" x14ac:dyDescent="0.55000000000000004">
      <c r="A21">
        <v>20</v>
      </c>
      <c r="B21" t="s">
        <v>231</v>
      </c>
      <c r="C21" s="3" t="s">
        <v>257</v>
      </c>
      <c r="D21" t="s">
        <v>233</v>
      </c>
      <c r="E21" t="s">
        <v>233</v>
      </c>
      <c r="F21" s="2">
        <f t="shared" si="2"/>
        <v>23</v>
      </c>
      <c r="G21" s="2" t="str" cm="1">
        <f t="array" ref="G21">_xlfn.IFS(F21 &gt; 10,"Veteran",F21 &gt; 6,"Established",F21 &gt; 2,"Experienced",F21 &gt;= 0,"New")</f>
        <v>Veteran</v>
      </c>
      <c r="H21" s="2">
        <f t="shared" si="4"/>
        <v>23</v>
      </c>
      <c r="I21" t="s">
        <v>270</v>
      </c>
      <c r="J21" t="s">
        <v>74</v>
      </c>
      <c r="K21" t="s">
        <v>210</v>
      </c>
      <c r="L21" t="s">
        <v>222</v>
      </c>
      <c r="M21" t="s">
        <v>98</v>
      </c>
      <c r="N21" t="s">
        <v>96</v>
      </c>
      <c r="O21" t="s">
        <v>223</v>
      </c>
      <c r="P21" t="s">
        <v>405</v>
      </c>
      <c r="S21" t="s">
        <v>74</v>
      </c>
    </row>
    <row r="22" spans="1:19" hidden="1" x14ac:dyDescent="0.55000000000000004">
      <c r="A22">
        <v>21</v>
      </c>
      <c r="B22" t="s">
        <v>256</v>
      </c>
      <c r="C22" s="3" t="s">
        <v>257</v>
      </c>
      <c r="D22" t="s">
        <v>271</v>
      </c>
      <c r="E22" t="s">
        <v>271</v>
      </c>
      <c r="F22" s="2">
        <f t="shared" si="2"/>
        <v>30</v>
      </c>
      <c r="G22" s="2" t="str" cm="1">
        <f t="array" ref="G22">_xlfn.IFS(F22 &gt; 10,"Veteran",F22 &gt; 6,"Established",F22 &gt; 2,"Experienced",F22 &gt;= 0,"New")</f>
        <v>Veteran</v>
      </c>
      <c r="H22" s="2">
        <f t="shared" si="4"/>
        <v>30</v>
      </c>
      <c r="I22" t="s">
        <v>227</v>
      </c>
      <c r="J22" t="s">
        <v>246</v>
      </c>
      <c r="K22" t="s">
        <v>229</v>
      </c>
      <c r="L22" t="s">
        <v>74</v>
      </c>
      <c r="M22" t="s">
        <v>98</v>
      </c>
      <c r="N22" t="s">
        <v>96</v>
      </c>
      <c r="O22" t="s">
        <v>214</v>
      </c>
      <c r="P22" t="s">
        <v>405</v>
      </c>
      <c r="S22" t="s">
        <v>74</v>
      </c>
    </row>
    <row r="23" spans="1:19" hidden="1" x14ac:dyDescent="0.55000000000000004">
      <c r="A23">
        <v>22</v>
      </c>
      <c r="B23" t="s">
        <v>224</v>
      </c>
      <c r="C23" s="3" t="s">
        <v>257</v>
      </c>
      <c r="D23" t="s">
        <v>272</v>
      </c>
      <c r="E23" t="s">
        <v>253</v>
      </c>
      <c r="F23" s="2">
        <f t="shared" si="2"/>
        <v>32</v>
      </c>
      <c r="G23" s="2" t="str" cm="1">
        <f t="array" ref="G23">_xlfn.IFS(F23 &gt; 10,"Veteran",F23 &gt; 6,"Established",F23 &gt; 2,"Experienced",F23 &gt;= 0,"New")</f>
        <v>Veteran</v>
      </c>
      <c r="H23" s="2">
        <f t="shared" si="4"/>
        <v>3</v>
      </c>
      <c r="I23" t="s">
        <v>270</v>
      </c>
      <c r="J23" t="s">
        <v>74</v>
      </c>
      <c r="K23" t="s">
        <v>247</v>
      </c>
      <c r="L23" t="s">
        <v>74</v>
      </c>
      <c r="M23" t="s">
        <v>119</v>
      </c>
      <c r="N23" t="s">
        <v>81</v>
      </c>
      <c r="O23" t="s">
        <v>121</v>
      </c>
      <c r="P23" t="s">
        <v>403</v>
      </c>
      <c r="R23" t="s">
        <v>78</v>
      </c>
      <c r="S23" t="s">
        <v>74</v>
      </c>
    </row>
    <row r="24" spans="1:19" x14ac:dyDescent="0.55000000000000004">
      <c r="A24">
        <v>23</v>
      </c>
      <c r="B24" t="s">
        <v>224</v>
      </c>
      <c r="C24" s="3" t="s">
        <v>257</v>
      </c>
      <c r="D24" t="s">
        <v>240</v>
      </c>
      <c r="E24" t="s">
        <v>263</v>
      </c>
      <c r="F24" s="2">
        <f t="shared" si="2"/>
        <v>15</v>
      </c>
      <c r="G24" s="2" t="str" cm="1">
        <f t="array" ref="G24">_xlfn.IFS(F24 &gt; 10,"Veteran",F24 &gt; 6,"Established",F24 &gt; 2,"Experienced",F24 &gt;= 0,"New")</f>
        <v>Veteran</v>
      </c>
      <c r="H24" s="2">
        <f t="shared" si="4"/>
        <v>14</v>
      </c>
      <c r="I24" t="s">
        <v>273</v>
      </c>
      <c r="J24" t="s">
        <v>74</v>
      </c>
      <c r="K24" t="s">
        <v>266</v>
      </c>
      <c r="L24" t="s">
        <v>74</v>
      </c>
      <c r="M24" t="s">
        <v>119</v>
      </c>
      <c r="N24" t="s">
        <v>81</v>
      </c>
      <c r="O24" t="s">
        <v>259</v>
      </c>
      <c r="P24" t="s">
        <v>403</v>
      </c>
      <c r="R24" t="s">
        <v>78</v>
      </c>
      <c r="S24" t="s">
        <v>74</v>
      </c>
    </row>
    <row r="25" spans="1:19" hidden="1" x14ac:dyDescent="0.55000000000000004">
      <c r="A25">
        <v>24</v>
      </c>
      <c r="B25" t="s">
        <v>224</v>
      </c>
      <c r="C25" s="3" t="s">
        <v>257</v>
      </c>
      <c r="D25" t="s">
        <v>274</v>
      </c>
      <c r="E25" t="s">
        <v>257</v>
      </c>
      <c r="F25" s="2">
        <f t="shared" si="2"/>
        <v>39</v>
      </c>
      <c r="G25" s="2" t="str" cm="1">
        <f t="array" ref="G25">_xlfn.IFS(F25 &gt; 10,"Veteran",F25 &gt; 6,"Established",F25 &gt; 2,"Experienced",F25 &gt;= 0,"New")</f>
        <v>Veteran</v>
      </c>
      <c r="H25" s="2">
        <f t="shared" si="4"/>
        <v>0</v>
      </c>
      <c r="I25" t="s">
        <v>227</v>
      </c>
      <c r="J25" t="s">
        <v>228</v>
      </c>
      <c r="K25" t="s">
        <v>254</v>
      </c>
      <c r="L25" t="s">
        <v>74</v>
      </c>
      <c r="M25" t="s">
        <v>98</v>
      </c>
      <c r="N25" t="s">
        <v>81</v>
      </c>
      <c r="O25" t="s">
        <v>223</v>
      </c>
      <c r="P25" t="s">
        <v>405</v>
      </c>
      <c r="R25" t="s">
        <v>78</v>
      </c>
      <c r="S25" t="s">
        <v>380</v>
      </c>
    </row>
    <row r="26" spans="1:19" hidden="1" x14ac:dyDescent="0.55000000000000004">
      <c r="A26">
        <v>25</v>
      </c>
      <c r="B26" t="s">
        <v>231</v>
      </c>
      <c r="C26" s="3" t="s">
        <v>257</v>
      </c>
      <c r="D26" t="s">
        <v>275</v>
      </c>
      <c r="E26" t="s">
        <v>275</v>
      </c>
      <c r="F26" s="2">
        <f t="shared" si="2"/>
        <v>31</v>
      </c>
      <c r="G26" s="2" t="str" cm="1">
        <f t="array" ref="G26">_xlfn.IFS(F26 &gt; 10,"Veteran",F26 &gt; 6,"Established",F26 &gt; 2,"Experienced",F26 &gt;= 0,"New")</f>
        <v>Veteran</v>
      </c>
      <c r="H26" s="2">
        <f t="shared" si="4"/>
        <v>31</v>
      </c>
      <c r="I26" t="s">
        <v>250</v>
      </c>
      <c r="J26" t="s">
        <v>74</v>
      </c>
      <c r="K26" t="s">
        <v>251</v>
      </c>
      <c r="L26" t="s">
        <v>74</v>
      </c>
      <c r="M26" t="s">
        <v>119</v>
      </c>
      <c r="N26" t="s">
        <v>81</v>
      </c>
      <c r="O26" t="s">
        <v>223</v>
      </c>
      <c r="P26" t="s">
        <v>405</v>
      </c>
      <c r="S26" t="s">
        <v>74</v>
      </c>
    </row>
    <row r="27" spans="1:19" x14ac:dyDescent="0.55000000000000004">
      <c r="A27">
        <v>26</v>
      </c>
      <c r="B27" t="s">
        <v>224</v>
      </c>
      <c r="C27" s="3" t="s">
        <v>257</v>
      </c>
      <c r="D27" t="s">
        <v>268</v>
      </c>
      <c r="E27" t="s">
        <v>276</v>
      </c>
      <c r="F27" s="2">
        <f t="shared" si="2"/>
        <v>17</v>
      </c>
      <c r="G27" s="2" t="str" cm="1">
        <f t="array" ref="G27">_xlfn.IFS(F27 &gt; 10,"Veteran",F27 &gt; 6,"Established",F27 &gt; 2,"Experienced",F27 &gt;= 0,"New")</f>
        <v>Veteran</v>
      </c>
      <c r="H27" s="2">
        <f t="shared" si="4"/>
        <v>10</v>
      </c>
      <c r="I27" t="s">
        <v>227</v>
      </c>
      <c r="J27" t="s">
        <v>228</v>
      </c>
      <c r="K27" t="s">
        <v>235</v>
      </c>
      <c r="L27" t="s">
        <v>74</v>
      </c>
      <c r="M27" t="s">
        <v>119</v>
      </c>
      <c r="N27" t="s">
        <v>81</v>
      </c>
      <c r="O27" t="s">
        <v>243</v>
      </c>
      <c r="P27" t="s">
        <v>403</v>
      </c>
      <c r="R27" t="s">
        <v>78</v>
      </c>
      <c r="S27" t="s">
        <v>74</v>
      </c>
    </row>
    <row r="28" spans="1:19" hidden="1" x14ac:dyDescent="0.55000000000000004">
      <c r="A28">
        <v>27</v>
      </c>
      <c r="B28" t="s">
        <v>231</v>
      </c>
      <c r="C28" s="3" t="s">
        <v>257</v>
      </c>
      <c r="D28" t="s">
        <v>277</v>
      </c>
      <c r="E28" t="s">
        <v>278</v>
      </c>
      <c r="F28" s="2">
        <f t="shared" si="2"/>
        <v>38</v>
      </c>
      <c r="G28" s="2" t="str" cm="1">
        <f t="array" ref="G28">_xlfn.IFS(F28 &gt; 10,"Veteran",F28 &gt; 6,"Established",F28 &gt; 2,"Experienced",F28 &gt;= 0,"New")</f>
        <v>Veteran</v>
      </c>
      <c r="H28" s="2">
        <f t="shared" si="4"/>
        <v>35</v>
      </c>
      <c r="I28" t="s">
        <v>227</v>
      </c>
      <c r="J28" t="s">
        <v>228</v>
      </c>
      <c r="K28" t="s">
        <v>210</v>
      </c>
      <c r="L28" t="s">
        <v>222</v>
      </c>
      <c r="M28" t="s">
        <v>98</v>
      </c>
      <c r="N28" t="s">
        <v>96</v>
      </c>
      <c r="O28" t="s">
        <v>214</v>
      </c>
      <c r="P28" t="s">
        <v>405</v>
      </c>
      <c r="R28" t="s">
        <v>78</v>
      </c>
      <c r="S28" t="s">
        <v>74</v>
      </c>
    </row>
    <row r="29" spans="1:19" hidden="1" x14ac:dyDescent="0.55000000000000004">
      <c r="A29">
        <v>28</v>
      </c>
      <c r="B29" t="s">
        <v>256</v>
      </c>
      <c r="C29" s="3" t="s">
        <v>257</v>
      </c>
      <c r="D29" t="s">
        <v>225</v>
      </c>
      <c r="E29" t="s">
        <v>220</v>
      </c>
      <c r="F29" s="2">
        <f t="shared" si="2"/>
        <v>7</v>
      </c>
      <c r="G29" s="2" t="str" cm="1">
        <f t="array" ref="G29">_xlfn.IFS(F29 &gt; 10,"Veteran",F29 &gt; 6,"Established",F29 &gt; 2,"Experienced",F29 &gt;= 0,"New")</f>
        <v>Established</v>
      </c>
      <c r="H29" s="2">
        <f t="shared" si="4"/>
        <v>1</v>
      </c>
      <c r="I29" t="s">
        <v>208</v>
      </c>
      <c r="J29" t="s">
        <v>218</v>
      </c>
      <c r="K29" t="s">
        <v>210</v>
      </c>
      <c r="L29" t="s">
        <v>279</v>
      </c>
      <c r="M29" t="s">
        <v>98</v>
      </c>
      <c r="N29" t="s">
        <v>81</v>
      </c>
      <c r="O29" t="s">
        <v>280</v>
      </c>
      <c r="P29" t="s">
        <v>404</v>
      </c>
      <c r="Q29" t="s">
        <v>346</v>
      </c>
      <c r="S29" t="s">
        <v>74</v>
      </c>
    </row>
    <row r="30" spans="1:19" hidden="1" x14ac:dyDescent="0.55000000000000004">
      <c r="A30">
        <v>29</v>
      </c>
      <c r="B30" t="s">
        <v>231</v>
      </c>
      <c r="C30" s="3" t="s">
        <v>257</v>
      </c>
      <c r="D30" t="s">
        <v>233</v>
      </c>
      <c r="E30" t="s">
        <v>233</v>
      </c>
      <c r="F30" s="2">
        <f t="shared" si="2"/>
        <v>23</v>
      </c>
      <c r="G30" s="2" t="str" cm="1">
        <f t="array" ref="G30">_xlfn.IFS(F30 &gt; 10,"Veteran",F30 &gt; 6,"Established",F30 &gt; 2,"Experienced",F30 &gt;= 0,"New")</f>
        <v>Veteran</v>
      </c>
      <c r="H30" s="2">
        <f t="shared" si="4"/>
        <v>23</v>
      </c>
      <c r="I30" t="s">
        <v>250</v>
      </c>
      <c r="J30" t="s">
        <v>74</v>
      </c>
      <c r="K30" t="s">
        <v>247</v>
      </c>
      <c r="L30" t="s">
        <v>74</v>
      </c>
      <c r="M30" t="s">
        <v>119</v>
      </c>
      <c r="N30" t="s">
        <v>81</v>
      </c>
      <c r="O30" t="s">
        <v>214</v>
      </c>
      <c r="P30" t="s">
        <v>405</v>
      </c>
      <c r="S30" t="s">
        <v>382</v>
      </c>
    </row>
    <row r="31" spans="1:19" hidden="1" x14ac:dyDescent="0.55000000000000004">
      <c r="A31">
        <v>30</v>
      </c>
      <c r="B31" t="s">
        <v>231</v>
      </c>
      <c r="C31" s="3" t="s">
        <v>257</v>
      </c>
      <c r="D31" t="s">
        <v>281</v>
      </c>
      <c r="E31" t="s">
        <v>282</v>
      </c>
      <c r="F31" s="2">
        <f t="shared" si="2"/>
        <v>37</v>
      </c>
      <c r="G31" s="2" t="str" cm="1">
        <f t="array" ref="G31">_xlfn.IFS(F31 &gt; 10,"Veteran",F31 &gt; 6,"Established",F31 &gt; 2,"Experienced",F31 &gt;= 0,"New")</f>
        <v>Veteran</v>
      </c>
      <c r="H31" s="2">
        <f t="shared" si="4"/>
        <v>9</v>
      </c>
      <c r="I31" t="s">
        <v>227</v>
      </c>
      <c r="J31" t="s">
        <v>283</v>
      </c>
      <c r="K31" t="s">
        <v>235</v>
      </c>
      <c r="L31" t="s">
        <v>74</v>
      </c>
      <c r="M31" t="s">
        <v>98</v>
      </c>
      <c r="N31" t="s">
        <v>81</v>
      </c>
      <c r="O31" t="s">
        <v>214</v>
      </c>
      <c r="P31" t="s">
        <v>405</v>
      </c>
      <c r="S31" t="s">
        <v>74</v>
      </c>
    </row>
    <row r="32" spans="1:19" hidden="1" x14ac:dyDescent="0.55000000000000004">
      <c r="A32">
        <v>31</v>
      </c>
      <c r="B32" t="s">
        <v>231</v>
      </c>
      <c r="C32" s="3" t="s">
        <v>257</v>
      </c>
      <c r="D32" t="s">
        <v>233</v>
      </c>
      <c r="E32" t="s">
        <v>233</v>
      </c>
      <c r="F32" s="2">
        <f t="shared" si="2"/>
        <v>23</v>
      </c>
      <c r="G32" s="2" t="str" cm="1">
        <f t="array" ref="G32">_xlfn.IFS(F32 &gt; 10,"Veteran",F32 &gt; 6,"Established",F32 &gt; 2,"Experienced",F32 &gt;= 0,"New")</f>
        <v>Veteran</v>
      </c>
      <c r="H32" s="2">
        <f t="shared" si="4"/>
        <v>23</v>
      </c>
      <c r="I32" t="s">
        <v>227</v>
      </c>
      <c r="J32" t="s">
        <v>228</v>
      </c>
      <c r="K32" t="s">
        <v>251</v>
      </c>
      <c r="L32" t="s">
        <v>74</v>
      </c>
      <c r="M32" t="s">
        <v>98</v>
      </c>
      <c r="N32" t="s">
        <v>81</v>
      </c>
      <c r="O32" t="s">
        <v>214</v>
      </c>
      <c r="P32" t="s">
        <v>405</v>
      </c>
      <c r="R32" t="s">
        <v>78</v>
      </c>
      <c r="S32" t="s">
        <v>383</v>
      </c>
    </row>
    <row r="33" spans="1:19" hidden="1" x14ac:dyDescent="0.55000000000000004">
      <c r="A33">
        <v>32</v>
      </c>
      <c r="B33" t="s">
        <v>231</v>
      </c>
      <c r="C33" s="3" t="s">
        <v>257</v>
      </c>
      <c r="D33" t="s">
        <v>284</v>
      </c>
      <c r="E33" t="s">
        <v>284</v>
      </c>
      <c r="F33" s="2">
        <f t="shared" si="2"/>
        <v>34</v>
      </c>
      <c r="G33" s="2" t="str" cm="1">
        <f t="array" ref="G33">_xlfn.IFS(F33 &gt; 10,"Veteran",F33 &gt; 6,"Established",F33 &gt; 2,"Experienced",F33 &gt;= 0,"New")</f>
        <v>Veteran</v>
      </c>
      <c r="H33" s="2">
        <f t="shared" si="4"/>
        <v>34</v>
      </c>
      <c r="I33" t="s">
        <v>227</v>
      </c>
      <c r="J33" t="s">
        <v>246</v>
      </c>
      <c r="K33" t="s">
        <v>266</v>
      </c>
      <c r="L33" t="s">
        <v>74</v>
      </c>
      <c r="M33" t="s">
        <v>119</v>
      </c>
      <c r="N33" t="s">
        <v>81</v>
      </c>
      <c r="O33" t="s">
        <v>121</v>
      </c>
      <c r="P33" t="s">
        <v>403</v>
      </c>
      <c r="S33" t="s">
        <v>74</v>
      </c>
    </row>
    <row r="34" spans="1:19" hidden="1" x14ac:dyDescent="0.55000000000000004">
      <c r="A34">
        <v>33</v>
      </c>
      <c r="B34" t="s">
        <v>231</v>
      </c>
      <c r="C34" s="3" t="s">
        <v>257</v>
      </c>
      <c r="D34" t="s">
        <v>281</v>
      </c>
      <c r="E34" t="s">
        <v>285</v>
      </c>
      <c r="F34" s="2">
        <f t="shared" si="2"/>
        <v>37</v>
      </c>
      <c r="G34" s="2" t="str" cm="1">
        <f t="array" ref="G34">_xlfn.IFS(F34 &gt; 10,"Veteran",F34 &gt; 6,"Established",F34 &gt; 2,"Experienced",F34 &gt;= 0,"New")</f>
        <v>Veteran</v>
      </c>
      <c r="H34" s="2">
        <f t="shared" si="4"/>
        <v>20</v>
      </c>
      <c r="I34" t="s">
        <v>234</v>
      </c>
      <c r="J34" t="s">
        <v>74</v>
      </c>
      <c r="L34" t="s">
        <v>74</v>
      </c>
      <c r="M34" t="s">
        <v>98</v>
      </c>
      <c r="N34" t="s">
        <v>96</v>
      </c>
      <c r="O34" t="s">
        <v>214</v>
      </c>
      <c r="P34" t="s">
        <v>405</v>
      </c>
      <c r="R34" t="s">
        <v>78</v>
      </c>
      <c r="S34" t="s">
        <v>383</v>
      </c>
    </row>
    <row r="35" spans="1:19" hidden="1" x14ac:dyDescent="0.55000000000000004">
      <c r="A35">
        <v>34</v>
      </c>
      <c r="B35" t="s">
        <v>224</v>
      </c>
      <c r="C35" s="3" t="s">
        <v>257</v>
      </c>
      <c r="D35" t="s">
        <v>282</v>
      </c>
      <c r="E35" t="s">
        <v>282</v>
      </c>
      <c r="F35" s="2">
        <f t="shared" si="2"/>
        <v>9</v>
      </c>
      <c r="G35" s="2" t="str" cm="1">
        <f t="array" ref="G35">_xlfn.IFS(F35 &gt; 10,"Veteran",F35 &gt; 6,"Established",F35 &gt; 2,"Experienced",F35 &gt;= 0,"New")</f>
        <v>Established</v>
      </c>
      <c r="H35" s="2">
        <f t="shared" si="4"/>
        <v>9</v>
      </c>
      <c r="I35" t="s">
        <v>227</v>
      </c>
      <c r="J35" t="s">
        <v>246</v>
      </c>
      <c r="L35" t="s">
        <v>74</v>
      </c>
      <c r="M35" t="s">
        <v>98</v>
      </c>
      <c r="N35" t="s">
        <v>96</v>
      </c>
      <c r="O35" t="s">
        <v>230</v>
      </c>
      <c r="P35" t="s">
        <v>402</v>
      </c>
      <c r="R35" t="s">
        <v>78</v>
      </c>
      <c r="S35" t="s">
        <v>384</v>
      </c>
    </row>
    <row r="36" spans="1:19" hidden="1" x14ac:dyDescent="0.55000000000000004">
      <c r="A36">
        <v>35</v>
      </c>
      <c r="B36" t="s">
        <v>224</v>
      </c>
      <c r="C36" s="3" t="s">
        <v>257</v>
      </c>
      <c r="D36" t="s">
        <v>226</v>
      </c>
      <c r="E36" t="s">
        <v>253</v>
      </c>
      <c r="F36" s="2">
        <f t="shared" si="2"/>
        <v>6</v>
      </c>
      <c r="G36" s="2" t="str" cm="1">
        <f t="array" ref="G36">_xlfn.IFS(F36 &gt; 10,"Veteran",F36 &gt; 6,"Established",F36 &gt; 2,"Experienced",F36 &gt;= 0,"New")</f>
        <v>Experienced</v>
      </c>
      <c r="H36" s="2">
        <f t="shared" si="4"/>
        <v>3</v>
      </c>
      <c r="I36" t="s">
        <v>270</v>
      </c>
      <c r="J36" t="s">
        <v>74</v>
      </c>
      <c r="K36" t="s">
        <v>210</v>
      </c>
      <c r="L36" t="s">
        <v>222</v>
      </c>
      <c r="M36" t="s">
        <v>119</v>
      </c>
      <c r="N36" t="s">
        <v>96</v>
      </c>
      <c r="O36" t="s">
        <v>223</v>
      </c>
      <c r="P36" t="s">
        <v>405</v>
      </c>
      <c r="R36" t="s">
        <v>78</v>
      </c>
      <c r="S36" t="s">
        <v>74</v>
      </c>
    </row>
    <row r="37" spans="1:19" hidden="1" x14ac:dyDescent="0.55000000000000004">
      <c r="A37">
        <v>36</v>
      </c>
      <c r="B37" t="s">
        <v>204</v>
      </c>
      <c r="C37" s="3" t="s">
        <v>257</v>
      </c>
      <c r="D37" t="s">
        <v>265</v>
      </c>
      <c r="E37" t="s">
        <v>265</v>
      </c>
      <c r="F37" s="2">
        <f t="shared" si="2"/>
        <v>12</v>
      </c>
      <c r="G37" s="2" t="str" cm="1">
        <f t="array" ref="G37">_xlfn.IFS(F37 &gt; 10,"Veteran",F37 &gt; 6,"Established",F37 &gt; 2,"Experienced",F37 &gt;= 0,"New")</f>
        <v>Veteran</v>
      </c>
      <c r="H37" s="2">
        <f t="shared" si="4"/>
        <v>12</v>
      </c>
      <c r="I37" t="s">
        <v>227</v>
      </c>
      <c r="J37" t="s">
        <v>283</v>
      </c>
      <c r="L37" t="s">
        <v>74</v>
      </c>
      <c r="M37" t="s">
        <v>98</v>
      </c>
      <c r="N37" t="s">
        <v>81</v>
      </c>
      <c r="O37" t="s">
        <v>121</v>
      </c>
      <c r="P37" t="s">
        <v>403</v>
      </c>
      <c r="R37" t="s">
        <v>78</v>
      </c>
      <c r="S37" t="s">
        <v>383</v>
      </c>
    </row>
    <row r="38" spans="1:19" hidden="1" x14ac:dyDescent="0.55000000000000004">
      <c r="A38">
        <v>37</v>
      </c>
      <c r="B38" t="s">
        <v>231</v>
      </c>
      <c r="C38" t="s">
        <v>257</v>
      </c>
      <c r="E38" t="s">
        <v>240</v>
      </c>
      <c r="I38" t="s">
        <v>221</v>
      </c>
      <c r="J38" t="s">
        <v>74</v>
      </c>
      <c r="K38" t="s">
        <v>266</v>
      </c>
      <c r="L38" t="s">
        <v>74</v>
      </c>
      <c r="M38" t="s">
        <v>98</v>
      </c>
      <c r="N38" t="s">
        <v>96</v>
      </c>
      <c r="O38" t="s">
        <v>223</v>
      </c>
      <c r="P38" t="s">
        <v>405</v>
      </c>
      <c r="S38" t="s">
        <v>74</v>
      </c>
    </row>
    <row r="39" spans="1:19" hidden="1" x14ac:dyDescent="0.55000000000000004">
      <c r="A39">
        <v>38</v>
      </c>
      <c r="B39" t="s">
        <v>224</v>
      </c>
      <c r="C39" s="3" t="s">
        <v>257</v>
      </c>
      <c r="D39" t="s">
        <v>220</v>
      </c>
      <c r="E39" t="s">
        <v>220</v>
      </c>
      <c r="F39" s="2">
        <f t="shared" si="2"/>
        <v>1</v>
      </c>
      <c r="G39" s="2" t="str" cm="1">
        <f t="array" ref="G39">_xlfn.IFS(F39 &gt; 10,"Veteran",F39 &gt; 6,"Established",F39 &gt; 2,"Experienced",F39 &gt;= 0,"New")</f>
        <v>New</v>
      </c>
      <c r="H39" s="2">
        <f>C39-E39</f>
        <v>1</v>
      </c>
      <c r="I39" t="s">
        <v>250</v>
      </c>
      <c r="J39" t="s">
        <v>74</v>
      </c>
      <c r="K39" t="s">
        <v>229</v>
      </c>
      <c r="L39" t="s">
        <v>74</v>
      </c>
      <c r="M39" t="s">
        <v>115</v>
      </c>
      <c r="N39" t="s">
        <v>81</v>
      </c>
      <c r="O39" t="s">
        <v>280</v>
      </c>
      <c r="P39" t="s">
        <v>404</v>
      </c>
      <c r="S39" t="s">
        <v>74</v>
      </c>
    </row>
    <row r="40" spans="1:19" hidden="1" x14ac:dyDescent="0.55000000000000004">
      <c r="A40">
        <v>39</v>
      </c>
      <c r="B40" t="s">
        <v>101</v>
      </c>
      <c r="C40" s="3" t="s">
        <v>257</v>
      </c>
      <c r="D40" t="s">
        <v>263</v>
      </c>
      <c r="E40" t="s">
        <v>263</v>
      </c>
      <c r="F40" s="2">
        <f t="shared" si="2"/>
        <v>14</v>
      </c>
      <c r="G40" s="2" t="str" cm="1">
        <f t="array" ref="G40">_xlfn.IFS(F40 &gt; 10,"Veteran",F40 &gt; 6,"Established",F40 &gt; 2,"Experienced",F40 &gt;= 0,"New")</f>
        <v>Veteran</v>
      </c>
      <c r="H40" s="2">
        <f>C40-E40</f>
        <v>14</v>
      </c>
      <c r="I40" t="s">
        <v>250</v>
      </c>
      <c r="J40" t="s">
        <v>74</v>
      </c>
      <c r="K40" t="s">
        <v>266</v>
      </c>
      <c r="L40" t="s">
        <v>74</v>
      </c>
      <c r="M40" t="s">
        <v>119</v>
      </c>
      <c r="N40" t="s">
        <v>81</v>
      </c>
      <c r="O40" t="s">
        <v>121</v>
      </c>
      <c r="P40" t="s">
        <v>403</v>
      </c>
      <c r="S40" t="s">
        <v>74</v>
      </c>
    </row>
    <row r="41" spans="1:19" hidden="1" x14ac:dyDescent="0.55000000000000004">
      <c r="A41">
        <v>40</v>
      </c>
      <c r="B41" t="s">
        <v>261</v>
      </c>
      <c r="C41" t="s">
        <v>257</v>
      </c>
      <c r="I41" t="s">
        <v>227</v>
      </c>
      <c r="J41" t="s">
        <v>74</v>
      </c>
      <c r="K41" t="s">
        <v>229</v>
      </c>
      <c r="L41" t="s">
        <v>74</v>
      </c>
      <c r="M41" t="s">
        <v>98</v>
      </c>
      <c r="N41" t="s">
        <v>81</v>
      </c>
      <c r="O41" t="s">
        <v>280</v>
      </c>
      <c r="P41" t="s">
        <v>404</v>
      </c>
      <c r="R41" t="s">
        <v>78</v>
      </c>
      <c r="S41" t="s">
        <v>74</v>
      </c>
    </row>
    <row r="42" spans="1:19" hidden="1" x14ac:dyDescent="0.55000000000000004">
      <c r="A42">
        <v>41</v>
      </c>
      <c r="B42" t="s">
        <v>256</v>
      </c>
      <c r="C42" s="3" t="s">
        <v>257</v>
      </c>
      <c r="D42" t="s">
        <v>278</v>
      </c>
      <c r="E42" t="s">
        <v>272</v>
      </c>
      <c r="F42" s="2">
        <f t="shared" si="2"/>
        <v>35</v>
      </c>
      <c r="G42" s="2" t="str" cm="1">
        <f t="array" ref="G42">_xlfn.IFS(F42 &gt; 10,"Veteran",F42 &gt; 6,"Established",F42 &gt; 2,"Experienced",F42 &gt;= 0,"New")</f>
        <v>Veteran</v>
      </c>
      <c r="H42" s="2">
        <f t="shared" ref="H42:H54" si="5">C42-E42</f>
        <v>32</v>
      </c>
      <c r="I42" t="s">
        <v>227</v>
      </c>
      <c r="J42" t="s">
        <v>228</v>
      </c>
      <c r="K42" t="s">
        <v>235</v>
      </c>
      <c r="L42" t="s">
        <v>74</v>
      </c>
      <c r="M42" t="s">
        <v>98</v>
      </c>
      <c r="N42" t="s">
        <v>96</v>
      </c>
      <c r="O42" t="s">
        <v>214</v>
      </c>
      <c r="P42" t="s">
        <v>405</v>
      </c>
      <c r="Q42" t="s">
        <v>346</v>
      </c>
      <c r="S42" t="s">
        <v>74</v>
      </c>
    </row>
    <row r="43" spans="1:19" hidden="1" x14ac:dyDescent="0.55000000000000004">
      <c r="A43">
        <v>42</v>
      </c>
      <c r="B43" t="s">
        <v>224</v>
      </c>
      <c r="C43" s="3" t="s">
        <v>257</v>
      </c>
      <c r="D43" t="s">
        <v>277</v>
      </c>
      <c r="E43" t="s">
        <v>239</v>
      </c>
      <c r="F43" s="2">
        <f t="shared" si="2"/>
        <v>38</v>
      </c>
      <c r="G43" s="2" t="str" cm="1">
        <f t="array" ref="G43">_xlfn.IFS(F43 &gt; 10,"Veteran",F43 &gt; 6,"Established",F43 &gt; 2,"Experienced",F43 &gt;= 0,"New")</f>
        <v>Veteran</v>
      </c>
      <c r="H43" s="2">
        <f t="shared" si="5"/>
        <v>18</v>
      </c>
      <c r="I43" t="s">
        <v>234</v>
      </c>
      <c r="J43" t="s">
        <v>74</v>
      </c>
      <c r="K43" t="s">
        <v>266</v>
      </c>
      <c r="L43" t="s">
        <v>74</v>
      </c>
      <c r="M43" t="s">
        <v>98</v>
      </c>
      <c r="N43" t="s">
        <v>81</v>
      </c>
      <c r="O43" t="s">
        <v>121</v>
      </c>
      <c r="P43" t="s">
        <v>403</v>
      </c>
      <c r="R43" t="s">
        <v>78</v>
      </c>
      <c r="S43" t="s">
        <v>74</v>
      </c>
    </row>
    <row r="44" spans="1:19" hidden="1" x14ac:dyDescent="0.55000000000000004">
      <c r="A44">
        <v>43</v>
      </c>
      <c r="B44" t="s">
        <v>261</v>
      </c>
      <c r="C44" s="3" t="s">
        <v>257</v>
      </c>
      <c r="D44" t="s">
        <v>220</v>
      </c>
      <c r="E44" t="s">
        <v>220</v>
      </c>
      <c r="F44" s="2">
        <f t="shared" si="2"/>
        <v>1</v>
      </c>
      <c r="G44" s="2" t="str" cm="1">
        <f t="array" ref="G44">_xlfn.IFS(F44 &gt; 10,"Veteran",F44 &gt; 6,"Established",F44 &gt; 2,"Experienced",F44 &gt;= 0,"New")</f>
        <v>New</v>
      </c>
      <c r="H44" s="2">
        <f t="shared" si="5"/>
        <v>1</v>
      </c>
      <c r="I44" t="s">
        <v>270</v>
      </c>
      <c r="J44" t="s">
        <v>74</v>
      </c>
      <c r="K44" t="s">
        <v>251</v>
      </c>
      <c r="L44" t="s">
        <v>74</v>
      </c>
      <c r="M44" t="s">
        <v>119</v>
      </c>
      <c r="N44" t="s">
        <v>81</v>
      </c>
      <c r="O44" t="s">
        <v>243</v>
      </c>
      <c r="P44" t="s">
        <v>403</v>
      </c>
      <c r="S44" t="s">
        <v>74</v>
      </c>
    </row>
    <row r="45" spans="1:19" hidden="1" x14ac:dyDescent="0.55000000000000004">
      <c r="A45">
        <v>44</v>
      </c>
      <c r="B45" t="s">
        <v>224</v>
      </c>
      <c r="C45" s="3" t="s">
        <v>257</v>
      </c>
      <c r="D45" t="s">
        <v>286</v>
      </c>
      <c r="E45" t="s">
        <v>286</v>
      </c>
      <c r="F45" s="2">
        <f t="shared" si="2"/>
        <v>36</v>
      </c>
      <c r="G45" s="2" t="str" cm="1">
        <f t="array" ref="G45">_xlfn.IFS(F45 &gt; 10,"Veteran",F45 &gt; 6,"Established",F45 &gt; 2,"Experienced",F45 &gt;= 0,"New")</f>
        <v>Veteran</v>
      </c>
      <c r="H45" s="2">
        <f t="shared" si="5"/>
        <v>36</v>
      </c>
      <c r="I45" t="s">
        <v>227</v>
      </c>
      <c r="J45" t="s">
        <v>228</v>
      </c>
      <c r="K45" t="s">
        <v>251</v>
      </c>
      <c r="L45" t="s">
        <v>74</v>
      </c>
      <c r="M45" t="s">
        <v>98</v>
      </c>
      <c r="N45" t="s">
        <v>96</v>
      </c>
      <c r="O45" t="s">
        <v>121</v>
      </c>
      <c r="P45" t="s">
        <v>403</v>
      </c>
      <c r="R45" t="s">
        <v>78</v>
      </c>
      <c r="S45" t="s">
        <v>74</v>
      </c>
    </row>
    <row r="46" spans="1:19" hidden="1" x14ac:dyDescent="0.55000000000000004">
      <c r="A46">
        <v>45</v>
      </c>
      <c r="B46" t="s">
        <v>231</v>
      </c>
      <c r="C46" s="3" t="s">
        <v>257</v>
      </c>
      <c r="D46" t="s">
        <v>287</v>
      </c>
      <c r="E46" t="s">
        <v>288</v>
      </c>
      <c r="F46" s="2">
        <f t="shared" si="2"/>
        <v>27</v>
      </c>
      <c r="G46" s="2" t="str" cm="1">
        <f t="array" ref="G46">_xlfn.IFS(F46 &gt; 10,"Veteran",F46 &gt; 6,"Established",F46 &gt; 2,"Experienced",F46 &gt;= 0,"New")</f>
        <v>Veteran</v>
      </c>
      <c r="H46" s="2">
        <f t="shared" si="5"/>
        <v>21</v>
      </c>
      <c r="I46" t="s">
        <v>227</v>
      </c>
      <c r="J46" t="s">
        <v>228</v>
      </c>
      <c r="K46" t="s">
        <v>266</v>
      </c>
      <c r="L46" t="s">
        <v>74</v>
      </c>
      <c r="M46" t="s">
        <v>119</v>
      </c>
      <c r="N46" t="s">
        <v>81</v>
      </c>
      <c r="O46" t="s">
        <v>121</v>
      </c>
      <c r="P46" t="s">
        <v>403</v>
      </c>
      <c r="Q46" t="s">
        <v>345</v>
      </c>
      <c r="R46" t="s">
        <v>78</v>
      </c>
      <c r="S46" t="s">
        <v>74</v>
      </c>
    </row>
    <row r="47" spans="1:19" hidden="1" x14ac:dyDescent="0.55000000000000004">
      <c r="A47">
        <v>46</v>
      </c>
      <c r="B47" t="s">
        <v>216</v>
      </c>
      <c r="C47" s="3" t="s">
        <v>257</v>
      </c>
      <c r="D47" t="s">
        <v>260</v>
      </c>
      <c r="E47" t="s">
        <v>289</v>
      </c>
      <c r="F47" s="2">
        <f t="shared" si="2"/>
        <v>13</v>
      </c>
      <c r="G47" s="2" t="str" cm="1">
        <f t="array" ref="G47">_xlfn.IFS(F47 &gt; 10,"Veteran",F47 &gt; 6,"Established",F47 &gt; 2,"Experienced",F47 &gt;= 0,"New")</f>
        <v>Veteran</v>
      </c>
      <c r="H47" s="2">
        <f t="shared" si="5"/>
        <v>11</v>
      </c>
      <c r="I47" t="s">
        <v>227</v>
      </c>
      <c r="J47" t="s">
        <v>228</v>
      </c>
      <c r="K47" t="s">
        <v>229</v>
      </c>
      <c r="L47" t="s">
        <v>74</v>
      </c>
      <c r="M47" t="s">
        <v>98</v>
      </c>
      <c r="N47" t="s">
        <v>81</v>
      </c>
      <c r="O47" t="s">
        <v>259</v>
      </c>
      <c r="P47" t="s">
        <v>403</v>
      </c>
      <c r="R47" t="s">
        <v>78</v>
      </c>
      <c r="S47" t="s">
        <v>383</v>
      </c>
    </row>
    <row r="48" spans="1:19" hidden="1" x14ac:dyDescent="0.55000000000000004">
      <c r="A48">
        <v>47</v>
      </c>
      <c r="B48" t="s">
        <v>216</v>
      </c>
      <c r="C48" s="3" t="s">
        <v>257</v>
      </c>
      <c r="D48" t="s">
        <v>258</v>
      </c>
      <c r="E48" t="s">
        <v>258</v>
      </c>
      <c r="F48" s="2">
        <f t="shared" si="2"/>
        <v>4</v>
      </c>
      <c r="G48" s="2" t="str" cm="1">
        <f t="array" ref="G48">_xlfn.IFS(F48 &gt; 10,"Veteran",F48 &gt; 6,"Established",F48 &gt; 2,"Experienced",F48 &gt;= 0,"New")</f>
        <v>Experienced</v>
      </c>
      <c r="H48" s="2">
        <f t="shared" si="5"/>
        <v>4</v>
      </c>
      <c r="I48" t="s">
        <v>270</v>
      </c>
      <c r="J48" t="s">
        <v>74</v>
      </c>
      <c r="K48" t="s">
        <v>235</v>
      </c>
      <c r="L48" t="s">
        <v>74</v>
      </c>
      <c r="M48" t="s">
        <v>98</v>
      </c>
      <c r="N48" t="s">
        <v>96</v>
      </c>
      <c r="O48" t="s">
        <v>214</v>
      </c>
      <c r="P48" t="s">
        <v>405</v>
      </c>
      <c r="S48" t="s">
        <v>74</v>
      </c>
    </row>
    <row r="49" spans="1:19" hidden="1" x14ac:dyDescent="0.55000000000000004">
      <c r="A49">
        <v>48</v>
      </c>
      <c r="B49" t="s">
        <v>231</v>
      </c>
      <c r="C49" s="3" t="s">
        <v>257</v>
      </c>
      <c r="D49" t="s">
        <v>272</v>
      </c>
      <c r="E49" t="s">
        <v>290</v>
      </c>
      <c r="F49" s="2">
        <f t="shared" si="2"/>
        <v>32</v>
      </c>
      <c r="G49" s="2" t="str" cm="1">
        <f t="array" ref="G49">_xlfn.IFS(F49 &gt; 10,"Veteran",F49 &gt; 6,"Established",F49 &gt; 2,"Experienced",F49 &gt;= 0,"New")</f>
        <v>Veteran</v>
      </c>
      <c r="H49" s="2">
        <f t="shared" si="5"/>
        <v>19</v>
      </c>
      <c r="I49" t="s">
        <v>227</v>
      </c>
      <c r="J49" t="s">
        <v>246</v>
      </c>
      <c r="L49" t="s">
        <v>74</v>
      </c>
      <c r="M49" t="s">
        <v>98</v>
      </c>
      <c r="N49" t="s">
        <v>81</v>
      </c>
      <c r="O49" t="s">
        <v>214</v>
      </c>
      <c r="P49" t="s">
        <v>405</v>
      </c>
      <c r="R49" t="s">
        <v>78</v>
      </c>
      <c r="S49" t="s">
        <v>74</v>
      </c>
    </row>
    <row r="50" spans="1:19" hidden="1" x14ac:dyDescent="0.55000000000000004">
      <c r="A50">
        <v>49</v>
      </c>
      <c r="B50" t="s">
        <v>261</v>
      </c>
      <c r="C50" s="3" t="s">
        <v>257</v>
      </c>
      <c r="D50" t="s">
        <v>253</v>
      </c>
      <c r="E50" t="s">
        <v>267</v>
      </c>
      <c r="F50" s="2">
        <f t="shared" si="2"/>
        <v>3</v>
      </c>
      <c r="G50" s="2" t="str" cm="1">
        <f t="array" ref="G50">_xlfn.IFS(F50 &gt; 10,"Veteran",F50 &gt; 6,"Established",F50 &gt; 2,"Experienced",F50 &gt;= 0,"New")</f>
        <v>Experienced</v>
      </c>
      <c r="H50" s="2">
        <f t="shared" si="5"/>
        <v>2</v>
      </c>
      <c r="I50" t="s">
        <v>270</v>
      </c>
      <c r="J50" t="s">
        <v>74</v>
      </c>
      <c r="K50" t="s">
        <v>235</v>
      </c>
      <c r="L50" t="s">
        <v>74</v>
      </c>
      <c r="M50" t="s">
        <v>98</v>
      </c>
      <c r="N50" t="s">
        <v>96</v>
      </c>
      <c r="O50" t="s">
        <v>280</v>
      </c>
      <c r="P50" t="s">
        <v>404</v>
      </c>
      <c r="S50" t="s">
        <v>381</v>
      </c>
    </row>
    <row r="51" spans="1:19" hidden="1" x14ac:dyDescent="0.55000000000000004">
      <c r="A51">
        <v>50</v>
      </c>
      <c r="B51" t="s">
        <v>231</v>
      </c>
      <c r="C51" s="3" t="s">
        <v>257</v>
      </c>
      <c r="D51" t="s">
        <v>291</v>
      </c>
      <c r="E51" t="s">
        <v>245</v>
      </c>
      <c r="F51" s="2">
        <f t="shared" si="2"/>
        <v>49</v>
      </c>
      <c r="G51" s="2" t="str" cm="1">
        <f t="array" ref="G51">_xlfn.IFS(F51 &gt; 10,"Veteran",F51 &gt; 6,"Established",F51 &gt; 2,"Experienced",F51 &gt;= 0,"New")</f>
        <v>Veteran</v>
      </c>
      <c r="H51" s="2">
        <f t="shared" si="5"/>
        <v>5</v>
      </c>
      <c r="I51" t="s">
        <v>227</v>
      </c>
      <c r="J51" t="s">
        <v>228</v>
      </c>
      <c r="K51" t="s">
        <v>247</v>
      </c>
      <c r="L51" t="s">
        <v>74</v>
      </c>
      <c r="M51" t="s">
        <v>98</v>
      </c>
      <c r="N51" t="s">
        <v>81</v>
      </c>
      <c r="O51" t="s">
        <v>223</v>
      </c>
      <c r="P51" t="s">
        <v>405</v>
      </c>
      <c r="R51" t="s">
        <v>78</v>
      </c>
      <c r="S51" t="s">
        <v>74</v>
      </c>
    </row>
    <row r="52" spans="1:19" hidden="1" x14ac:dyDescent="0.55000000000000004">
      <c r="A52">
        <v>51</v>
      </c>
      <c r="B52" t="s">
        <v>261</v>
      </c>
      <c r="C52" s="3" t="s">
        <v>257</v>
      </c>
      <c r="D52" t="s">
        <v>253</v>
      </c>
      <c r="E52" t="s">
        <v>267</v>
      </c>
      <c r="F52" s="2">
        <f t="shared" si="2"/>
        <v>3</v>
      </c>
      <c r="G52" s="2" t="str" cm="1">
        <f t="array" ref="G52">_xlfn.IFS(F52 &gt; 10,"Veteran",F52 &gt; 6,"Established",F52 &gt; 2,"Experienced",F52 &gt;= 0,"New")</f>
        <v>Experienced</v>
      </c>
      <c r="H52" s="2">
        <f t="shared" si="5"/>
        <v>2</v>
      </c>
      <c r="I52" t="s">
        <v>270</v>
      </c>
      <c r="J52" t="s">
        <v>74</v>
      </c>
      <c r="K52" t="s">
        <v>235</v>
      </c>
      <c r="L52" t="s">
        <v>74</v>
      </c>
      <c r="M52" t="s">
        <v>98</v>
      </c>
      <c r="N52" t="s">
        <v>96</v>
      </c>
      <c r="O52" t="s">
        <v>280</v>
      </c>
      <c r="P52" t="s">
        <v>404</v>
      </c>
      <c r="S52" t="s">
        <v>381</v>
      </c>
    </row>
    <row r="53" spans="1:19" x14ac:dyDescent="0.55000000000000004">
      <c r="A53">
        <v>52</v>
      </c>
      <c r="B53" t="s">
        <v>224</v>
      </c>
      <c r="C53" s="3" t="s">
        <v>257</v>
      </c>
      <c r="D53" t="s">
        <v>290</v>
      </c>
      <c r="E53" t="s">
        <v>290</v>
      </c>
      <c r="F53" s="2">
        <f t="shared" si="2"/>
        <v>19</v>
      </c>
      <c r="G53" s="2" t="str" cm="1">
        <f t="array" ref="G53">_xlfn.IFS(F53 &gt; 10,"Veteran",F53 &gt; 6,"Established",F53 &gt; 2,"Experienced",F53 &gt;= 0,"New")</f>
        <v>Veteran</v>
      </c>
      <c r="H53" s="2">
        <f t="shared" si="5"/>
        <v>19</v>
      </c>
      <c r="I53" t="s">
        <v>270</v>
      </c>
      <c r="J53" t="s">
        <v>74</v>
      </c>
      <c r="K53" t="s">
        <v>235</v>
      </c>
      <c r="L53" t="s">
        <v>74</v>
      </c>
      <c r="M53" t="s">
        <v>98</v>
      </c>
      <c r="N53" t="s">
        <v>81</v>
      </c>
      <c r="O53" t="s">
        <v>223</v>
      </c>
      <c r="P53" t="s">
        <v>405</v>
      </c>
      <c r="S53" t="s">
        <v>74</v>
      </c>
    </row>
    <row r="54" spans="1:19" hidden="1" x14ac:dyDescent="0.55000000000000004">
      <c r="A54">
        <v>53</v>
      </c>
      <c r="B54" t="s">
        <v>101</v>
      </c>
      <c r="C54" s="3" t="s">
        <v>257</v>
      </c>
      <c r="D54" t="s">
        <v>271</v>
      </c>
      <c r="E54" t="s">
        <v>292</v>
      </c>
      <c r="F54" s="2">
        <f t="shared" si="2"/>
        <v>30</v>
      </c>
      <c r="G54" s="2" t="str" cm="1">
        <f t="array" ref="G54">_xlfn.IFS(F54 &gt; 10,"Veteran",F54 &gt; 6,"Established",F54 &gt; 2,"Experienced",F54 &gt;= 0,"New")</f>
        <v>Veteran</v>
      </c>
      <c r="H54" s="2">
        <f t="shared" si="5"/>
        <v>29</v>
      </c>
      <c r="I54" t="s">
        <v>227</v>
      </c>
      <c r="J54" t="s">
        <v>246</v>
      </c>
      <c r="K54" t="s">
        <v>235</v>
      </c>
      <c r="L54" t="s">
        <v>74</v>
      </c>
      <c r="M54" t="s">
        <v>98</v>
      </c>
      <c r="N54" t="s">
        <v>81</v>
      </c>
      <c r="O54" t="s">
        <v>223</v>
      </c>
      <c r="P54" t="s">
        <v>405</v>
      </c>
      <c r="S54" t="s">
        <v>74</v>
      </c>
    </row>
    <row r="55" spans="1:19" hidden="1" x14ac:dyDescent="0.55000000000000004">
      <c r="A55">
        <v>54</v>
      </c>
      <c r="B55" t="s">
        <v>204</v>
      </c>
      <c r="C55" t="s">
        <v>257</v>
      </c>
      <c r="I55" t="s">
        <v>250</v>
      </c>
      <c r="J55" t="s">
        <v>74</v>
      </c>
      <c r="K55" t="s">
        <v>254</v>
      </c>
      <c r="L55" t="s">
        <v>74</v>
      </c>
      <c r="M55" t="s">
        <v>119</v>
      </c>
      <c r="N55" t="s">
        <v>81</v>
      </c>
      <c r="O55" t="s">
        <v>214</v>
      </c>
      <c r="P55" t="s">
        <v>405</v>
      </c>
      <c r="S55" t="s">
        <v>383</v>
      </c>
    </row>
    <row r="56" spans="1:19" hidden="1" x14ac:dyDescent="0.55000000000000004">
      <c r="A56">
        <v>55</v>
      </c>
      <c r="B56" t="s">
        <v>231</v>
      </c>
      <c r="C56" s="3" t="s">
        <v>257</v>
      </c>
      <c r="D56" t="s">
        <v>293</v>
      </c>
      <c r="E56" t="s">
        <v>258</v>
      </c>
      <c r="F56" s="2">
        <f t="shared" si="2"/>
        <v>33</v>
      </c>
      <c r="G56" s="2" t="str" cm="1">
        <f t="array" ref="G56">_xlfn.IFS(F56 &gt; 10,"Veteran",F56 &gt; 6,"Established",F56 &gt; 2,"Experienced",F56 &gt;= 0,"New")</f>
        <v>Veteran</v>
      </c>
      <c r="H56" s="2">
        <f>C56-E56</f>
        <v>4</v>
      </c>
      <c r="I56" t="s">
        <v>227</v>
      </c>
      <c r="J56" t="s">
        <v>283</v>
      </c>
      <c r="K56" t="s">
        <v>266</v>
      </c>
      <c r="L56" t="s">
        <v>74</v>
      </c>
      <c r="M56" t="s">
        <v>98</v>
      </c>
      <c r="N56" t="s">
        <v>81</v>
      </c>
      <c r="O56" t="s">
        <v>214</v>
      </c>
      <c r="P56" t="s">
        <v>405</v>
      </c>
      <c r="R56" t="s">
        <v>78</v>
      </c>
      <c r="S56" t="s">
        <v>383</v>
      </c>
    </row>
    <row r="57" spans="1:19" hidden="1" x14ac:dyDescent="0.55000000000000004">
      <c r="A57">
        <v>56</v>
      </c>
      <c r="B57" t="s">
        <v>256</v>
      </c>
      <c r="C57" s="3" t="s">
        <v>257</v>
      </c>
      <c r="D57" t="s">
        <v>258</v>
      </c>
      <c r="E57" t="s">
        <v>258</v>
      </c>
      <c r="F57" s="2">
        <f t="shared" si="2"/>
        <v>4</v>
      </c>
      <c r="G57" s="2" t="str" cm="1">
        <f t="array" ref="G57">_xlfn.IFS(F57 &gt; 10,"Veteran",F57 &gt; 6,"Established",F57 &gt; 2,"Experienced",F57 &gt;= 0,"New")</f>
        <v>Experienced</v>
      </c>
      <c r="H57" s="2">
        <f>C57-E57</f>
        <v>4</v>
      </c>
      <c r="I57" t="s">
        <v>250</v>
      </c>
      <c r="J57" t="s">
        <v>74</v>
      </c>
      <c r="K57" t="s">
        <v>266</v>
      </c>
      <c r="L57" t="s">
        <v>74</v>
      </c>
      <c r="M57" t="s">
        <v>119</v>
      </c>
      <c r="N57" t="s">
        <v>81</v>
      </c>
      <c r="O57" t="s">
        <v>294</v>
      </c>
      <c r="P57" t="s">
        <v>402</v>
      </c>
      <c r="S57" t="s">
        <v>74</v>
      </c>
    </row>
    <row r="58" spans="1:19" hidden="1" x14ac:dyDescent="0.55000000000000004">
      <c r="A58">
        <v>57</v>
      </c>
      <c r="B58" t="s">
        <v>231</v>
      </c>
      <c r="C58" s="3" t="s">
        <v>257</v>
      </c>
      <c r="D58" t="s">
        <v>249</v>
      </c>
      <c r="E58" t="s">
        <v>249</v>
      </c>
      <c r="F58" s="2">
        <f t="shared" si="2"/>
        <v>22</v>
      </c>
      <c r="G58" s="2" t="str" cm="1">
        <f t="array" ref="G58">_xlfn.IFS(F58 &gt; 10,"Veteran",F58 &gt; 6,"Established",F58 &gt; 2,"Experienced",F58 &gt;= 0,"New")</f>
        <v>Veteran</v>
      </c>
      <c r="H58" s="2">
        <f>C58-E58</f>
        <v>22</v>
      </c>
      <c r="I58" t="s">
        <v>250</v>
      </c>
      <c r="J58" t="s">
        <v>74</v>
      </c>
      <c r="K58" t="s">
        <v>229</v>
      </c>
      <c r="L58" t="s">
        <v>74</v>
      </c>
      <c r="M58" t="s">
        <v>119</v>
      </c>
      <c r="N58" t="s">
        <v>81</v>
      </c>
      <c r="O58" t="s">
        <v>223</v>
      </c>
      <c r="P58" t="s">
        <v>405</v>
      </c>
      <c r="R58" t="s">
        <v>78</v>
      </c>
      <c r="S58" t="s">
        <v>74</v>
      </c>
    </row>
    <row r="59" spans="1:19" hidden="1" x14ac:dyDescent="0.55000000000000004">
      <c r="A59">
        <v>58</v>
      </c>
      <c r="B59" t="s">
        <v>256</v>
      </c>
      <c r="C59" s="3" t="s">
        <v>257</v>
      </c>
      <c r="D59" t="s">
        <v>282</v>
      </c>
      <c r="E59" t="s">
        <v>257</v>
      </c>
      <c r="F59" s="2">
        <f t="shared" si="2"/>
        <v>9</v>
      </c>
      <c r="G59" s="2" t="str" cm="1">
        <f t="array" ref="G59">_xlfn.IFS(F59 &gt; 10,"Veteran",F59 &gt; 6,"Established",F59 &gt; 2,"Experienced",F59 &gt;= 0,"New")</f>
        <v>Established</v>
      </c>
      <c r="H59" s="2">
        <f>C59-E59</f>
        <v>0</v>
      </c>
      <c r="I59" t="s">
        <v>227</v>
      </c>
      <c r="J59" t="s">
        <v>246</v>
      </c>
      <c r="K59" t="s">
        <v>247</v>
      </c>
      <c r="L59" t="s">
        <v>74</v>
      </c>
      <c r="M59" t="s">
        <v>98</v>
      </c>
      <c r="N59" t="s">
        <v>96</v>
      </c>
      <c r="O59" t="s">
        <v>259</v>
      </c>
      <c r="P59" t="s">
        <v>403</v>
      </c>
      <c r="Q59" t="s">
        <v>345</v>
      </c>
      <c r="S59" t="s">
        <v>74</v>
      </c>
    </row>
    <row r="60" spans="1:19" hidden="1" x14ac:dyDescent="0.55000000000000004">
      <c r="A60">
        <v>59</v>
      </c>
      <c r="B60" t="s">
        <v>204</v>
      </c>
      <c r="C60" s="3" t="s">
        <v>257</v>
      </c>
      <c r="D60" t="s">
        <v>272</v>
      </c>
      <c r="E60" t="s">
        <v>257</v>
      </c>
      <c r="F60" s="2">
        <f t="shared" si="2"/>
        <v>32</v>
      </c>
      <c r="G60" s="2" t="str" cm="1">
        <f t="array" ref="G60">_xlfn.IFS(F60 &gt; 10,"Veteran",F60 &gt; 6,"Established",F60 &gt; 2,"Experienced",F60 &gt;= 0,"New")</f>
        <v>Veteran</v>
      </c>
      <c r="H60" s="2">
        <f>C60-E60</f>
        <v>0</v>
      </c>
      <c r="I60" t="s">
        <v>227</v>
      </c>
      <c r="J60" t="s">
        <v>228</v>
      </c>
      <c r="K60" t="s">
        <v>254</v>
      </c>
      <c r="L60" t="s">
        <v>74</v>
      </c>
      <c r="M60" t="s">
        <v>98</v>
      </c>
      <c r="N60" t="s">
        <v>81</v>
      </c>
      <c r="O60" t="s">
        <v>121</v>
      </c>
      <c r="P60" t="s">
        <v>403</v>
      </c>
      <c r="R60" t="s">
        <v>78</v>
      </c>
      <c r="S60" t="s">
        <v>383</v>
      </c>
    </row>
    <row r="61" spans="1:19" hidden="1" x14ac:dyDescent="0.55000000000000004">
      <c r="A61">
        <v>60</v>
      </c>
      <c r="B61" t="s">
        <v>231</v>
      </c>
      <c r="C61" t="s">
        <v>257</v>
      </c>
      <c r="I61" t="s">
        <v>227</v>
      </c>
      <c r="J61" t="s">
        <v>228</v>
      </c>
      <c r="K61" t="s">
        <v>266</v>
      </c>
      <c r="L61" t="s">
        <v>74</v>
      </c>
      <c r="M61" t="s">
        <v>98</v>
      </c>
      <c r="N61" t="s">
        <v>74</v>
      </c>
      <c r="O61" t="s">
        <v>223</v>
      </c>
      <c r="P61" t="s">
        <v>405</v>
      </c>
      <c r="S61" t="s">
        <v>74</v>
      </c>
    </row>
    <row r="62" spans="1:19" hidden="1" x14ac:dyDescent="0.55000000000000004">
      <c r="A62">
        <v>61</v>
      </c>
      <c r="B62" t="s">
        <v>231</v>
      </c>
      <c r="C62" s="3" t="s">
        <v>257</v>
      </c>
      <c r="D62" t="s">
        <v>278</v>
      </c>
      <c r="E62" t="s">
        <v>295</v>
      </c>
      <c r="F62" s="2">
        <f t="shared" si="2"/>
        <v>35</v>
      </c>
      <c r="G62" s="2" t="str" cm="1">
        <f t="array" ref="G62">_xlfn.IFS(F62 &gt; 10,"Veteran",F62 &gt; 6,"Established",F62 &gt; 2,"Experienced",F62 &gt;= 0,"New")</f>
        <v>Veteran</v>
      </c>
      <c r="H62" s="2">
        <f t="shared" ref="H62:H68" si="6">C62-E62</f>
        <v>25</v>
      </c>
      <c r="I62" t="s">
        <v>227</v>
      </c>
      <c r="J62" t="s">
        <v>228</v>
      </c>
      <c r="L62" t="s">
        <v>74</v>
      </c>
      <c r="M62" t="s">
        <v>98</v>
      </c>
      <c r="N62" t="s">
        <v>96</v>
      </c>
      <c r="O62" t="s">
        <v>259</v>
      </c>
      <c r="P62" t="s">
        <v>403</v>
      </c>
      <c r="R62" t="s">
        <v>78</v>
      </c>
      <c r="S62" t="s">
        <v>74</v>
      </c>
    </row>
    <row r="63" spans="1:19" hidden="1" x14ac:dyDescent="0.55000000000000004">
      <c r="A63">
        <v>62</v>
      </c>
      <c r="B63" t="s">
        <v>224</v>
      </c>
      <c r="C63" s="3" t="s">
        <v>257</v>
      </c>
      <c r="D63" t="s">
        <v>220</v>
      </c>
      <c r="E63" t="s">
        <v>220</v>
      </c>
      <c r="F63" s="2">
        <f t="shared" si="2"/>
        <v>1</v>
      </c>
      <c r="G63" s="2" t="str" cm="1">
        <f t="array" ref="G63">_xlfn.IFS(F63 &gt; 10,"Veteran",F63 &gt; 6,"Established",F63 &gt; 2,"Experienced",F63 &gt;= 0,"New")</f>
        <v>New</v>
      </c>
      <c r="H63" s="2">
        <f t="shared" si="6"/>
        <v>1</v>
      </c>
      <c r="I63" t="s">
        <v>221</v>
      </c>
      <c r="J63" t="s">
        <v>74</v>
      </c>
      <c r="K63" t="s">
        <v>229</v>
      </c>
      <c r="L63" t="s">
        <v>74</v>
      </c>
      <c r="M63" t="s">
        <v>115</v>
      </c>
      <c r="N63" t="s">
        <v>81</v>
      </c>
      <c r="O63" t="s">
        <v>255</v>
      </c>
      <c r="P63" t="s">
        <v>402</v>
      </c>
      <c r="S63" t="s">
        <v>381</v>
      </c>
    </row>
    <row r="64" spans="1:19" hidden="1" x14ac:dyDescent="0.55000000000000004">
      <c r="A64">
        <v>63</v>
      </c>
      <c r="B64" t="s">
        <v>231</v>
      </c>
      <c r="C64" s="3" t="s">
        <v>257</v>
      </c>
      <c r="D64" t="s">
        <v>249</v>
      </c>
      <c r="E64" t="s">
        <v>249</v>
      </c>
      <c r="F64" s="2">
        <f t="shared" si="2"/>
        <v>22</v>
      </c>
      <c r="G64" s="2" t="str" cm="1">
        <f t="array" ref="G64">_xlfn.IFS(F64 &gt; 10,"Veteran",F64 &gt; 6,"Established",F64 &gt; 2,"Experienced",F64 &gt;= 0,"New")</f>
        <v>Veteran</v>
      </c>
      <c r="H64" s="2">
        <f t="shared" si="6"/>
        <v>22</v>
      </c>
      <c r="I64" t="s">
        <v>250</v>
      </c>
      <c r="J64" t="s">
        <v>74</v>
      </c>
      <c r="K64" t="s">
        <v>210</v>
      </c>
      <c r="L64" t="s">
        <v>222</v>
      </c>
      <c r="M64" t="s">
        <v>119</v>
      </c>
      <c r="N64" t="s">
        <v>81</v>
      </c>
      <c r="O64" t="s">
        <v>223</v>
      </c>
      <c r="P64" t="s">
        <v>405</v>
      </c>
      <c r="S64" t="s">
        <v>74</v>
      </c>
    </row>
    <row r="65" spans="1:19" hidden="1" x14ac:dyDescent="0.55000000000000004">
      <c r="A65">
        <v>64</v>
      </c>
      <c r="B65" t="s">
        <v>204</v>
      </c>
      <c r="C65" s="3" t="s">
        <v>257</v>
      </c>
      <c r="D65" t="s">
        <v>233</v>
      </c>
      <c r="E65" t="s">
        <v>233</v>
      </c>
      <c r="F65" s="2">
        <f t="shared" si="2"/>
        <v>23</v>
      </c>
      <c r="G65" s="2" t="str" cm="1">
        <f t="array" ref="G65">_xlfn.IFS(F65 &gt; 10,"Veteran",F65 &gt; 6,"Established",F65 &gt; 2,"Experienced",F65 &gt;= 0,"New")</f>
        <v>Veteran</v>
      </c>
      <c r="H65" s="2">
        <f t="shared" si="6"/>
        <v>23</v>
      </c>
      <c r="I65" t="s">
        <v>221</v>
      </c>
      <c r="J65" t="s">
        <v>74</v>
      </c>
      <c r="K65" t="s">
        <v>266</v>
      </c>
      <c r="L65" t="s">
        <v>74</v>
      </c>
      <c r="M65" t="s">
        <v>98</v>
      </c>
      <c r="N65" t="s">
        <v>96</v>
      </c>
      <c r="O65" t="s">
        <v>214</v>
      </c>
      <c r="P65" t="s">
        <v>405</v>
      </c>
      <c r="R65" t="s">
        <v>78</v>
      </c>
      <c r="S65" t="s">
        <v>383</v>
      </c>
    </row>
    <row r="66" spans="1:19" hidden="1" x14ac:dyDescent="0.55000000000000004">
      <c r="A66">
        <v>65</v>
      </c>
      <c r="B66" t="s">
        <v>231</v>
      </c>
      <c r="C66" s="3" t="s">
        <v>257</v>
      </c>
      <c r="D66" t="s">
        <v>296</v>
      </c>
      <c r="E66" t="s">
        <v>287</v>
      </c>
      <c r="F66" s="2">
        <f t="shared" si="2"/>
        <v>43</v>
      </c>
      <c r="G66" s="2" t="str" cm="1">
        <f t="array" ref="G66">_xlfn.IFS(F66 &gt; 10,"Veteran",F66 &gt; 6,"Established",F66 &gt; 2,"Experienced",F66 &gt;= 0,"New")</f>
        <v>Veteran</v>
      </c>
      <c r="H66" s="2">
        <f t="shared" si="6"/>
        <v>27</v>
      </c>
      <c r="I66" t="s">
        <v>227</v>
      </c>
      <c r="J66" t="s">
        <v>228</v>
      </c>
      <c r="K66" t="s">
        <v>251</v>
      </c>
      <c r="L66" t="s">
        <v>74</v>
      </c>
      <c r="M66" t="s">
        <v>98</v>
      </c>
      <c r="N66" t="s">
        <v>96</v>
      </c>
      <c r="O66" t="s">
        <v>223</v>
      </c>
      <c r="P66" t="s">
        <v>405</v>
      </c>
      <c r="R66" t="s">
        <v>78</v>
      </c>
      <c r="S66" t="s">
        <v>74</v>
      </c>
    </row>
    <row r="67" spans="1:19" hidden="1" x14ac:dyDescent="0.55000000000000004">
      <c r="A67">
        <v>66</v>
      </c>
      <c r="B67" t="s">
        <v>231</v>
      </c>
      <c r="C67" s="3" t="s">
        <v>257</v>
      </c>
      <c r="D67" t="s">
        <v>297</v>
      </c>
      <c r="E67" t="s">
        <v>287</v>
      </c>
      <c r="F67" s="2">
        <f t="shared" si="2"/>
        <v>46</v>
      </c>
      <c r="G67" s="2" t="str" cm="1">
        <f t="array" ref="G67">_xlfn.IFS(F67 &gt; 10,"Veteran",F67 &gt; 6,"Established",F67 &gt; 2,"Experienced",F67 &gt;= 0,"New")</f>
        <v>Veteran</v>
      </c>
      <c r="H67" s="2">
        <f t="shared" si="6"/>
        <v>27</v>
      </c>
      <c r="I67" t="s">
        <v>234</v>
      </c>
      <c r="J67" t="s">
        <v>74</v>
      </c>
      <c r="K67" t="s">
        <v>235</v>
      </c>
      <c r="L67" t="s">
        <v>74</v>
      </c>
      <c r="M67" t="s">
        <v>98</v>
      </c>
      <c r="N67" t="s">
        <v>81</v>
      </c>
      <c r="O67" t="s">
        <v>223</v>
      </c>
      <c r="P67" t="s">
        <v>405</v>
      </c>
      <c r="S67" t="s">
        <v>384</v>
      </c>
    </row>
    <row r="68" spans="1:19" hidden="1" x14ac:dyDescent="0.55000000000000004">
      <c r="A68">
        <v>67</v>
      </c>
      <c r="B68" t="s">
        <v>101</v>
      </c>
      <c r="C68" s="3" t="s">
        <v>257</v>
      </c>
      <c r="D68" t="s">
        <v>296</v>
      </c>
      <c r="E68" t="s">
        <v>245</v>
      </c>
      <c r="F68" s="2">
        <f t="shared" si="2"/>
        <v>43</v>
      </c>
      <c r="G68" s="2" t="str" cm="1">
        <f t="array" ref="G68">_xlfn.IFS(F68 &gt; 10,"Veteran",F68 &gt; 6,"Established",F68 &gt; 2,"Experienced",F68 &gt;= 0,"New")</f>
        <v>Veteran</v>
      </c>
      <c r="H68" s="2">
        <f t="shared" si="6"/>
        <v>5</v>
      </c>
      <c r="I68" t="s">
        <v>227</v>
      </c>
      <c r="J68" t="s">
        <v>246</v>
      </c>
      <c r="L68" t="s">
        <v>74</v>
      </c>
      <c r="M68" t="s">
        <v>98</v>
      </c>
      <c r="N68" t="s">
        <v>96</v>
      </c>
      <c r="O68" t="s">
        <v>223</v>
      </c>
      <c r="P68" t="s">
        <v>405</v>
      </c>
      <c r="R68" t="s">
        <v>78</v>
      </c>
      <c r="S68" t="s">
        <v>74</v>
      </c>
    </row>
    <row r="69" spans="1:19" hidden="1" x14ac:dyDescent="0.55000000000000004">
      <c r="A69">
        <v>68</v>
      </c>
      <c r="B69" t="s">
        <v>101</v>
      </c>
      <c r="C69" t="s">
        <v>257</v>
      </c>
      <c r="I69" t="s">
        <v>250</v>
      </c>
      <c r="J69" t="s">
        <v>74</v>
      </c>
      <c r="K69" t="s">
        <v>210</v>
      </c>
      <c r="L69" t="s">
        <v>222</v>
      </c>
      <c r="M69" t="s">
        <v>115</v>
      </c>
      <c r="N69" t="s">
        <v>81</v>
      </c>
      <c r="O69" t="s">
        <v>294</v>
      </c>
      <c r="P69" t="s">
        <v>402</v>
      </c>
      <c r="S69" t="s">
        <v>386</v>
      </c>
    </row>
    <row r="70" spans="1:19" hidden="1" x14ac:dyDescent="0.55000000000000004">
      <c r="A70">
        <v>69</v>
      </c>
      <c r="B70" t="s">
        <v>231</v>
      </c>
      <c r="C70" s="3" t="s">
        <v>257</v>
      </c>
      <c r="D70" t="s">
        <v>272</v>
      </c>
      <c r="E70" t="s">
        <v>226</v>
      </c>
      <c r="F70" s="2">
        <f t="shared" si="2"/>
        <v>32</v>
      </c>
      <c r="G70" s="2" t="str" cm="1">
        <f t="array" ref="G70">_xlfn.IFS(F70 &gt; 10,"Veteran",F70 &gt; 6,"Established",F70 &gt; 2,"Experienced",F70 &gt;= 0,"New")</f>
        <v>Veteran</v>
      </c>
      <c r="H70" s="2">
        <f>C70-E70</f>
        <v>6</v>
      </c>
      <c r="I70" t="s">
        <v>227</v>
      </c>
      <c r="J70" t="s">
        <v>228</v>
      </c>
      <c r="K70" t="s">
        <v>266</v>
      </c>
      <c r="L70" t="s">
        <v>74</v>
      </c>
      <c r="M70" t="s">
        <v>119</v>
      </c>
      <c r="N70" t="s">
        <v>74</v>
      </c>
      <c r="O70" t="s">
        <v>223</v>
      </c>
      <c r="P70" t="s">
        <v>405</v>
      </c>
      <c r="R70" t="s">
        <v>78</v>
      </c>
      <c r="S70" t="s">
        <v>74</v>
      </c>
    </row>
    <row r="71" spans="1:19" hidden="1" x14ac:dyDescent="0.55000000000000004">
      <c r="A71">
        <v>70</v>
      </c>
      <c r="B71" t="s">
        <v>224</v>
      </c>
      <c r="C71" s="3" t="s">
        <v>257</v>
      </c>
      <c r="D71" t="s">
        <v>226</v>
      </c>
      <c r="F71" s="2">
        <f t="shared" si="2"/>
        <v>6</v>
      </c>
      <c r="G71" s="2" t="str" cm="1">
        <f t="array" ref="G71">_xlfn.IFS(F71 &gt; 10,"Veteran",F71 &gt; 6,"Established",F71 &gt; 2,"Experienced",F71 &gt;= 0,"New")</f>
        <v>Experienced</v>
      </c>
      <c r="H71" s="2"/>
      <c r="I71" t="s">
        <v>208</v>
      </c>
      <c r="J71" t="s">
        <v>218</v>
      </c>
      <c r="K71" t="s">
        <v>210</v>
      </c>
      <c r="L71" t="s">
        <v>279</v>
      </c>
      <c r="M71" t="s">
        <v>98</v>
      </c>
      <c r="N71" t="s">
        <v>81</v>
      </c>
      <c r="O71" t="s">
        <v>230</v>
      </c>
      <c r="P71" t="s">
        <v>402</v>
      </c>
      <c r="R71" t="s">
        <v>78</v>
      </c>
      <c r="S71" t="s">
        <v>74</v>
      </c>
    </row>
    <row r="72" spans="1:19" hidden="1" x14ac:dyDescent="0.55000000000000004">
      <c r="A72">
        <v>71</v>
      </c>
      <c r="B72" t="s">
        <v>231</v>
      </c>
      <c r="C72" s="3" t="s">
        <v>257</v>
      </c>
      <c r="D72" t="s">
        <v>281</v>
      </c>
      <c r="E72" t="s">
        <v>281</v>
      </c>
      <c r="F72" s="2">
        <f t="shared" si="2"/>
        <v>37</v>
      </c>
      <c r="G72" s="2" t="str" cm="1">
        <f t="array" ref="G72">_xlfn.IFS(F72 &gt; 10,"Veteran",F72 &gt; 6,"Established",F72 &gt; 2,"Experienced",F72 &gt;= 0,"New")</f>
        <v>Veteran</v>
      </c>
      <c r="H72" s="2">
        <f>C72-E72</f>
        <v>37</v>
      </c>
      <c r="I72" t="s">
        <v>227</v>
      </c>
      <c r="J72" t="s">
        <v>246</v>
      </c>
      <c r="K72" t="s">
        <v>266</v>
      </c>
      <c r="L72" t="s">
        <v>74</v>
      </c>
      <c r="M72" t="s">
        <v>98</v>
      </c>
      <c r="N72" t="s">
        <v>81</v>
      </c>
      <c r="O72" t="s">
        <v>214</v>
      </c>
      <c r="P72" t="s">
        <v>405</v>
      </c>
      <c r="R72" t="s">
        <v>78</v>
      </c>
      <c r="S72" t="s">
        <v>74</v>
      </c>
    </row>
    <row r="73" spans="1:19" hidden="1" x14ac:dyDescent="0.55000000000000004">
      <c r="A73">
        <v>72</v>
      </c>
      <c r="B73" t="s">
        <v>224</v>
      </c>
      <c r="C73" s="3" t="s">
        <v>257</v>
      </c>
      <c r="D73" t="s">
        <v>220</v>
      </c>
      <c r="E73" t="s">
        <v>220</v>
      </c>
      <c r="F73" s="2">
        <f t="shared" si="2"/>
        <v>1</v>
      </c>
      <c r="G73" s="2" t="str" cm="1">
        <f t="array" ref="G73">_xlfn.IFS(F73 &gt; 10,"Veteran",F73 &gt; 6,"Established",F73 &gt; 2,"Experienced",F73 &gt;= 0,"New")</f>
        <v>New</v>
      </c>
      <c r="H73" s="2">
        <f>C73-E73</f>
        <v>1</v>
      </c>
      <c r="I73" t="s">
        <v>250</v>
      </c>
      <c r="J73" t="s">
        <v>74</v>
      </c>
      <c r="K73" t="s">
        <v>262</v>
      </c>
      <c r="L73" t="s">
        <v>74</v>
      </c>
      <c r="M73" t="s">
        <v>119</v>
      </c>
      <c r="N73" t="s">
        <v>81</v>
      </c>
      <c r="O73" t="s">
        <v>230</v>
      </c>
      <c r="P73" t="s">
        <v>402</v>
      </c>
      <c r="S73" t="s">
        <v>381</v>
      </c>
    </row>
    <row r="74" spans="1:19" hidden="1" x14ac:dyDescent="0.55000000000000004">
      <c r="A74">
        <v>73</v>
      </c>
      <c r="B74" t="s">
        <v>231</v>
      </c>
      <c r="C74" t="s">
        <v>257</v>
      </c>
      <c r="I74" t="s">
        <v>234</v>
      </c>
      <c r="J74" t="s">
        <v>74</v>
      </c>
      <c r="K74" t="s">
        <v>235</v>
      </c>
      <c r="L74" t="s">
        <v>74</v>
      </c>
      <c r="M74" t="s">
        <v>98</v>
      </c>
      <c r="N74" t="s">
        <v>81</v>
      </c>
      <c r="O74" t="s">
        <v>214</v>
      </c>
      <c r="P74" t="s">
        <v>405</v>
      </c>
      <c r="R74" t="s">
        <v>78</v>
      </c>
      <c r="S74" t="s">
        <v>380</v>
      </c>
    </row>
    <row r="75" spans="1:19" hidden="1" x14ac:dyDescent="0.55000000000000004">
      <c r="A75">
        <v>74</v>
      </c>
      <c r="B75" t="s">
        <v>73</v>
      </c>
      <c r="C75" s="3" t="s">
        <v>257</v>
      </c>
      <c r="D75" t="s">
        <v>253</v>
      </c>
      <c r="E75" t="s">
        <v>220</v>
      </c>
      <c r="F75" s="2">
        <f t="shared" si="2"/>
        <v>3</v>
      </c>
      <c r="G75" s="2" t="str" cm="1">
        <f t="array" ref="G75">_xlfn.IFS(F75 &gt; 10,"Veteran",F75 &gt; 6,"Established",F75 &gt; 2,"Experienced",F75 &gt;= 0,"New")</f>
        <v>Experienced</v>
      </c>
      <c r="H75" s="2">
        <f t="shared" ref="H75:H107" si="7">C75-E75</f>
        <v>1</v>
      </c>
      <c r="I75" t="s">
        <v>208</v>
      </c>
      <c r="J75" t="s">
        <v>218</v>
      </c>
      <c r="K75" t="s">
        <v>210</v>
      </c>
      <c r="L75" t="s">
        <v>279</v>
      </c>
      <c r="M75" t="s">
        <v>83</v>
      </c>
      <c r="N75" t="s">
        <v>96</v>
      </c>
      <c r="O75" t="s">
        <v>294</v>
      </c>
      <c r="P75" t="s">
        <v>402</v>
      </c>
      <c r="S75" t="s">
        <v>74</v>
      </c>
    </row>
    <row r="76" spans="1:19" hidden="1" x14ac:dyDescent="0.55000000000000004">
      <c r="A76">
        <v>75</v>
      </c>
      <c r="B76" t="s">
        <v>231</v>
      </c>
      <c r="C76" s="3" t="s">
        <v>257</v>
      </c>
      <c r="D76" t="s">
        <v>281</v>
      </c>
      <c r="E76" t="s">
        <v>281</v>
      </c>
      <c r="F76" s="2">
        <f t="shared" ref="F76:F107" si="8">C76-D76</f>
        <v>37</v>
      </c>
      <c r="G76" s="2" t="str" cm="1">
        <f t="array" ref="G76">_xlfn.IFS(F76 &gt; 10,"Veteran",F76 &gt; 6,"Established",F76 &gt; 2,"Experienced",F76 &gt;= 0,"New")</f>
        <v>Veteran</v>
      </c>
      <c r="H76" s="2">
        <f t="shared" si="7"/>
        <v>37</v>
      </c>
      <c r="I76" t="s">
        <v>227</v>
      </c>
      <c r="J76" t="s">
        <v>228</v>
      </c>
      <c r="K76" t="s">
        <v>251</v>
      </c>
      <c r="L76" t="s">
        <v>74</v>
      </c>
      <c r="M76" t="s">
        <v>98</v>
      </c>
      <c r="N76" t="s">
        <v>81</v>
      </c>
      <c r="O76" t="s">
        <v>214</v>
      </c>
      <c r="P76" t="s">
        <v>405</v>
      </c>
      <c r="R76" t="s">
        <v>78</v>
      </c>
      <c r="S76" t="s">
        <v>74</v>
      </c>
    </row>
    <row r="77" spans="1:19" hidden="1" x14ac:dyDescent="0.55000000000000004">
      <c r="A77">
        <v>76</v>
      </c>
      <c r="B77" t="s">
        <v>73</v>
      </c>
      <c r="C77" s="3" t="s">
        <v>257</v>
      </c>
      <c r="D77" t="s">
        <v>267</v>
      </c>
      <c r="E77" t="s">
        <v>257</v>
      </c>
      <c r="F77" s="2">
        <f t="shared" si="8"/>
        <v>2</v>
      </c>
      <c r="G77" s="2" t="str" cm="1">
        <f t="array" ref="G77">_xlfn.IFS(F77 &gt; 10,"Veteran",F77 &gt; 6,"Established",F77 &gt; 2,"Experienced",F77 &gt;= 0,"New")</f>
        <v>New</v>
      </c>
      <c r="H77" s="2">
        <f t="shared" si="7"/>
        <v>0</v>
      </c>
      <c r="I77" t="s">
        <v>208</v>
      </c>
      <c r="J77" t="s">
        <v>209</v>
      </c>
      <c r="K77" t="s">
        <v>210</v>
      </c>
      <c r="L77" t="s">
        <v>279</v>
      </c>
      <c r="M77" t="s">
        <v>83</v>
      </c>
      <c r="N77" t="s">
        <v>96</v>
      </c>
      <c r="O77" t="s">
        <v>294</v>
      </c>
      <c r="P77" t="s">
        <v>402</v>
      </c>
      <c r="S77" t="s">
        <v>74</v>
      </c>
    </row>
    <row r="78" spans="1:19" hidden="1" x14ac:dyDescent="0.55000000000000004">
      <c r="A78">
        <v>77</v>
      </c>
      <c r="B78" t="s">
        <v>204</v>
      </c>
      <c r="C78" s="3" t="s">
        <v>257</v>
      </c>
      <c r="D78" t="s">
        <v>206</v>
      </c>
      <c r="E78" t="s">
        <v>267</v>
      </c>
      <c r="F78" s="2">
        <f t="shared" si="8"/>
        <v>28</v>
      </c>
      <c r="G78" s="2" t="str" cm="1">
        <f t="array" ref="G78">_xlfn.IFS(F78 &gt; 10,"Veteran",F78 &gt; 6,"Established",F78 &gt; 2,"Experienced",F78 &gt;= 0,"New")</f>
        <v>Veteran</v>
      </c>
      <c r="H78" s="2">
        <f t="shared" si="7"/>
        <v>2</v>
      </c>
      <c r="I78" t="s">
        <v>227</v>
      </c>
      <c r="J78" t="s">
        <v>228</v>
      </c>
      <c r="K78" t="s">
        <v>247</v>
      </c>
      <c r="L78" t="s">
        <v>74</v>
      </c>
      <c r="M78" t="s">
        <v>98</v>
      </c>
      <c r="N78" t="s">
        <v>81</v>
      </c>
      <c r="O78" t="s">
        <v>214</v>
      </c>
      <c r="P78" t="s">
        <v>405</v>
      </c>
      <c r="S78" t="s">
        <v>383</v>
      </c>
    </row>
    <row r="79" spans="1:19" hidden="1" x14ac:dyDescent="0.55000000000000004">
      <c r="A79">
        <v>78</v>
      </c>
      <c r="B79" t="s">
        <v>137</v>
      </c>
      <c r="C79" s="3" t="s">
        <v>257</v>
      </c>
      <c r="D79" t="s">
        <v>245</v>
      </c>
      <c r="E79" t="s">
        <v>245</v>
      </c>
      <c r="F79" s="2">
        <f t="shared" si="8"/>
        <v>5</v>
      </c>
      <c r="G79" s="2" t="str" cm="1">
        <f t="array" ref="G79">_xlfn.IFS(F79 &gt; 10,"Veteran",F79 &gt; 6,"Established",F79 &gt; 2,"Experienced",F79 &gt;= 0,"New")</f>
        <v>Experienced</v>
      </c>
      <c r="H79" s="2">
        <f t="shared" si="7"/>
        <v>5</v>
      </c>
      <c r="I79" t="s">
        <v>208</v>
      </c>
      <c r="J79" t="s">
        <v>218</v>
      </c>
      <c r="K79" t="s">
        <v>210</v>
      </c>
      <c r="L79" t="s">
        <v>279</v>
      </c>
      <c r="M79" t="s">
        <v>83</v>
      </c>
      <c r="N79" t="s">
        <v>96</v>
      </c>
      <c r="O79" t="s">
        <v>121</v>
      </c>
      <c r="P79" t="s">
        <v>403</v>
      </c>
      <c r="S79" t="s">
        <v>74</v>
      </c>
    </row>
    <row r="80" spans="1:19" hidden="1" x14ac:dyDescent="0.55000000000000004">
      <c r="A80">
        <v>79</v>
      </c>
      <c r="B80" t="s">
        <v>73</v>
      </c>
      <c r="C80" s="3" t="s">
        <v>257</v>
      </c>
      <c r="D80" t="s">
        <v>258</v>
      </c>
      <c r="E80" t="s">
        <v>257</v>
      </c>
      <c r="F80" s="2">
        <f t="shared" si="8"/>
        <v>4</v>
      </c>
      <c r="G80" s="2" t="str" cm="1">
        <f t="array" ref="G80">_xlfn.IFS(F80 &gt; 10,"Veteran",F80 &gt; 6,"Established",F80 &gt; 2,"Experienced",F80 &gt;= 0,"New")</f>
        <v>Experienced</v>
      </c>
      <c r="H80" s="2">
        <f t="shared" si="7"/>
        <v>0</v>
      </c>
      <c r="I80" t="s">
        <v>208</v>
      </c>
      <c r="J80" t="s">
        <v>218</v>
      </c>
      <c r="K80" t="s">
        <v>210</v>
      </c>
      <c r="L80" t="s">
        <v>279</v>
      </c>
      <c r="M80" t="s">
        <v>83</v>
      </c>
      <c r="N80" t="s">
        <v>96</v>
      </c>
      <c r="O80" t="s">
        <v>280</v>
      </c>
      <c r="P80" t="s">
        <v>404</v>
      </c>
      <c r="S80" t="s">
        <v>74</v>
      </c>
    </row>
    <row r="81" spans="1:19" hidden="1" x14ac:dyDescent="0.55000000000000004">
      <c r="A81">
        <v>80</v>
      </c>
      <c r="B81" t="s">
        <v>137</v>
      </c>
      <c r="C81" s="3" t="s">
        <v>257</v>
      </c>
      <c r="D81" t="s">
        <v>245</v>
      </c>
      <c r="E81" t="s">
        <v>220</v>
      </c>
      <c r="F81" s="2">
        <f t="shared" si="8"/>
        <v>5</v>
      </c>
      <c r="G81" s="2" t="str" cm="1">
        <f t="array" ref="G81">_xlfn.IFS(F81 &gt; 10,"Veteran",F81 &gt; 6,"Established",F81 &gt; 2,"Experienced",F81 &gt;= 0,"New")</f>
        <v>Experienced</v>
      </c>
      <c r="H81" s="2">
        <f t="shared" si="7"/>
        <v>1</v>
      </c>
      <c r="I81" t="s">
        <v>208</v>
      </c>
      <c r="J81" t="s">
        <v>218</v>
      </c>
      <c r="K81" t="s">
        <v>210</v>
      </c>
      <c r="L81" t="s">
        <v>279</v>
      </c>
      <c r="M81" t="s">
        <v>83</v>
      </c>
      <c r="N81" t="s">
        <v>96</v>
      </c>
      <c r="O81" t="s">
        <v>294</v>
      </c>
      <c r="P81" t="s">
        <v>402</v>
      </c>
      <c r="S81" t="s">
        <v>384</v>
      </c>
    </row>
    <row r="82" spans="1:19" hidden="1" x14ac:dyDescent="0.55000000000000004">
      <c r="A82">
        <v>81</v>
      </c>
      <c r="B82" t="s">
        <v>73</v>
      </c>
      <c r="C82" s="3" t="s">
        <v>257</v>
      </c>
      <c r="D82" t="s">
        <v>298</v>
      </c>
      <c r="E82" t="s">
        <v>207</v>
      </c>
      <c r="F82" s="2">
        <f t="shared" si="8"/>
        <v>44</v>
      </c>
      <c r="G82" s="2" t="str" cm="1">
        <f t="array" ref="G82">_xlfn.IFS(F82 &gt; 10,"Veteran",F82 &gt; 6,"Established",F82 &gt; 2,"Experienced",F82 &gt;= 0,"New")</f>
        <v>Veteran</v>
      </c>
      <c r="H82" s="2">
        <f t="shared" si="7"/>
        <v>8</v>
      </c>
      <c r="I82" t="s">
        <v>208</v>
      </c>
      <c r="J82" t="s">
        <v>218</v>
      </c>
      <c r="K82" t="s">
        <v>210</v>
      </c>
      <c r="L82" t="s">
        <v>101</v>
      </c>
      <c r="M82" t="s">
        <v>115</v>
      </c>
      <c r="N82" t="s">
        <v>81</v>
      </c>
      <c r="O82" t="s">
        <v>223</v>
      </c>
      <c r="P82" t="s">
        <v>405</v>
      </c>
      <c r="S82" t="s">
        <v>74</v>
      </c>
    </row>
    <row r="83" spans="1:19" hidden="1" x14ac:dyDescent="0.55000000000000004">
      <c r="A83">
        <v>82</v>
      </c>
      <c r="B83" t="s">
        <v>73</v>
      </c>
      <c r="C83" s="3" t="s">
        <v>257</v>
      </c>
      <c r="D83" t="s">
        <v>220</v>
      </c>
      <c r="E83" t="s">
        <v>220</v>
      </c>
      <c r="F83" s="2">
        <f t="shared" si="8"/>
        <v>1</v>
      </c>
      <c r="G83" s="2" t="str" cm="1">
        <f t="array" ref="G83">_xlfn.IFS(F83 &gt; 10,"Veteran",F83 &gt; 6,"Established",F83 &gt; 2,"Experienced",F83 &gt;= 0,"New")</f>
        <v>New</v>
      </c>
      <c r="H83" s="2">
        <f t="shared" si="7"/>
        <v>1</v>
      </c>
      <c r="I83" t="s">
        <v>299</v>
      </c>
      <c r="J83" t="s">
        <v>74</v>
      </c>
      <c r="K83" t="s">
        <v>210</v>
      </c>
      <c r="L83" t="s">
        <v>222</v>
      </c>
      <c r="M83" t="s">
        <v>83</v>
      </c>
      <c r="N83" t="s">
        <v>81</v>
      </c>
      <c r="O83" t="s">
        <v>280</v>
      </c>
      <c r="P83" t="s">
        <v>404</v>
      </c>
      <c r="S83" t="s">
        <v>74</v>
      </c>
    </row>
    <row r="84" spans="1:19" hidden="1" x14ac:dyDescent="0.55000000000000004">
      <c r="A84">
        <v>83</v>
      </c>
      <c r="B84" t="s">
        <v>216</v>
      </c>
      <c r="C84" s="3" t="s">
        <v>257</v>
      </c>
      <c r="D84" t="s">
        <v>288</v>
      </c>
      <c r="E84" t="s">
        <v>267</v>
      </c>
      <c r="F84" s="2">
        <f t="shared" si="8"/>
        <v>21</v>
      </c>
      <c r="G84" s="2" t="str" cm="1">
        <f t="array" ref="G84">_xlfn.IFS(F84 &gt; 10,"Veteran",F84 &gt; 6,"Established",F84 &gt; 2,"Experienced",F84 &gt;= 0,"New")</f>
        <v>Veteran</v>
      </c>
      <c r="H84" s="2">
        <f t="shared" si="7"/>
        <v>2</v>
      </c>
      <c r="I84" t="s">
        <v>300</v>
      </c>
      <c r="J84" t="s">
        <v>74</v>
      </c>
      <c r="L84" t="s">
        <v>74</v>
      </c>
      <c r="M84" t="s">
        <v>98</v>
      </c>
      <c r="N84" t="s">
        <v>81</v>
      </c>
      <c r="O84" t="s">
        <v>121</v>
      </c>
      <c r="P84" t="s">
        <v>403</v>
      </c>
      <c r="R84" t="s">
        <v>78</v>
      </c>
      <c r="S84" t="s">
        <v>74</v>
      </c>
    </row>
    <row r="85" spans="1:19" hidden="1" x14ac:dyDescent="0.55000000000000004">
      <c r="A85">
        <v>84</v>
      </c>
      <c r="B85" t="s">
        <v>73</v>
      </c>
      <c r="C85" s="3" t="s">
        <v>257</v>
      </c>
      <c r="D85" t="s">
        <v>220</v>
      </c>
      <c r="E85" t="s">
        <v>257</v>
      </c>
      <c r="F85" s="2">
        <f t="shared" si="8"/>
        <v>1</v>
      </c>
      <c r="G85" s="2" t="str" cm="1">
        <f t="array" ref="G85">_xlfn.IFS(F85 &gt; 10,"Veteran",F85 &gt; 6,"Established",F85 &gt; 2,"Experienced",F85 &gt;= 0,"New")</f>
        <v>New</v>
      </c>
      <c r="H85" s="2">
        <f t="shared" si="7"/>
        <v>0</v>
      </c>
      <c r="I85" t="s">
        <v>208</v>
      </c>
      <c r="J85" t="s">
        <v>209</v>
      </c>
      <c r="K85" t="s">
        <v>266</v>
      </c>
      <c r="L85" t="s">
        <v>74</v>
      </c>
      <c r="M85" t="s">
        <v>83</v>
      </c>
      <c r="N85" t="s">
        <v>81</v>
      </c>
      <c r="O85" t="s">
        <v>243</v>
      </c>
      <c r="P85" t="s">
        <v>403</v>
      </c>
      <c r="S85" t="s">
        <v>74</v>
      </c>
    </row>
    <row r="86" spans="1:19" hidden="1" x14ac:dyDescent="0.55000000000000004">
      <c r="A86">
        <v>85</v>
      </c>
      <c r="B86" t="s">
        <v>137</v>
      </c>
      <c r="C86" s="3" t="s">
        <v>257</v>
      </c>
      <c r="D86" t="s">
        <v>267</v>
      </c>
      <c r="E86" t="s">
        <v>267</v>
      </c>
      <c r="F86" s="2">
        <f t="shared" si="8"/>
        <v>2</v>
      </c>
      <c r="G86" s="2" t="str" cm="1">
        <f t="array" ref="G86">_xlfn.IFS(F86 &gt; 10,"Veteran",F86 &gt; 6,"Established",F86 &gt; 2,"Experienced",F86 &gt;= 0,"New")</f>
        <v>New</v>
      </c>
      <c r="H86" s="2">
        <f t="shared" si="7"/>
        <v>2</v>
      </c>
      <c r="I86" t="s">
        <v>208</v>
      </c>
      <c r="J86" t="s">
        <v>218</v>
      </c>
      <c r="L86" t="s">
        <v>74</v>
      </c>
      <c r="M86" t="s">
        <v>83</v>
      </c>
      <c r="N86" t="s">
        <v>81</v>
      </c>
      <c r="O86" t="s">
        <v>214</v>
      </c>
      <c r="P86" t="s">
        <v>405</v>
      </c>
      <c r="S86" t="s">
        <v>74</v>
      </c>
    </row>
    <row r="87" spans="1:19" hidden="1" x14ac:dyDescent="0.55000000000000004">
      <c r="A87">
        <v>86</v>
      </c>
      <c r="B87" t="s">
        <v>231</v>
      </c>
      <c r="C87" s="3" t="s">
        <v>257</v>
      </c>
      <c r="D87" t="s">
        <v>301</v>
      </c>
      <c r="E87" t="s">
        <v>281</v>
      </c>
      <c r="F87" s="2">
        <f t="shared" si="8"/>
        <v>41</v>
      </c>
      <c r="G87" s="2" t="str" cm="1">
        <f t="array" ref="G87">_xlfn.IFS(F87 &gt; 10,"Veteran",F87 &gt; 6,"Established",F87 &gt; 2,"Experienced",F87 &gt;= 0,"New")</f>
        <v>Veteran</v>
      </c>
      <c r="H87" s="2">
        <f t="shared" si="7"/>
        <v>37</v>
      </c>
      <c r="I87" t="s">
        <v>302</v>
      </c>
      <c r="J87" t="s">
        <v>74</v>
      </c>
      <c r="K87" t="s">
        <v>266</v>
      </c>
      <c r="L87" t="s">
        <v>74</v>
      </c>
      <c r="M87" t="s">
        <v>98</v>
      </c>
      <c r="N87" t="s">
        <v>96</v>
      </c>
      <c r="O87" t="s">
        <v>214</v>
      </c>
      <c r="P87" t="s">
        <v>405</v>
      </c>
      <c r="R87" t="s">
        <v>78</v>
      </c>
      <c r="S87" t="s">
        <v>74</v>
      </c>
    </row>
    <row r="88" spans="1:19" hidden="1" x14ac:dyDescent="0.55000000000000004">
      <c r="A88">
        <v>87</v>
      </c>
      <c r="B88" t="s">
        <v>137</v>
      </c>
      <c r="C88" s="3" t="s">
        <v>257</v>
      </c>
      <c r="D88" t="s">
        <v>220</v>
      </c>
      <c r="E88" t="s">
        <v>220</v>
      </c>
      <c r="F88" s="2">
        <f t="shared" si="8"/>
        <v>1</v>
      </c>
      <c r="G88" s="2" t="str" cm="1">
        <f t="array" ref="G88">_xlfn.IFS(F88 &gt; 10,"Veteran",F88 &gt; 6,"Established",F88 &gt; 2,"Experienced",F88 &gt;= 0,"New")</f>
        <v>New</v>
      </c>
      <c r="H88" s="2">
        <f t="shared" si="7"/>
        <v>1</v>
      </c>
      <c r="I88" t="s">
        <v>208</v>
      </c>
      <c r="J88" t="s">
        <v>209</v>
      </c>
      <c r="K88" t="s">
        <v>235</v>
      </c>
      <c r="L88" t="s">
        <v>74</v>
      </c>
      <c r="M88" t="s">
        <v>83</v>
      </c>
      <c r="N88" t="s">
        <v>81</v>
      </c>
      <c r="O88" t="s">
        <v>214</v>
      </c>
      <c r="P88" t="s">
        <v>405</v>
      </c>
      <c r="S88" t="s">
        <v>384</v>
      </c>
    </row>
    <row r="89" spans="1:19" hidden="1" x14ac:dyDescent="0.55000000000000004">
      <c r="A89">
        <v>88</v>
      </c>
      <c r="B89" t="s">
        <v>261</v>
      </c>
      <c r="C89" s="3" t="s">
        <v>257</v>
      </c>
      <c r="D89" t="s">
        <v>245</v>
      </c>
      <c r="E89" t="s">
        <v>245</v>
      </c>
      <c r="F89" s="2">
        <f t="shared" si="8"/>
        <v>5</v>
      </c>
      <c r="G89" s="2" t="str" cm="1">
        <f t="array" ref="G89">_xlfn.IFS(F89 &gt; 10,"Veteran",F89 &gt; 6,"Established",F89 &gt; 2,"Experienced",F89 &gt;= 0,"New")</f>
        <v>Experienced</v>
      </c>
      <c r="H89" s="2">
        <f t="shared" si="7"/>
        <v>5</v>
      </c>
      <c r="I89" t="s">
        <v>227</v>
      </c>
      <c r="J89" t="s">
        <v>246</v>
      </c>
      <c r="K89" t="s">
        <v>229</v>
      </c>
      <c r="L89" t="s">
        <v>74</v>
      </c>
      <c r="M89" t="s">
        <v>98</v>
      </c>
      <c r="N89" t="s">
        <v>81</v>
      </c>
      <c r="O89" t="s">
        <v>294</v>
      </c>
      <c r="P89" t="s">
        <v>402</v>
      </c>
      <c r="S89" t="s">
        <v>386</v>
      </c>
    </row>
    <row r="90" spans="1:19" hidden="1" x14ac:dyDescent="0.55000000000000004">
      <c r="A90">
        <v>89</v>
      </c>
      <c r="B90" t="s">
        <v>137</v>
      </c>
      <c r="C90" s="3" t="s">
        <v>257</v>
      </c>
      <c r="D90" t="s">
        <v>276</v>
      </c>
      <c r="E90" t="s">
        <v>220</v>
      </c>
      <c r="F90" s="2">
        <f t="shared" si="8"/>
        <v>10</v>
      </c>
      <c r="G90" s="2" t="str" cm="1">
        <f t="array" ref="G90">_xlfn.IFS(F90 &gt; 10,"Veteran",F90 &gt; 6,"Established",F90 &gt; 2,"Experienced",F90 &gt;= 0,"New")</f>
        <v>Established</v>
      </c>
      <c r="H90" s="2">
        <f t="shared" si="7"/>
        <v>1</v>
      </c>
      <c r="I90" t="s">
        <v>208</v>
      </c>
      <c r="J90" t="s">
        <v>218</v>
      </c>
      <c r="K90" t="s">
        <v>266</v>
      </c>
      <c r="L90" t="s">
        <v>74</v>
      </c>
      <c r="M90" t="s">
        <v>83</v>
      </c>
      <c r="N90" t="s">
        <v>96</v>
      </c>
      <c r="O90" t="s">
        <v>259</v>
      </c>
      <c r="P90" t="s">
        <v>403</v>
      </c>
      <c r="S90" t="s">
        <v>74</v>
      </c>
    </row>
    <row r="91" spans="1:19" hidden="1" x14ac:dyDescent="0.55000000000000004">
      <c r="A91">
        <v>90</v>
      </c>
      <c r="B91" t="s">
        <v>231</v>
      </c>
      <c r="C91" s="3" t="s">
        <v>303</v>
      </c>
      <c r="D91" t="s">
        <v>244</v>
      </c>
      <c r="E91" t="s">
        <v>281</v>
      </c>
      <c r="F91" s="2">
        <f t="shared" si="8"/>
        <v>41</v>
      </c>
      <c r="G91" s="2" t="str" cm="1">
        <f t="array" ref="G91">_xlfn.IFS(F91 &gt; 10,"Veteran",F91 &gt; 6,"Established",F91 &gt; 2,"Experienced",F91 &gt;= 0,"New")</f>
        <v>Veteran</v>
      </c>
      <c r="H91" s="2">
        <f t="shared" si="7"/>
        <v>38</v>
      </c>
      <c r="I91" t="s">
        <v>227</v>
      </c>
      <c r="J91" t="s">
        <v>228</v>
      </c>
      <c r="K91" t="s">
        <v>229</v>
      </c>
      <c r="L91" t="s">
        <v>74</v>
      </c>
      <c r="M91" t="s">
        <v>119</v>
      </c>
      <c r="N91" t="s">
        <v>81</v>
      </c>
      <c r="O91" t="s">
        <v>214</v>
      </c>
      <c r="P91" t="s">
        <v>405</v>
      </c>
      <c r="R91" t="s">
        <v>78</v>
      </c>
      <c r="S91" t="s">
        <v>383</v>
      </c>
    </row>
    <row r="92" spans="1:19" hidden="1" x14ac:dyDescent="0.55000000000000004">
      <c r="A92">
        <v>91</v>
      </c>
      <c r="B92" t="s">
        <v>256</v>
      </c>
      <c r="C92" s="3" t="s">
        <v>257</v>
      </c>
      <c r="D92" t="s">
        <v>304</v>
      </c>
      <c r="E92" t="s">
        <v>304</v>
      </c>
      <c r="F92" s="2">
        <f t="shared" si="8"/>
        <v>26</v>
      </c>
      <c r="G92" s="2" t="str" cm="1">
        <f t="array" ref="G92">_xlfn.IFS(F92 &gt; 10,"Veteran",F92 &gt; 6,"Established",F92 &gt; 2,"Experienced",F92 &gt;= 0,"New")</f>
        <v>Veteran</v>
      </c>
      <c r="H92" s="2">
        <f t="shared" si="7"/>
        <v>26</v>
      </c>
      <c r="I92" t="s">
        <v>250</v>
      </c>
      <c r="J92" t="s">
        <v>74</v>
      </c>
      <c r="K92" t="s">
        <v>251</v>
      </c>
      <c r="L92" t="s">
        <v>74</v>
      </c>
      <c r="M92" t="s">
        <v>119</v>
      </c>
      <c r="N92" t="s">
        <v>81</v>
      </c>
      <c r="O92" t="s">
        <v>243</v>
      </c>
      <c r="P92" t="s">
        <v>403</v>
      </c>
      <c r="Q92" t="s">
        <v>346</v>
      </c>
      <c r="S92" t="s">
        <v>74</v>
      </c>
    </row>
    <row r="93" spans="1:19" hidden="1" x14ac:dyDescent="0.55000000000000004">
      <c r="A93">
        <v>92</v>
      </c>
      <c r="B93" t="s">
        <v>231</v>
      </c>
      <c r="C93" s="3" t="s">
        <v>257</v>
      </c>
      <c r="D93" t="s">
        <v>281</v>
      </c>
      <c r="E93" t="s">
        <v>284</v>
      </c>
      <c r="F93" s="2">
        <f t="shared" si="8"/>
        <v>37</v>
      </c>
      <c r="G93" s="2" t="str" cm="1">
        <f t="array" ref="G93">_xlfn.IFS(F93 &gt; 10,"Veteran",F93 &gt; 6,"Established",F93 &gt; 2,"Experienced",F93 &gt;= 0,"New")</f>
        <v>Veteran</v>
      </c>
      <c r="H93" s="2">
        <f t="shared" si="7"/>
        <v>34</v>
      </c>
      <c r="I93" t="s">
        <v>227</v>
      </c>
      <c r="J93" t="s">
        <v>228</v>
      </c>
      <c r="K93" t="s">
        <v>251</v>
      </c>
      <c r="L93" t="s">
        <v>74</v>
      </c>
      <c r="M93" t="s">
        <v>98</v>
      </c>
      <c r="N93" t="s">
        <v>96</v>
      </c>
      <c r="O93" t="s">
        <v>214</v>
      </c>
      <c r="P93" t="s">
        <v>405</v>
      </c>
      <c r="R93" t="s">
        <v>78</v>
      </c>
      <c r="S93" t="s">
        <v>383</v>
      </c>
    </row>
    <row r="94" spans="1:19" hidden="1" x14ac:dyDescent="0.55000000000000004">
      <c r="A94">
        <v>93</v>
      </c>
      <c r="B94" t="s">
        <v>231</v>
      </c>
      <c r="C94" s="3" t="s">
        <v>257</v>
      </c>
      <c r="D94" t="s">
        <v>244</v>
      </c>
      <c r="E94" t="s">
        <v>258</v>
      </c>
      <c r="F94" s="2">
        <f t="shared" si="8"/>
        <v>40</v>
      </c>
      <c r="G94" s="2" t="str" cm="1">
        <f t="array" ref="G94">_xlfn.IFS(F94 &gt; 10,"Veteran",F94 &gt; 6,"Established",F94 &gt; 2,"Experienced",F94 &gt;= 0,"New")</f>
        <v>Veteran</v>
      </c>
      <c r="H94" s="2">
        <f t="shared" si="7"/>
        <v>4</v>
      </c>
      <c r="I94" t="s">
        <v>234</v>
      </c>
      <c r="J94" t="s">
        <v>74</v>
      </c>
      <c r="K94" t="s">
        <v>247</v>
      </c>
      <c r="L94" t="s">
        <v>74</v>
      </c>
      <c r="M94" t="s">
        <v>98</v>
      </c>
      <c r="N94" t="s">
        <v>81</v>
      </c>
      <c r="O94" t="s">
        <v>214</v>
      </c>
      <c r="P94" t="s">
        <v>405</v>
      </c>
      <c r="R94" t="s">
        <v>78</v>
      </c>
      <c r="S94" t="s">
        <v>74</v>
      </c>
    </row>
    <row r="95" spans="1:19" hidden="1" x14ac:dyDescent="0.55000000000000004">
      <c r="A95">
        <v>94</v>
      </c>
      <c r="B95" t="s">
        <v>261</v>
      </c>
      <c r="C95" s="3" t="s">
        <v>257</v>
      </c>
      <c r="D95" t="s">
        <v>276</v>
      </c>
      <c r="E95" t="s">
        <v>276</v>
      </c>
      <c r="F95" s="2">
        <f t="shared" si="8"/>
        <v>10</v>
      </c>
      <c r="G95" s="2" t="str" cm="1">
        <f t="array" ref="G95">_xlfn.IFS(F95 &gt; 10,"Veteran",F95 &gt; 6,"Established",F95 &gt; 2,"Experienced",F95 &gt;= 0,"New")</f>
        <v>Established</v>
      </c>
      <c r="H95" s="2">
        <f t="shared" si="7"/>
        <v>10</v>
      </c>
      <c r="I95" t="s">
        <v>227</v>
      </c>
      <c r="J95" t="s">
        <v>246</v>
      </c>
      <c r="K95" t="s">
        <v>235</v>
      </c>
      <c r="L95" t="s">
        <v>74</v>
      </c>
      <c r="M95" t="s">
        <v>98</v>
      </c>
      <c r="N95" t="s">
        <v>81</v>
      </c>
      <c r="O95" t="s">
        <v>243</v>
      </c>
      <c r="P95" t="s">
        <v>403</v>
      </c>
      <c r="R95" t="s">
        <v>78</v>
      </c>
      <c r="S95" t="s">
        <v>74</v>
      </c>
    </row>
    <row r="96" spans="1:19" hidden="1" x14ac:dyDescent="0.55000000000000004">
      <c r="A96">
        <v>95</v>
      </c>
      <c r="B96" t="s">
        <v>216</v>
      </c>
      <c r="C96" s="3" t="s">
        <v>257</v>
      </c>
      <c r="D96" t="s">
        <v>274</v>
      </c>
      <c r="E96" t="s">
        <v>286</v>
      </c>
      <c r="F96" s="2">
        <f t="shared" si="8"/>
        <v>39</v>
      </c>
      <c r="G96" s="2" t="str" cm="1">
        <f t="array" ref="G96">_xlfn.IFS(F96 &gt; 10,"Veteran",F96 &gt; 6,"Established",F96 &gt; 2,"Experienced",F96 &gt;= 0,"New")</f>
        <v>Veteran</v>
      </c>
      <c r="H96" s="2">
        <f t="shared" si="7"/>
        <v>36</v>
      </c>
      <c r="I96" t="s">
        <v>227</v>
      </c>
      <c r="J96" t="s">
        <v>228</v>
      </c>
      <c r="K96" t="s">
        <v>235</v>
      </c>
      <c r="L96" t="s">
        <v>74</v>
      </c>
      <c r="M96" t="s">
        <v>98</v>
      </c>
      <c r="N96" t="s">
        <v>81</v>
      </c>
      <c r="O96" t="s">
        <v>121</v>
      </c>
      <c r="P96" t="s">
        <v>403</v>
      </c>
      <c r="R96" t="s">
        <v>78</v>
      </c>
      <c r="S96" t="s">
        <v>74</v>
      </c>
    </row>
    <row r="97" spans="1:19" hidden="1" x14ac:dyDescent="0.55000000000000004">
      <c r="A97">
        <v>96</v>
      </c>
      <c r="B97" t="s">
        <v>231</v>
      </c>
      <c r="C97" s="3" t="s">
        <v>257</v>
      </c>
      <c r="D97" t="s">
        <v>293</v>
      </c>
      <c r="E97" t="s">
        <v>258</v>
      </c>
      <c r="F97" s="2">
        <f t="shared" si="8"/>
        <v>33</v>
      </c>
      <c r="G97" s="2" t="str" cm="1">
        <f t="array" ref="G97">_xlfn.IFS(F97 &gt; 10,"Veteran",F97 &gt; 6,"Established",F97 &gt; 2,"Experienced",F97 &gt;= 0,"New")</f>
        <v>Veteran</v>
      </c>
      <c r="H97" s="2">
        <f t="shared" si="7"/>
        <v>4</v>
      </c>
      <c r="I97" t="s">
        <v>227</v>
      </c>
      <c r="J97" t="s">
        <v>228</v>
      </c>
      <c r="K97" t="s">
        <v>229</v>
      </c>
      <c r="L97" t="s">
        <v>74</v>
      </c>
      <c r="M97" t="s">
        <v>98</v>
      </c>
      <c r="N97" t="s">
        <v>96</v>
      </c>
      <c r="O97" t="s">
        <v>121</v>
      </c>
      <c r="P97" t="s">
        <v>403</v>
      </c>
      <c r="R97" t="s">
        <v>78</v>
      </c>
      <c r="S97" t="s">
        <v>74</v>
      </c>
    </row>
    <row r="98" spans="1:19" hidden="1" x14ac:dyDescent="0.55000000000000004">
      <c r="A98">
        <v>97</v>
      </c>
      <c r="B98" t="s">
        <v>231</v>
      </c>
      <c r="C98" s="3" t="s">
        <v>257</v>
      </c>
      <c r="D98" t="s">
        <v>301</v>
      </c>
      <c r="E98" t="s">
        <v>258</v>
      </c>
      <c r="F98" s="2">
        <f t="shared" si="8"/>
        <v>41</v>
      </c>
      <c r="G98" s="2" t="str" cm="1">
        <f t="array" ref="G98">_xlfn.IFS(F98 &gt; 10,"Veteran",F98 &gt; 6,"Established",F98 &gt; 2,"Experienced",F98 &gt;= 0,"New")</f>
        <v>Veteran</v>
      </c>
      <c r="H98" s="2">
        <f t="shared" si="7"/>
        <v>4</v>
      </c>
      <c r="I98" t="s">
        <v>227</v>
      </c>
      <c r="J98" t="s">
        <v>228</v>
      </c>
      <c r="K98" t="s">
        <v>251</v>
      </c>
      <c r="L98" t="s">
        <v>74</v>
      </c>
      <c r="M98" t="s">
        <v>98</v>
      </c>
      <c r="N98" t="s">
        <v>96</v>
      </c>
      <c r="O98" t="s">
        <v>214</v>
      </c>
      <c r="P98" t="s">
        <v>405</v>
      </c>
      <c r="R98" t="s">
        <v>78</v>
      </c>
      <c r="S98" t="s">
        <v>74</v>
      </c>
    </row>
    <row r="99" spans="1:19" hidden="1" x14ac:dyDescent="0.55000000000000004">
      <c r="A99">
        <v>98</v>
      </c>
      <c r="B99" t="s">
        <v>231</v>
      </c>
      <c r="C99" s="3" t="s">
        <v>257</v>
      </c>
      <c r="D99" t="s">
        <v>284</v>
      </c>
      <c r="E99" t="s">
        <v>269</v>
      </c>
      <c r="F99" s="2">
        <f t="shared" si="8"/>
        <v>34</v>
      </c>
      <c r="G99" s="2" t="str" cm="1">
        <f t="array" ref="G99">_xlfn.IFS(F99 &gt; 10,"Veteran",F99 &gt; 6,"Established",F99 &gt; 2,"Experienced",F99 &gt;= 0,"New")</f>
        <v>Veteran</v>
      </c>
      <c r="H99" s="2">
        <f t="shared" si="7"/>
        <v>16</v>
      </c>
      <c r="I99" t="s">
        <v>74</v>
      </c>
      <c r="J99" t="s">
        <v>74</v>
      </c>
      <c r="K99" t="s">
        <v>251</v>
      </c>
      <c r="L99" t="s">
        <v>74</v>
      </c>
      <c r="M99" t="s">
        <v>98</v>
      </c>
      <c r="N99" t="s">
        <v>96</v>
      </c>
      <c r="O99" t="s">
        <v>214</v>
      </c>
      <c r="P99" t="s">
        <v>405</v>
      </c>
      <c r="S99" t="s">
        <v>74</v>
      </c>
    </row>
    <row r="100" spans="1:19" hidden="1" x14ac:dyDescent="0.55000000000000004">
      <c r="A100">
        <v>99</v>
      </c>
      <c r="B100" t="s">
        <v>231</v>
      </c>
      <c r="C100" s="3" t="s">
        <v>257</v>
      </c>
      <c r="D100" t="s">
        <v>276</v>
      </c>
      <c r="E100" t="s">
        <v>207</v>
      </c>
      <c r="F100" s="2">
        <f t="shared" si="8"/>
        <v>10</v>
      </c>
      <c r="G100" s="2" t="str" cm="1">
        <f t="array" ref="G100">_xlfn.IFS(F100 &gt; 10,"Veteran",F100 &gt; 6,"Established",F100 &gt; 2,"Experienced",F100 &gt;= 0,"New")</f>
        <v>Established</v>
      </c>
      <c r="H100" s="2">
        <f t="shared" si="7"/>
        <v>8</v>
      </c>
      <c r="I100" t="s">
        <v>221</v>
      </c>
      <c r="J100" t="s">
        <v>74</v>
      </c>
      <c r="K100" t="s">
        <v>254</v>
      </c>
      <c r="L100" t="s">
        <v>74</v>
      </c>
      <c r="M100" t="s">
        <v>98</v>
      </c>
      <c r="N100" t="s">
        <v>96</v>
      </c>
      <c r="O100" t="s">
        <v>223</v>
      </c>
      <c r="P100" t="s">
        <v>405</v>
      </c>
      <c r="R100" t="s">
        <v>78</v>
      </c>
      <c r="S100" t="s">
        <v>74</v>
      </c>
    </row>
    <row r="101" spans="1:19" hidden="1" x14ac:dyDescent="0.55000000000000004">
      <c r="A101">
        <v>100</v>
      </c>
      <c r="B101" t="s">
        <v>261</v>
      </c>
      <c r="C101" s="3" t="s">
        <v>257</v>
      </c>
      <c r="D101" t="s">
        <v>220</v>
      </c>
      <c r="E101" t="s">
        <v>220</v>
      </c>
      <c r="F101" s="2">
        <f t="shared" si="8"/>
        <v>1</v>
      </c>
      <c r="G101" s="2" t="str" cm="1">
        <f t="array" ref="G101">_xlfn.IFS(F101 &gt; 10,"Veteran",F101 &gt; 6,"Established",F101 &gt; 2,"Experienced",F101 &gt;= 0,"New")</f>
        <v>New</v>
      </c>
      <c r="H101" s="2">
        <f t="shared" si="7"/>
        <v>1</v>
      </c>
      <c r="I101" t="s">
        <v>227</v>
      </c>
      <c r="J101" t="s">
        <v>246</v>
      </c>
      <c r="K101" t="s">
        <v>247</v>
      </c>
      <c r="L101" t="s">
        <v>74</v>
      </c>
      <c r="M101" t="s">
        <v>98</v>
      </c>
      <c r="N101" t="s">
        <v>96</v>
      </c>
      <c r="O101" t="s">
        <v>255</v>
      </c>
      <c r="P101" t="s">
        <v>402</v>
      </c>
      <c r="R101" t="s">
        <v>78</v>
      </c>
      <c r="S101" t="s">
        <v>380</v>
      </c>
    </row>
    <row r="102" spans="1:19" hidden="1" x14ac:dyDescent="0.55000000000000004">
      <c r="A102">
        <v>101</v>
      </c>
      <c r="B102" t="s">
        <v>224</v>
      </c>
      <c r="C102" s="3" t="s">
        <v>257</v>
      </c>
      <c r="D102" t="s">
        <v>226</v>
      </c>
      <c r="E102" t="s">
        <v>258</v>
      </c>
      <c r="F102" s="2">
        <f t="shared" si="8"/>
        <v>6</v>
      </c>
      <c r="G102" s="2" t="str" cm="1">
        <f t="array" ref="G102">_xlfn.IFS(F102 &gt; 10,"Veteran",F102 &gt; 6,"Established",F102 &gt; 2,"Experienced",F102 &gt;= 0,"New")</f>
        <v>Experienced</v>
      </c>
      <c r="H102" s="2">
        <f t="shared" si="7"/>
        <v>4</v>
      </c>
      <c r="I102" t="s">
        <v>250</v>
      </c>
      <c r="J102" t="s">
        <v>74</v>
      </c>
      <c r="L102" t="s">
        <v>74</v>
      </c>
      <c r="M102" t="s">
        <v>119</v>
      </c>
      <c r="N102" t="s">
        <v>81</v>
      </c>
      <c r="O102" t="s">
        <v>230</v>
      </c>
      <c r="P102" t="s">
        <v>402</v>
      </c>
      <c r="R102" t="s">
        <v>78</v>
      </c>
      <c r="S102" t="s">
        <v>74</v>
      </c>
    </row>
    <row r="103" spans="1:19" hidden="1" x14ac:dyDescent="0.55000000000000004">
      <c r="A103">
        <v>102</v>
      </c>
      <c r="B103" t="s">
        <v>231</v>
      </c>
      <c r="C103" s="3" t="s">
        <v>257</v>
      </c>
      <c r="D103" t="s">
        <v>284</v>
      </c>
      <c r="E103" t="s">
        <v>289</v>
      </c>
      <c r="F103" s="2">
        <f t="shared" si="8"/>
        <v>34</v>
      </c>
      <c r="G103" s="2" t="str" cm="1">
        <f t="array" ref="G103">_xlfn.IFS(F103 &gt; 10,"Veteran",F103 &gt; 6,"Established",F103 &gt; 2,"Experienced",F103 &gt;= 0,"New")</f>
        <v>Veteran</v>
      </c>
      <c r="H103" s="2">
        <f t="shared" si="7"/>
        <v>11</v>
      </c>
      <c r="I103" t="s">
        <v>227</v>
      </c>
      <c r="J103" t="s">
        <v>228</v>
      </c>
      <c r="K103" t="s">
        <v>266</v>
      </c>
      <c r="L103" t="s">
        <v>74</v>
      </c>
      <c r="M103" t="s">
        <v>98</v>
      </c>
      <c r="N103" t="s">
        <v>81</v>
      </c>
      <c r="O103" t="s">
        <v>121</v>
      </c>
      <c r="P103" t="s">
        <v>403</v>
      </c>
      <c r="S103" t="s">
        <v>74</v>
      </c>
    </row>
    <row r="104" spans="1:19" hidden="1" x14ac:dyDescent="0.55000000000000004">
      <c r="A104">
        <v>103</v>
      </c>
      <c r="B104" t="s">
        <v>224</v>
      </c>
      <c r="C104" s="3" t="s">
        <v>257</v>
      </c>
      <c r="D104" t="s">
        <v>276</v>
      </c>
      <c r="E104" t="s">
        <v>245</v>
      </c>
      <c r="F104" s="2">
        <f t="shared" si="8"/>
        <v>10</v>
      </c>
      <c r="G104" s="2" t="str" cm="1">
        <f t="array" ref="G104">_xlfn.IFS(F104 &gt; 10,"Veteran",F104 &gt; 6,"Established",F104 &gt; 2,"Experienced",F104 &gt;= 0,"New")</f>
        <v>Established</v>
      </c>
      <c r="H104" s="2">
        <f t="shared" si="7"/>
        <v>5</v>
      </c>
      <c r="I104" t="s">
        <v>227</v>
      </c>
      <c r="J104" t="s">
        <v>228</v>
      </c>
      <c r="K104" t="s">
        <v>247</v>
      </c>
      <c r="L104" t="s">
        <v>74</v>
      </c>
      <c r="M104" t="s">
        <v>119</v>
      </c>
      <c r="N104" t="s">
        <v>81</v>
      </c>
      <c r="O104" t="s">
        <v>121</v>
      </c>
      <c r="P104" t="s">
        <v>403</v>
      </c>
      <c r="S104" t="s">
        <v>74</v>
      </c>
    </row>
    <row r="105" spans="1:19" hidden="1" x14ac:dyDescent="0.55000000000000004">
      <c r="A105">
        <v>104</v>
      </c>
      <c r="B105" t="s">
        <v>224</v>
      </c>
      <c r="C105" s="3" t="s">
        <v>257</v>
      </c>
      <c r="D105" t="s">
        <v>207</v>
      </c>
      <c r="E105" t="s">
        <v>258</v>
      </c>
      <c r="F105" s="2">
        <f t="shared" si="8"/>
        <v>8</v>
      </c>
      <c r="G105" s="2" t="str" cm="1">
        <f t="array" ref="G105">_xlfn.IFS(F105 &gt; 10,"Veteran",F105 &gt; 6,"Established",F105 &gt; 2,"Experienced",F105 &gt;= 0,"New")</f>
        <v>Established</v>
      </c>
      <c r="H105" s="2">
        <f t="shared" si="7"/>
        <v>4</v>
      </c>
      <c r="I105" t="s">
        <v>74</v>
      </c>
      <c r="J105" t="s">
        <v>74</v>
      </c>
      <c r="K105" t="s">
        <v>266</v>
      </c>
      <c r="L105" t="s">
        <v>74</v>
      </c>
      <c r="M105" t="s">
        <v>119</v>
      </c>
      <c r="N105" t="s">
        <v>81</v>
      </c>
      <c r="O105" t="s">
        <v>121</v>
      </c>
      <c r="P105" t="s">
        <v>403</v>
      </c>
      <c r="R105" t="s">
        <v>78</v>
      </c>
      <c r="S105" t="s">
        <v>74</v>
      </c>
    </row>
    <row r="106" spans="1:19" hidden="1" x14ac:dyDescent="0.55000000000000004">
      <c r="A106">
        <v>105</v>
      </c>
      <c r="B106" t="s">
        <v>231</v>
      </c>
      <c r="C106" s="3" t="s">
        <v>257</v>
      </c>
      <c r="D106" t="s">
        <v>293</v>
      </c>
      <c r="E106" t="s">
        <v>293</v>
      </c>
      <c r="F106" s="2">
        <f t="shared" si="8"/>
        <v>33</v>
      </c>
      <c r="G106" s="2" t="str" cm="1">
        <f t="array" ref="G106">_xlfn.IFS(F106 &gt; 10,"Veteran",F106 &gt; 6,"Established",F106 &gt; 2,"Experienced",F106 &gt;= 0,"New")</f>
        <v>Veteran</v>
      </c>
      <c r="H106" s="2">
        <f t="shared" si="7"/>
        <v>33</v>
      </c>
      <c r="I106" t="s">
        <v>270</v>
      </c>
      <c r="J106" t="s">
        <v>74</v>
      </c>
      <c r="L106" t="s">
        <v>74</v>
      </c>
      <c r="M106" t="s">
        <v>119</v>
      </c>
      <c r="N106" t="s">
        <v>81</v>
      </c>
      <c r="O106" t="s">
        <v>223</v>
      </c>
      <c r="P106" t="s">
        <v>405</v>
      </c>
      <c r="S106" t="s">
        <v>74</v>
      </c>
    </row>
    <row r="107" spans="1:19" hidden="1" x14ac:dyDescent="0.55000000000000004">
      <c r="A107">
        <v>106</v>
      </c>
      <c r="B107" t="s">
        <v>231</v>
      </c>
      <c r="C107" s="3" t="s">
        <v>257</v>
      </c>
      <c r="D107" t="s">
        <v>265</v>
      </c>
      <c r="E107" t="s">
        <v>265</v>
      </c>
      <c r="F107" s="2">
        <f t="shared" si="8"/>
        <v>12</v>
      </c>
      <c r="G107" s="2" t="str" cm="1">
        <f t="array" ref="G107">_xlfn.IFS(F107 &gt; 10,"Veteran",F107 &gt; 6,"Established",F107 &gt; 2,"Experienced",F107 &gt;= 0,"New")</f>
        <v>Veteran</v>
      </c>
      <c r="H107" s="2">
        <f t="shared" si="7"/>
        <v>12</v>
      </c>
      <c r="I107" t="s">
        <v>250</v>
      </c>
      <c r="J107" t="s">
        <v>74</v>
      </c>
      <c r="K107" t="s">
        <v>251</v>
      </c>
      <c r="L107" t="s">
        <v>74</v>
      </c>
      <c r="M107" t="s">
        <v>119</v>
      </c>
      <c r="N107" t="s">
        <v>81</v>
      </c>
      <c r="O107" t="s">
        <v>214</v>
      </c>
      <c r="P107" t="s">
        <v>405</v>
      </c>
      <c r="R107" t="s">
        <v>78</v>
      </c>
      <c r="S107" t="s">
        <v>74</v>
      </c>
    </row>
    <row r="108" spans="1:19" hidden="1" x14ac:dyDescent="0.55000000000000004">
      <c r="A108">
        <v>107</v>
      </c>
      <c r="B108" t="s">
        <v>224</v>
      </c>
      <c r="C108" t="s">
        <v>257</v>
      </c>
      <c r="I108" t="s">
        <v>250</v>
      </c>
      <c r="J108" t="s">
        <v>74</v>
      </c>
      <c r="K108" t="s">
        <v>210</v>
      </c>
      <c r="L108" t="s">
        <v>305</v>
      </c>
      <c r="M108" t="s">
        <v>115</v>
      </c>
      <c r="N108" t="s">
        <v>81</v>
      </c>
      <c r="O108" t="s">
        <v>259</v>
      </c>
      <c r="P108" t="s">
        <v>403</v>
      </c>
      <c r="R108" t="s">
        <v>78</v>
      </c>
      <c r="S108" t="s">
        <v>74</v>
      </c>
    </row>
    <row r="109" spans="1:19" hidden="1" x14ac:dyDescent="0.55000000000000004">
      <c r="A109">
        <v>108</v>
      </c>
      <c r="B109" t="s">
        <v>204</v>
      </c>
      <c r="C109" s="3" t="s">
        <v>257</v>
      </c>
      <c r="D109" t="s">
        <v>263</v>
      </c>
      <c r="E109" t="s">
        <v>276</v>
      </c>
      <c r="F109" s="2">
        <f t="shared" ref="F109:F122" si="9">C109-D109</f>
        <v>14</v>
      </c>
      <c r="G109" s="2" t="str" cm="1">
        <f t="array" ref="G109">_xlfn.IFS(F109 &gt; 10,"Veteran",F109 &gt; 6,"Established",F109 &gt; 2,"Experienced",F109 &gt;= 0,"New")</f>
        <v>Veteran</v>
      </c>
      <c r="H109" s="2">
        <f>C109-E109</f>
        <v>10</v>
      </c>
      <c r="I109" t="s">
        <v>227</v>
      </c>
      <c r="J109" t="s">
        <v>283</v>
      </c>
      <c r="K109" t="s">
        <v>266</v>
      </c>
      <c r="L109" t="s">
        <v>74</v>
      </c>
      <c r="M109" t="s">
        <v>119</v>
      </c>
      <c r="N109" t="s">
        <v>81</v>
      </c>
      <c r="O109" t="s">
        <v>214</v>
      </c>
      <c r="P109" t="s">
        <v>405</v>
      </c>
      <c r="R109" t="s">
        <v>78</v>
      </c>
      <c r="S109" t="s">
        <v>383</v>
      </c>
    </row>
    <row r="110" spans="1:19" hidden="1" x14ac:dyDescent="0.55000000000000004">
      <c r="A110">
        <v>109</v>
      </c>
      <c r="B110" t="s">
        <v>224</v>
      </c>
      <c r="C110" s="3" t="s">
        <v>257</v>
      </c>
      <c r="D110" t="s">
        <v>258</v>
      </c>
      <c r="E110" t="s">
        <v>253</v>
      </c>
      <c r="F110" s="2">
        <f t="shared" si="9"/>
        <v>4</v>
      </c>
      <c r="G110" s="2" t="str" cm="1">
        <f t="array" ref="G110">_xlfn.IFS(F110 &gt; 10,"Veteran",F110 &gt; 6,"Established",F110 &gt; 2,"Experienced",F110 &gt;= 0,"New")</f>
        <v>Experienced</v>
      </c>
      <c r="H110" s="2">
        <f>C110-E110</f>
        <v>3</v>
      </c>
      <c r="I110" t="s">
        <v>299</v>
      </c>
      <c r="J110" t="s">
        <v>74</v>
      </c>
      <c r="K110" t="s">
        <v>229</v>
      </c>
      <c r="L110" t="s">
        <v>74</v>
      </c>
      <c r="M110" t="s">
        <v>119</v>
      </c>
      <c r="N110" t="s">
        <v>81</v>
      </c>
      <c r="O110" t="s">
        <v>255</v>
      </c>
      <c r="P110" t="s">
        <v>402</v>
      </c>
      <c r="S110" t="s">
        <v>74</v>
      </c>
    </row>
    <row r="111" spans="1:19" hidden="1" x14ac:dyDescent="0.55000000000000004">
      <c r="A111">
        <v>110</v>
      </c>
      <c r="B111" t="s">
        <v>231</v>
      </c>
      <c r="C111" s="3" t="s">
        <v>257</v>
      </c>
      <c r="D111" t="s">
        <v>249</v>
      </c>
      <c r="F111" s="2">
        <f t="shared" si="9"/>
        <v>22</v>
      </c>
      <c r="G111" s="2" t="str" cm="1">
        <f t="array" ref="G111">_xlfn.IFS(F111 &gt; 10,"Veteran",F111 &gt; 6,"Established",F111 &gt; 2,"Experienced",F111 &gt;= 0,"New")</f>
        <v>Veteran</v>
      </c>
      <c r="H111" s="2"/>
      <c r="I111" t="s">
        <v>208</v>
      </c>
      <c r="J111" t="s">
        <v>209</v>
      </c>
      <c r="K111" t="s">
        <v>266</v>
      </c>
      <c r="L111" t="s">
        <v>74</v>
      </c>
      <c r="M111" t="s">
        <v>98</v>
      </c>
      <c r="N111" t="s">
        <v>81</v>
      </c>
      <c r="O111" t="s">
        <v>223</v>
      </c>
      <c r="P111" t="s">
        <v>405</v>
      </c>
      <c r="R111" t="s">
        <v>78</v>
      </c>
      <c r="S111" t="s">
        <v>74</v>
      </c>
    </row>
    <row r="112" spans="1:19" hidden="1" x14ac:dyDescent="0.55000000000000004">
      <c r="A112">
        <v>111</v>
      </c>
      <c r="B112" t="s">
        <v>204</v>
      </c>
      <c r="C112" s="3" t="s">
        <v>257</v>
      </c>
      <c r="D112" t="s">
        <v>288</v>
      </c>
      <c r="E112" t="s">
        <v>269</v>
      </c>
      <c r="F112" s="2">
        <f t="shared" si="9"/>
        <v>21</v>
      </c>
      <c r="G112" s="2" t="str" cm="1">
        <f t="array" ref="G112">_xlfn.IFS(F112 &gt; 10,"Veteran",F112 &gt; 6,"Established",F112 &gt; 2,"Experienced",F112 &gt;= 0,"New")</f>
        <v>Veteran</v>
      </c>
      <c r="H112" s="2">
        <f>C112-E112</f>
        <v>16</v>
      </c>
      <c r="I112" t="s">
        <v>227</v>
      </c>
      <c r="J112" t="s">
        <v>228</v>
      </c>
      <c r="L112" t="s">
        <v>74</v>
      </c>
      <c r="M112" t="s">
        <v>119</v>
      </c>
      <c r="N112" t="s">
        <v>81</v>
      </c>
      <c r="O112" t="s">
        <v>223</v>
      </c>
      <c r="P112" t="s">
        <v>405</v>
      </c>
      <c r="R112" t="s">
        <v>78</v>
      </c>
      <c r="S112" t="s">
        <v>383</v>
      </c>
    </row>
    <row r="113" spans="1:19" hidden="1" x14ac:dyDescent="0.55000000000000004">
      <c r="A113">
        <v>112</v>
      </c>
      <c r="B113" t="s">
        <v>224</v>
      </c>
      <c r="C113" s="3" t="s">
        <v>257</v>
      </c>
      <c r="D113" t="s">
        <v>207</v>
      </c>
      <c r="E113" t="s">
        <v>207</v>
      </c>
      <c r="F113" s="2">
        <f t="shared" si="9"/>
        <v>8</v>
      </c>
      <c r="G113" s="2" t="str" cm="1">
        <f t="array" ref="G113">_xlfn.IFS(F113 &gt; 10,"Veteran",F113 &gt; 6,"Established",F113 &gt; 2,"Experienced",F113 &gt;= 0,"New")</f>
        <v>Established</v>
      </c>
      <c r="H113" s="2">
        <f>C113-E113</f>
        <v>8</v>
      </c>
      <c r="I113" t="s">
        <v>227</v>
      </c>
      <c r="J113" t="s">
        <v>283</v>
      </c>
      <c r="K113" t="s">
        <v>262</v>
      </c>
      <c r="L113" t="s">
        <v>74</v>
      </c>
      <c r="M113" t="s">
        <v>98</v>
      </c>
      <c r="N113" t="s">
        <v>81</v>
      </c>
      <c r="O113" t="s">
        <v>294</v>
      </c>
      <c r="P113" t="s">
        <v>402</v>
      </c>
      <c r="Q113" t="s">
        <v>346</v>
      </c>
      <c r="S113" t="s">
        <v>74</v>
      </c>
    </row>
    <row r="114" spans="1:19" hidden="1" x14ac:dyDescent="0.55000000000000004">
      <c r="A114">
        <v>113</v>
      </c>
      <c r="B114" t="s">
        <v>224</v>
      </c>
      <c r="C114" s="3" t="s">
        <v>257</v>
      </c>
      <c r="D114" t="s">
        <v>245</v>
      </c>
      <c r="E114" t="s">
        <v>245</v>
      </c>
      <c r="F114" s="2">
        <f t="shared" si="9"/>
        <v>5</v>
      </c>
      <c r="G114" s="2" t="str" cm="1">
        <f t="array" ref="G114">_xlfn.IFS(F114 &gt; 10,"Veteran",F114 &gt; 6,"Established",F114 &gt; 2,"Experienced",F114 &gt;= 0,"New")</f>
        <v>Experienced</v>
      </c>
      <c r="H114" s="2">
        <f>C114-E114</f>
        <v>5</v>
      </c>
      <c r="I114" t="s">
        <v>270</v>
      </c>
      <c r="J114" t="s">
        <v>74</v>
      </c>
      <c r="K114" t="s">
        <v>254</v>
      </c>
      <c r="L114" t="s">
        <v>74</v>
      </c>
      <c r="M114" t="s">
        <v>119</v>
      </c>
      <c r="N114" t="s">
        <v>81</v>
      </c>
      <c r="O114" t="s">
        <v>214</v>
      </c>
      <c r="P114" t="s">
        <v>405</v>
      </c>
      <c r="R114" t="s">
        <v>78</v>
      </c>
      <c r="S114" t="s">
        <v>74</v>
      </c>
    </row>
    <row r="115" spans="1:19" hidden="1" x14ac:dyDescent="0.55000000000000004">
      <c r="A115">
        <v>114</v>
      </c>
      <c r="B115" t="s">
        <v>231</v>
      </c>
      <c r="C115" s="3" t="s">
        <v>257</v>
      </c>
      <c r="D115" t="s">
        <v>253</v>
      </c>
      <c r="E115" t="s">
        <v>253</v>
      </c>
      <c r="F115" s="2">
        <f t="shared" si="9"/>
        <v>3</v>
      </c>
      <c r="G115" s="2" t="str" cm="1">
        <f t="array" ref="G115">_xlfn.IFS(F115 &gt; 10,"Veteran",F115 &gt; 6,"Established",F115 &gt; 2,"Experienced",F115 &gt;= 0,"New")</f>
        <v>Experienced</v>
      </c>
      <c r="H115" s="2">
        <f>C115-E115</f>
        <v>3</v>
      </c>
      <c r="I115" t="s">
        <v>221</v>
      </c>
      <c r="J115" t="s">
        <v>74</v>
      </c>
      <c r="L115" t="s">
        <v>74</v>
      </c>
      <c r="M115" t="s">
        <v>83</v>
      </c>
      <c r="N115" t="s">
        <v>96</v>
      </c>
      <c r="O115" t="s">
        <v>214</v>
      </c>
      <c r="P115" t="s">
        <v>405</v>
      </c>
      <c r="S115" t="s">
        <v>74</v>
      </c>
    </row>
    <row r="116" spans="1:19" x14ac:dyDescent="0.55000000000000004">
      <c r="A116">
        <v>115</v>
      </c>
      <c r="B116" t="s">
        <v>261</v>
      </c>
      <c r="C116" s="3" t="s">
        <v>257</v>
      </c>
      <c r="D116" t="s">
        <v>240</v>
      </c>
      <c r="E116" t="s">
        <v>207</v>
      </c>
      <c r="F116" s="2">
        <f t="shared" si="9"/>
        <v>15</v>
      </c>
      <c r="G116" s="2" t="str" cm="1">
        <f t="array" ref="G116">_xlfn.IFS(F116 &gt; 10,"Veteran",F116 &gt; 6,"Established",F116 &gt; 2,"Experienced",F116 &gt;= 0,"New")</f>
        <v>Veteran</v>
      </c>
      <c r="H116" s="2">
        <f>C116-E116</f>
        <v>8</v>
      </c>
      <c r="I116" t="s">
        <v>241</v>
      </c>
      <c r="J116" t="s">
        <v>74</v>
      </c>
      <c r="K116" t="s">
        <v>247</v>
      </c>
      <c r="L116" t="s">
        <v>74</v>
      </c>
      <c r="M116" t="s">
        <v>98</v>
      </c>
      <c r="N116" t="s">
        <v>81</v>
      </c>
      <c r="O116" t="s">
        <v>243</v>
      </c>
      <c r="P116" t="s">
        <v>403</v>
      </c>
      <c r="R116" t="s">
        <v>78</v>
      </c>
      <c r="S116" t="s">
        <v>74</v>
      </c>
    </row>
    <row r="117" spans="1:19" hidden="1" x14ac:dyDescent="0.55000000000000004">
      <c r="A117">
        <v>116</v>
      </c>
      <c r="B117" t="s">
        <v>231</v>
      </c>
      <c r="C117" s="3" t="s">
        <v>257</v>
      </c>
      <c r="D117" t="s">
        <v>277</v>
      </c>
      <c r="F117" s="2">
        <f t="shared" si="9"/>
        <v>38</v>
      </c>
      <c r="G117" s="2" t="str" cm="1">
        <f t="array" ref="G117">_xlfn.IFS(F117 &gt; 10,"Veteran",F117 &gt; 6,"Established",F117 &gt; 2,"Experienced",F117 &gt;= 0,"New")</f>
        <v>Veteran</v>
      </c>
      <c r="H117" s="2"/>
      <c r="I117" t="s">
        <v>227</v>
      </c>
      <c r="J117" t="s">
        <v>246</v>
      </c>
      <c r="K117" t="s">
        <v>266</v>
      </c>
      <c r="L117" t="s">
        <v>74</v>
      </c>
      <c r="M117" t="s">
        <v>98</v>
      </c>
      <c r="N117" t="s">
        <v>81</v>
      </c>
      <c r="O117" t="s">
        <v>214</v>
      </c>
      <c r="P117" t="s">
        <v>405</v>
      </c>
      <c r="R117" t="s">
        <v>78</v>
      </c>
      <c r="S117" t="s">
        <v>74</v>
      </c>
    </row>
    <row r="118" spans="1:19" hidden="1" x14ac:dyDescent="0.55000000000000004">
      <c r="A118">
        <v>117</v>
      </c>
      <c r="B118" t="s">
        <v>224</v>
      </c>
      <c r="C118" s="3" t="s">
        <v>257</v>
      </c>
      <c r="D118" t="s">
        <v>286</v>
      </c>
      <c r="E118" t="s">
        <v>286</v>
      </c>
      <c r="F118" s="2">
        <f t="shared" si="9"/>
        <v>36</v>
      </c>
      <c r="G118" s="2" t="str" cm="1">
        <f t="array" ref="G118">_xlfn.IFS(F118 &gt; 10,"Veteran",F118 &gt; 6,"Established",F118 &gt; 2,"Experienced",F118 &gt;= 0,"New")</f>
        <v>Veteran</v>
      </c>
      <c r="H118" s="2">
        <f>C118-E118</f>
        <v>36</v>
      </c>
      <c r="I118" t="s">
        <v>74</v>
      </c>
      <c r="J118" t="s">
        <v>74</v>
      </c>
      <c r="K118" t="s">
        <v>235</v>
      </c>
      <c r="L118" t="s">
        <v>74</v>
      </c>
      <c r="M118" t="s">
        <v>98</v>
      </c>
      <c r="N118" t="s">
        <v>96</v>
      </c>
      <c r="O118" t="s">
        <v>214</v>
      </c>
      <c r="P118" t="s">
        <v>405</v>
      </c>
      <c r="R118" t="s">
        <v>78</v>
      </c>
      <c r="S118" t="s">
        <v>74</v>
      </c>
    </row>
    <row r="119" spans="1:19" hidden="1" x14ac:dyDescent="0.55000000000000004">
      <c r="A119">
        <v>118</v>
      </c>
      <c r="B119" t="s">
        <v>204</v>
      </c>
      <c r="C119" s="3" t="s">
        <v>257</v>
      </c>
      <c r="D119" t="s">
        <v>304</v>
      </c>
      <c r="E119" t="s">
        <v>304</v>
      </c>
      <c r="F119" s="2">
        <f t="shared" si="9"/>
        <v>26</v>
      </c>
      <c r="G119" s="2" t="str" cm="1">
        <f t="array" ref="G119">_xlfn.IFS(F119 &gt; 10,"Veteran",F119 &gt; 6,"Established",F119 &gt; 2,"Experienced",F119 &gt;= 0,"New")</f>
        <v>Veteran</v>
      </c>
      <c r="H119" s="2">
        <f>C119-E119</f>
        <v>26</v>
      </c>
      <c r="I119" t="s">
        <v>250</v>
      </c>
      <c r="J119" t="s">
        <v>74</v>
      </c>
      <c r="K119" t="s">
        <v>266</v>
      </c>
      <c r="L119" t="s">
        <v>74</v>
      </c>
      <c r="M119" t="s">
        <v>119</v>
      </c>
      <c r="N119" t="s">
        <v>81</v>
      </c>
      <c r="O119" t="s">
        <v>214</v>
      </c>
      <c r="P119" t="s">
        <v>405</v>
      </c>
      <c r="R119" t="s">
        <v>78</v>
      </c>
      <c r="S119" t="s">
        <v>74</v>
      </c>
    </row>
    <row r="120" spans="1:19" hidden="1" x14ac:dyDescent="0.55000000000000004">
      <c r="A120">
        <v>119</v>
      </c>
      <c r="B120" t="s">
        <v>256</v>
      </c>
      <c r="C120" s="3" t="s">
        <v>257</v>
      </c>
      <c r="D120" t="s">
        <v>267</v>
      </c>
      <c r="E120" t="s">
        <v>267</v>
      </c>
      <c r="F120" s="2">
        <f t="shared" si="9"/>
        <v>2</v>
      </c>
      <c r="G120" s="2" t="str" cm="1">
        <f t="array" ref="G120">_xlfn.IFS(F120 &gt; 10,"Veteran",F120 &gt; 6,"Established",F120 &gt; 2,"Experienced",F120 &gt;= 0,"New")</f>
        <v>New</v>
      </c>
      <c r="H120" s="2">
        <f>C120-E120</f>
        <v>2</v>
      </c>
      <c r="I120" t="s">
        <v>227</v>
      </c>
      <c r="J120" t="s">
        <v>246</v>
      </c>
      <c r="L120" t="s">
        <v>74</v>
      </c>
      <c r="M120" t="s">
        <v>98</v>
      </c>
      <c r="N120" t="s">
        <v>81</v>
      </c>
      <c r="O120" t="s">
        <v>259</v>
      </c>
      <c r="P120" t="s">
        <v>403</v>
      </c>
      <c r="Q120" t="s">
        <v>346</v>
      </c>
      <c r="R120" t="s">
        <v>78</v>
      </c>
      <c r="S120" t="s">
        <v>74</v>
      </c>
    </row>
    <row r="121" spans="1:19" hidden="1" x14ac:dyDescent="0.55000000000000004">
      <c r="A121">
        <v>120</v>
      </c>
      <c r="B121" t="s">
        <v>73</v>
      </c>
      <c r="C121" s="3" t="s">
        <v>257</v>
      </c>
      <c r="D121" t="s">
        <v>258</v>
      </c>
      <c r="E121" t="s">
        <v>220</v>
      </c>
      <c r="F121" s="2">
        <f t="shared" si="9"/>
        <v>4</v>
      </c>
      <c r="G121" s="2" t="str" cm="1">
        <f t="array" ref="G121">_xlfn.IFS(F121 &gt; 10,"Veteran",F121 &gt; 6,"Established",F121 &gt; 2,"Experienced",F121 &gt;= 0,"New")</f>
        <v>Experienced</v>
      </c>
      <c r="H121" s="2">
        <f>C121-E121</f>
        <v>1</v>
      </c>
      <c r="I121" t="s">
        <v>208</v>
      </c>
      <c r="J121" t="s">
        <v>218</v>
      </c>
      <c r="K121" t="s">
        <v>210</v>
      </c>
      <c r="L121" t="s">
        <v>279</v>
      </c>
      <c r="M121" t="s">
        <v>83</v>
      </c>
      <c r="N121" t="s">
        <v>96</v>
      </c>
      <c r="O121" t="s">
        <v>255</v>
      </c>
      <c r="P121" t="s">
        <v>402</v>
      </c>
      <c r="S121" t="s">
        <v>74</v>
      </c>
    </row>
    <row r="122" spans="1:19" hidden="1" x14ac:dyDescent="0.55000000000000004">
      <c r="A122">
        <v>121</v>
      </c>
      <c r="B122" t="s">
        <v>137</v>
      </c>
      <c r="C122" s="3" t="s">
        <v>257</v>
      </c>
      <c r="D122" t="s">
        <v>253</v>
      </c>
      <c r="E122" t="s">
        <v>253</v>
      </c>
      <c r="F122" s="2">
        <f t="shared" si="9"/>
        <v>3</v>
      </c>
      <c r="G122" s="2" t="str" cm="1">
        <f t="array" ref="G122">_xlfn.IFS(F122 &gt; 10,"Veteran",F122 &gt; 6,"Established",F122 &gt; 2,"Experienced",F122 &gt;= 0,"New")</f>
        <v>Experienced</v>
      </c>
      <c r="H122" s="2">
        <f>C122-E122</f>
        <v>3</v>
      </c>
      <c r="I122" t="s">
        <v>208</v>
      </c>
      <c r="J122" t="s">
        <v>218</v>
      </c>
      <c r="K122" t="s">
        <v>210</v>
      </c>
      <c r="L122" t="s">
        <v>222</v>
      </c>
      <c r="M122" t="s">
        <v>83</v>
      </c>
      <c r="N122" t="s">
        <v>81</v>
      </c>
      <c r="O122" t="s">
        <v>294</v>
      </c>
      <c r="P122" t="s">
        <v>402</v>
      </c>
      <c r="R122" t="s">
        <v>78</v>
      </c>
      <c r="S122" t="s">
        <v>74</v>
      </c>
    </row>
    <row r="123" spans="1:19" hidden="1" x14ac:dyDescent="0.55000000000000004">
      <c r="A123">
        <v>122</v>
      </c>
      <c r="B123" t="s">
        <v>73</v>
      </c>
      <c r="C123" t="s">
        <v>257</v>
      </c>
      <c r="I123" t="s">
        <v>208</v>
      </c>
      <c r="J123" t="s">
        <v>209</v>
      </c>
      <c r="K123" t="s">
        <v>235</v>
      </c>
      <c r="L123" t="s">
        <v>74</v>
      </c>
      <c r="M123" t="s">
        <v>83</v>
      </c>
      <c r="N123" t="s">
        <v>96</v>
      </c>
      <c r="O123" t="s">
        <v>255</v>
      </c>
      <c r="P123" t="s">
        <v>402</v>
      </c>
      <c r="S123" t="s">
        <v>74</v>
      </c>
    </row>
    <row r="124" spans="1:19" hidden="1" x14ac:dyDescent="0.55000000000000004">
      <c r="A124">
        <v>123</v>
      </c>
      <c r="B124" t="s">
        <v>231</v>
      </c>
      <c r="C124" s="3" t="s">
        <v>257</v>
      </c>
      <c r="D124" t="s">
        <v>293</v>
      </c>
      <c r="E124" t="s">
        <v>293</v>
      </c>
      <c r="F124" s="2">
        <f>C124-D124</f>
        <v>33</v>
      </c>
      <c r="G124" s="2" t="str" cm="1">
        <f t="array" ref="G124">_xlfn.IFS(F124 &gt; 10,"Veteran",F124 &gt; 6,"Established",F124 &gt; 2,"Experienced",F124 &gt;= 0,"New")</f>
        <v>Veteran</v>
      </c>
      <c r="H124" s="2">
        <f>C124-E124</f>
        <v>33</v>
      </c>
      <c r="I124" t="s">
        <v>227</v>
      </c>
      <c r="J124" t="s">
        <v>246</v>
      </c>
      <c r="K124" t="s">
        <v>266</v>
      </c>
      <c r="L124" t="s">
        <v>74</v>
      </c>
      <c r="M124" t="s">
        <v>98</v>
      </c>
      <c r="N124" t="s">
        <v>96</v>
      </c>
      <c r="O124" t="s">
        <v>223</v>
      </c>
      <c r="P124" t="s">
        <v>405</v>
      </c>
      <c r="S124" t="s">
        <v>74</v>
      </c>
    </row>
    <row r="125" spans="1:19" hidden="1" x14ac:dyDescent="0.55000000000000004">
      <c r="A125">
        <v>124</v>
      </c>
      <c r="B125" t="s">
        <v>204</v>
      </c>
      <c r="C125" t="s">
        <v>257</v>
      </c>
      <c r="I125" t="s">
        <v>221</v>
      </c>
      <c r="J125" t="s">
        <v>74</v>
      </c>
      <c r="L125" t="s">
        <v>74</v>
      </c>
      <c r="M125" t="s">
        <v>119</v>
      </c>
      <c r="N125" t="s">
        <v>74</v>
      </c>
      <c r="O125" t="s">
        <v>74</v>
      </c>
      <c r="P125" t="s">
        <v>74</v>
      </c>
      <c r="S125" t="s">
        <v>383</v>
      </c>
    </row>
    <row r="126" spans="1:19" hidden="1" x14ac:dyDescent="0.55000000000000004">
      <c r="A126">
        <v>125</v>
      </c>
      <c r="B126" t="s">
        <v>256</v>
      </c>
      <c r="C126" s="3" t="s">
        <v>257</v>
      </c>
      <c r="D126" t="s">
        <v>257</v>
      </c>
      <c r="E126" t="s">
        <v>257</v>
      </c>
      <c r="F126" s="2">
        <f t="shared" ref="F126:F134" si="10">C126-D126</f>
        <v>0</v>
      </c>
      <c r="G126" s="2" t="str" cm="1">
        <f t="array" ref="G126">_xlfn.IFS(F126 &gt; 10,"Veteran",F126 &gt; 6,"Established",F126 &gt; 2,"Experienced",F126 &gt;= 0,"New")</f>
        <v>New</v>
      </c>
      <c r="H126" s="2">
        <f t="shared" ref="H126:H134" si="11">C126-E126</f>
        <v>0</v>
      </c>
      <c r="I126" t="s">
        <v>208</v>
      </c>
      <c r="J126" t="s">
        <v>209</v>
      </c>
      <c r="K126" t="s">
        <v>247</v>
      </c>
      <c r="L126" t="s">
        <v>74</v>
      </c>
      <c r="M126" t="s">
        <v>119</v>
      </c>
      <c r="N126" t="s">
        <v>81</v>
      </c>
      <c r="O126" t="s">
        <v>230</v>
      </c>
      <c r="P126" t="s">
        <v>402</v>
      </c>
      <c r="Q126" t="s">
        <v>345</v>
      </c>
      <c r="R126" t="s">
        <v>78</v>
      </c>
      <c r="S126" t="s">
        <v>74</v>
      </c>
    </row>
    <row r="127" spans="1:19" hidden="1" x14ac:dyDescent="0.55000000000000004">
      <c r="A127">
        <v>126</v>
      </c>
      <c r="B127" t="s">
        <v>231</v>
      </c>
      <c r="C127" s="3" t="s">
        <v>257</v>
      </c>
      <c r="D127" t="s">
        <v>288</v>
      </c>
      <c r="E127" t="s">
        <v>288</v>
      </c>
      <c r="F127" s="2">
        <f t="shared" si="10"/>
        <v>21</v>
      </c>
      <c r="G127" s="2" t="str" cm="1">
        <f t="array" ref="G127">_xlfn.IFS(F127 &gt; 10,"Veteran",F127 &gt; 6,"Established",F127 &gt; 2,"Experienced",F127 &gt;= 0,"New")</f>
        <v>Veteran</v>
      </c>
      <c r="H127" s="2">
        <f t="shared" si="11"/>
        <v>21</v>
      </c>
      <c r="I127" t="s">
        <v>270</v>
      </c>
      <c r="J127" t="s">
        <v>74</v>
      </c>
      <c r="K127" t="s">
        <v>262</v>
      </c>
      <c r="L127" t="s">
        <v>74</v>
      </c>
      <c r="M127" t="s">
        <v>119</v>
      </c>
      <c r="N127" t="s">
        <v>96</v>
      </c>
      <c r="O127" t="s">
        <v>223</v>
      </c>
      <c r="P127" t="s">
        <v>405</v>
      </c>
      <c r="S127" t="s">
        <v>74</v>
      </c>
    </row>
    <row r="128" spans="1:19" hidden="1" x14ac:dyDescent="0.55000000000000004">
      <c r="A128">
        <v>127</v>
      </c>
      <c r="B128" t="s">
        <v>224</v>
      </c>
      <c r="C128" s="3" t="s">
        <v>257</v>
      </c>
      <c r="D128" t="s">
        <v>272</v>
      </c>
      <c r="E128" t="s">
        <v>233</v>
      </c>
      <c r="F128" s="2">
        <f t="shared" si="10"/>
        <v>32</v>
      </c>
      <c r="G128" s="2" t="str" cm="1">
        <f t="array" ref="G128">_xlfn.IFS(F128 &gt; 10,"Veteran",F128 &gt; 6,"Established",F128 &gt; 2,"Experienced",F128 &gt;= 0,"New")</f>
        <v>Veteran</v>
      </c>
      <c r="H128" s="2">
        <f t="shared" si="11"/>
        <v>23</v>
      </c>
      <c r="I128" t="s">
        <v>227</v>
      </c>
      <c r="J128" t="s">
        <v>246</v>
      </c>
      <c r="K128" t="s">
        <v>235</v>
      </c>
      <c r="L128" t="s">
        <v>74</v>
      </c>
      <c r="M128" t="s">
        <v>98</v>
      </c>
      <c r="N128" t="s">
        <v>96</v>
      </c>
      <c r="O128" t="s">
        <v>121</v>
      </c>
      <c r="P128" t="s">
        <v>403</v>
      </c>
      <c r="R128" t="s">
        <v>78</v>
      </c>
      <c r="S128" t="s">
        <v>74</v>
      </c>
    </row>
    <row r="129" spans="1:19" hidden="1" x14ac:dyDescent="0.55000000000000004">
      <c r="A129">
        <v>128</v>
      </c>
      <c r="B129" t="s">
        <v>231</v>
      </c>
      <c r="C129" s="3" t="s">
        <v>303</v>
      </c>
      <c r="D129" t="s">
        <v>233</v>
      </c>
      <c r="E129" t="s">
        <v>233</v>
      </c>
      <c r="F129" s="2">
        <f t="shared" si="10"/>
        <v>24</v>
      </c>
      <c r="G129" s="2" t="str" cm="1">
        <f t="array" ref="G129">_xlfn.IFS(F129 &gt; 10,"Veteran",F129 &gt; 6,"Established",F129 &gt; 2,"Experienced",F129 &gt;= 0,"New")</f>
        <v>Veteran</v>
      </c>
      <c r="H129" s="2">
        <f t="shared" si="11"/>
        <v>24</v>
      </c>
      <c r="I129" t="s">
        <v>227</v>
      </c>
      <c r="J129" t="s">
        <v>228</v>
      </c>
      <c r="L129" t="s">
        <v>74</v>
      </c>
      <c r="M129" t="s">
        <v>98</v>
      </c>
      <c r="N129" t="s">
        <v>81</v>
      </c>
      <c r="O129" t="s">
        <v>121</v>
      </c>
      <c r="P129" t="s">
        <v>403</v>
      </c>
      <c r="R129" t="s">
        <v>78</v>
      </c>
      <c r="S129" t="s">
        <v>74</v>
      </c>
    </row>
    <row r="130" spans="1:19" hidden="1" x14ac:dyDescent="0.55000000000000004">
      <c r="A130">
        <v>129</v>
      </c>
      <c r="B130" t="s">
        <v>231</v>
      </c>
      <c r="C130" s="3" t="s">
        <v>257</v>
      </c>
      <c r="D130" t="s">
        <v>278</v>
      </c>
      <c r="E130" t="s">
        <v>289</v>
      </c>
      <c r="F130" s="2">
        <f t="shared" si="10"/>
        <v>35</v>
      </c>
      <c r="G130" s="2" t="str" cm="1">
        <f t="array" ref="G130">_xlfn.IFS(F130 &gt; 10,"Veteran",F130 &gt; 6,"Established",F130 &gt; 2,"Experienced",F130 &gt;= 0,"New")</f>
        <v>Veteran</v>
      </c>
      <c r="H130" s="2">
        <f t="shared" si="11"/>
        <v>11</v>
      </c>
      <c r="I130" t="s">
        <v>227</v>
      </c>
      <c r="J130" t="s">
        <v>74</v>
      </c>
      <c r="K130" t="s">
        <v>266</v>
      </c>
      <c r="L130" t="s">
        <v>74</v>
      </c>
      <c r="M130" t="s">
        <v>98</v>
      </c>
      <c r="N130" t="s">
        <v>96</v>
      </c>
      <c r="O130" t="s">
        <v>214</v>
      </c>
      <c r="P130" t="s">
        <v>405</v>
      </c>
      <c r="S130" t="s">
        <v>74</v>
      </c>
    </row>
    <row r="131" spans="1:19" hidden="1" x14ac:dyDescent="0.55000000000000004">
      <c r="A131">
        <v>130</v>
      </c>
      <c r="B131" t="s">
        <v>216</v>
      </c>
      <c r="C131" s="3" t="s">
        <v>257</v>
      </c>
      <c r="D131" t="s">
        <v>281</v>
      </c>
      <c r="E131" t="s">
        <v>269</v>
      </c>
      <c r="F131" s="2">
        <f t="shared" si="10"/>
        <v>37</v>
      </c>
      <c r="G131" s="2" t="str" cm="1">
        <f t="array" ref="G131">_xlfn.IFS(F131 &gt; 10,"Veteran",F131 &gt; 6,"Established",F131 &gt; 2,"Experienced",F131 &gt;= 0,"New")</f>
        <v>Veteran</v>
      </c>
      <c r="H131" s="2">
        <f t="shared" si="11"/>
        <v>16</v>
      </c>
      <c r="I131" t="s">
        <v>234</v>
      </c>
      <c r="J131" t="s">
        <v>74</v>
      </c>
      <c r="K131" t="s">
        <v>254</v>
      </c>
      <c r="L131" t="s">
        <v>74</v>
      </c>
      <c r="M131" t="s">
        <v>119</v>
      </c>
      <c r="N131" t="s">
        <v>81</v>
      </c>
      <c r="O131" t="s">
        <v>214</v>
      </c>
      <c r="P131" t="s">
        <v>405</v>
      </c>
      <c r="R131" t="s">
        <v>78</v>
      </c>
      <c r="S131" t="s">
        <v>384</v>
      </c>
    </row>
    <row r="132" spans="1:19" hidden="1" x14ac:dyDescent="0.55000000000000004">
      <c r="A132">
        <v>131</v>
      </c>
      <c r="B132" t="s">
        <v>256</v>
      </c>
      <c r="C132" s="3" t="s">
        <v>257</v>
      </c>
      <c r="D132" t="s">
        <v>257</v>
      </c>
      <c r="E132" t="s">
        <v>257</v>
      </c>
      <c r="F132" s="2">
        <f t="shared" si="10"/>
        <v>0</v>
      </c>
      <c r="G132" s="2" t="str" cm="1">
        <f t="array" ref="G132">_xlfn.IFS(F132 &gt; 10,"Veteran",F132 &gt; 6,"Established",F132 &gt; 2,"Experienced",F132 &gt;= 0,"New")</f>
        <v>New</v>
      </c>
      <c r="H132" s="2">
        <f t="shared" si="11"/>
        <v>0</v>
      </c>
      <c r="I132" t="s">
        <v>208</v>
      </c>
      <c r="J132" t="s">
        <v>218</v>
      </c>
      <c r="K132" t="s">
        <v>210</v>
      </c>
      <c r="L132" t="s">
        <v>279</v>
      </c>
      <c r="M132" t="s">
        <v>83</v>
      </c>
      <c r="N132" t="s">
        <v>96</v>
      </c>
      <c r="O132" t="s">
        <v>121</v>
      </c>
      <c r="P132" t="s">
        <v>403</v>
      </c>
      <c r="Q132" t="s">
        <v>346</v>
      </c>
      <c r="R132" t="s">
        <v>78</v>
      </c>
      <c r="S132" t="s">
        <v>74</v>
      </c>
    </row>
    <row r="133" spans="1:19" hidden="1" x14ac:dyDescent="0.55000000000000004">
      <c r="A133">
        <v>132</v>
      </c>
      <c r="B133" t="s">
        <v>231</v>
      </c>
      <c r="C133" s="3" t="s">
        <v>257</v>
      </c>
      <c r="D133" t="s">
        <v>249</v>
      </c>
      <c r="E133" t="s">
        <v>285</v>
      </c>
      <c r="F133" s="2">
        <f t="shared" si="10"/>
        <v>22</v>
      </c>
      <c r="G133" s="2" t="str" cm="1">
        <f t="array" ref="G133">_xlfn.IFS(F133 &gt; 10,"Veteran",F133 &gt; 6,"Established",F133 &gt; 2,"Experienced",F133 &gt;= 0,"New")</f>
        <v>Veteran</v>
      </c>
      <c r="H133" s="2">
        <f t="shared" si="11"/>
        <v>20</v>
      </c>
      <c r="I133" t="s">
        <v>250</v>
      </c>
      <c r="J133" t="s">
        <v>74</v>
      </c>
      <c r="K133" t="s">
        <v>251</v>
      </c>
      <c r="L133" t="s">
        <v>74</v>
      </c>
      <c r="M133" t="s">
        <v>119</v>
      </c>
      <c r="N133" t="s">
        <v>81</v>
      </c>
      <c r="O133" t="s">
        <v>223</v>
      </c>
      <c r="P133" t="s">
        <v>405</v>
      </c>
      <c r="S133" t="s">
        <v>74</v>
      </c>
    </row>
    <row r="134" spans="1:19" hidden="1" x14ac:dyDescent="0.55000000000000004">
      <c r="A134">
        <v>133</v>
      </c>
      <c r="B134" t="s">
        <v>224</v>
      </c>
      <c r="C134" s="3" t="s">
        <v>257</v>
      </c>
      <c r="D134" t="s">
        <v>245</v>
      </c>
      <c r="E134" t="s">
        <v>267</v>
      </c>
      <c r="F134" s="2">
        <f t="shared" si="10"/>
        <v>5</v>
      </c>
      <c r="G134" s="2" t="str" cm="1">
        <f t="array" ref="G134">_xlfn.IFS(F134 &gt; 10,"Veteran",F134 &gt; 6,"Established",F134 &gt; 2,"Experienced",F134 &gt;= 0,"New")</f>
        <v>Experienced</v>
      </c>
      <c r="H134" s="2">
        <f t="shared" si="11"/>
        <v>2</v>
      </c>
      <c r="I134" t="s">
        <v>270</v>
      </c>
      <c r="J134" t="s">
        <v>74</v>
      </c>
      <c r="K134" t="s">
        <v>254</v>
      </c>
      <c r="L134" t="s">
        <v>74</v>
      </c>
      <c r="M134" t="s">
        <v>119</v>
      </c>
      <c r="N134" t="s">
        <v>81</v>
      </c>
      <c r="O134" t="s">
        <v>243</v>
      </c>
      <c r="P134" t="s">
        <v>403</v>
      </c>
      <c r="R134" t="s">
        <v>78</v>
      </c>
      <c r="S134" t="s">
        <v>74</v>
      </c>
    </row>
    <row r="135" spans="1:19" hidden="1" x14ac:dyDescent="0.55000000000000004">
      <c r="A135">
        <v>134</v>
      </c>
      <c r="B135" t="s">
        <v>231</v>
      </c>
      <c r="C135" t="s">
        <v>257</v>
      </c>
      <c r="I135" t="s">
        <v>250</v>
      </c>
      <c r="J135" t="s">
        <v>74</v>
      </c>
      <c r="K135" t="s">
        <v>229</v>
      </c>
      <c r="L135" t="s">
        <v>74</v>
      </c>
      <c r="M135" t="s">
        <v>119</v>
      </c>
      <c r="N135" t="s">
        <v>81</v>
      </c>
      <c r="O135" t="s">
        <v>223</v>
      </c>
      <c r="P135" t="s">
        <v>405</v>
      </c>
      <c r="S135" t="s">
        <v>74</v>
      </c>
    </row>
    <row r="136" spans="1:19" hidden="1" x14ac:dyDescent="0.55000000000000004">
      <c r="A136">
        <v>135</v>
      </c>
      <c r="B136" t="s">
        <v>216</v>
      </c>
      <c r="C136" s="3" t="s">
        <v>257</v>
      </c>
      <c r="D136" t="s">
        <v>292</v>
      </c>
      <c r="E136" t="s">
        <v>248</v>
      </c>
      <c r="F136" s="2">
        <f>C136-D136</f>
        <v>29</v>
      </c>
      <c r="G136" s="2" t="str" cm="1">
        <f t="array" ref="G136">_xlfn.IFS(F136 &gt; 10,"Veteran",F136 &gt; 6,"Established",F136 &gt; 2,"Experienced",F136 &gt;= 0,"New")</f>
        <v>Veteran</v>
      </c>
      <c r="H136" s="2">
        <f>C136-E136</f>
        <v>24</v>
      </c>
      <c r="I136" t="s">
        <v>306</v>
      </c>
      <c r="J136" t="s">
        <v>74</v>
      </c>
      <c r="K136" t="s">
        <v>262</v>
      </c>
      <c r="L136" t="s">
        <v>74</v>
      </c>
      <c r="M136" t="s">
        <v>98</v>
      </c>
      <c r="N136" t="s">
        <v>96</v>
      </c>
      <c r="O136" t="s">
        <v>259</v>
      </c>
      <c r="P136" t="s">
        <v>403</v>
      </c>
      <c r="Q136" t="s">
        <v>345</v>
      </c>
      <c r="R136" t="s">
        <v>78</v>
      </c>
      <c r="S136" t="s">
        <v>74</v>
      </c>
    </row>
    <row r="137" spans="1:19" x14ac:dyDescent="0.55000000000000004">
      <c r="A137">
        <v>136</v>
      </c>
      <c r="B137" t="s">
        <v>224</v>
      </c>
      <c r="C137" s="3" t="s">
        <v>257</v>
      </c>
      <c r="D137" t="s">
        <v>239</v>
      </c>
      <c r="E137" t="s">
        <v>239</v>
      </c>
      <c r="F137" s="2">
        <f>C137-D137</f>
        <v>18</v>
      </c>
      <c r="G137" s="2" t="str" cm="1">
        <f t="array" ref="G137">_xlfn.IFS(F137 &gt; 10,"Veteran",F137 &gt; 6,"Established",F137 &gt; 2,"Experienced",F137 &gt;= 0,"New")</f>
        <v>Veteran</v>
      </c>
      <c r="H137" s="2">
        <f>C137-E137</f>
        <v>18</v>
      </c>
      <c r="I137" t="s">
        <v>250</v>
      </c>
      <c r="J137" t="s">
        <v>74</v>
      </c>
      <c r="K137" t="s">
        <v>266</v>
      </c>
      <c r="L137" t="s">
        <v>74</v>
      </c>
      <c r="M137" t="s">
        <v>119</v>
      </c>
      <c r="N137" t="s">
        <v>81</v>
      </c>
      <c r="O137" t="s">
        <v>214</v>
      </c>
      <c r="P137" t="s">
        <v>405</v>
      </c>
      <c r="R137" t="s">
        <v>78</v>
      </c>
      <c r="S137" t="s">
        <v>74</v>
      </c>
    </row>
    <row r="138" spans="1:19" hidden="1" x14ac:dyDescent="0.55000000000000004">
      <c r="A138">
        <v>137</v>
      </c>
      <c r="B138" t="s">
        <v>204</v>
      </c>
      <c r="C138" t="s">
        <v>257</v>
      </c>
      <c r="I138" t="s">
        <v>234</v>
      </c>
      <c r="J138" t="s">
        <v>74</v>
      </c>
      <c r="K138" t="s">
        <v>210</v>
      </c>
      <c r="L138" t="s">
        <v>222</v>
      </c>
      <c r="M138" t="s">
        <v>119</v>
      </c>
      <c r="N138" t="s">
        <v>81</v>
      </c>
      <c r="O138" t="s">
        <v>214</v>
      </c>
      <c r="P138" t="s">
        <v>405</v>
      </c>
      <c r="S138" t="s">
        <v>383</v>
      </c>
    </row>
    <row r="139" spans="1:19" hidden="1" x14ac:dyDescent="0.55000000000000004">
      <c r="A139">
        <v>138</v>
      </c>
      <c r="B139" t="s">
        <v>231</v>
      </c>
      <c r="C139" s="3" t="s">
        <v>257</v>
      </c>
      <c r="D139" t="s">
        <v>289</v>
      </c>
      <c r="E139" t="s">
        <v>289</v>
      </c>
      <c r="F139" s="2">
        <f>C139-D139</f>
        <v>11</v>
      </c>
      <c r="G139" s="2" t="str" cm="1">
        <f t="array" ref="G139">_xlfn.IFS(F139 &gt; 10,"Veteran",F139 &gt; 6,"Established",F139 &gt; 2,"Experienced",F139 &gt;= 0,"New")</f>
        <v>Veteran</v>
      </c>
      <c r="H139" s="2">
        <f>C139-E139</f>
        <v>11</v>
      </c>
      <c r="I139" t="s">
        <v>227</v>
      </c>
      <c r="J139" t="s">
        <v>74</v>
      </c>
      <c r="K139" t="s">
        <v>262</v>
      </c>
      <c r="L139" t="s">
        <v>74</v>
      </c>
      <c r="M139" t="s">
        <v>98</v>
      </c>
      <c r="N139" t="s">
        <v>81</v>
      </c>
      <c r="O139" t="s">
        <v>214</v>
      </c>
      <c r="P139" t="s">
        <v>405</v>
      </c>
      <c r="R139" t="s">
        <v>78</v>
      </c>
      <c r="S139" t="s">
        <v>74</v>
      </c>
    </row>
    <row r="140" spans="1:19" hidden="1" x14ac:dyDescent="0.55000000000000004">
      <c r="A140">
        <v>139</v>
      </c>
      <c r="B140" t="s">
        <v>256</v>
      </c>
      <c r="C140" s="3" t="s">
        <v>257</v>
      </c>
      <c r="D140" t="s">
        <v>207</v>
      </c>
      <c r="E140" t="s">
        <v>225</v>
      </c>
      <c r="F140" s="2">
        <f>C140-D140</f>
        <v>8</v>
      </c>
      <c r="G140" s="2" t="str" cm="1">
        <f t="array" ref="G140">_xlfn.IFS(F140 &gt; 10,"Veteran",F140 &gt; 6,"Established",F140 &gt; 2,"Experienced",F140 &gt;= 0,"New")</f>
        <v>Established</v>
      </c>
      <c r="H140" s="2">
        <f>C140-E140</f>
        <v>7</v>
      </c>
      <c r="I140" t="s">
        <v>250</v>
      </c>
      <c r="J140" t="s">
        <v>74</v>
      </c>
      <c r="K140" t="s">
        <v>247</v>
      </c>
      <c r="L140" t="s">
        <v>74</v>
      </c>
      <c r="M140" t="s">
        <v>119</v>
      </c>
      <c r="N140" t="s">
        <v>81</v>
      </c>
      <c r="O140" t="s">
        <v>243</v>
      </c>
      <c r="P140" t="s">
        <v>403</v>
      </c>
      <c r="Q140" t="s">
        <v>345</v>
      </c>
      <c r="S140" t="s">
        <v>74</v>
      </c>
    </row>
    <row r="141" spans="1:19" hidden="1" x14ac:dyDescent="0.55000000000000004">
      <c r="A141">
        <v>140</v>
      </c>
      <c r="B141" t="s">
        <v>204</v>
      </c>
      <c r="C141" s="3" t="s">
        <v>257</v>
      </c>
      <c r="D141" t="s">
        <v>277</v>
      </c>
      <c r="E141" t="s">
        <v>268</v>
      </c>
      <c r="F141" s="2">
        <f>C141-D141</f>
        <v>38</v>
      </c>
      <c r="G141" s="2" t="str" cm="1">
        <f t="array" ref="G141">_xlfn.IFS(F141 &gt; 10,"Veteran",F141 &gt; 6,"Established",F141 &gt; 2,"Experienced",F141 &gt;= 0,"New")</f>
        <v>Veteran</v>
      </c>
      <c r="H141" s="2">
        <f>C141-E141</f>
        <v>17</v>
      </c>
      <c r="I141" t="s">
        <v>227</v>
      </c>
      <c r="J141" t="s">
        <v>246</v>
      </c>
      <c r="K141" t="s">
        <v>247</v>
      </c>
      <c r="L141" t="s">
        <v>74</v>
      </c>
      <c r="M141" t="s">
        <v>98</v>
      </c>
      <c r="N141" t="s">
        <v>96</v>
      </c>
      <c r="O141" t="s">
        <v>214</v>
      </c>
      <c r="P141" t="s">
        <v>405</v>
      </c>
      <c r="S141" t="s">
        <v>383</v>
      </c>
    </row>
    <row r="142" spans="1:19" hidden="1" x14ac:dyDescent="0.55000000000000004">
      <c r="A142">
        <v>141</v>
      </c>
      <c r="B142" t="s">
        <v>256</v>
      </c>
      <c r="C142" t="s">
        <v>257</v>
      </c>
      <c r="I142" t="s">
        <v>250</v>
      </c>
      <c r="J142" t="s">
        <v>74</v>
      </c>
      <c r="K142" t="s">
        <v>266</v>
      </c>
      <c r="L142" t="s">
        <v>74</v>
      </c>
      <c r="M142" t="s">
        <v>119</v>
      </c>
      <c r="N142" t="s">
        <v>81</v>
      </c>
      <c r="O142" t="s">
        <v>121</v>
      </c>
      <c r="P142" t="s">
        <v>403</v>
      </c>
      <c r="Q142" t="s">
        <v>345</v>
      </c>
      <c r="S142" t="s">
        <v>74</v>
      </c>
    </row>
    <row r="143" spans="1:19" hidden="1" x14ac:dyDescent="0.55000000000000004">
      <c r="A143">
        <v>142</v>
      </c>
      <c r="B143" t="s">
        <v>231</v>
      </c>
      <c r="C143" s="3" t="s">
        <v>257</v>
      </c>
      <c r="D143" t="s">
        <v>274</v>
      </c>
      <c r="F143" s="2">
        <f>C143-D143</f>
        <v>39</v>
      </c>
      <c r="G143" s="2" t="str" cm="1">
        <f t="array" ref="G143">_xlfn.IFS(F143 &gt; 10,"Veteran",F143 &gt; 6,"Established",F143 &gt; 2,"Experienced",F143 &gt;= 0,"New")</f>
        <v>Veteran</v>
      </c>
      <c r="H143" s="2"/>
      <c r="I143" t="s">
        <v>227</v>
      </c>
      <c r="J143" t="s">
        <v>228</v>
      </c>
      <c r="K143" t="s">
        <v>235</v>
      </c>
      <c r="L143" t="s">
        <v>74</v>
      </c>
      <c r="M143" t="s">
        <v>98</v>
      </c>
      <c r="N143" t="s">
        <v>96</v>
      </c>
      <c r="O143" t="s">
        <v>214</v>
      </c>
      <c r="P143" t="s">
        <v>405</v>
      </c>
      <c r="R143" t="s">
        <v>78</v>
      </c>
      <c r="S143" t="s">
        <v>383</v>
      </c>
    </row>
    <row r="144" spans="1:19" hidden="1" x14ac:dyDescent="0.55000000000000004">
      <c r="A144">
        <v>143</v>
      </c>
      <c r="B144" t="s">
        <v>204</v>
      </c>
      <c r="C144" s="3" t="s">
        <v>257</v>
      </c>
      <c r="D144" t="s">
        <v>292</v>
      </c>
      <c r="E144" t="s">
        <v>258</v>
      </c>
      <c r="F144" s="2">
        <f>C144-D144</f>
        <v>29</v>
      </c>
      <c r="G144" s="2" t="str" cm="1">
        <f t="array" ref="G144">_xlfn.IFS(F144 &gt; 10,"Veteran",F144 &gt; 6,"Established",F144 &gt; 2,"Experienced",F144 &gt;= 0,"New")</f>
        <v>Veteran</v>
      </c>
      <c r="H144" s="2">
        <f>C144-E144</f>
        <v>4</v>
      </c>
      <c r="I144" t="s">
        <v>234</v>
      </c>
      <c r="J144" t="s">
        <v>74</v>
      </c>
      <c r="K144" t="s">
        <v>247</v>
      </c>
      <c r="L144" t="s">
        <v>74</v>
      </c>
      <c r="M144" t="s">
        <v>98</v>
      </c>
      <c r="N144" t="s">
        <v>81</v>
      </c>
      <c r="O144" t="s">
        <v>223</v>
      </c>
      <c r="P144" t="s">
        <v>405</v>
      </c>
      <c r="S144" t="s">
        <v>383</v>
      </c>
    </row>
    <row r="145" spans="1:19" hidden="1" x14ac:dyDescent="0.55000000000000004">
      <c r="A145">
        <v>144</v>
      </c>
      <c r="B145" t="s">
        <v>204</v>
      </c>
      <c r="C145" t="s">
        <v>257</v>
      </c>
      <c r="I145" t="s">
        <v>250</v>
      </c>
      <c r="J145" t="s">
        <v>74</v>
      </c>
      <c r="K145" t="s">
        <v>254</v>
      </c>
      <c r="L145" t="s">
        <v>74</v>
      </c>
      <c r="M145" t="s">
        <v>119</v>
      </c>
      <c r="N145" t="s">
        <v>81</v>
      </c>
      <c r="O145" t="s">
        <v>223</v>
      </c>
      <c r="P145" t="s">
        <v>405</v>
      </c>
      <c r="S145" t="s">
        <v>383</v>
      </c>
    </row>
    <row r="146" spans="1:19" hidden="1" x14ac:dyDescent="0.55000000000000004">
      <c r="A146">
        <v>145</v>
      </c>
      <c r="B146" t="s">
        <v>231</v>
      </c>
      <c r="C146" s="3" t="s">
        <v>257</v>
      </c>
      <c r="D146" t="s">
        <v>301</v>
      </c>
      <c r="E146" t="s">
        <v>271</v>
      </c>
      <c r="F146" s="2">
        <f>C146-D146</f>
        <v>41</v>
      </c>
      <c r="G146" s="2" t="str" cm="1">
        <f t="array" ref="G146">_xlfn.IFS(F146 &gt; 10,"Veteran",F146 &gt; 6,"Established",F146 &gt; 2,"Experienced",F146 &gt;= 0,"New")</f>
        <v>Veteran</v>
      </c>
      <c r="H146" s="2">
        <f>C146-E146</f>
        <v>30</v>
      </c>
      <c r="I146" t="s">
        <v>227</v>
      </c>
      <c r="J146" t="s">
        <v>228</v>
      </c>
      <c r="L146" t="s">
        <v>74</v>
      </c>
      <c r="M146" t="s">
        <v>98</v>
      </c>
      <c r="N146" t="s">
        <v>81</v>
      </c>
      <c r="O146" t="s">
        <v>214</v>
      </c>
      <c r="P146" t="s">
        <v>405</v>
      </c>
      <c r="R146" t="s">
        <v>78</v>
      </c>
      <c r="S146" t="s">
        <v>74</v>
      </c>
    </row>
    <row r="147" spans="1:19" hidden="1" x14ac:dyDescent="0.55000000000000004">
      <c r="A147">
        <v>146</v>
      </c>
      <c r="B147" t="s">
        <v>224</v>
      </c>
      <c r="C147" s="3" t="s">
        <v>257</v>
      </c>
      <c r="D147" t="s">
        <v>245</v>
      </c>
      <c r="E147" t="s">
        <v>245</v>
      </c>
      <c r="F147" s="2">
        <f>C147-D147</f>
        <v>5</v>
      </c>
      <c r="G147" s="2" t="str" cm="1">
        <f t="array" ref="G147">_xlfn.IFS(F147 &gt; 10,"Veteran",F147 &gt; 6,"Established",F147 &gt; 2,"Experienced",F147 &gt;= 0,"New")</f>
        <v>Experienced</v>
      </c>
      <c r="H147" s="2">
        <f>C147-E147</f>
        <v>5</v>
      </c>
      <c r="I147" t="s">
        <v>270</v>
      </c>
      <c r="J147" t="s">
        <v>74</v>
      </c>
      <c r="L147" t="s">
        <v>74</v>
      </c>
      <c r="M147" t="s">
        <v>119</v>
      </c>
      <c r="N147" t="s">
        <v>96</v>
      </c>
      <c r="O147" t="s">
        <v>223</v>
      </c>
      <c r="P147" t="s">
        <v>405</v>
      </c>
      <c r="S147" t="s">
        <v>383</v>
      </c>
    </row>
    <row r="148" spans="1:19" hidden="1" x14ac:dyDescent="0.55000000000000004">
      <c r="A148">
        <v>147</v>
      </c>
      <c r="B148" t="s">
        <v>231</v>
      </c>
      <c r="C148" t="s">
        <v>257</v>
      </c>
      <c r="I148" t="s">
        <v>227</v>
      </c>
      <c r="J148" t="s">
        <v>228</v>
      </c>
      <c r="K148" t="s">
        <v>247</v>
      </c>
      <c r="L148" t="s">
        <v>74</v>
      </c>
      <c r="M148" t="s">
        <v>115</v>
      </c>
      <c r="N148" t="s">
        <v>81</v>
      </c>
      <c r="O148" t="s">
        <v>223</v>
      </c>
      <c r="P148" t="s">
        <v>405</v>
      </c>
      <c r="S148" t="s">
        <v>74</v>
      </c>
    </row>
    <row r="149" spans="1:19" hidden="1" x14ac:dyDescent="0.55000000000000004">
      <c r="A149">
        <v>148</v>
      </c>
      <c r="B149" t="s">
        <v>256</v>
      </c>
      <c r="C149" s="3" t="s">
        <v>257</v>
      </c>
      <c r="D149" t="s">
        <v>282</v>
      </c>
      <c r="E149" t="s">
        <v>282</v>
      </c>
      <c r="F149" s="2">
        <f>C149-D149</f>
        <v>9</v>
      </c>
      <c r="G149" s="2" t="str" cm="1">
        <f t="array" ref="G149">_xlfn.IFS(F149 &gt; 10,"Veteran",F149 &gt; 6,"Established",F149 &gt; 2,"Experienced",F149 &gt;= 0,"New")</f>
        <v>Established</v>
      </c>
      <c r="H149" s="2">
        <f>C149-E149</f>
        <v>9</v>
      </c>
      <c r="I149" t="s">
        <v>208</v>
      </c>
      <c r="J149" t="s">
        <v>209</v>
      </c>
      <c r="K149" t="s">
        <v>266</v>
      </c>
      <c r="L149" t="s">
        <v>74</v>
      </c>
      <c r="M149" t="s">
        <v>98</v>
      </c>
      <c r="N149" t="s">
        <v>96</v>
      </c>
      <c r="O149" t="s">
        <v>294</v>
      </c>
      <c r="P149" t="s">
        <v>402</v>
      </c>
      <c r="Q149" t="s">
        <v>345</v>
      </c>
      <c r="R149" t="s">
        <v>78</v>
      </c>
      <c r="S149" t="s">
        <v>74</v>
      </c>
    </row>
    <row r="150" spans="1:19" hidden="1" x14ac:dyDescent="0.55000000000000004">
      <c r="A150">
        <v>149</v>
      </c>
      <c r="B150" t="s">
        <v>231</v>
      </c>
      <c r="C150" s="3" t="s">
        <v>257</v>
      </c>
      <c r="D150" t="s">
        <v>240</v>
      </c>
      <c r="E150" t="s">
        <v>240</v>
      </c>
      <c r="F150" s="2">
        <f>C150-D150</f>
        <v>15</v>
      </c>
      <c r="G150" s="2" t="str" cm="1">
        <f t="array" ref="G150">_xlfn.IFS(F150 &gt; 10,"Veteran",F150 &gt; 6,"Established",F150 &gt; 2,"Experienced",F150 &gt;= 0,"New")</f>
        <v>Veteran</v>
      </c>
      <c r="H150" s="2">
        <f>C150-E150</f>
        <v>15</v>
      </c>
      <c r="I150" t="s">
        <v>270</v>
      </c>
      <c r="J150" t="s">
        <v>74</v>
      </c>
      <c r="L150" t="s">
        <v>74</v>
      </c>
      <c r="M150" t="s">
        <v>119</v>
      </c>
      <c r="N150" t="s">
        <v>81</v>
      </c>
      <c r="O150" t="s">
        <v>223</v>
      </c>
      <c r="P150" t="s">
        <v>405</v>
      </c>
      <c r="S150" t="s">
        <v>74</v>
      </c>
    </row>
    <row r="151" spans="1:19" hidden="1" x14ac:dyDescent="0.55000000000000004">
      <c r="A151">
        <v>150</v>
      </c>
      <c r="B151" t="s">
        <v>101</v>
      </c>
      <c r="C151" s="3" t="s">
        <v>257</v>
      </c>
      <c r="D151" t="s">
        <v>258</v>
      </c>
      <c r="E151" t="s">
        <v>258</v>
      </c>
      <c r="F151" s="2">
        <f>C151-D151</f>
        <v>4</v>
      </c>
      <c r="G151" s="2" t="str" cm="1">
        <f t="array" ref="G151">_xlfn.IFS(F151 &gt; 10,"Veteran",F151 &gt; 6,"Established",F151 &gt; 2,"Experienced",F151 &gt;= 0,"New")</f>
        <v>Experienced</v>
      </c>
      <c r="H151" s="2">
        <f>C151-E151</f>
        <v>4</v>
      </c>
      <c r="I151" t="s">
        <v>208</v>
      </c>
      <c r="J151" t="s">
        <v>209</v>
      </c>
      <c r="K151" t="s">
        <v>210</v>
      </c>
      <c r="L151" t="s">
        <v>305</v>
      </c>
      <c r="M151" t="s">
        <v>98</v>
      </c>
      <c r="N151" t="s">
        <v>81</v>
      </c>
      <c r="O151" t="s">
        <v>294</v>
      </c>
      <c r="P151" t="s">
        <v>402</v>
      </c>
      <c r="Q151" t="s">
        <v>345</v>
      </c>
      <c r="R151" t="s">
        <v>78</v>
      </c>
      <c r="S151" t="s">
        <v>74</v>
      </c>
    </row>
    <row r="152" spans="1:19" hidden="1" x14ac:dyDescent="0.55000000000000004">
      <c r="A152">
        <v>151</v>
      </c>
      <c r="B152" t="s">
        <v>137</v>
      </c>
      <c r="C152" s="3" t="s">
        <v>257</v>
      </c>
      <c r="D152" t="s">
        <v>269</v>
      </c>
      <c r="E152" t="s">
        <v>253</v>
      </c>
      <c r="F152" s="2">
        <f>C152-D152</f>
        <v>16</v>
      </c>
      <c r="G152" s="2" t="str" cm="1">
        <f t="array" ref="G152">_xlfn.IFS(F152 &gt; 10,"Veteran",F152 &gt; 6,"Established",F152 &gt; 2,"Experienced",F152 &gt;= 0,"New")</f>
        <v>Veteran</v>
      </c>
      <c r="H152" s="2">
        <f>C152-E152</f>
        <v>3</v>
      </c>
      <c r="I152" t="s">
        <v>208</v>
      </c>
      <c r="J152" t="s">
        <v>209</v>
      </c>
      <c r="K152" t="s">
        <v>210</v>
      </c>
      <c r="L152" t="s">
        <v>305</v>
      </c>
      <c r="M152" t="s">
        <v>98</v>
      </c>
      <c r="N152" t="s">
        <v>81</v>
      </c>
      <c r="O152" t="s">
        <v>223</v>
      </c>
      <c r="P152" t="s">
        <v>405</v>
      </c>
      <c r="S152" t="s">
        <v>74</v>
      </c>
    </row>
    <row r="153" spans="1:19" hidden="1" x14ac:dyDescent="0.55000000000000004">
      <c r="A153">
        <v>152</v>
      </c>
      <c r="B153" t="s">
        <v>231</v>
      </c>
      <c r="C153" t="s">
        <v>257</v>
      </c>
      <c r="I153" t="s">
        <v>241</v>
      </c>
      <c r="J153" t="s">
        <v>74</v>
      </c>
      <c r="K153" t="s">
        <v>266</v>
      </c>
      <c r="L153" t="s">
        <v>74</v>
      </c>
      <c r="M153" t="s">
        <v>115</v>
      </c>
      <c r="N153" t="s">
        <v>96</v>
      </c>
      <c r="O153" t="s">
        <v>223</v>
      </c>
      <c r="P153" t="s">
        <v>405</v>
      </c>
      <c r="R153" t="s">
        <v>78</v>
      </c>
      <c r="S153" t="s">
        <v>74</v>
      </c>
    </row>
    <row r="154" spans="1:19" hidden="1" x14ac:dyDescent="0.55000000000000004">
      <c r="A154">
        <v>153</v>
      </c>
      <c r="B154" t="s">
        <v>101</v>
      </c>
      <c r="C154" s="3" t="s">
        <v>257</v>
      </c>
      <c r="D154" t="s">
        <v>290</v>
      </c>
      <c r="E154" t="s">
        <v>257</v>
      </c>
      <c r="F154" s="2">
        <f t="shared" ref="F154:F170" si="12">C154-D154</f>
        <v>19</v>
      </c>
      <c r="G154" s="2" t="str" cm="1">
        <f t="array" ref="G154">_xlfn.IFS(F154 &gt; 10,"Veteran",F154 &gt; 6,"Established",F154 &gt; 2,"Experienced",F154 &gt;= 0,"New")</f>
        <v>Veteran</v>
      </c>
      <c r="H154" s="2">
        <f t="shared" ref="H154:H170" si="13">C154-E154</f>
        <v>0</v>
      </c>
      <c r="I154" t="s">
        <v>208</v>
      </c>
      <c r="J154" t="s">
        <v>218</v>
      </c>
      <c r="K154" t="s">
        <v>210</v>
      </c>
      <c r="L154" t="s">
        <v>305</v>
      </c>
      <c r="M154" t="s">
        <v>98</v>
      </c>
      <c r="N154" t="s">
        <v>81</v>
      </c>
      <c r="O154" t="s">
        <v>230</v>
      </c>
      <c r="P154" t="s">
        <v>402</v>
      </c>
      <c r="R154" t="s">
        <v>78</v>
      </c>
      <c r="S154" t="s">
        <v>74</v>
      </c>
    </row>
    <row r="155" spans="1:19" hidden="1" x14ac:dyDescent="0.55000000000000004">
      <c r="A155">
        <v>154</v>
      </c>
      <c r="B155" t="s">
        <v>137</v>
      </c>
      <c r="C155" s="3" t="s">
        <v>257</v>
      </c>
      <c r="D155" t="s">
        <v>276</v>
      </c>
      <c r="E155" t="s">
        <v>258</v>
      </c>
      <c r="F155" s="2">
        <f t="shared" si="12"/>
        <v>10</v>
      </c>
      <c r="G155" s="2" t="str" cm="1">
        <f t="array" ref="G155">_xlfn.IFS(F155 &gt; 10,"Veteran",F155 &gt; 6,"Established",F155 &gt; 2,"Experienced",F155 &gt;= 0,"New")</f>
        <v>Established</v>
      </c>
      <c r="H155" s="2">
        <f t="shared" si="13"/>
        <v>4</v>
      </c>
      <c r="I155" t="s">
        <v>208</v>
      </c>
      <c r="J155" t="s">
        <v>218</v>
      </c>
      <c r="K155" t="s">
        <v>210</v>
      </c>
      <c r="L155" t="s">
        <v>222</v>
      </c>
      <c r="M155" t="s">
        <v>98</v>
      </c>
      <c r="N155" t="s">
        <v>81</v>
      </c>
      <c r="O155" t="s">
        <v>230</v>
      </c>
      <c r="P155" t="s">
        <v>402</v>
      </c>
      <c r="S155" t="s">
        <v>74</v>
      </c>
    </row>
    <row r="156" spans="1:19" hidden="1" x14ac:dyDescent="0.55000000000000004">
      <c r="A156">
        <v>155</v>
      </c>
      <c r="B156" t="s">
        <v>216</v>
      </c>
      <c r="C156" s="3" t="s">
        <v>257</v>
      </c>
      <c r="D156" t="s">
        <v>301</v>
      </c>
      <c r="E156" t="s">
        <v>225</v>
      </c>
      <c r="F156" s="2">
        <f t="shared" si="12"/>
        <v>41</v>
      </c>
      <c r="G156" s="2" t="str" cm="1">
        <f t="array" ref="G156">_xlfn.IFS(F156 &gt; 10,"Veteran",F156 &gt; 6,"Established",F156 &gt; 2,"Experienced",F156 &gt;= 0,"New")</f>
        <v>Veteran</v>
      </c>
      <c r="H156" s="2">
        <f t="shared" si="13"/>
        <v>7</v>
      </c>
      <c r="I156" t="s">
        <v>208</v>
      </c>
      <c r="J156" t="s">
        <v>218</v>
      </c>
      <c r="K156" t="s">
        <v>210</v>
      </c>
      <c r="L156" t="s">
        <v>305</v>
      </c>
      <c r="M156" t="s">
        <v>98</v>
      </c>
      <c r="N156" t="s">
        <v>96</v>
      </c>
      <c r="O156" t="s">
        <v>223</v>
      </c>
      <c r="P156" t="s">
        <v>405</v>
      </c>
      <c r="R156" t="s">
        <v>78</v>
      </c>
      <c r="S156" t="s">
        <v>74</v>
      </c>
    </row>
    <row r="157" spans="1:19" hidden="1" x14ac:dyDescent="0.55000000000000004">
      <c r="A157">
        <v>156</v>
      </c>
      <c r="B157" t="s">
        <v>216</v>
      </c>
      <c r="C157" s="3" t="s">
        <v>257</v>
      </c>
      <c r="D157" t="s">
        <v>226</v>
      </c>
      <c r="E157" t="s">
        <v>267</v>
      </c>
      <c r="F157" s="2">
        <f t="shared" si="12"/>
        <v>6</v>
      </c>
      <c r="G157" s="2" t="str" cm="1">
        <f t="array" ref="G157">_xlfn.IFS(F157 &gt; 10,"Veteran",F157 &gt; 6,"Established",F157 &gt; 2,"Experienced",F157 &gt;= 0,"New")</f>
        <v>Experienced</v>
      </c>
      <c r="H157" s="2">
        <f t="shared" si="13"/>
        <v>2</v>
      </c>
      <c r="I157" t="s">
        <v>208</v>
      </c>
      <c r="J157" t="s">
        <v>209</v>
      </c>
      <c r="K157" t="s">
        <v>210</v>
      </c>
      <c r="L157" t="s">
        <v>222</v>
      </c>
      <c r="M157" t="s">
        <v>98</v>
      </c>
      <c r="N157" t="s">
        <v>81</v>
      </c>
      <c r="O157" t="s">
        <v>280</v>
      </c>
      <c r="P157" t="s">
        <v>404</v>
      </c>
      <c r="R157" t="s">
        <v>78</v>
      </c>
      <c r="S157" t="s">
        <v>74</v>
      </c>
    </row>
    <row r="158" spans="1:19" hidden="1" x14ac:dyDescent="0.55000000000000004">
      <c r="A158">
        <v>157</v>
      </c>
      <c r="B158" t="s">
        <v>101</v>
      </c>
      <c r="C158" s="3" t="s">
        <v>257</v>
      </c>
      <c r="D158" t="s">
        <v>245</v>
      </c>
      <c r="E158" t="s">
        <v>267</v>
      </c>
      <c r="F158" s="2">
        <f t="shared" si="12"/>
        <v>5</v>
      </c>
      <c r="G158" s="2" t="str" cm="1">
        <f t="array" ref="G158">_xlfn.IFS(F158 &gt; 10,"Veteran",F158 &gt; 6,"Established",F158 &gt; 2,"Experienced",F158 &gt;= 0,"New")</f>
        <v>Experienced</v>
      </c>
      <c r="H158" s="2">
        <f t="shared" si="13"/>
        <v>2</v>
      </c>
      <c r="I158" t="s">
        <v>299</v>
      </c>
      <c r="J158" t="s">
        <v>74</v>
      </c>
      <c r="K158" t="s">
        <v>210</v>
      </c>
      <c r="L158" t="s">
        <v>279</v>
      </c>
      <c r="M158" t="s">
        <v>83</v>
      </c>
      <c r="N158" t="s">
        <v>96</v>
      </c>
      <c r="O158" t="s">
        <v>294</v>
      </c>
      <c r="P158" t="s">
        <v>402</v>
      </c>
      <c r="S158" t="s">
        <v>74</v>
      </c>
    </row>
    <row r="159" spans="1:19" hidden="1" x14ac:dyDescent="0.55000000000000004">
      <c r="A159">
        <v>158</v>
      </c>
      <c r="B159" t="s">
        <v>101</v>
      </c>
      <c r="C159" s="3" t="s">
        <v>257</v>
      </c>
      <c r="D159" t="s">
        <v>253</v>
      </c>
      <c r="E159" t="s">
        <v>220</v>
      </c>
      <c r="F159" s="2">
        <f t="shared" si="12"/>
        <v>3</v>
      </c>
      <c r="G159" s="2" t="str" cm="1">
        <f t="array" ref="G159">_xlfn.IFS(F159 &gt; 10,"Veteran",F159 &gt; 6,"Established",F159 &gt; 2,"Experienced",F159 &gt;= 0,"New")</f>
        <v>Experienced</v>
      </c>
      <c r="H159" s="2">
        <f t="shared" si="13"/>
        <v>1</v>
      </c>
      <c r="I159" t="s">
        <v>208</v>
      </c>
      <c r="J159" t="s">
        <v>218</v>
      </c>
      <c r="K159" t="s">
        <v>210</v>
      </c>
      <c r="L159" t="s">
        <v>279</v>
      </c>
      <c r="M159" t="s">
        <v>83</v>
      </c>
      <c r="N159" t="s">
        <v>96</v>
      </c>
      <c r="O159" t="s">
        <v>280</v>
      </c>
      <c r="P159" t="s">
        <v>404</v>
      </c>
      <c r="S159" t="s">
        <v>74</v>
      </c>
    </row>
    <row r="160" spans="1:19" hidden="1" x14ac:dyDescent="0.55000000000000004">
      <c r="A160">
        <v>159</v>
      </c>
      <c r="B160" t="s">
        <v>256</v>
      </c>
      <c r="C160" s="3" t="s">
        <v>257</v>
      </c>
      <c r="D160" t="s">
        <v>220</v>
      </c>
      <c r="E160" t="s">
        <v>220</v>
      </c>
      <c r="F160" s="2">
        <f t="shared" si="12"/>
        <v>1</v>
      </c>
      <c r="G160" s="2" t="str" cm="1">
        <f t="array" ref="G160">_xlfn.IFS(F160 &gt; 10,"Veteran",F160 &gt; 6,"Established",F160 &gt; 2,"Experienced",F160 &gt;= 0,"New")</f>
        <v>New</v>
      </c>
      <c r="H160" s="2">
        <f t="shared" si="13"/>
        <v>1</v>
      </c>
      <c r="I160" t="s">
        <v>208</v>
      </c>
      <c r="J160" t="s">
        <v>209</v>
      </c>
      <c r="K160" t="s">
        <v>210</v>
      </c>
      <c r="L160" t="s">
        <v>101</v>
      </c>
      <c r="M160" t="s">
        <v>115</v>
      </c>
      <c r="N160" t="s">
        <v>96</v>
      </c>
      <c r="O160" t="s">
        <v>280</v>
      </c>
      <c r="P160" t="s">
        <v>404</v>
      </c>
      <c r="Q160" t="s">
        <v>346</v>
      </c>
      <c r="S160" t="s">
        <v>74</v>
      </c>
    </row>
    <row r="161" spans="1:19" hidden="1" x14ac:dyDescent="0.55000000000000004">
      <c r="A161">
        <v>160</v>
      </c>
      <c r="B161" t="s">
        <v>231</v>
      </c>
      <c r="C161" s="3" t="s">
        <v>257</v>
      </c>
      <c r="D161" t="s">
        <v>232</v>
      </c>
      <c r="E161" t="s">
        <v>232</v>
      </c>
      <c r="F161" s="2">
        <f t="shared" si="12"/>
        <v>42</v>
      </c>
      <c r="G161" s="2" t="str" cm="1">
        <f t="array" ref="G161">_xlfn.IFS(F161 &gt; 10,"Veteran",F161 &gt; 6,"Established",F161 &gt; 2,"Experienced",F161 &gt;= 0,"New")</f>
        <v>Veteran</v>
      </c>
      <c r="H161" s="2">
        <f t="shared" si="13"/>
        <v>42</v>
      </c>
      <c r="I161" t="s">
        <v>227</v>
      </c>
      <c r="J161" t="s">
        <v>228</v>
      </c>
      <c r="K161" t="s">
        <v>266</v>
      </c>
      <c r="L161" t="s">
        <v>74</v>
      </c>
      <c r="M161" t="s">
        <v>98</v>
      </c>
      <c r="N161" t="s">
        <v>81</v>
      </c>
      <c r="O161" t="s">
        <v>223</v>
      </c>
      <c r="P161" t="s">
        <v>405</v>
      </c>
      <c r="S161" t="s">
        <v>74</v>
      </c>
    </row>
    <row r="162" spans="1:19" hidden="1" x14ac:dyDescent="0.55000000000000004">
      <c r="A162">
        <v>161</v>
      </c>
      <c r="B162" t="s">
        <v>224</v>
      </c>
      <c r="C162" s="3" t="s">
        <v>257</v>
      </c>
      <c r="D162" t="s">
        <v>282</v>
      </c>
      <c r="E162" t="s">
        <v>282</v>
      </c>
      <c r="F162" s="2">
        <f t="shared" si="12"/>
        <v>9</v>
      </c>
      <c r="G162" s="2" t="str" cm="1">
        <f t="array" ref="G162">_xlfn.IFS(F162 &gt; 10,"Veteran",F162 &gt; 6,"Established",F162 &gt; 2,"Experienced",F162 &gt;= 0,"New")</f>
        <v>Established</v>
      </c>
      <c r="H162" s="2">
        <f t="shared" si="13"/>
        <v>9</v>
      </c>
      <c r="I162" t="s">
        <v>270</v>
      </c>
      <c r="J162" t="s">
        <v>74</v>
      </c>
      <c r="K162" t="s">
        <v>235</v>
      </c>
      <c r="L162" t="s">
        <v>74</v>
      </c>
      <c r="M162" t="s">
        <v>119</v>
      </c>
      <c r="N162" t="s">
        <v>81</v>
      </c>
      <c r="O162" t="s">
        <v>243</v>
      </c>
      <c r="P162" t="s">
        <v>403</v>
      </c>
      <c r="R162" t="s">
        <v>78</v>
      </c>
      <c r="S162" t="s">
        <v>74</v>
      </c>
    </row>
    <row r="163" spans="1:19" hidden="1" x14ac:dyDescent="0.55000000000000004">
      <c r="A163">
        <v>162</v>
      </c>
      <c r="B163" t="s">
        <v>216</v>
      </c>
      <c r="C163" s="3" t="s">
        <v>257</v>
      </c>
      <c r="D163" t="s">
        <v>272</v>
      </c>
      <c r="E163" t="s">
        <v>207</v>
      </c>
      <c r="F163" s="2">
        <f t="shared" si="12"/>
        <v>32</v>
      </c>
      <c r="G163" s="2" t="str" cm="1">
        <f t="array" ref="G163">_xlfn.IFS(F163 &gt; 10,"Veteran",F163 &gt; 6,"Established",F163 &gt; 2,"Experienced",F163 &gt;= 0,"New")</f>
        <v>Veteran</v>
      </c>
      <c r="H163" s="2">
        <f t="shared" si="13"/>
        <v>8</v>
      </c>
      <c r="I163" t="s">
        <v>208</v>
      </c>
      <c r="J163" t="s">
        <v>218</v>
      </c>
      <c r="K163" t="s">
        <v>210</v>
      </c>
      <c r="L163" t="s">
        <v>222</v>
      </c>
      <c r="M163" t="s">
        <v>98</v>
      </c>
      <c r="N163" t="s">
        <v>81</v>
      </c>
      <c r="O163" t="s">
        <v>214</v>
      </c>
      <c r="P163" t="s">
        <v>405</v>
      </c>
      <c r="S163" t="s">
        <v>74</v>
      </c>
    </row>
    <row r="164" spans="1:19" hidden="1" x14ac:dyDescent="0.55000000000000004">
      <c r="A164">
        <v>163</v>
      </c>
      <c r="B164" t="s">
        <v>101</v>
      </c>
      <c r="C164" s="3" t="s">
        <v>257</v>
      </c>
      <c r="D164" t="s">
        <v>245</v>
      </c>
      <c r="E164" t="s">
        <v>258</v>
      </c>
      <c r="F164" s="2">
        <f t="shared" si="12"/>
        <v>5</v>
      </c>
      <c r="G164" s="2" t="str" cm="1">
        <f t="array" ref="G164">_xlfn.IFS(F164 &gt; 10,"Veteran",F164 &gt; 6,"Established",F164 &gt; 2,"Experienced",F164 &gt;= 0,"New")</f>
        <v>Experienced</v>
      </c>
      <c r="H164" s="2">
        <f t="shared" si="13"/>
        <v>4</v>
      </c>
      <c r="I164" t="s">
        <v>208</v>
      </c>
      <c r="J164" t="s">
        <v>209</v>
      </c>
      <c r="K164" t="s">
        <v>266</v>
      </c>
      <c r="L164" t="s">
        <v>74</v>
      </c>
      <c r="M164" t="s">
        <v>98</v>
      </c>
      <c r="N164" t="s">
        <v>81</v>
      </c>
      <c r="O164" t="s">
        <v>230</v>
      </c>
      <c r="P164" t="s">
        <v>402</v>
      </c>
      <c r="S164" t="s">
        <v>74</v>
      </c>
    </row>
    <row r="165" spans="1:19" hidden="1" x14ac:dyDescent="0.55000000000000004">
      <c r="A165">
        <v>164</v>
      </c>
      <c r="B165" t="s">
        <v>216</v>
      </c>
      <c r="C165" s="3" t="s">
        <v>257</v>
      </c>
      <c r="D165" t="s">
        <v>296</v>
      </c>
      <c r="E165" t="s">
        <v>276</v>
      </c>
      <c r="F165" s="2">
        <f t="shared" si="12"/>
        <v>43</v>
      </c>
      <c r="G165" s="2" t="str" cm="1">
        <f t="array" ref="G165">_xlfn.IFS(F165 &gt; 10,"Veteran",F165 &gt; 6,"Established",F165 &gt; 2,"Experienced",F165 &gt;= 0,"New")</f>
        <v>Veteran</v>
      </c>
      <c r="H165" s="2">
        <f t="shared" si="13"/>
        <v>10</v>
      </c>
      <c r="I165" t="s">
        <v>307</v>
      </c>
      <c r="J165" t="s">
        <v>308</v>
      </c>
      <c r="K165" t="s">
        <v>210</v>
      </c>
      <c r="L165" t="s">
        <v>222</v>
      </c>
      <c r="M165" t="s">
        <v>98</v>
      </c>
      <c r="N165" t="s">
        <v>96</v>
      </c>
      <c r="O165" t="s">
        <v>223</v>
      </c>
      <c r="P165" t="s">
        <v>405</v>
      </c>
      <c r="S165" t="s">
        <v>74</v>
      </c>
    </row>
    <row r="166" spans="1:19" hidden="1" x14ac:dyDescent="0.55000000000000004">
      <c r="A166">
        <v>165</v>
      </c>
      <c r="B166" t="s">
        <v>256</v>
      </c>
      <c r="C166" s="3" t="s">
        <v>257</v>
      </c>
      <c r="D166" t="s">
        <v>225</v>
      </c>
      <c r="E166" t="s">
        <v>253</v>
      </c>
      <c r="F166" s="2">
        <f t="shared" si="12"/>
        <v>7</v>
      </c>
      <c r="G166" s="2" t="str" cm="1">
        <f t="array" ref="G166">_xlfn.IFS(F166 &gt; 10,"Veteran",F166 &gt; 6,"Established",F166 &gt; 2,"Experienced",F166 &gt;= 0,"New")</f>
        <v>Established</v>
      </c>
      <c r="H166" s="2">
        <f t="shared" si="13"/>
        <v>3</v>
      </c>
      <c r="I166" t="s">
        <v>250</v>
      </c>
      <c r="J166" t="s">
        <v>74</v>
      </c>
      <c r="K166" t="s">
        <v>229</v>
      </c>
      <c r="L166" t="s">
        <v>74</v>
      </c>
      <c r="M166" t="s">
        <v>98</v>
      </c>
      <c r="N166" t="s">
        <v>81</v>
      </c>
      <c r="O166" t="s">
        <v>243</v>
      </c>
      <c r="P166" t="s">
        <v>403</v>
      </c>
      <c r="Q166" t="s">
        <v>345</v>
      </c>
      <c r="R166" t="s">
        <v>78</v>
      </c>
      <c r="S166" t="s">
        <v>74</v>
      </c>
    </row>
    <row r="167" spans="1:19" hidden="1" x14ac:dyDescent="0.55000000000000004">
      <c r="A167">
        <v>166</v>
      </c>
      <c r="B167" t="s">
        <v>216</v>
      </c>
      <c r="C167" s="3" t="s">
        <v>257</v>
      </c>
      <c r="D167" t="s">
        <v>225</v>
      </c>
      <c r="E167" t="s">
        <v>258</v>
      </c>
      <c r="F167" s="2">
        <f t="shared" si="12"/>
        <v>7</v>
      </c>
      <c r="G167" s="2" t="str" cm="1">
        <f t="array" ref="G167">_xlfn.IFS(F167 &gt; 10,"Veteran",F167 &gt; 6,"Established",F167 &gt; 2,"Experienced",F167 &gt;= 0,"New")</f>
        <v>Established</v>
      </c>
      <c r="H167" s="2">
        <f t="shared" si="13"/>
        <v>4</v>
      </c>
      <c r="I167" t="s">
        <v>208</v>
      </c>
      <c r="J167" t="s">
        <v>218</v>
      </c>
      <c r="K167" t="s">
        <v>210</v>
      </c>
      <c r="L167" t="s">
        <v>309</v>
      </c>
      <c r="M167" t="s">
        <v>98</v>
      </c>
      <c r="N167" t="s">
        <v>96</v>
      </c>
      <c r="O167" t="s">
        <v>294</v>
      </c>
      <c r="P167" t="s">
        <v>402</v>
      </c>
      <c r="R167" t="s">
        <v>78</v>
      </c>
      <c r="S167" t="s">
        <v>74</v>
      </c>
    </row>
    <row r="168" spans="1:19" hidden="1" x14ac:dyDescent="0.55000000000000004">
      <c r="A168">
        <v>167</v>
      </c>
      <c r="B168" t="s">
        <v>101</v>
      </c>
      <c r="C168" s="3" t="s">
        <v>257</v>
      </c>
      <c r="D168" t="s">
        <v>240</v>
      </c>
      <c r="E168" t="s">
        <v>225</v>
      </c>
      <c r="F168" s="2">
        <f t="shared" si="12"/>
        <v>15</v>
      </c>
      <c r="G168" s="2" t="str" cm="1">
        <f t="array" ref="G168">_xlfn.IFS(F168 &gt; 10,"Veteran",F168 &gt; 6,"Established",F168 &gt; 2,"Experienced",F168 &gt;= 0,"New")</f>
        <v>Veteran</v>
      </c>
      <c r="H168" s="2">
        <f t="shared" si="13"/>
        <v>7</v>
      </c>
      <c r="I168" t="s">
        <v>208</v>
      </c>
      <c r="J168" t="s">
        <v>218</v>
      </c>
      <c r="K168" t="s">
        <v>210</v>
      </c>
      <c r="L168" t="s">
        <v>74</v>
      </c>
      <c r="M168" t="s">
        <v>98</v>
      </c>
      <c r="N168" t="s">
        <v>81</v>
      </c>
      <c r="O168" t="s">
        <v>259</v>
      </c>
      <c r="P168" t="s">
        <v>403</v>
      </c>
      <c r="S168" t="s">
        <v>74</v>
      </c>
    </row>
    <row r="169" spans="1:19" hidden="1" x14ac:dyDescent="0.55000000000000004">
      <c r="A169">
        <v>168</v>
      </c>
      <c r="B169" t="s">
        <v>101</v>
      </c>
      <c r="C169" s="3" t="s">
        <v>257</v>
      </c>
      <c r="D169" t="s">
        <v>207</v>
      </c>
      <c r="E169" t="s">
        <v>267</v>
      </c>
      <c r="F169" s="2">
        <f t="shared" si="12"/>
        <v>8</v>
      </c>
      <c r="G169" s="2" t="str" cm="1">
        <f t="array" ref="G169">_xlfn.IFS(F169 &gt; 10,"Veteran",F169 &gt; 6,"Established",F169 &gt; 2,"Experienced",F169 &gt;= 0,"New")</f>
        <v>Established</v>
      </c>
      <c r="H169" s="2">
        <f t="shared" si="13"/>
        <v>2</v>
      </c>
      <c r="I169" t="s">
        <v>208</v>
      </c>
      <c r="J169" t="s">
        <v>218</v>
      </c>
      <c r="K169" t="s">
        <v>210</v>
      </c>
      <c r="L169" t="s">
        <v>305</v>
      </c>
      <c r="M169" t="s">
        <v>98</v>
      </c>
      <c r="N169" t="s">
        <v>81</v>
      </c>
      <c r="O169" t="s">
        <v>230</v>
      </c>
      <c r="P169" t="s">
        <v>402</v>
      </c>
      <c r="S169" t="s">
        <v>74</v>
      </c>
    </row>
    <row r="170" spans="1:19" hidden="1" x14ac:dyDescent="0.55000000000000004">
      <c r="A170">
        <v>169</v>
      </c>
      <c r="B170" t="s">
        <v>101</v>
      </c>
      <c r="C170" s="3" t="s">
        <v>257</v>
      </c>
      <c r="D170" t="s">
        <v>258</v>
      </c>
      <c r="E170" t="s">
        <v>258</v>
      </c>
      <c r="F170" s="2">
        <f t="shared" si="12"/>
        <v>4</v>
      </c>
      <c r="G170" s="2" t="str" cm="1">
        <f t="array" ref="G170">_xlfn.IFS(F170 &gt; 10,"Veteran",F170 &gt; 6,"Established",F170 &gt; 2,"Experienced",F170 &gt;= 0,"New")</f>
        <v>Experienced</v>
      </c>
      <c r="H170" s="2">
        <f t="shared" si="13"/>
        <v>4</v>
      </c>
      <c r="I170" t="s">
        <v>208</v>
      </c>
      <c r="J170" t="s">
        <v>218</v>
      </c>
      <c r="K170" t="s">
        <v>210</v>
      </c>
      <c r="L170" t="s">
        <v>309</v>
      </c>
      <c r="M170" t="s">
        <v>98</v>
      </c>
      <c r="N170" t="s">
        <v>81</v>
      </c>
      <c r="O170" t="s">
        <v>223</v>
      </c>
      <c r="P170" t="s">
        <v>405</v>
      </c>
      <c r="R170" t="s">
        <v>78</v>
      </c>
      <c r="S170" t="s">
        <v>74</v>
      </c>
    </row>
    <row r="171" spans="1:19" hidden="1" x14ac:dyDescent="0.55000000000000004">
      <c r="A171">
        <v>170</v>
      </c>
      <c r="B171" t="s">
        <v>204</v>
      </c>
      <c r="C171" t="s">
        <v>257</v>
      </c>
      <c r="I171" t="s">
        <v>227</v>
      </c>
      <c r="J171" t="s">
        <v>246</v>
      </c>
      <c r="L171" t="s">
        <v>74</v>
      </c>
      <c r="M171" t="s">
        <v>119</v>
      </c>
      <c r="N171" t="s">
        <v>96</v>
      </c>
      <c r="O171" t="s">
        <v>214</v>
      </c>
      <c r="P171" t="s">
        <v>405</v>
      </c>
      <c r="S171" t="s">
        <v>383</v>
      </c>
    </row>
    <row r="172" spans="1:19" hidden="1" x14ac:dyDescent="0.55000000000000004">
      <c r="A172">
        <v>171</v>
      </c>
      <c r="B172" t="s">
        <v>101</v>
      </c>
      <c r="C172" s="3" t="s">
        <v>257</v>
      </c>
      <c r="D172" t="s">
        <v>253</v>
      </c>
      <c r="E172" t="s">
        <v>253</v>
      </c>
      <c r="F172" s="2">
        <f t="shared" ref="F172:F197" si="14">C172-D172</f>
        <v>3</v>
      </c>
      <c r="G172" s="2" t="str" cm="1">
        <f t="array" ref="G172">_xlfn.IFS(F172 &gt; 10,"Veteran",F172 &gt; 6,"Established",F172 &gt; 2,"Experienced",F172 &gt;= 0,"New")</f>
        <v>Experienced</v>
      </c>
      <c r="H172" s="2">
        <f t="shared" ref="H172:H197" si="15">C172-E172</f>
        <v>3</v>
      </c>
      <c r="I172" t="s">
        <v>208</v>
      </c>
      <c r="J172" t="s">
        <v>310</v>
      </c>
      <c r="K172" t="s">
        <v>210</v>
      </c>
      <c r="L172" t="s">
        <v>74</v>
      </c>
      <c r="M172" t="s">
        <v>98</v>
      </c>
      <c r="N172" t="s">
        <v>81</v>
      </c>
      <c r="O172" t="s">
        <v>259</v>
      </c>
      <c r="P172" t="s">
        <v>403</v>
      </c>
      <c r="R172" t="s">
        <v>78</v>
      </c>
      <c r="S172" t="s">
        <v>74</v>
      </c>
    </row>
    <row r="173" spans="1:19" hidden="1" x14ac:dyDescent="0.55000000000000004">
      <c r="A173">
        <v>172</v>
      </c>
      <c r="B173" t="s">
        <v>216</v>
      </c>
      <c r="C173" s="3" t="s">
        <v>257</v>
      </c>
      <c r="D173" t="s">
        <v>295</v>
      </c>
      <c r="E173" t="s">
        <v>285</v>
      </c>
      <c r="F173" s="2">
        <f t="shared" si="14"/>
        <v>25</v>
      </c>
      <c r="G173" s="2" t="str" cm="1">
        <f t="array" ref="G173">_xlfn.IFS(F173 &gt; 10,"Veteran",F173 &gt; 6,"Established",F173 &gt; 2,"Experienced",F173 &gt;= 0,"New")</f>
        <v>Veteran</v>
      </c>
      <c r="H173" s="2">
        <f t="shared" si="15"/>
        <v>20</v>
      </c>
      <c r="I173" t="s">
        <v>307</v>
      </c>
      <c r="J173" t="s">
        <v>308</v>
      </c>
      <c r="K173" t="s">
        <v>210</v>
      </c>
      <c r="L173" t="s">
        <v>222</v>
      </c>
      <c r="M173" t="s">
        <v>98</v>
      </c>
      <c r="N173" t="s">
        <v>96</v>
      </c>
      <c r="O173" t="s">
        <v>259</v>
      </c>
      <c r="P173" t="s">
        <v>403</v>
      </c>
      <c r="R173" t="s">
        <v>78</v>
      </c>
      <c r="S173" t="s">
        <v>74</v>
      </c>
    </row>
    <row r="174" spans="1:19" hidden="1" x14ac:dyDescent="0.55000000000000004">
      <c r="A174">
        <v>173</v>
      </c>
      <c r="B174" t="s">
        <v>101</v>
      </c>
      <c r="C174" s="3" t="s">
        <v>257</v>
      </c>
      <c r="D174" t="s">
        <v>281</v>
      </c>
      <c r="E174" t="s">
        <v>258</v>
      </c>
      <c r="F174" s="2">
        <f t="shared" si="14"/>
        <v>37</v>
      </c>
      <c r="G174" s="2" t="str" cm="1">
        <f t="array" ref="G174">_xlfn.IFS(F174 &gt; 10,"Veteran",F174 &gt; 6,"Established",F174 &gt; 2,"Experienced",F174 &gt;= 0,"New")</f>
        <v>Veteran</v>
      </c>
      <c r="H174" s="2">
        <f t="shared" si="15"/>
        <v>4</v>
      </c>
      <c r="I174" t="s">
        <v>208</v>
      </c>
      <c r="J174" t="s">
        <v>209</v>
      </c>
      <c r="K174" t="s">
        <v>210</v>
      </c>
      <c r="L174" t="s">
        <v>222</v>
      </c>
      <c r="M174" t="s">
        <v>98</v>
      </c>
      <c r="N174" t="s">
        <v>81</v>
      </c>
      <c r="O174" t="s">
        <v>74</v>
      </c>
      <c r="P174" t="s">
        <v>74</v>
      </c>
      <c r="R174" t="s">
        <v>78</v>
      </c>
      <c r="S174" t="s">
        <v>74</v>
      </c>
    </row>
    <row r="175" spans="1:19" hidden="1" x14ac:dyDescent="0.55000000000000004">
      <c r="A175">
        <v>174</v>
      </c>
      <c r="B175" t="s">
        <v>101</v>
      </c>
      <c r="C175" s="3" t="s">
        <v>257</v>
      </c>
      <c r="D175" t="s">
        <v>276</v>
      </c>
      <c r="E175" t="s">
        <v>245</v>
      </c>
      <c r="F175" s="2">
        <f t="shared" si="14"/>
        <v>10</v>
      </c>
      <c r="G175" s="2" t="str" cm="1">
        <f t="array" ref="G175">_xlfn.IFS(F175 &gt; 10,"Veteran",F175 &gt; 6,"Established",F175 &gt; 2,"Experienced",F175 &gt;= 0,"New")</f>
        <v>Established</v>
      </c>
      <c r="H175" s="2">
        <f t="shared" si="15"/>
        <v>5</v>
      </c>
      <c r="I175" t="s">
        <v>208</v>
      </c>
      <c r="J175" t="s">
        <v>310</v>
      </c>
      <c r="K175" t="s">
        <v>210</v>
      </c>
      <c r="L175" t="s">
        <v>101</v>
      </c>
      <c r="M175" t="s">
        <v>98</v>
      </c>
      <c r="N175" t="s">
        <v>96</v>
      </c>
      <c r="O175" t="s">
        <v>214</v>
      </c>
      <c r="P175" t="s">
        <v>405</v>
      </c>
      <c r="S175" t="s">
        <v>74</v>
      </c>
    </row>
    <row r="176" spans="1:19" hidden="1" x14ac:dyDescent="0.55000000000000004">
      <c r="A176">
        <v>175</v>
      </c>
      <c r="B176" t="s">
        <v>216</v>
      </c>
      <c r="C176" s="3" t="s">
        <v>257</v>
      </c>
      <c r="D176" t="s">
        <v>245</v>
      </c>
      <c r="E176" t="s">
        <v>245</v>
      </c>
      <c r="F176" s="2">
        <f t="shared" si="14"/>
        <v>5</v>
      </c>
      <c r="G176" s="2" t="str" cm="1">
        <f t="array" ref="G176">_xlfn.IFS(F176 &gt; 10,"Veteran",F176 &gt; 6,"Established",F176 &gt; 2,"Experienced",F176 &gt;= 0,"New")</f>
        <v>Experienced</v>
      </c>
      <c r="H176" s="2">
        <f t="shared" si="15"/>
        <v>5</v>
      </c>
      <c r="I176" t="s">
        <v>208</v>
      </c>
      <c r="J176" t="s">
        <v>209</v>
      </c>
      <c r="K176" t="s">
        <v>210</v>
      </c>
      <c r="L176" t="s">
        <v>101</v>
      </c>
      <c r="M176" t="s">
        <v>98</v>
      </c>
      <c r="N176" t="s">
        <v>81</v>
      </c>
      <c r="O176" t="s">
        <v>255</v>
      </c>
      <c r="P176" t="s">
        <v>402</v>
      </c>
      <c r="Q176" t="s">
        <v>345</v>
      </c>
      <c r="S176" t="s">
        <v>74</v>
      </c>
    </row>
    <row r="177" spans="1:19" hidden="1" x14ac:dyDescent="0.55000000000000004">
      <c r="A177">
        <v>176</v>
      </c>
      <c r="B177" t="s">
        <v>216</v>
      </c>
      <c r="C177" s="3" t="s">
        <v>257</v>
      </c>
      <c r="D177" t="s">
        <v>225</v>
      </c>
      <c r="E177" t="s">
        <v>245</v>
      </c>
      <c r="F177" s="2">
        <f t="shared" si="14"/>
        <v>7</v>
      </c>
      <c r="G177" s="2" t="str" cm="1">
        <f t="array" ref="G177">_xlfn.IFS(F177 &gt; 10,"Veteran",F177 &gt; 6,"Established",F177 &gt; 2,"Experienced",F177 &gt;= 0,"New")</f>
        <v>Established</v>
      </c>
      <c r="H177" s="2">
        <f t="shared" si="15"/>
        <v>5</v>
      </c>
      <c r="I177" t="s">
        <v>208</v>
      </c>
      <c r="J177" t="s">
        <v>209</v>
      </c>
      <c r="K177" t="s">
        <v>210</v>
      </c>
      <c r="L177" t="s">
        <v>222</v>
      </c>
      <c r="M177" t="s">
        <v>119</v>
      </c>
      <c r="N177" t="s">
        <v>81</v>
      </c>
      <c r="O177" t="s">
        <v>294</v>
      </c>
      <c r="P177" t="s">
        <v>402</v>
      </c>
      <c r="R177" t="s">
        <v>78</v>
      </c>
      <c r="S177" t="s">
        <v>380</v>
      </c>
    </row>
    <row r="178" spans="1:19" hidden="1" x14ac:dyDescent="0.55000000000000004">
      <c r="A178">
        <v>177</v>
      </c>
      <c r="B178" t="s">
        <v>216</v>
      </c>
      <c r="C178" s="3" t="s">
        <v>257</v>
      </c>
      <c r="D178" t="s">
        <v>207</v>
      </c>
      <c r="E178" t="s">
        <v>253</v>
      </c>
      <c r="F178" s="2">
        <f t="shared" si="14"/>
        <v>8</v>
      </c>
      <c r="G178" s="2" t="str" cm="1">
        <f t="array" ref="G178">_xlfn.IFS(F178 &gt; 10,"Veteran",F178 &gt; 6,"Established",F178 &gt; 2,"Experienced",F178 &gt;= 0,"New")</f>
        <v>Established</v>
      </c>
      <c r="H178" s="2">
        <f t="shared" si="15"/>
        <v>3</v>
      </c>
      <c r="I178" t="s">
        <v>208</v>
      </c>
      <c r="J178" t="s">
        <v>209</v>
      </c>
      <c r="K178" t="s">
        <v>210</v>
      </c>
      <c r="L178" t="s">
        <v>74</v>
      </c>
      <c r="M178" t="s">
        <v>98</v>
      </c>
      <c r="N178" t="s">
        <v>74</v>
      </c>
      <c r="O178" t="s">
        <v>294</v>
      </c>
      <c r="P178" t="s">
        <v>402</v>
      </c>
      <c r="Q178" t="s">
        <v>345</v>
      </c>
      <c r="S178" t="s">
        <v>74</v>
      </c>
    </row>
    <row r="179" spans="1:19" hidden="1" x14ac:dyDescent="0.55000000000000004">
      <c r="A179">
        <v>178</v>
      </c>
      <c r="B179" t="s">
        <v>216</v>
      </c>
      <c r="C179" s="3" t="s">
        <v>257</v>
      </c>
      <c r="D179" t="s">
        <v>240</v>
      </c>
      <c r="E179" t="s">
        <v>257</v>
      </c>
      <c r="F179" s="2">
        <f t="shared" si="14"/>
        <v>15</v>
      </c>
      <c r="G179" s="2" t="str" cm="1">
        <f t="array" ref="G179">_xlfn.IFS(F179 &gt; 10,"Veteran",F179 &gt; 6,"Established",F179 &gt; 2,"Experienced",F179 &gt;= 0,"New")</f>
        <v>Veteran</v>
      </c>
      <c r="H179" s="2">
        <f t="shared" si="15"/>
        <v>0</v>
      </c>
      <c r="I179" t="s">
        <v>208</v>
      </c>
      <c r="J179" t="s">
        <v>218</v>
      </c>
      <c r="K179" t="s">
        <v>210</v>
      </c>
      <c r="L179" t="s">
        <v>74</v>
      </c>
      <c r="M179" t="s">
        <v>98</v>
      </c>
      <c r="N179" t="s">
        <v>81</v>
      </c>
      <c r="O179" t="s">
        <v>294</v>
      </c>
      <c r="P179" t="s">
        <v>402</v>
      </c>
      <c r="R179" t="s">
        <v>78</v>
      </c>
      <c r="S179" t="s">
        <v>74</v>
      </c>
    </row>
    <row r="180" spans="1:19" hidden="1" x14ac:dyDescent="0.55000000000000004">
      <c r="A180">
        <v>179</v>
      </c>
      <c r="B180" t="s">
        <v>216</v>
      </c>
      <c r="C180" s="3" t="s">
        <v>257</v>
      </c>
      <c r="D180" t="s">
        <v>269</v>
      </c>
      <c r="E180" t="s">
        <v>220</v>
      </c>
      <c r="F180" s="2">
        <f t="shared" si="14"/>
        <v>16</v>
      </c>
      <c r="G180" s="2" t="str" cm="1">
        <f t="array" ref="G180">_xlfn.IFS(F180 &gt; 10,"Veteran",F180 &gt; 6,"Established",F180 &gt; 2,"Experienced",F180 &gt;= 0,"New")</f>
        <v>Veteran</v>
      </c>
      <c r="H180" s="2">
        <f t="shared" si="15"/>
        <v>1</v>
      </c>
      <c r="I180" t="s">
        <v>208</v>
      </c>
      <c r="J180" t="s">
        <v>209</v>
      </c>
      <c r="K180" t="s">
        <v>210</v>
      </c>
      <c r="L180" t="s">
        <v>311</v>
      </c>
      <c r="M180" t="s">
        <v>98</v>
      </c>
      <c r="N180" t="s">
        <v>96</v>
      </c>
      <c r="O180" t="s">
        <v>243</v>
      </c>
      <c r="P180" t="s">
        <v>403</v>
      </c>
      <c r="R180" t="s">
        <v>78</v>
      </c>
      <c r="S180" t="s">
        <v>74</v>
      </c>
    </row>
    <row r="181" spans="1:19" hidden="1" x14ac:dyDescent="0.55000000000000004">
      <c r="A181">
        <v>180</v>
      </c>
      <c r="B181" t="s">
        <v>224</v>
      </c>
      <c r="C181" s="3" t="s">
        <v>257</v>
      </c>
      <c r="D181" t="s">
        <v>257</v>
      </c>
      <c r="E181" t="s">
        <v>257</v>
      </c>
      <c r="F181" s="2">
        <f t="shared" si="14"/>
        <v>0</v>
      </c>
      <c r="G181" s="2" t="str" cm="1">
        <f t="array" ref="G181">_xlfn.IFS(F181 &gt; 10,"Veteran",F181 &gt; 6,"Established",F181 &gt; 2,"Experienced",F181 &gt;= 0,"New")</f>
        <v>New</v>
      </c>
      <c r="H181" s="2">
        <f t="shared" si="15"/>
        <v>0</v>
      </c>
      <c r="I181" t="s">
        <v>270</v>
      </c>
      <c r="J181" t="s">
        <v>74</v>
      </c>
      <c r="K181" t="s">
        <v>229</v>
      </c>
      <c r="L181" t="s">
        <v>74</v>
      </c>
      <c r="M181" t="s">
        <v>98</v>
      </c>
      <c r="N181" t="s">
        <v>81</v>
      </c>
      <c r="O181" t="s">
        <v>230</v>
      </c>
      <c r="P181" t="s">
        <v>402</v>
      </c>
      <c r="R181" t="s">
        <v>78</v>
      </c>
      <c r="S181" t="s">
        <v>74</v>
      </c>
    </row>
    <row r="182" spans="1:19" hidden="1" x14ac:dyDescent="0.55000000000000004">
      <c r="A182">
        <v>181</v>
      </c>
      <c r="B182" t="s">
        <v>216</v>
      </c>
      <c r="C182" s="3" t="s">
        <v>257</v>
      </c>
      <c r="D182" t="s">
        <v>267</v>
      </c>
      <c r="E182" t="s">
        <v>257</v>
      </c>
      <c r="F182" s="2">
        <f t="shared" si="14"/>
        <v>2</v>
      </c>
      <c r="G182" s="2" t="str" cm="1">
        <f t="array" ref="G182">_xlfn.IFS(F182 &gt; 10,"Veteran",F182 &gt; 6,"Established",F182 &gt; 2,"Experienced",F182 &gt;= 0,"New")</f>
        <v>New</v>
      </c>
      <c r="H182" s="2">
        <f t="shared" si="15"/>
        <v>0</v>
      </c>
      <c r="I182" t="s">
        <v>208</v>
      </c>
      <c r="J182" t="s">
        <v>218</v>
      </c>
      <c r="K182" t="s">
        <v>210</v>
      </c>
      <c r="L182" t="s">
        <v>211</v>
      </c>
      <c r="M182" t="s">
        <v>98</v>
      </c>
      <c r="N182" t="s">
        <v>81</v>
      </c>
      <c r="O182" t="s">
        <v>294</v>
      </c>
      <c r="P182" t="s">
        <v>402</v>
      </c>
      <c r="R182" t="s">
        <v>78</v>
      </c>
      <c r="S182" t="s">
        <v>74</v>
      </c>
    </row>
    <row r="183" spans="1:19" hidden="1" x14ac:dyDescent="0.55000000000000004">
      <c r="A183">
        <v>182</v>
      </c>
      <c r="B183" t="s">
        <v>216</v>
      </c>
      <c r="C183" s="3" t="s">
        <v>257</v>
      </c>
      <c r="D183" t="s">
        <v>226</v>
      </c>
      <c r="E183" t="s">
        <v>220</v>
      </c>
      <c r="F183" s="2">
        <f t="shared" si="14"/>
        <v>6</v>
      </c>
      <c r="G183" s="2" t="str" cm="1">
        <f t="array" ref="G183">_xlfn.IFS(F183 &gt; 10,"Veteran",F183 &gt; 6,"Established",F183 &gt; 2,"Experienced",F183 &gt;= 0,"New")</f>
        <v>Experienced</v>
      </c>
      <c r="H183" s="2">
        <f t="shared" si="15"/>
        <v>1</v>
      </c>
      <c r="I183" t="s">
        <v>208</v>
      </c>
      <c r="J183" t="s">
        <v>209</v>
      </c>
      <c r="K183" t="s">
        <v>210</v>
      </c>
      <c r="L183" t="s">
        <v>279</v>
      </c>
      <c r="M183" t="s">
        <v>119</v>
      </c>
      <c r="N183" t="s">
        <v>81</v>
      </c>
      <c r="O183" t="s">
        <v>255</v>
      </c>
      <c r="P183" t="s">
        <v>402</v>
      </c>
      <c r="R183" t="s">
        <v>78</v>
      </c>
      <c r="S183" t="s">
        <v>74</v>
      </c>
    </row>
    <row r="184" spans="1:19" hidden="1" x14ac:dyDescent="0.55000000000000004">
      <c r="A184">
        <v>183</v>
      </c>
      <c r="B184" t="s">
        <v>101</v>
      </c>
      <c r="C184" s="3" t="s">
        <v>257</v>
      </c>
      <c r="D184" t="s">
        <v>267</v>
      </c>
      <c r="E184" t="s">
        <v>267</v>
      </c>
      <c r="F184" s="2">
        <f t="shared" si="14"/>
        <v>2</v>
      </c>
      <c r="G184" s="2" t="str" cm="1">
        <f t="array" ref="G184">_xlfn.IFS(F184 &gt; 10,"Veteran",F184 &gt; 6,"Established",F184 &gt; 2,"Experienced",F184 &gt;= 0,"New")</f>
        <v>New</v>
      </c>
      <c r="H184" s="2">
        <f t="shared" si="15"/>
        <v>2</v>
      </c>
      <c r="I184" t="s">
        <v>307</v>
      </c>
      <c r="J184" t="s">
        <v>308</v>
      </c>
      <c r="K184" t="s">
        <v>266</v>
      </c>
      <c r="L184" t="s">
        <v>74</v>
      </c>
      <c r="M184" t="s">
        <v>83</v>
      </c>
      <c r="N184" t="s">
        <v>81</v>
      </c>
      <c r="O184" t="s">
        <v>121</v>
      </c>
      <c r="P184" t="s">
        <v>403</v>
      </c>
      <c r="S184" t="s">
        <v>74</v>
      </c>
    </row>
    <row r="185" spans="1:19" x14ac:dyDescent="0.55000000000000004">
      <c r="A185">
        <v>184</v>
      </c>
      <c r="B185" t="s">
        <v>224</v>
      </c>
      <c r="C185" s="3" t="s">
        <v>257</v>
      </c>
      <c r="D185" t="s">
        <v>263</v>
      </c>
      <c r="E185" t="s">
        <v>263</v>
      </c>
      <c r="F185" s="2">
        <f t="shared" si="14"/>
        <v>14</v>
      </c>
      <c r="G185" s="2" t="str" cm="1">
        <f t="array" ref="G185">_xlfn.IFS(F185 &gt; 10,"Veteran",F185 &gt; 6,"Established",F185 &gt; 2,"Experienced",F185 &gt;= 0,"New")</f>
        <v>Veteran</v>
      </c>
      <c r="H185" s="2">
        <f t="shared" si="15"/>
        <v>14</v>
      </c>
      <c r="I185" t="s">
        <v>270</v>
      </c>
      <c r="J185" t="s">
        <v>74</v>
      </c>
      <c r="K185" t="s">
        <v>262</v>
      </c>
      <c r="L185" t="s">
        <v>74</v>
      </c>
      <c r="M185" t="s">
        <v>119</v>
      </c>
      <c r="N185" t="s">
        <v>81</v>
      </c>
      <c r="O185" t="s">
        <v>223</v>
      </c>
      <c r="P185" t="s">
        <v>405</v>
      </c>
      <c r="R185" t="s">
        <v>78</v>
      </c>
      <c r="S185" t="s">
        <v>74</v>
      </c>
    </row>
    <row r="186" spans="1:19" hidden="1" x14ac:dyDescent="0.55000000000000004">
      <c r="A186">
        <v>185</v>
      </c>
      <c r="B186" t="s">
        <v>101</v>
      </c>
      <c r="C186" s="3" t="s">
        <v>257</v>
      </c>
      <c r="D186" t="s">
        <v>226</v>
      </c>
      <c r="E186" t="s">
        <v>226</v>
      </c>
      <c r="F186" s="2">
        <f t="shared" si="14"/>
        <v>6</v>
      </c>
      <c r="G186" s="2" t="str" cm="1">
        <f t="array" ref="G186">_xlfn.IFS(F186 &gt; 10,"Veteran",F186 &gt; 6,"Established",F186 &gt; 2,"Experienced",F186 &gt;= 0,"New")</f>
        <v>Experienced</v>
      </c>
      <c r="H186" s="2">
        <f t="shared" si="15"/>
        <v>6</v>
      </c>
      <c r="I186" t="s">
        <v>208</v>
      </c>
      <c r="J186" t="s">
        <v>209</v>
      </c>
      <c r="K186" t="s">
        <v>210</v>
      </c>
      <c r="L186" t="s">
        <v>309</v>
      </c>
      <c r="M186" t="s">
        <v>119</v>
      </c>
      <c r="N186" t="s">
        <v>81</v>
      </c>
      <c r="O186" t="s">
        <v>243</v>
      </c>
      <c r="P186" t="s">
        <v>403</v>
      </c>
      <c r="S186" t="s">
        <v>74</v>
      </c>
    </row>
    <row r="187" spans="1:19" hidden="1" x14ac:dyDescent="0.55000000000000004">
      <c r="A187">
        <v>186</v>
      </c>
      <c r="B187" t="s">
        <v>224</v>
      </c>
      <c r="C187" s="3" t="s">
        <v>257</v>
      </c>
      <c r="D187" t="s">
        <v>225</v>
      </c>
      <c r="E187" t="s">
        <v>225</v>
      </c>
      <c r="F187" s="2">
        <f t="shared" si="14"/>
        <v>7</v>
      </c>
      <c r="G187" s="2" t="str" cm="1">
        <f t="array" ref="G187">_xlfn.IFS(F187 &gt; 10,"Veteran",F187 &gt; 6,"Established",F187 &gt; 2,"Experienced",F187 &gt;= 0,"New")</f>
        <v>Established</v>
      </c>
      <c r="H187" s="2">
        <f t="shared" si="15"/>
        <v>7</v>
      </c>
      <c r="I187" t="s">
        <v>270</v>
      </c>
      <c r="J187" t="s">
        <v>74</v>
      </c>
      <c r="L187" t="s">
        <v>74</v>
      </c>
      <c r="M187" t="s">
        <v>119</v>
      </c>
      <c r="N187" t="s">
        <v>81</v>
      </c>
      <c r="O187" t="s">
        <v>255</v>
      </c>
      <c r="P187" t="s">
        <v>402</v>
      </c>
      <c r="R187" t="s">
        <v>78</v>
      </c>
      <c r="S187" t="s">
        <v>380</v>
      </c>
    </row>
    <row r="188" spans="1:19" hidden="1" x14ac:dyDescent="0.55000000000000004">
      <c r="A188">
        <v>187</v>
      </c>
      <c r="B188" t="s">
        <v>101</v>
      </c>
      <c r="C188" s="3" t="s">
        <v>257</v>
      </c>
      <c r="D188" t="s">
        <v>285</v>
      </c>
      <c r="E188" t="s">
        <v>245</v>
      </c>
      <c r="F188" s="2">
        <f t="shared" si="14"/>
        <v>20</v>
      </c>
      <c r="G188" s="2" t="str" cm="1">
        <f t="array" ref="G188">_xlfn.IFS(F188 &gt; 10,"Veteran",F188 &gt; 6,"Established",F188 &gt; 2,"Experienced",F188 &gt;= 0,"New")</f>
        <v>Veteran</v>
      </c>
      <c r="H188" s="2">
        <f t="shared" si="15"/>
        <v>5</v>
      </c>
      <c r="I188" t="s">
        <v>208</v>
      </c>
      <c r="J188" t="s">
        <v>218</v>
      </c>
      <c r="K188" t="s">
        <v>210</v>
      </c>
      <c r="L188" t="s">
        <v>305</v>
      </c>
      <c r="M188" t="s">
        <v>98</v>
      </c>
      <c r="N188" t="s">
        <v>81</v>
      </c>
      <c r="O188" t="s">
        <v>223</v>
      </c>
      <c r="P188" t="s">
        <v>405</v>
      </c>
      <c r="S188" t="s">
        <v>74</v>
      </c>
    </row>
    <row r="189" spans="1:19" hidden="1" x14ac:dyDescent="0.55000000000000004">
      <c r="A189">
        <v>188</v>
      </c>
      <c r="B189" t="s">
        <v>216</v>
      </c>
      <c r="C189" s="3" t="s">
        <v>257</v>
      </c>
      <c r="D189" t="s">
        <v>245</v>
      </c>
      <c r="E189" t="s">
        <v>253</v>
      </c>
      <c r="F189" s="2">
        <f t="shared" si="14"/>
        <v>5</v>
      </c>
      <c r="G189" s="2" t="str" cm="1">
        <f t="array" ref="G189">_xlfn.IFS(F189 &gt; 10,"Veteran",F189 &gt; 6,"Established",F189 &gt; 2,"Experienced",F189 &gt;= 0,"New")</f>
        <v>Experienced</v>
      </c>
      <c r="H189" s="2">
        <f t="shared" si="15"/>
        <v>3</v>
      </c>
      <c r="I189" t="s">
        <v>208</v>
      </c>
      <c r="J189" t="s">
        <v>218</v>
      </c>
      <c r="K189" t="s">
        <v>210</v>
      </c>
      <c r="L189" t="s">
        <v>305</v>
      </c>
      <c r="M189" t="s">
        <v>98</v>
      </c>
      <c r="N189" t="s">
        <v>81</v>
      </c>
      <c r="O189" t="s">
        <v>294</v>
      </c>
      <c r="P189" t="s">
        <v>402</v>
      </c>
      <c r="Q189" t="s">
        <v>345</v>
      </c>
      <c r="S189" t="s">
        <v>74</v>
      </c>
    </row>
    <row r="190" spans="1:19" hidden="1" x14ac:dyDescent="0.55000000000000004">
      <c r="A190">
        <v>189</v>
      </c>
      <c r="B190" t="s">
        <v>101</v>
      </c>
      <c r="C190" s="3" t="s">
        <v>257</v>
      </c>
      <c r="D190" t="s">
        <v>226</v>
      </c>
      <c r="E190" t="s">
        <v>253</v>
      </c>
      <c r="F190" s="2">
        <f t="shared" si="14"/>
        <v>6</v>
      </c>
      <c r="G190" s="2" t="str" cm="1">
        <f t="array" ref="G190">_xlfn.IFS(F190 &gt; 10,"Veteran",F190 &gt; 6,"Established",F190 &gt; 2,"Experienced",F190 &gt;= 0,"New")</f>
        <v>Experienced</v>
      </c>
      <c r="H190" s="2">
        <f t="shared" si="15"/>
        <v>3</v>
      </c>
      <c r="I190" t="s">
        <v>208</v>
      </c>
      <c r="J190" t="s">
        <v>218</v>
      </c>
      <c r="K190" t="s">
        <v>210</v>
      </c>
      <c r="L190" t="s">
        <v>74</v>
      </c>
      <c r="M190" t="s">
        <v>98</v>
      </c>
      <c r="N190" t="s">
        <v>81</v>
      </c>
      <c r="O190" t="s">
        <v>294</v>
      </c>
      <c r="P190" t="s">
        <v>402</v>
      </c>
      <c r="Q190" t="s">
        <v>345</v>
      </c>
      <c r="S190" t="s">
        <v>74</v>
      </c>
    </row>
    <row r="191" spans="1:19" hidden="1" x14ac:dyDescent="0.55000000000000004">
      <c r="A191">
        <v>190</v>
      </c>
      <c r="B191" t="s">
        <v>256</v>
      </c>
      <c r="C191" s="3" t="s">
        <v>257</v>
      </c>
      <c r="D191" t="s">
        <v>226</v>
      </c>
      <c r="E191" t="s">
        <v>245</v>
      </c>
      <c r="F191" s="2">
        <f t="shared" si="14"/>
        <v>6</v>
      </c>
      <c r="G191" s="2" t="str" cm="1">
        <f t="array" ref="G191">_xlfn.IFS(F191 &gt; 10,"Veteran",F191 &gt; 6,"Established",F191 &gt; 2,"Experienced",F191 &gt;= 0,"New")</f>
        <v>Experienced</v>
      </c>
      <c r="H191" s="2">
        <f t="shared" si="15"/>
        <v>5</v>
      </c>
      <c r="I191" t="s">
        <v>208</v>
      </c>
      <c r="J191" t="s">
        <v>310</v>
      </c>
      <c r="K191" t="s">
        <v>210</v>
      </c>
      <c r="L191" t="s">
        <v>101</v>
      </c>
      <c r="M191" t="s">
        <v>98</v>
      </c>
      <c r="N191" t="s">
        <v>81</v>
      </c>
      <c r="O191" t="s">
        <v>243</v>
      </c>
      <c r="P191" t="s">
        <v>403</v>
      </c>
      <c r="R191" t="s">
        <v>78</v>
      </c>
      <c r="S191" t="s">
        <v>74</v>
      </c>
    </row>
    <row r="192" spans="1:19" hidden="1" x14ac:dyDescent="0.55000000000000004">
      <c r="A192">
        <v>191</v>
      </c>
      <c r="B192" t="s">
        <v>216</v>
      </c>
      <c r="C192" s="3" t="s">
        <v>257</v>
      </c>
      <c r="D192" t="s">
        <v>301</v>
      </c>
      <c r="E192" t="s">
        <v>207</v>
      </c>
      <c r="F192" s="2">
        <f t="shared" si="14"/>
        <v>41</v>
      </c>
      <c r="G192" s="2" t="str" cm="1">
        <f t="array" ref="G192">_xlfn.IFS(F192 &gt; 10,"Veteran",F192 &gt; 6,"Established",F192 &gt; 2,"Experienced",F192 &gt;= 0,"New")</f>
        <v>Veteran</v>
      </c>
      <c r="H192" s="2">
        <f t="shared" si="15"/>
        <v>8</v>
      </c>
      <c r="I192" t="s">
        <v>208</v>
      </c>
      <c r="J192" t="s">
        <v>218</v>
      </c>
      <c r="K192" t="s">
        <v>210</v>
      </c>
      <c r="L192" t="s">
        <v>101</v>
      </c>
      <c r="M192" t="s">
        <v>98</v>
      </c>
      <c r="N192" t="s">
        <v>81</v>
      </c>
      <c r="O192" t="s">
        <v>214</v>
      </c>
      <c r="P192" t="s">
        <v>405</v>
      </c>
      <c r="R192" t="s">
        <v>78</v>
      </c>
      <c r="S192" t="s">
        <v>74</v>
      </c>
    </row>
    <row r="193" spans="1:19" hidden="1" x14ac:dyDescent="0.55000000000000004">
      <c r="A193">
        <v>192</v>
      </c>
      <c r="B193" t="s">
        <v>101</v>
      </c>
      <c r="C193" s="3" t="s">
        <v>257</v>
      </c>
      <c r="D193" t="s">
        <v>268</v>
      </c>
      <c r="E193" t="s">
        <v>253</v>
      </c>
      <c r="F193" s="2">
        <f t="shared" si="14"/>
        <v>17</v>
      </c>
      <c r="G193" s="2" t="str" cm="1">
        <f t="array" ref="G193">_xlfn.IFS(F193 &gt; 10,"Veteran",F193 &gt; 6,"Established",F193 &gt; 2,"Experienced",F193 &gt;= 0,"New")</f>
        <v>Veteran</v>
      </c>
      <c r="H193" s="2">
        <f t="shared" si="15"/>
        <v>3</v>
      </c>
      <c r="I193" t="s">
        <v>208</v>
      </c>
      <c r="J193" t="s">
        <v>209</v>
      </c>
      <c r="K193" t="s">
        <v>210</v>
      </c>
      <c r="L193" t="s">
        <v>222</v>
      </c>
      <c r="M193" t="s">
        <v>98</v>
      </c>
      <c r="N193" t="s">
        <v>81</v>
      </c>
      <c r="O193" t="s">
        <v>214</v>
      </c>
      <c r="P193" t="s">
        <v>405</v>
      </c>
      <c r="S193" t="s">
        <v>74</v>
      </c>
    </row>
    <row r="194" spans="1:19" x14ac:dyDescent="0.55000000000000004">
      <c r="A194">
        <v>193</v>
      </c>
      <c r="B194" t="s">
        <v>224</v>
      </c>
      <c r="C194" s="3" t="s">
        <v>257</v>
      </c>
      <c r="D194" t="s">
        <v>268</v>
      </c>
      <c r="E194" t="s">
        <v>289</v>
      </c>
      <c r="F194" s="2">
        <f t="shared" si="14"/>
        <v>17</v>
      </c>
      <c r="G194" s="2" t="str" cm="1">
        <f t="array" ref="G194">_xlfn.IFS(F194 &gt; 10,"Veteran",F194 &gt; 6,"Established",F194 &gt; 2,"Experienced",F194 &gt;= 0,"New")</f>
        <v>Veteran</v>
      </c>
      <c r="H194" s="2">
        <f t="shared" si="15"/>
        <v>11</v>
      </c>
      <c r="I194" t="s">
        <v>250</v>
      </c>
      <c r="J194" t="s">
        <v>74</v>
      </c>
      <c r="K194" t="s">
        <v>262</v>
      </c>
      <c r="L194" t="s">
        <v>74</v>
      </c>
      <c r="M194" t="s">
        <v>98</v>
      </c>
      <c r="N194" t="s">
        <v>81</v>
      </c>
      <c r="O194" t="s">
        <v>259</v>
      </c>
      <c r="P194" t="s">
        <v>403</v>
      </c>
      <c r="R194" t="s">
        <v>78</v>
      </c>
      <c r="S194" t="s">
        <v>384</v>
      </c>
    </row>
    <row r="195" spans="1:19" hidden="1" x14ac:dyDescent="0.55000000000000004">
      <c r="A195">
        <v>194</v>
      </c>
      <c r="B195" t="s">
        <v>216</v>
      </c>
      <c r="C195" s="3" t="s">
        <v>257</v>
      </c>
      <c r="D195" t="s">
        <v>289</v>
      </c>
      <c r="E195" t="s">
        <v>257</v>
      </c>
      <c r="F195" s="2">
        <f t="shared" si="14"/>
        <v>11</v>
      </c>
      <c r="G195" s="2" t="str" cm="1">
        <f t="array" ref="G195">_xlfn.IFS(F195 &gt; 10,"Veteran",F195 &gt; 6,"Established",F195 &gt; 2,"Experienced",F195 &gt;= 0,"New")</f>
        <v>Veteran</v>
      </c>
      <c r="H195" s="2">
        <f t="shared" si="15"/>
        <v>0</v>
      </c>
      <c r="I195" t="s">
        <v>208</v>
      </c>
      <c r="J195" t="s">
        <v>310</v>
      </c>
      <c r="K195" t="s">
        <v>210</v>
      </c>
      <c r="L195" t="s">
        <v>222</v>
      </c>
      <c r="M195" t="s">
        <v>98</v>
      </c>
      <c r="N195" t="s">
        <v>96</v>
      </c>
      <c r="O195" t="s">
        <v>255</v>
      </c>
      <c r="P195" t="s">
        <v>402</v>
      </c>
      <c r="S195" t="s">
        <v>74</v>
      </c>
    </row>
    <row r="196" spans="1:19" hidden="1" x14ac:dyDescent="0.55000000000000004">
      <c r="A196">
        <v>195</v>
      </c>
      <c r="B196" t="s">
        <v>231</v>
      </c>
      <c r="C196" s="3" t="s">
        <v>303</v>
      </c>
      <c r="D196" t="s">
        <v>291</v>
      </c>
      <c r="E196" t="s">
        <v>206</v>
      </c>
      <c r="F196" s="2">
        <f t="shared" si="14"/>
        <v>50</v>
      </c>
      <c r="G196" s="2" t="str" cm="1">
        <f t="array" ref="G196">_xlfn.IFS(F196 &gt; 10,"Veteran",F196 &gt; 6,"Established",F196 &gt; 2,"Experienced",F196 &gt;= 0,"New")</f>
        <v>Veteran</v>
      </c>
      <c r="H196" s="2">
        <f t="shared" si="15"/>
        <v>29</v>
      </c>
      <c r="I196" t="s">
        <v>227</v>
      </c>
      <c r="J196" t="s">
        <v>228</v>
      </c>
      <c r="L196" t="s">
        <v>74</v>
      </c>
      <c r="M196" t="s">
        <v>119</v>
      </c>
      <c r="N196" t="s">
        <v>81</v>
      </c>
      <c r="O196" t="s">
        <v>223</v>
      </c>
      <c r="P196" t="s">
        <v>405</v>
      </c>
      <c r="R196" t="s">
        <v>78</v>
      </c>
      <c r="S196" t="s">
        <v>380</v>
      </c>
    </row>
    <row r="197" spans="1:19" hidden="1" x14ac:dyDescent="0.55000000000000004">
      <c r="A197">
        <v>196</v>
      </c>
      <c r="B197" t="s">
        <v>256</v>
      </c>
      <c r="C197" s="3" t="s">
        <v>257</v>
      </c>
      <c r="D197" t="s">
        <v>233</v>
      </c>
      <c r="E197" t="s">
        <v>267</v>
      </c>
      <c r="F197" s="2">
        <f t="shared" si="14"/>
        <v>23</v>
      </c>
      <c r="G197" s="2" t="str" cm="1">
        <f t="array" ref="G197">_xlfn.IFS(F197 &gt; 10,"Veteran",F197 &gt; 6,"Established",F197 &gt; 2,"Experienced",F197 &gt;= 0,"New")</f>
        <v>Veteran</v>
      </c>
      <c r="H197" s="2">
        <f t="shared" si="15"/>
        <v>2</v>
      </c>
      <c r="I197" t="s">
        <v>299</v>
      </c>
      <c r="J197" t="s">
        <v>74</v>
      </c>
      <c r="K197" t="s">
        <v>251</v>
      </c>
      <c r="L197" t="s">
        <v>74</v>
      </c>
      <c r="M197" t="s">
        <v>98</v>
      </c>
      <c r="N197" t="s">
        <v>81</v>
      </c>
      <c r="O197" t="s">
        <v>259</v>
      </c>
      <c r="P197" t="s">
        <v>403</v>
      </c>
      <c r="Q197" t="s">
        <v>346</v>
      </c>
      <c r="S197" t="s">
        <v>74</v>
      </c>
    </row>
    <row r="198" spans="1:19" hidden="1" x14ac:dyDescent="0.55000000000000004">
      <c r="A198">
        <v>197</v>
      </c>
      <c r="B198" t="s">
        <v>224</v>
      </c>
      <c r="C198" t="s">
        <v>257</v>
      </c>
      <c r="I198" t="s">
        <v>250</v>
      </c>
      <c r="J198" t="s">
        <v>74</v>
      </c>
      <c r="K198" t="s">
        <v>254</v>
      </c>
      <c r="L198" t="s">
        <v>74</v>
      </c>
      <c r="M198" t="s">
        <v>119</v>
      </c>
      <c r="N198" t="s">
        <v>81</v>
      </c>
      <c r="O198" t="s">
        <v>259</v>
      </c>
      <c r="P198" t="s">
        <v>403</v>
      </c>
      <c r="S198" t="s">
        <v>74</v>
      </c>
    </row>
    <row r="199" spans="1:19" hidden="1" x14ac:dyDescent="0.55000000000000004">
      <c r="A199">
        <v>198</v>
      </c>
      <c r="B199" t="s">
        <v>256</v>
      </c>
      <c r="C199" s="3" t="s">
        <v>257</v>
      </c>
      <c r="D199" t="s">
        <v>225</v>
      </c>
      <c r="E199" t="s">
        <v>225</v>
      </c>
      <c r="F199" s="2">
        <f>C199-D199</f>
        <v>7</v>
      </c>
      <c r="G199" s="2" t="str" cm="1">
        <f t="array" ref="G199">_xlfn.IFS(F199 &gt; 10,"Veteran",F199 &gt; 6,"Established",F199 &gt; 2,"Experienced",F199 &gt;= 0,"New")</f>
        <v>Established</v>
      </c>
      <c r="H199" s="2">
        <f>C199-E199</f>
        <v>7</v>
      </c>
      <c r="I199" t="s">
        <v>208</v>
      </c>
      <c r="J199" t="s">
        <v>209</v>
      </c>
      <c r="K199" t="s">
        <v>235</v>
      </c>
      <c r="L199" t="s">
        <v>74</v>
      </c>
      <c r="M199" t="s">
        <v>98</v>
      </c>
      <c r="N199" t="s">
        <v>81</v>
      </c>
      <c r="O199" t="s">
        <v>255</v>
      </c>
      <c r="P199" t="s">
        <v>402</v>
      </c>
      <c r="R199" t="s">
        <v>78</v>
      </c>
      <c r="S199" t="s">
        <v>74</v>
      </c>
    </row>
    <row r="200" spans="1:19" hidden="1" x14ac:dyDescent="0.55000000000000004">
      <c r="A200">
        <v>199</v>
      </c>
      <c r="B200" t="s">
        <v>204</v>
      </c>
      <c r="C200" s="3" t="s">
        <v>257</v>
      </c>
      <c r="D200" t="s">
        <v>206</v>
      </c>
      <c r="E200" t="s">
        <v>268</v>
      </c>
      <c r="F200" s="2">
        <f>C200-D200</f>
        <v>28</v>
      </c>
      <c r="G200" s="2" t="str" cm="1">
        <f t="array" ref="G200">_xlfn.IFS(F200 &gt; 10,"Veteran",F200 &gt; 6,"Established",F200 &gt; 2,"Experienced",F200 &gt;= 0,"New")</f>
        <v>Veteran</v>
      </c>
      <c r="H200" s="2">
        <f>C200-E200</f>
        <v>17</v>
      </c>
      <c r="I200" t="s">
        <v>227</v>
      </c>
      <c r="J200" t="s">
        <v>228</v>
      </c>
      <c r="K200" t="s">
        <v>247</v>
      </c>
      <c r="L200" t="s">
        <v>74</v>
      </c>
      <c r="M200" t="s">
        <v>119</v>
      </c>
      <c r="N200" t="s">
        <v>81</v>
      </c>
      <c r="O200" t="s">
        <v>259</v>
      </c>
      <c r="P200" t="s">
        <v>403</v>
      </c>
      <c r="S200" t="s">
        <v>383</v>
      </c>
    </row>
    <row r="201" spans="1:19" hidden="1" x14ac:dyDescent="0.55000000000000004">
      <c r="A201">
        <v>200</v>
      </c>
      <c r="B201" t="s">
        <v>231</v>
      </c>
      <c r="C201" s="3" t="s">
        <v>257</v>
      </c>
      <c r="D201" t="s">
        <v>282</v>
      </c>
      <c r="E201" t="s">
        <v>226</v>
      </c>
      <c r="F201" s="2">
        <f>C201-D201</f>
        <v>9</v>
      </c>
      <c r="G201" s="2" t="str" cm="1">
        <f t="array" ref="G201">_xlfn.IFS(F201 &gt; 10,"Veteran",F201 &gt; 6,"Established",F201 &gt; 2,"Experienced",F201 &gt;= 0,"New")</f>
        <v>Established</v>
      </c>
      <c r="H201" s="2">
        <f>C201-E201</f>
        <v>6</v>
      </c>
      <c r="I201" t="s">
        <v>270</v>
      </c>
      <c r="J201" t="s">
        <v>74</v>
      </c>
      <c r="K201" t="s">
        <v>229</v>
      </c>
      <c r="L201" t="s">
        <v>74</v>
      </c>
      <c r="M201" t="s">
        <v>119</v>
      </c>
      <c r="N201" t="s">
        <v>81</v>
      </c>
      <c r="O201" t="s">
        <v>223</v>
      </c>
      <c r="P201" t="s">
        <v>405</v>
      </c>
      <c r="S201" t="s">
        <v>74</v>
      </c>
    </row>
    <row r="202" spans="1:19" hidden="1" x14ac:dyDescent="0.55000000000000004">
      <c r="A202">
        <v>201</v>
      </c>
      <c r="B202" t="s">
        <v>216</v>
      </c>
      <c r="C202" s="3" t="s">
        <v>257</v>
      </c>
      <c r="D202" t="s">
        <v>290</v>
      </c>
      <c r="E202" t="s">
        <v>267</v>
      </c>
      <c r="F202" s="2">
        <f>C202-D202</f>
        <v>19</v>
      </c>
      <c r="G202" s="2" t="str" cm="1">
        <f t="array" ref="G202">_xlfn.IFS(F202 &gt; 10,"Veteran",F202 &gt; 6,"Established",F202 &gt; 2,"Experienced",F202 &gt;= 0,"New")</f>
        <v>Veteran</v>
      </c>
      <c r="H202" s="2">
        <f>C202-E202</f>
        <v>2</v>
      </c>
      <c r="I202" t="s">
        <v>208</v>
      </c>
      <c r="J202" t="s">
        <v>310</v>
      </c>
      <c r="K202" t="s">
        <v>210</v>
      </c>
      <c r="L202" t="s">
        <v>222</v>
      </c>
      <c r="M202" t="s">
        <v>98</v>
      </c>
      <c r="N202" t="s">
        <v>81</v>
      </c>
      <c r="O202" t="s">
        <v>121</v>
      </c>
      <c r="P202" t="s">
        <v>403</v>
      </c>
      <c r="S202" t="s">
        <v>74</v>
      </c>
    </row>
    <row r="203" spans="1:19" hidden="1" x14ac:dyDescent="0.55000000000000004">
      <c r="A203">
        <v>202</v>
      </c>
      <c r="B203" t="s">
        <v>216</v>
      </c>
      <c r="C203" s="3" t="s">
        <v>257</v>
      </c>
      <c r="D203" t="s">
        <v>288</v>
      </c>
      <c r="F203" s="2">
        <f>C203-D203</f>
        <v>21</v>
      </c>
      <c r="G203" s="2" t="str" cm="1">
        <f t="array" ref="G203">_xlfn.IFS(F203 &gt; 10,"Veteran",F203 &gt; 6,"Established",F203 &gt; 2,"Experienced",F203 &gt;= 0,"New")</f>
        <v>Veteran</v>
      </c>
      <c r="H203" s="2"/>
      <c r="I203" t="s">
        <v>250</v>
      </c>
      <c r="J203" t="s">
        <v>74</v>
      </c>
      <c r="K203" t="s">
        <v>254</v>
      </c>
      <c r="L203" t="s">
        <v>74</v>
      </c>
      <c r="M203" t="s">
        <v>119</v>
      </c>
      <c r="N203" t="s">
        <v>81</v>
      </c>
      <c r="O203" t="s">
        <v>214</v>
      </c>
      <c r="P203" t="s">
        <v>405</v>
      </c>
      <c r="S203" t="s">
        <v>74</v>
      </c>
    </row>
    <row r="204" spans="1:19" hidden="1" x14ac:dyDescent="0.55000000000000004">
      <c r="A204">
        <v>203</v>
      </c>
      <c r="B204" t="s">
        <v>204</v>
      </c>
      <c r="C204" t="s">
        <v>257</v>
      </c>
      <c r="E204" t="s">
        <v>282</v>
      </c>
      <c r="I204" t="s">
        <v>250</v>
      </c>
      <c r="J204" t="s">
        <v>74</v>
      </c>
      <c r="K204" t="s">
        <v>266</v>
      </c>
      <c r="L204" t="s">
        <v>74</v>
      </c>
      <c r="M204" t="s">
        <v>119</v>
      </c>
      <c r="N204" t="s">
        <v>81</v>
      </c>
      <c r="O204" t="s">
        <v>259</v>
      </c>
      <c r="P204" t="s">
        <v>403</v>
      </c>
      <c r="R204" t="s">
        <v>78</v>
      </c>
      <c r="S204" t="s">
        <v>387</v>
      </c>
    </row>
    <row r="205" spans="1:19" hidden="1" x14ac:dyDescent="0.55000000000000004">
      <c r="A205">
        <v>204</v>
      </c>
      <c r="B205" t="s">
        <v>101</v>
      </c>
      <c r="C205" s="3" t="s">
        <v>257</v>
      </c>
      <c r="D205" t="s">
        <v>277</v>
      </c>
      <c r="E205" t="s">
        <v>268</v>
      </c>
      <c r="F205" s="2">
        <f>C205-D205</f>
        <v>38</v>
      </c>
      <c r="G205" s="2" t="str" cm="1">
        <f t="array" ref="G205">_xlfn.IFS(F205 &gt; 10,"Veteran",F205 &gt; 6,"Established",F205 &gt; 2,"Experienced",F205 &gt;= 0,"New")</f>
        <v>Veteran</v>
      </c>
      <c r="H205" s="2">
        <f>C205-E205</f>
        <v>17</v>
      </c>
      <c r="I205" t="s">
        <v>101</v>
      </c>
      <c r="J205" t="s">
        <v>74</v>
      </c>
      <c r="K205" t="s">
        <v>235</v>
      </c>
      <c r="L205" t="s">
        <v>74</v>
      </c>
      <c r="M205" t="s">
        <v>98</v>
      </c>
      <c r="N205" t="s">
        <v>81</v>
      </c>
      <c r="O205" t="s">
        <v>223</v>
      </c>
      <c r="P205" t="s">
        <v>405</v>
      </c>
      <c r="R205" t="s">
        <v>78</v>
      </c>
      <c r="S205" t="s">
        <v>384</v>
      </c>
    </row>
    <row r="206" spans="1:19" hidden="1" x14ac:dyDescent="0.55000000000000004">
      <c r="A206">
        <v>205</v>
      </c>
      <c r="B206" t="s">
        <v>256</v>
      </c>
      <c r="C206" s="3" t="s">
        <v>257</v>
      </c>
      <c r="D206" t="s">
        <v>258</v>
      </c>
      <c r="E206" t="s">
        <v>267</v>
      </c>
      <c r="F206" s="2">
        <f>C206-D206</f>
        <v>4</v>
      </c>
      <c r="G206" s="2" t="str" cm="1">
        <f t="array" ref="G206">_xlfn.IFS(F206 &gt; 10,"Veteran",F206 &gt; 6,"Established",F206 &gt; 2,"Experienced",F206 &gt;= 0,"New")</f>
        <v>Experienced</v>
      </c>
      <c r="H206" s="2">
        <f>C206-E206</f>
        <v>2</v>
      </c>
      <c r="I206" t="s">
        <v>208</v>
      </c>
      <c r="J206" t="s">
        <v>209</v>
      </c>
      <c r="K206" t="s">
        <v>210</v>
      </c>
      <c r="L206" t="s">
        <v>312</v>
      </c>
      <c r="M206" t="s">
        <v>119</v>
      </c>
      <c r="N206" t="s">
        <v>81</v>
      </c>
      <c r="O206" t="s">
        <v>280</v>
      </c>
      <c r="P206" t="s">
        <v>404</v>
      </c>
      <c r="Q206" t="s">
        <v>345</v>
      </c>
      <c r="S206" t="s">
        <v>74</v>
      </c>
    </row>
    <row r="207" spans="1:19" hidden="1" x14ac:dyDescent="0.55000000000000004">
      <c r="A207">
        <v>206</v>
      </c>
      <c r="B207" t="s">
        <v>224</v>
      </c>
      <c r="C207" s="3" t="s">
        <v>257</v>
      </c>
      <c r="D207" t="s">
        <v>226</v>
      </c>
      <c r="E207" t="s">
        <v>226</v>
      </c>
      <c r="F207" s="2">
        <f>C207-D207</f>
        <v>6</v>
      </c>
      <c r="G207" s="2" t="str" cm="1">
        <f t="array" ref="G207">_xlfn.IFS(F207 &gt; 10,"Veteran",F207 &gt; 6,"Established",F207 &gt; 2,"Experienced",F207 &gt;= 0,"New")</f>
        <v>Experienced</v>
      </c>
      <c r="H207" s="2">
        <f>C207-E207</f>
        <v>6</v>
      </c>
      <c r="I207" t="s">
        <v>250</v>
      </c>
      <c r="J207" t="s">
        <v>74</v>
      </c>
      <c r="K207" t="s">
        <v>254</v>
      </c>
      <c r="L207" t="s">
        <v>74</v>
      </c>
      <c r="M207" t="s">
        <v>119</v>
      </c>
      <c r="N207" t="s">
        <v>81</v>
      </c>
      <c r="O207" t="s">
        <v>230</v>
      </c>
      <c r="P207" t="s">
        <v>402</v>
      </c>
      <c r="R207" t="s">
        <v>78</v>
      </c>
      <c r="S207" t="s">
        <v>74</v>
      </c>
    </row>
    <row r="208" spans="1:19" hidden="1" x14ac:dyDescent="0.55000000000000004">
      <c r="A208">
        <v>207</v>
      </c>
      <c r="B208" t="s">
        <v>137</v>
      </c>
      <c r="C208" s="3" t="s">
        <v>257</v>
      </c>
      <c r="D208" t="s">
        <v>232</v>
      </c>
      <c r="E208" t="s">
        <v>225</v>
      </c>
      <c r="F208" s="2">
        <f>C208-D208</f>
        <v>42</v>
      </c>
      <c r="G208" s="2" t="str" cm="1">
        <f t="array" ref="G208">_xlfn.IFS(F208 &gt; 10,"Veteran",F208 &gt; 6,"Established",F208 &gt; 2,"Experienced",F208 &gt;= 0,"New")</f>
        <v>Veteran</v>
      </c>
      <c r="H208" s="2">
        <f>C208-E208</f>
        <v>7</v>
      </c>
      <c r="I208" t="s">
        <v>208</v>
      </c>
      <c r="J208" t="s">
        <v>218</v>
      </c>
      <c r="K208" t="s">
        <v>210</v>
      </c>
      <c r="L208" t="s">
        <v>279</v>
      </c>
      <c r="M208" t="s">
        <v>98</v>
      </c>
      <c r="N208" t="s">
        <v>96</v>
      </c>
      <c r="O208" t="s">
        <v>121</v>
      </c>
      <c r="P208" t="s">
        <v>403</v>
      </c>
      <c r="R208" t="s">
        <v>78</v>
      </c>
      <c r="S208" t="s">
        <v>74</v>
      </c>
    </row>
    <row r="209" spans="1:19" hidden="1" x14ac:dyDescent="0.55000000000000004">
      <c r="A209">
        <v>208</v>
      </c>
      <c r="B209" t="s">
        <v>204</v>
      </c>
      <c r="C209" t="s">
        <v>257</v>
      </c>
      <c r="I209" t="s">
        <v>227</v>
      </c>
      <c r="J209" t="s">
        <v>283</v>
      </c>
      <c r="K209" t="s">
        <v>251</v>
      </c>
      <c r="L209" t="s">
        <v>74</v>
      </c>
      <c r="M209" t="s">
        <v>119</v>
      </c>
      <c r="N209" t="s">
        <v>81</v>
      </c>
      <c r="O209" t="s">
        <v>214</v>
      </c>
      <c r="P209" t="s">
        <v>405</v>
      </c>
      <c r="S209" t="s">
        <v>383</v>
      </c>
    </row>
    <row r="210" spans="1:19" hidden="1" x14ac:dyDescent="0.55000000000000004">
      <c r="A210">
        <v>209</v>
      </c>
      <c r="B210" t="s">
        <v>231</v>
      </c>
      <c r="C210" s="3" t="s">
        <v>257</v>
      </c>
      <c r="D210" t="s">
        <v>290</v>
      </c>
      <c r="E210" t="s">
        <v>290</v>
      </c>
      <c r="F210" s="2">
        <f>C210-D210</f>
        <v>19</v>
      </c>
      <c r="G210" s="2" t="str" cm="1">
        <f t="array" ref="G210">_xlfn.IFS(F210 &gt; 10,"Veteran",F210 &gt; 6,"Established",F210 &gt; 2,"Experienced",F210 &gt;= 0,"New")</f>
        <v>Veteran</v>
      </c>
      <c r="H210" s="2">
        <f>C210-E210</f>
        <v>19</v>
      </c>
      <c r="I210" t="s">
        <v>250</v>
      </c>
      <c r="J210" t="s">
        <v>74</v>
      </c>
      <c r="K210" t="s">
        <v>266</v>
      </c>
      <c r="L210" t="s">
        <v>74</v>
      </c>
      <c r="M210" t="s">
        <v>98</v>
      </c>
      <c r="N210" t="s">
        <v>81</v>
      </c>
      <c r="O210" t="s">
        <v>223</v>
      </c>
      <c r="P210" t="s">
        <v>405</v>
      </c>
      <c r="S210" t="s">
        <v>74</v>
      </c>
    </row>
    <row r="211" spans="1:19" hidden="1" x14ac:dyDescent="0.55000000000000004">
      <c r="A211">
        <v>210</v>
      </c>
      <c r="B211" t="s">
        <v>204</v>
      </c>
      <c r="C211" s="3" t="s">
        <v>257</v>
      </c>
      <c r="D211" t="s">
        <v>269</v>
      </c>
      <c r="E211" t="s">
        <v>276</v>
      </c>
      <c r="F211" s="2">
        <f>C211-D211</f>
        <v>16</v>
      </c>
      <c r="G211" s="2" t="str" cm="1">
        <f t="array" ref="G211">_xlfn.IFS(F211 &gt; 10,"Veteran",F211 &gt; 6,"Established",F211 &gt; 2,"Experienced",F211 &gt;= 0,"New")</f>
        <v>Veteran</v>
      </c>
      <c r="H211" s="2">
        <f>C211-E211</f>
        <v>10</v>
      </c>
      <c r="I211" t="s">
        <v>227</v>
      </c>
      <c r="J211" t="s">
        <v>228</v>
      </c>
      <c r="K211" t="s">
        <v>210</v>
      </c>
      <c r="L211" t="s">
        <v>313</v>
      </c>
      <c r="M211" t="s">
        <v>119</v>
      </c>
      <c r="N211" t="s">
        <v>81</v>
      </c>
      <c r="O211" t="s">
        <v>259</v>
      </c>
      <c r="P211" t="s">
        <v>403</v>
      </c>
      <c r="R211" t="s">
        <v>78</v>
      </c>
      <c r="S211" t="s">
        <v>383</v>
      </c>
    </row>
    <row r="212" spans="1:19" hidden="1" x14ac:dyDescent="0.55000000000000004">
      <c r="A212">
        <v>211</v>
      </c>
      <c r="B212" t="s">
        <v>261</v>
      </c>
      <c r="C212" s="3" t="s">
        <v>257</v>
      </c>
      <c r="D212" t="s">
        <v>245</v>
      </c>
      <c r="E212" t="s">
        <v>245</v>
      </c>
      <c r="F212" s="2">
        <f>C212-D212</f>
        <v>5</v>
      </c>
      <c r="G212" s="2" t="str" cm="1">
        <f t="array" ref="G212">_xlfn.IFS(F212 &gt; 10,"Veteran",F212 &gt; 6,"Established",F212 &gt; 2,"Experienced",F212 &gt;= 0,"New")</f>
        <v>Experienced</v>
      </c>
      <c r="H212" s="2">
        <f>C212-E212</f>
        <v>5</v>
      </c>
      <c r="I212" t="s">
        <v>307</v>
      </c>
      <c r="J212" t="s">
        <v>308</v>
      </c>
      <c r="K212" t="s">
        <v>251</v>
      </c>
      <c r="L212" t="s">
        <v>74</v>
      </c>
      <c r="M212" t="s">
        <v>119</v>
      </c>
      <c r="N212" t="s">
        <v>81</v>
      </c>
      <c r="O212" t="s">
        <v>121</v>
      </c>
      <c r="P212" t="s">
        <v>403</v>
      </c>
      <c r="S212" t="s">
        <v>381</v>
      </c>
    </row>
    <row r="213" spans="1:19" hidden="1" x14ac:dyDescent="0.55000000000000004">
      <c r="A213">
        <v>212</v>
      </c>
      <c r="B213" t="s">
        <v>216</v>
      </c>
      <c r="C213" s="3" t="s">
        <v>257</v>
      </c>
      <c r="D213" t="s">
        <v>304</v>
      </c>
      <c r="E213" t="s">
        <v>304</v>
      </c>
      <c r="F213" s="2">
        <f>C213-D213</f>
        <v>26</v>
      </c>
      <c r="G213" s="2" t="str" cm="1">
        <f t="array" ref="G213">_xlfn.IFS(F213 &gt; 10,"Veteran",F213 &gt; 6,"Established",F213 &gt; 2,"Experienced",F213 &gt;= 0,"New")</f>
        <v>Veteran</v>
      </c>
      <c r="H213" s="2">
        <f>C213-E213</f>
        <v>26</v>
      </c>
      <c r="I213" t="s">
        <v>250</v>
      </c>
      <c r="J213" t="s">
        <v>74</v>
      </c>
      <c r="K213" t="s">
        <v>254</v>
      </c>
      <c r="L213" t="s">
        <v>74</v>
      </c>
      <c r="M213" t="s">
        <v>119</v>
      </c>
      <c r="N213" t="s">
        <v>81</v>
      </c>
      <c r="O213" t="s">
        <v>223</v>
      </c>
      <c r="P213" t="s">
        <v>405</v>
      </c>
      <c r="R213" t="s">
        <v>78</v>
      </c>
      <c r="S213" t="s">
        <v>74</v>
      </c>
    </row>
    <row r="214" spans="1:19" hidden="1" x14ac:dyDescent="0.55000000000000004">
      <c r="A214">
        <v>213</v>
      </c>
      <c r="B214" t="s">
        <v>224</v>
      </c>
      <c r="C214" s="3" t="s">
        <v>257</v>
      </c>
      <c r="D214" t="s">
        <v>304</v>
      </c>
      <c r="E214" t="s">
        <v>240</v>
      </c>
      <c r="F214" s="2">
        <f>C214-D214</f>
        <v>26</v>
      </c>
      <c r="G214" s="2" t="str" cm="1">
        <f t="array" ref="G214">_xlfn.IFS(F214 &gt; 10,"Veteran",F214 &gt; 6,"Established",F214 &gt; 2,"Experienced",F214 &gt;= 0,"New")</f>
        <v>Veteran</v>
      </c>
      <c r="H214" s="2">
        <f>C214-E214</f>
        <v>15</v>
      </c>
      <c r="I214" t="s">
        <v>227</v>
      </c>
      <c r="J214" t="s">
        <v>246</v>
      </c>
      <c r="K214" t="s">
        <v>266</v>
      </c>
      <c r="L214" t="s">
        <v>74</v>
      </c>
      <c r="M214" t="s">
        <v>119</v>
      </c>
      <c r="N214" t="s">
        <v>96</v>
      </c>
      <c r="O214" t="s">
        <v>223</v>
      </c>
      <c r="P214" t="s">
        <v>405</v>
      </c>
      <c r="R214" t="s">
        <v>78</v>
      </c>
      <c r="S214" t="s">
        <v>74</v>
      </c>
    </row>
    <row r="215" spans="1:19" hidden="1" x14ac:dyDescent="0.55000000000000004">
      <c r="A215">
        <v>214</v>
      </c>
      <c r="B215" t="s">
        <v>101</v>
      </c>
      <c r="C215" t="s">
        <v>257</v>
      </c>
      <c r="I215" t="s">
        <v>270</v>
      </c>
      <c r="J215" t="s">
        <v>74</v>
      </c>
      <c r="K215" t="s">
        <v>229</v>
      </c>
      <c r="L215" t="s">
        <v>74</v>
      </c>
      <c r="M215" t="s">
        <v>98</v>
      </c>
      <c r="N215" t="s">
        <v>81</v>
      </c>
      <c r="O215" t="s">
        <v>214</v>
      </c>
      <c r="P215" t="s">
        <v>405</v>
      </c>
      <c r="S215" t="s">
        <v>74</v>
      </c>
    </row>
    <row r="216" spans="1:19" hidden="1" x14ac:dyDescent="0.55000000000000004">
      <c r="A216">
        <v>215</v>
      </c>
      <c r="B216" t="s">
        <v>224</v>
      </c>
      <c r="C216" s="3" t="s">
        <v>257</v>
      </c>
      <c r="D216" t="s">
        <v>260</v>
      </c>
      <c r="E216" t="s">
        <v>220</v>
      </c>
      <c r="F216" s="2">
        <f t="shared" ref="F216:F279" si="16">C216-D216</f>
        <v>13</v>
      </c>
      <c r="G216" s="2" t="str" cm="1">
        <f t="array" ref="G216">_xlfn.IFS(F216 &gt; 10,"Veteran",F216 &gt; 6,"Established",F216 &gt; 2,"Experienced",F216 &gt;= 0,"New")</f>
        <v>Veteran</v>
      </c>
      <c r="H216" s="2">
        <f t="shared" ref="H216:H245" si="17">C216-E216</f>
        <v>1</v>
      </c>
      <c r="I216" t="s">
        <v>273</v>
      </c>
      <c r="J216" t="s">
        <v>74</v>
      </c>
      <c r="K216" t="s">
        <v>247</v>
      </c>
      <c r="L216" t="s">
        <v>74</v>
      </c>
      <c r="M216" t="s">
        <v>119</v>
      </c>
      <c r="N216" t="s">
        <v>81</v>
      </c>
      <c r="O216" t="s">
        <v>74</v>
      </c>
      <c r="P216" t="s">
        <v>74</v>
      </c>
      <c r="S216" t="s">
        <v>74</v>
      </c>
    </row>
    <row r="217" spans="1:19" hidden="1" x14ac:dyDescent="0.55000000000000004">
      <c r="A217">
        <v>216</v>
      </c>
      <c r="B217" t="s">
        <v>137</v>
      </c>
      <c r="C217" s="3" t="s">
        <v>257</v>
      </c>
      <c r="D217" t="s">
        <v>295</v>
      </c>
      <c r="E217" t="s">
        <v>267</v>
      </c>
      <c r="F217" s="2">
        <f t="shared" si="16"/>
        <v>25</v>
      </c>
      <c r="G217" s="2" t="str" cm="1">
        <f t="array" ref="G217">_xlfn.IFS(F217 &gt; 10,"Veteran",F217 &gt; 6,"Established",F217 &gt; 2,"Experienced",F217 &gt;= 0,"New")</f>
        <v>Veteran</v>
      </c>
      <c r="H217" s="2">
        <f t="shared" si="17"/>
        <v>2</v>
      </c>
      <c r="I217" t="s">
        <v>208</v>
      </c>
      <c r="J217" t="s">
        <v>310</v>
      </c>
      <c r="K217" t="s">
        <v>210</v>
      </c>
      <c r="L217" t="s">
        <v>305</v>
      </c>
      <c r="M217" t="s">
        <v>98</v>
      </c>
      <c r="N217" t="s">
        <v>96</v>
      </c>
      <c r="O217" t="s">
        <v>121</v>
      </c>
      <c r="P217" t="s">
        <v>403</v>
      </c>
      <c r="R217" t="s">
        <v>78</v>
      </c>
      <c r="S217" t="s">
        <v>74</v>
      </c>
    </row>
    <row r="218" spans="1:19" hidden="1" x14ac:dyDescent="0.55000000000000004">
      <c r="A218">
        <v>217</v>
      </c>
      <c r="B218" t="s">
        <v>231</v>
      </c>
      <c r="C218" s="3" t="s">
        <v>303</v>
      </c>
      <c r="D218" t="s">
        <v>293</v>
      </c>
      <c r="E218" t="s">
        <v>293</v>
      </c>
      <c r="F218" s="2">
        <f t="shared" si="16"/>
        <v>34</v>
      </c>
      <c r="G218" s="2" t="str" cm="1">
        <f t="array" ref="G218">_xlfn.IFS(F218 &gt; 10,"Veteran",F218 &gt; 6,"Established",F218 &gt; 2,"Experienced",F218 &gt;= 0,"New")</f>
        <v>Veteran</v>
      </c>
      <c r="H218" s="2">
        <f t="shared" si="17"/>
        <v>34</v>
      </c>
      <c r="I218" t="s">
        <v>227</v>
      </c>
      <c r="J218" t="s">
        <v>228</v>
      </c>
      <c r="K218" t="s">
        <v>254</v>
      </c>
      <c r="L218" t="s">
        <v>74</v>
      </c>
      <c r="M218" t="s">
        <v>98</v>
      </c>
      <c r="N218" t="s">
        <v>81</v>
      </c>
      <c r="O218" t="s">
        <v>121</v>
      </c>
      <c r="P218" t="s">
        <v>403</v>
      </c>
      <c r="R218" t="s">
        <v>78</v>
      </c>
      <c r="S218" t="s">
        <v>74</v>
      </c>
    </row>
    <row r="219" spans="1:19" hidden="1" x14ac:dyDescent="0.55000000000000004">
      <c r="A219">
        <v>218</v>
      </c>
      <c r="B219" t="s">
        <v>216</v>
      </c>
      <c r="C219" s="3" t="s">
        <v>303</v>
      </c>
      <c r="D219" t="s">
        <v>268</v>
      </c>
      <c r="E219" t="s">
        <v>268</v>
      </c>
      <c r="F219" s="2">
        <f t="shared" si="16"/>
        <v>18</v>
      </c>
      <c r="G219" s="2" t="str" cm="1">
        <f t="array" ref="G219">_xlfn.IFS(F219 &gt; 10,"Veteran",F219 &gt; 6,"Established",F219 &gt; 2,"Experienced",F219 &gt;= 0,"New")</f>
        <v>Veteran</v>
      </c>
      <c r="H219" s="2">
        <f t="shared" si="17"/>
        <v>18</v>
      </c>
      <c r="I219" t="s">
        <v>227</v>
      </c>
      <c r="J219" t="s">
        <v>246</v>
      </c>
      <c r="K219" t="s">
        <v>235</v>
      </c>
      <c r="L219" t="s">
        <v>74</v>
      </c>
      <c r="M219" t="s">
        <v>119</v>
      </c>
      <c r="N219" t="s">
        <v>96</v>
      </c>
      <c r="O219" t="s">
        <v>214</v>
      </c>
      <c r="P219" t="s">
        <v>405</v>
      </c>
      <c r="S219" t="s">
        <v>74</v>
      </c>
    </row>
    <row r="220" spans="1:19" hidden="1" x14ac:dyDescent="0.55000000000000004">
      <c r="A220">
        <v>219</v>
      </c>
      <c r="B220" t="s">
        <v>231</v>
      </c>
      <c r="C220" s="3" t="s">
        <v>257</v>
      </c>
      <c r="D220" t="s">
        <v>260</v>
      </c>
      <c r="E220" t="s">
        <v>260</v>
      </c>
      <c r="F220" s="2">
        <f t="shared" si="16"/>
        <v>13</v>
      </c>
      <c r="G220" s="2" t="str" cm="1">
        <f t="array" ref="G220">_xlfn.IFS(F220 &gt; 10,"Veteran",F220 &gt; 6,"Established",F220 &gt; 2,"Experienced",F220 &gt;= 0,"New")</f>
        <v>Veteran</v>
      </c>
      <c r="H220" s="2">
        <f t="shared" si="17"/>
        <v>13</v>
      </c>
      <c r="I220" t="s">
        <v>227</v>
      </c>
      <c r="J220" t="s">
        <v>283</v>
      </c>
      <c r="K220" t="s">
        <v>229</v>
      </c>
      <c r="L220" t="s">
        <v>74</v>
      </c>
      <c r="M220" t="s">
        <v>119</v>
      </c>
      <c r="N220" t="s">
        <v>81</v>
      </c>
      <c r="O220" t="s">
        <v>121</v>
      </c>
      <c r="P220" t="s">
        <v>403</v>
      </c>
      <c r="R220" t="s">
        <v>78</v>
      </c>
      <c r="S220" t="s">
        <v>383</v>
      </c>
    </row>
    <row r="221" spans="1:19" hidden="1" x14ac:dyDescent="0.55000000000000004">
      <c r="A221">
        <v>220</v>
      </c>
      <c r="B221" t="s">
        <v>231</v>
      </c>
      <c r="C221" s="3" t="s">
        <v>257</v>
      </c>
      <c r="D221" t="s">
        <v>260</v>
      </c>
      <c r="E221" t="s">
        <v>260</v>
      </c>
      <c r="F221" s="2">
        <f t="shared" si="16"/>
        <v>13</v>
      </c>
      <c r="G221" s="2" t="str" cm="1">
        <f t="array" ref="G221">_xlfn.IFS(F221 &gt; 10,"Veteran",F221 &gt; 6,"Established",F221 &gt; 2,"Experienced",F221 &gt;= 0,"New")</f>
        <v>Veteran</v>
      </c>
      <c r="H221" s="2">
        <f t="shared" si="17"/>
        <v>13</v>
      </c>
      <c r="I221" t="s">
        <v>227</v>
      </c>
      <c r="J221" t="s">
        <v>228</v>
      </c>
      <c r="K221" t="s">
        <v>262</v>
      </c>
      <c r="L221" t="s">
        <v>74</v>
      </c>
      <c r="M221" t="s">
        <v>119</v>
      </c>
      <c r="N221" t="s">
        <v>81</v>
      </c>
      <c r="O221" t="s">
        <v>223</v>
      </c>
      <c r="P221" t="s">
        <v>405</v>
      </c>
      <c r="R221" t="s">
        <v>78</v>
      </c>
      <c r="S221" t="s">
        <v>74</v>
      </c>
    </row>
    <row r="222" spans="1:19" hidden="1" x14ac:dyDescent="0.55000000000000004">
      <c r="A222">
        <v>221</v>
      </c>
      <c r="B222" t="s">
        <v>204</v>
      </c>
      <c r="C222" s="3" t="s">
        <v>257</v>
      </c>
      <c r="D222" t="s">
        <v>245</v>
      </c>
      <c r="E222" t="s">
        <v>267</v>
      </c>
      <c r="F222" s="2">
        <f t="shared" si="16"/>
        <v>5</v>
      </c>
      <c r="G222" s="2" t="str" cm="1">
        <f t="array" ref="G222">_xlfn.IFS(F222 &gt; 10,"Veteran",F222 &gt; 6,"Established",F222 &gt; 2,"Experienced",F222 &gt;= 0,"New")</f>
        <v>Experienced</v>
      </c>
      <c r="H222" s="2">
        <f t="shared" si="17"/>
        <v>2</v>
      </c>
      <c r="I222" t="s">
        <v>270</v>
      </c>
      <c r="J222" t="s">
        <v>74</v>
      </c>
      <c r="K222" t="s">
        <v>210</v>
      </c>
      <c r="L222" t="s">
        <v>222</v>
      </c>
      <c r="M222" t="s">
        <v>119</v>
      </c>
      <c r="N222" t="s">
        <v>81</v>
      </c>
      <c r="O222" t="s">
        <v>214</v>
      </c>
      <c r="P222" t="s">
        <v>405</v>
      </c>
      <c r="S222" t="s">
        <v>383</v>
      </c>
    </row>
    <row r="223" spans="1:19" hidden="1" x14ac:dyDescent="0.55000000000000004">
      <c r="A223">
        <v>222</v>
      </c>
      <c r="B223" t="s">
        <v>231</v>
      </c>
      <c r="C223" s="3" t="s">
        <v>257</v>
      </c>
      <c r="D223" t="s">
        <v>278</v>
      </c>
      <c r="E223" t="s">
        <v>248</v>
      </c>
      <c r="F223" s="2">
        <f t="shared" si="16"/>
        <v>35</v>
      </c>
      <c r="G223" s="2" t="str" cm="1">
        <f t="array" ref="G223">_xlfn.IFS(F223 &gt; 10,"Veteran",F223 &gt; 6,"Established",F223 &gt; 2,"Experienced",F223 &gt;= 0,"New")</f>
        <v>Veteran</v>
      </c>
      <c r="H223" s="2">
        <f t="shared" si="17"/>
        <v>24</v>
      </c>
      <c r="I223" t="s">
        <v>227</v>
      </c>
      <c r="J223" t="s">
        <v>228</v>
      </c>
      <c r="K223" t="s">
        <v>235</v>
      </c>
      <c r="L223" t="s">
        <v>74</v>
      </c>
      <c r="M223" t="s">
        <v>119</v>
      </c>
      <c r="N223" t="s">
        <v>81</v>
      </c>
      <c r="O223" t="s">
        <v>121</v>
      </c>
      <c r="P223" t="s">
        <v>403</v>
      </c>
      <c r="S223" t="s">
        <v>74</v>
      </c>
    </row>
    <row r="224" spans="1:19" hidden="1" x14ac:dyDescent="0.55000000000000004">
      <c r="A224">
        <v>223</v>
      </c>
      <c r="B224" t="s">
        <v>73</v>
      </c>
      <c r="C224" s="3" t="s">
        <v>257</v>
      </c>
      <c r="D224" t="s">
        <v>220</v>
      </c>
      <c r="E224" t="s">
        <v>220</v>
      </c>
      <c r="F224" s="2">
        <f t="shared" si="16"/>
        <v>1</v>
      </c>
      <c r="G224" s="2" t="str" cm="1">
        <f t="array" ref="G224">_xlfn.IFS(F224 &gt; 10,"Veteran",F224 &gt; 6,"Established",F224 &gt; 2,"Experienced",F224 &gt;= 0,"New")</f>
        <v>New</v>
      </c>
      <c r="H224" s="2">
        <f t="shared" si="17"/>
        <v>1</v>
      </c>
      <c r="I224" t="s">
        <v>208</v>
      </c>
      <c r="J224" t="s">
        <v>218</v>
      </c>
      <c r="K224" t="s">
        <v>210</v>
      </c>
      <c r="L224" t="s">
        <v>222</v>
      </c>
      <c r="M224" t="s">
        <v>83</v>
      </c>
      <c r="N224" t="s">
        <v>81</v>
      </c>
      <c r="O224" t="s">
        <v>230</v>
      </c>
      <c r="P224" t="s">
        <v>402</v>
      </c>
      <c r="S224" t="s">
        <v>74</v>
      </c>
    </row>
    <row r="225" spans="1:19" hidden="1" x14ac:dyDescent="0.55000000000000004">
      <c r="A225">
        <v>224</v>
      </c>
      <c r="B225" t="s">
        <v>224</v>
      </c>
      <c r="C225" s="3" t="s">
        <v>257</v>
      </c>
      <c r="D225" t="s">
        <v>269</v>
      </c>
      <c r="E225" t="s">
        <v>226</v>
      </c>
      <c r="F225" s="2">
        <f t="shared" si="16"/>
        <v>16</v>
      </c>
      <c r="G225" s="2" t="str" cm="1">
        <f t="array" ref="G225">_xlfn.IFS(F225 &gt; 10,"Veteran",F225 &gt; 6,"Established",F225 &gt; 2,"Experienced",F225 &gt;= 0,"New")</f>
        <v>Veteran</v>
      </c>
      <c r="H225" s="2">
        <f t="shared" si="17"/>
        <v>6</v>
      </c>
      <c r="I225" t="s">
        <v>227</v>
      </c>
      <c r="J225" t="s">
        <v>228</v>
      </c>
      <c r="K225" t="s">
        <v>266</v>
      </c>
      <c r="L225" t="s">
        <v>74</v>
      </c>
      <c r="M225" t="s">
        <v>98</v>
      </c>
      <c r="N225" t="s">
        <v>74</v>
      </c>
      <c r="O225" t="s">
        <v>121</v>
      </c>
      <c r="P225" t="s">
        <v>403</v>
      </c>
      <c r="R225" t="s">
        <v>78</v>
      </c>
      <c r="S225" t="s">
        <v>74</v>
      </c>
    </row>
    <row r="226" spans="1:19" hidden="1" x14ac:dyDescent="0.55000000000000004">
      <c r="A226">
        <v>225</v>
      </c>
      <c r="B226" t="s">
        <v>224</v>
      </c>
      <c r="C226" s="3" t="s">
        <v>257</v>
      </c>
      <c r="D226" t="s">
        <v>253</v>
      </c>
      <c r="E226" t="s">
        <v>253</v>
      </c>
      <c r="F226" s="2">
        <f t="shared" si="16"/>
        <v>3</v>
      </c>
      <c r="G226" s="2" t="str" cm="1">
        <f t="array" ref="G226">_xlfn.IFS(F226 &gt; 10,"Veteran",F226 &gt; 6,"Established",F226 &gt; 2,"Experienced",F226 &gt;= 0,"New")</f>
        <v>Experienced</v>
      </c>
      <c r="H226" s="2">
        <f t="shared" si="17"/>
        <v>3</v>
      </c>
      <c r="I226" t="s">
        <v>227</v>
      </c>
      <c r="J226" t="s">
        <v>246</v>
      </c>
      <c r="L226" t="s">
        <v>74</v>
      </c>
      <c r="M226" t="s">
        <v>98</v>
      </c>
      <c r="N226" t="s">
        <v>81</v>
      </c>
      <c r="O226" t="s">
        <v>230</v>
      </c>
      <c r="P226" t="s">
        <v>402</v>
      </c>
      <c r="R226" t="s">
        <v>78</v>
      </c>
      <c r="S226" t="s">
        <v>74</v>
      </c>
    </row>
    <row r="227" spans="1:19" hidden="1" x14ac:dyDescent="0.55000000000000004">
      <c r="A227">
        <v>226</v>
      </c>
      <c r="B227" t="s">
        <v>231</v>
      </c>
      <c r="C227" s="3" t="s">
        <v>257</v>
      </c>
      <c r="D227" t="s">
        <v>240</v>
      </c>
      <c r="E227" t="s">
        <v>240</v>
      </c>
      <c r="F227" s="2">
        <f t="shared" si="16"/>
        <v>15</v>
      </c>
      <c r="G227" s="2" t="str" cm="1">
        <f t="array" ref="G227">_xlfn.IFS(F227 &gt; 10,"Veteran",F227 &gt; 6,"Established",F227 &gt; 2,"Experienced",F227 &gt;= 0,"New")</f>
        <v>Veteran</v>
      </c>
      <c r="H227" s="2">
        <f t="shared" si="17"/>
        <v>15</v>
      </c>
      <c r="I227" t="s">
        <v>270</v>
      </c>
      <c r="J227" t="s">
        <v>74</v>
      </c>
      <c r="K227" t="s">
        <v>235</v>
      </c>
      <c r="L227" t="s">
        <v>74</v>
      </c>
      <c r="M227" t="s">
        <v>119</v>
      </c>
      <c r="N227" t="s">
        <v>81</v>
      </c>
      <c r="O227" t="s">
        <v>214</v>
      </c>
      <c r="P227" t="s">
        <v>405</v>
      </c>
      <c r="R227" t="s">
        <v>78</v>
      </c>
      <c r="S227" t="s">
        <v>74</v>
      </c>
    </row>
    <row r="228" spans="1:19" hidden="1" x14ac:dyDescent="0.55000000000000004">
      <c r="A228">
        <v>227</v>
      </c>
      <c r="B228" t="s">
        <v>73</v>
      </c>
      <c r="C228" s="3" t="s">
        <v>257</v>
      </c>
      <c r="D228" t="s">
        <v>267</v>
      </c>
      <c r="E228" t="s">
        <v>220</v>
      </c>
      <c r="F228" s="2">
        <f t="shared" si="16"/>
        <v>2</v>
      </c>
      <c r="G228" s="2" t="str" cm="1">
        <f t="array" ref="G228">_xlfn.IFS(F228 &gt; 10,"Veteran",F228 &gt; 6,"Established",F228 &gt; 2,"Experienced",F228 &gt;= 0,"New")</f>
        <v>New</v>
      </c>
      <c r="H228" s="2">
        <f t="shared" si="17"/>
        <v>1</v>
      </c>
      <c r="I228" t="s">
        <v>208</v>
      </c>
      <c r="J228" t="s">
        <v>209</v>
      </c>
      <c r="K228" t="s">
        <v>210</v>
      </c>
      <c r="L228" t="s">
        <v>74</v>
      </c>
      <c r="M228" t="s">
        <v>83</v>
      </c>
      <c r="N228" t="s">
        <v>81</v>
      </c>
      <c r="O228" t="s">
        <v>294</v>
      </c>
      <c r="P228" t="s">
        <v>402</v>
      </c>
      <c r="S228" t="s">
        <v>74</v>
      </c>
    </row>
    <row r="229" spans="1:19" hidden="1" x14ac:dyDescent="0.55000000000000004">
      <c r="A229">
        <v>228</v>
      </c>
      <c r="B229" t="s">
        <v>216</v>
      </c>
      <c r="C229" s="3" t="s">
        <v>257</v>
      </c>
      <c r="D229" t="s">
        <v>285</v>
      </c>
      <c r="E229" t="s">
        <v>258</v>
      </c>
      <c r="F229" s="2">
        <f t="shared" si="16"/>
        <v>20</v>
      </c>
      <c r="G229" s="2" t="str" cm="1">
        <f t="array" ref="G229">_xlfn.IFS(F229 &gt; 10,"Veteran",F229 &gt; 6,"Established",F229 &gt; 2,"Experienced",F229 &gt;= 0,"New")</f>
        <v>Veteran</v>
      </c>
      <c r="H229" s="2">
        <f t="shared" si="17"/>
        <v>4</v>
      </c>
      <c r="I229" t="s">
        <v>208</v>
      </c>
      <c r="J229" t="s">
        <v>310</v>
      </c>
      <c r="K229" t="s">
        <v>210</v>
      </c>
      <c r="L229" t="s">
        <v>309</v>
      </c>
      <c r="M229" t="s">
        <v>98</v>
      </c>
      <c r="N229" t="s">
        <v>96</v>
      </c>
      <c r="O229" t="s">
        <v>259</v>
      </c>
      <c r="P229" t="s">
        <v>403</v>
      </c>
      <c r="R229" t="s">
        <v>78</v>
      </c>
      <c r="S229" t="s">
        <v>74</v>
      </c>
    </row>
    <row r="230" spans="1:19" x14ac:dyDescent="0.55000000000000004">
      <c r="A230">
        <v>229</v>
      </c>
      <c r="B230" t="s">
        <v>224</v>
      </c>
      <c r="C230" s="3" t="s">
        <v>257</v>
      </c>
      <c r="D230" t="s">
        <v>239</v>
      </c>
      <c r="E230" t="s">
        <v>257</v>
      </c>
      <c r="F230" s="2">
        <f t="shared" si="16"/>
        <v>18</v>
      </c>
      <c r="G230" s="2" t="str" cm="1">
        <f t="array" ref="G230">_xlfn.IFS(F230 &gt; 10,"Veteran",F230 &gt; 6,"Established",F230 &gt; 2,"Experienced",F230 &gt;= 0,"New")</f>
        <v>Veteran</v>
      </c>
      <c r="H230" s="2">
        <f t="shared" si="17"/>
        <v>0</v>
      </c>
      <c r="I230" t="s">
        <v>270</v>
      </c>
      <c r="J230" t="s">
        <v>228</v>
      </c>
      <c r="K230" t="s">
        <v>235</v>
      </c>
      <c r="L230" t="s">
        <v>74</v>
      </c>
      <c r="M230" t="s">
        <v>119</v>
      </c>
      <c r="N230" t="s">
        <v>96</v>
      </c>
      <c r="O230" t="s">
        <v>214</v>
      </c>
      <c r="P230" t="s">
        <v>405</v>
      </c>
      <c r="R230" t="s">
        <v>78</v>
      </c>
      <c r="S230" t="s">
        <v>385</v>
      </c>
    </row>
    <row r="231" spans="1:19" hidden="1" x14ac:dyDescent="0.55000000000000004">
      <c r="A231">
        <v>230</v>
      </c>
      <c r="B231" t="s">
        <v>231</v>
      </c>
      <c r="C231" s="3" t="s">
        <v>257</v>
      </c>
      <c r="D231" t="s">
        <v>258</v>
      </c>
      <c r="E231" t="s">
        <v>257</v>
      </c>
      <c r="F231" s="2">
        <f t="shared" si="16"/>
        <v>4</v>
      </c>
      <c r="G231" s="2" t="str" cm="1">
        <f t="array" ref="G231">_xlfn.IFS(F231 &gt; 10,"Veteran",F231 &gt; 6,"Established",F231 &gt; 2,"Experienced",F231 &gt;= 0,"New")</f>
        <v>Experienced</v>
      </c>
      <c r="H231" s="2">
        <f t="shared" si="17"/>
        <v>0</v>
      </c>
      <c r="I231" t="s">
        <v>227</v>
      </c>
      <c r="J231" t="s">
        <v>246</v>
      </c>
      <c r="K231" t="s">
        <v>247</v>
      </c>
      <c r="L231" t="s">
        <v>74</v>
      </c>
      <c r="M231" t="s">
        <v>115</v>
      </c>
      <c r="N231" t="s">
        <v>81</v>
      </c>
      <c r="O231" t="s">
        <v>214</v>
      </c>
      <c r="P231" t="s">
        <v>405</v>
      </c>
      <c r="R231" t="s">
        <v>78</v>
      </c>
      <c r="S231" t="s">
        <v>380</v>
      </c>
    </row>
    <row r="232" spans="1:19" hidden="1" x14ac:dyDescent="0.55000000000000004">
      <c r="A232">
        <v>231</v>
      </c>
      <c r="B232" t="s">
        <v>216</v>
      </c>
      <c r="C232" s="3" t="s">
        <v>257</v>
      </c>
      <c r="D232" t="s">
        <v>268</v>
      </c>
      <c r="E232" t="s">
        <v>257</v>
      </c>
      <c r="F232" s="2">
        <f t="shared" si="16"/>
        <v>17</v>
      </c>
      <c r="G232" s="2" t="str" cm="1">
        <f t="array" ref="G232">_xlfn.IFS(F232 &gt; 10,"Veteran",F232 &gt; 6,"Established",F232 &gt; 2,"Experienced",F232 &gt;= 0,"New")</f>
        <v>Veteran</v>
      </c>
      <c r="H232" s="2">
        <f t="shared" si="17"/>
        <v>0</v>
      </c>
      <c r="I232" t="s">
        <v>208</v>
      </c>
      <c r="J232" t="s">
        <v>218</v>
      </c>
      <c r="K232" t="s">
        <v>251</v>
      </c>
      <c r="L232" t="s">
        <v>74</v>
      </c>
      <c r="M232" t="s">
        <v>98</v>
      </c>
      <c r="N232" t="s">
        <v>81</v>
      </c>
      <c r="O232" t="s">
        <v>223</v>
      </c>
      <c r="P232" t="s">
        <v>405</v>
      </c>
      <c r="S232" t="s">
        <v>74</v>
      </c>
    </row>
    <row r="233" spans="1:19" hidden="1" x14ac:dyDescent="0.55000000000000004">
      <c r="A233">
        <v>232</v>
      </c>
      <c r="B233" t="s">
        <v>216</v>
      </c>
      <c r="C233" s="3" t="s">
        <v>257</v>
      </c>
      <c r="D233" t="s">
        <v>232</v>
      </c>
      <c r="E233" t="s">
        <v>276</v>
      </c>
      <c r="F233" s="2">
        <f t="shared" si="16"/>
        <v>42</v>
      </c>
      <c r="G233" s="2" t="str" cm="1">
        <f t="array" ref="G233">_xlfn.IFS(F233 &gt; 10,"Veteran",F233 &gt; 6,"Established",F233 &gt; 2,"Experienced",F233 &gt;= 0,"New")</f>
        <v>Veteran</v>
      </c>
      <c r="H233" s="2">
        <f t="shared" si="17"/>
        <v>10</v>
      </c>
      <c r="I233" t="s">
        <v>208</v>
      </c>
      <c r="J233" t="s">
        <v>218</v>
      </c>
      <c r="K233" t="s">
        <v>251</v>
      </c>
      <c r="L233" t="s">
        <v>74</v>
      </c>
      <c r="M233" t="s">
        <v>98</v>
      </c>
      <c r="N233" t="s">
        <v>96</v>
      </c>
      <c r="O233" t="s">
        <v>214</v>
      </c>
      <c r="P233" t="s">
        <v>405</v>
      </c>
      <c r="R233" t="s">
        <v>78</v>
      </c>
      <c r="S233" t="s">
        <v>382</v>
      </c>
    </row>
    <row r="234" spans="1:19" hidden="1" x14ac:dyDescent="0.55000000000000004">
      <c r="A234">
        <v>233</v>
      </c>
      <c r="B234" t="s">
        <v>101</v>
      </c>
      <c r="C234" s="3" t="s">
        <v>257</v>
      </c>
      <c r="D234" t="s">
        <v>293</v>
      </c>
      <c r="E234" t="s">
        <v>225</v>
      </c>
      <c r="F234" s="2">
        <f t="shared" si="16"/>
        <v>33</v>
      </c>
      <c r="G234" s="2" t="str" cm="1">
        <f t="array" ref="G234">_xlfn.IFS(F234 &gt; 10,"Veteran",F234 &gt; 6,"Established",F234 &gt; 2,"Experienced",F234 &gt;= 0,"New")</f>
        <v>Veteran</v>
      </c>
      <c r="H234" s="2">
        <f t="shared" si="17"/>
        <v>7</v>
      </c>
      <c r="I234" t="s">
        <v>208</v>
      </c>
      <c r="J234" t="s">
        <v>209</v>
      </c>
      <c r="K234" t="s">
        <v>210</v>
      </c>
      <c r="L234" t="s">
        <v>222</v>
      </c>
      <c r="M234" t="s">
        <v>98</v>
      </c>
      <c r="N234" t="s">
        <v>81</v>
      </c>
      <c r="O234" t="s">
        <v>230</v>
      </c>
      <c r="P234" t="s">
        <v>402</v>
      </c>
      <c r="S234" t="s">
        <v>74</v>
      </c>
    </row>
    <row r="235" spans="1:19" hidden="1" x14ac:dyDescent="0.55000000000000004">
      <c r="A235">
        <v>234</v>
      </c>
      <c r="B235" t="s">
        <v>216</v>
      </c>
      <c r="C235" s="3" t="s">
        <v>257</v>
      </c>
      <c r="D235" t="s">
        <v>287</v>
      </c>
      <c r="E235" t="s">
        <v>263</v>
      </c>
      <c r="F235" s="2">
        <f t="shared" si="16"/>
        <v>27</v>
      </c>
      <c r="G235" s="2" t="str" cm="1">
        <f t="array" ref="G235">_xlfn.IFS(F235 &gt; 10,"Veteran",F235 &gt; 6,"Established",F235 &gt; 2,"Experienced",F235 &gt;= 0,"New")</f>
        <v>Veteran</v>
      </c>
      <c r="H235" s="2">
        <f t="shared" si="17"/>
        <v>14</v>
      </c>
      <c r="I235" t="s">
        <v>208</v>
      </c>
      <c r="J235" t="s">
        <v>209</v>
      </c>
      <c r="K235" t="s">
        <v>229</v>
      </c>
      <c r="L235" t="s">
        <v>74</v>
      </c>
      <c r="M235" t="s">
        <v>98</v>
      </c>
      <c r="N235" t="s">
        <v>81</v>
      </c>
      <c r="O235" t="s">
        <v>259</v>
      </c>
      <c r="P235" t="s">
        <v>403</v>
      </c>
      <c r="R235" t="s">
        <v>78</v>
      </c>
      <c r="S235" t="s">
        <v>74</v>
      </c>
    </row>
    <row r="236" spans="1:19" hidden="1" x14ac:dyDescent="0.55000000000000004">
      <c r="A236">
        <v>235</v>
      </c>
      <c r="B236" t="s">
        <v>231</v>
      </c>
      <c r="C236" s="3" t="s">
        <v>257</v>
      </c>
      <c r="D236" t="s">
        <v>265</v>
      </c>
      <c r="E236" t="s">
        <v>265</v>
      </c>
      <c r="F236" s="2">
        <f t="shared" si="16"/>
        <v>12</v>
      </c>
      <c r="G236" s="2" t="str" cm="1">
        <f t="array" ref="G236">_xlfn.IFS(F236 &gt; 10,"Veteran",F236 &gt; 6,"Established",F236 &gt; 2,"Experienced",F236 &gt;= 0,"New")</f>
        <v>Veteran</v>
      </c>
      <c r="H236" s="2">
        <f t="shared" si="17"/>
        <v>12</v>
      </c>
      <c r="I236" t="s">
        <v>270</v>
      </c>
      <c r="J236" t="s">
        <v>74</v>
      </c>
      <c r="K236" t="s">
        <v>210</v>
      </c>
      <c r="L236" t="s">
        <v>222</v>
      </c>
      <c r="M236" t="s">
        <v>98</v>
      </c>
      <c r="N236" t="s">
        <v>81</v>
      </c>
      <c r="O236" t="s">
        <v>223</v>
      </c>
      <c r="P236" t="s">
        <v>405</v>
      </c>
      <c r="S236" t="s">
        <v>74</v>
      </c>
    </row>
    <row r="237" spans="1:19" hidden="1" x14ac:dyDescent="0.55000000000000004">
      <c r="A237">
        <v>236</v>
      </c>
      <c r="B237" t="s">
        <v>261</v>
      </c>
      <c r="C237" s="3" t="s">
        <v>257</v>
      </c>
      <c r="D237" t="s">
        <v>253</v>
      </c>
      <c r="E237" t="s">
        <v>253</v>
      </c>
      <c r="F237" s="2">
        <f t="shared" si="16"/>
        <v>3</v>
      </c>
      <c r="G237" s="2" t="str" cm="1">
        <f t="array" ref="G237">_xlfn.IFS(F237 &gt; 10,"Veteran",F237 &gt; 6,"Established",F237 &gt; 2,"Experienced",F237 &gt;= 0,"New")</f>
        <v>Experienced</v>
      </c>
      <c r="H237" s="2">
        <f t="shared" si="17"/>
        <v>3</v>
      </c>
      <c r="I237" t="s">
        <v>299</v>
      </c>
      <c r="J237" t="s">
        <v>74</v>
      </c>
      <c r="K237" t="s">
        <v>229</v>
      </c>
      <c r="L237" t="s">
        <v>74</v>
      </c>
      <c r="M237" t="s">
        <v>98</v>
      </c>
      <c r="N237" t="s">
        <v>81</v>
      </c>
      <c r="O237" t="s">
        <v>280</v>
      </c>
      <c r="P237" t="s">
        <v>404</v>
      </c>
      <c r="S237" t="s">
        <v>386</v>
      </c>
    </row>
    <row r="238" spans="1:19" hidden="1" x14ac:dyDescent="0.55000000000000004">
      <c r="A238">
        <v>237</v>
      </c>
      <c r="B238" t="s">
        <v>231</v>
      </c>
      <c r="C238" s="3" t="s">
        <v>257</v>
      </c>
      <c r="D238" t="s">
        <v>293</v>
      </c>
      <c r="E238" t="s">
        <v>293</v>
      </c>
      <c r="F238" s="2">
        <f t="shared" si="16"/>
        <v>33</v>
      </c>
      <c r="G238" s="2" t="str" cm="1">
        <f t="array" ref="G238">_xlfn.IFS(F238 &gt; 10,"Veteran",F238 &gt; 6,"Established",F238 &gt; 2,"Experienced",F238 &gt;= 0,"New")</f>
        <v>Veteran</v>
      </c>
      <c r="H238" s="2">
        <f t="shared" si="17"/>
        <v>33</v>
      </c>
      <c r="I238" t="s">
        <v>227</v>
      </c>
      <c r="J238" t="s">
        <v>246</v>
      </c>
      <c r="L238" t="s">
        <v>74</v>
      </c>
      <c r="M238" t="s">
        <v>98</v>
      </c>
      <c r="N238" t="s">
        <v>81</v>
      </c>
      <c r="O238" t="s">
        <v>121</v>
      </c>
      <c r="P238" t="s">
        <v>403</v>
      </c>
      <c r="R238" t="s">
        <v>78</v>
      </c>
      <c r="S238" t="s">
        <v>74</v>
      </c>
    </row>
    <row r="239" spans="1:19" hidden="1" x14ac:dyDescent="0.55000000000000004">
      <c r="A239">
        <v>238</v>
      </c>
      <c r="B239" t="s">
        <v>231</v>
      </c>
      <c r="C239" s="3" t="s">
        <v>257</v>
      </c>
      <c r="D239" t="s">
        <v>239</v>
      </c>
      <c r="E239" t="s">
        <v>263</v>
      </c>
      <c r="F239" s="2">
        <f t="shared" si="16"/>
        <v>18</v>
      </c>
      <c r="G239" s="2" t="str" cm="1">
        <f t="array" ref="G239">_xlfn.IFS(F239 &gt; 10,"Veteran",F239 &gt; 6,"Established",F239 &gt; 2,"Experienced",F239 &gt;= 0,"New")</f>
        <v>Veteran</v>
      </c>
      <c r="H239" s="2">
        <f t="shared" si="17"/>
        <v>14</v>
      </c>
      <c r="I239" t="s">
        <v>270</v>
      </c>
      <c r="J239" t="s">
        <v>74</v>
      </c>
      <c r="K239" t="s">
        <v>235</v>
      </c>
      <c r="L239" t="s">
        <v>74</v>
      </c>
      <c r="M239" t="s">
        <v>98</v>
      </c>
      <c r="N239" t="s">
        <v>96</v>
      </c>
      <c r="O239" t="s">
        <v>223</v>
      </c>
      <c r="P239" t="s">
        <v>405</v>
      </c>
      <c r="S239" t="s">
        <v>74</v>
      </c>
    </row>
    <row r="240" spans="1:19" hidden="1" x14ac:dyDescent="0.55000000000000004">
      <c r="A240">
        <v>239</v>
      </c>
      <c r="B240" t="s">
        <v>216</v>
      </c>
      <c r="C240" s="3" t="s">
        <v>257</v>
      </c>
      <c r="D240" t="s">
        <v>286</v>
      </c>
      <c r="E240" t="s">
        <v>282</v>
      </c>
      <c r="F240" s="2">
        <f t="shared" si="16"/>
        <v>36</v>
      </c>
      <c r="G240" s="2" t="str" cm="1">
        <f t="array" ref="G240">_xlfn.IFS(F240 &gt; 10,"Veteran",F240 &gt; 6,"Established",F240 &gt; 2,"Experienced",F240 &gt;= 0,"New")</f>
        <v>Veteran</v>
      </c>
      <c r="H240" s="2">
        <f t="shared" si="17"/>
        <v>9</v>
      </c>
      <c r="I240" t="s">
        <v>208</v>
      </c>
      <c r="J240" t="s">
        <v>218</v>
      </c>
      <c r="K240" t="s">
        <v>251</v>
      </c>
      <c r="L240" t="s">
        <v>309</v>
      </c>
      <c r="M240" t="s">
        <v>119</v>
      </c>
      <c r="N240" t="s">
        <v>96</v>
      </c>
      <c r="O240" t="s">
        <v>121</v>
      </c>
      <c r="P240" t="s">
        <v>403</v>
      </c>
      <c r="Q240" t="s">
        <v>345</v>
      </c>
      <c r="R240" t="s">
        <v>78</v>
      </c>
      <c r="S240" t="s">
        <v>74</v>
      </c>
    </row>
    <row r="241" spans="1:19" hidden="1" x14ac:dyDescent="0.55000000000000004">
      <c r="A241">
        <v>240</v>
      </c>
      <c r="B241" t="s">
        <v>231</v>
      </c>
      <c r="C241" s="3" t="s">
        <v>257</v>
      </c>
      <c r="D241" t="s">
        <v>232</v>
      </c>
      <c r="E241" t="s">
        <v>268</v>
      </c>
      <c r="F241" s="2">
        <f t="shared" si="16"/>
        <v>42</v>
      </c>
      <c r="G241" s="2" t="str" cm="1">
        <f t="array" ref="G241">_xlfn.IFS(F241 &gt; 10,"Veteran",F241 &gt; 6,"Established",F241 &gt; 2,"Experienced",F241 &gt;= 0,"New")</f>
        <v>Veteran</v>
      </c>
      <c r="H241" s="2">
        <f t="shared" si="17"/>
        <v>17</v>
      </c>
      <c r="I241" t="s">
        <v>227</v>
      </c>
      <c r="J241" t="s">
        <v>228</v>
      </c>
      <c r="K241" t="s">
        <v>266</v>
      </c>
      <c r="L241" t="s">
        <v>74</v>
      </c>
      <c r="M241" t="s">
        <v>98</v>
      </c>
      <c r="N241" t="s">
        <v>81</v>
      </c>
      <c r="O241" t="s">
        <v>223</v>
      </c>
      <c r="P241" t="s">
        <v>405</v>
      </c>
      <c r="R241" t="s">
        <v>78</v>
      </c>
      <c r="S241" t="s">
        <v>74</v>
      </c>
    </row>
    <row r="242" spans="1:19" hidden="1" x14ac:dyDescent="0.55000000000000004">
      <c r="A242">
        <v>241</v>
      </c>
      <c r="B242" t="s">
        <v>231</v>
      </c>
      <c r="C242" s="3" t="s">
        <v>303</v>
      </c>
      <c r="D242" t="s">
        <v>232</v>
      </c>
      <c r="E242" t="s">
        <v>289</v>
      </c>
      <c r="F242" s="2">
        <f t="shared" si="16"/>
        <v>43</v>
      </c>
      <c r="G242" s="2" t="str" cm="1">
        <f t="array" ref="G242">_xlfn.IFS(F242 &gt; 10,"Veteran",F242 &gt; 6,"Established",F242 &gt; 2,"Experienced",F242 &gt;= 0,"New")</f>
        <v>Veteran</v>
      </c>
      <c r="H242" s="2">
        <f t="shared" si="17"/>
        <v>12</v>
      </c>
      <c r="I242" t="s">
        <v>302</v>
      </c>
      <c r="J242" t="s">
        <v>74</v>
      </c>
      <c r="K242" t="s">
        <v>210</v>
      </c>
      <c r="L242" t="s">
        <v>222</v>
      </c>
      <c r="M242" t="s">
        <v>98</v>
      </c>
      <c r="N242" t="s">
        <v>81</v>
      </c>
      <c r="O242" t="s">
        <v>223</v>
      </c>
      <c r="P242" t="s">
        <v>405</v>
      </c>
      <c r="S242" t="s">
        <v>74</v>
      </c>
    </row>
    <row r="243" spans="1:19" hidden="1" x14ac:dyDescent="0.55000000000000004">
      <c r="A243">
        <v>242</v>
      </c>
      <c r="B243" t="s">
        <v>204</v>
      </c>
      <c r="C243" s="3" t="s">
        <v>257</v>
      </c>
      <c r="D243" t="s">
        <v>290</v>
      </c>
      <c r="E243" t="s">
        <v>290</v>
      </c>
      <c r="F243" s="2">
        <f t="shared" si="16"/>
        <v>19</v>
      </c>
      <c r="G243" s="2" t="str" cm="1">
        <f t="array" ref="G243">_xlfn.IFS(F243 &gt; 10,"Veteran",F243 &gt; 6,"Established",F243 &gt; 2,"Experienced",F243 &gt;= 0,"New")</f>
        <v>Veteran</v>
      </c>
      <c r="H243" s="2">
        <f t="shared" si="17"/>
        <v>19</v>
      </c>
      <c r="I243" t="s">
        <v>221</v>
      </c>
      <c r="J243" t="s">
        <v>74</v>
      </c>
      <c r="K243" t="s">
        <v>235</v>
      </c>
      <c r="L243" t="s">
        <v>315</v>
      </c>
      <c r="M243" t="s">
        <v>98</v>
      </c>
      <c r="N243" t="s">
        <v>96</v>
      </c>
      <c r="O243" t="s">
        <v>214</v>
      </c>
      <c r="P243" t="s">
        <v>405</v>
      </c>
      <c r="S243" t="s">
        <v>383</v>
      </c>
    </row>
    <row r="244" spans="1:19" hidden="1" x14ac:dyDescent="0.55000000000000004">
      <c r="A244">
        <v>243</v>
      </c>
      <c r="B244" t="s">
        <v>231</v>
      </c>
      <c r="C244" s="3" t="s">
        <v>303</v>
      </c>
      <c r="D244" t="s">
        <v>272</v>
      </c>
      <c r="E244" t="s">
        <v>268</v>
      </c>
      <c r="F244" s="2">
        <f t="shared" si="16"/>
        <v>33</v>
      </c>
      <c r="G244" s="2" t="str" cm="1">
        <f t="array" ref="G244">_xlfn.IFS(F244 &gt; 10,"Veteran",F244 &gt; 6,"Established",F244 &gt; 2,"Experienced",F244 &gt;= 0,"New")</f>
        <v>Veteran</v>
      </c>
      <c r="H244" s="2">
        <f t="shared" si="17"/>
        <v>18</v>
      </c>
      <c r="I244" t="s">
        <v>208</v>
      </c>
      <c r="J244" t="s">
        <v>209</v>
      </c>
      <c r="K244" t="s">
        <v>266</v>
      </c>
      <c r="L244" t="s">
        <v>74</v>
      </c>
      <c r="M244" t="s">
        <v>98</v>
      </c>
      <c r="N244" t="s">
        <v>96</v>
      </c>
      <c r="O244" t="s">
        <v>121</v>
      </c>
      <c r="P244" t="s">
        <v>403</v>
      </c>
      <c r="R244" t="s">
        <v>78</v>
      </c>
      <c r="S244" t="s">
        <v>74</v>
      </c>
    </row>
    <row r="245" spans="1:19" hidden="1" x14ac:dyDescent="0.55000000000000004">
      <c r="A245">
        <v>244</v>
      </c>
      <c r="B245" t="s">
        <v>231</v>
      </c>
      <c r="C245" s="3" t="s">
        <v>257</v>
      </c>
      <c r="D245" t="s">
        <v>275</v>
      </c>
      <c r="E245" t="s">
        <v>275</v>
      </c>
      <c r="F245" s="2">
        <f t="shared" si="16"/>
        <v>31</v>
      </c>
      <c r="G245" s="2" t="str" cm="1">
        <f t="array" ref="G245">_xlfn.IFS(F245 &gt; 10,"Veteran",F245 &gt; 6,"Established",F245 &gt; 2,"Experienced",F245 &gt;= 0,"New")</f>
        <v>Veteran</v>
      </c>
      <c r="H245" s="2">
        <f t="shared" si="17"/>
        <v>31</v>
      </c>
      <c r="I245" t="s">
        <v>250</v>
      </c>
      <c r="J245" t="s">
        <v>74</v>
      </c>
      <c r="K245" t="s">
        <v>229</v>
      </c>
      <c r="L245" t="s">
        <v>316</v>
      </c>
      <c r="M245" t="s">
        <v>119</v>
      </c>
      <c r="N245" t="s">
        <v>81</v>
      </c>
      <c r="O245" t="s">
        <v>223</v>
      </c>
      <c r="P245" t="s">
        <v>405</v>
      </c>
      <c r="S245" t="s">
        <v>74</v>
      </c>
    </row>
    <row r="246" spans="1:19" hidden="1" x14ac:dyDescent="0.55000000000000004">
      <c r="A246">
        <v>245</v>
      </c>
      <c r="B246" t="s">
        <v>216</v>
      </c>
      <c r="C246" s="3" t="s">
        <v>257</v>
      </c>
      <c r="D246" t="s">
        <v>264</v>
      </c>
      <c r="F246" s="2">
        <f t="shared" si="16"/>
        <v>45</v>
      </c>
      <c r="G246" s="2" t="str" cm="1">
        <f t="array" ref="G246">_xlfn.IFS(F246 &gt; 10,"Veteran",F246 &gt; 6,"Established",F246 &gt; 2,"Experienced",F246 &gt;= 0,"New")</f>
        <v>Veteran</v>
      </c>
      <c r="H246" s="2"/>
      <c r="I246" t="s">
        <v>208</v>
      </c>
      <c r="J246" t="s">
        <v>218</v>
      </c>
      <c r="K246" t="s">
        <v>251</v>
      </c>
      <c r="L246" t="s">
        <v>74</v>
      </c>
      <c r="M246" t="s">
        <v>98</v>
      </c>
      <c r="N246" t="s">
        <v>81</v>
      </c>
      <c r="O246" t="s">
        <v>223</v>
      </c>
      <c r="P246" t="s">
        <v>405</v>
      </c>
      <c r="S246" t="s">
        <v>74</v>
      </c>
    </row>
    <row r="247" spans="1:19" hidden="1" x14ac:dyDescent="0.55000000000000004">
      <c r="A247">
        <v>246</v>
      </c>
      <c r="B247" t="s">
        <v>216</v>
      </c>
      <c r="C247" s="3" t="s">
        <v>257</v>
      </c>
      <c r="D247" t="s">
        <v>249</v>
      </c>
      <c r="E247" t="s">
        <v>285</v>
      </c>
      <c r="F247" s="2">
        <f t="shared" si="16"/>
        <v>22</v>
      </c>
      <c r="G247" s="2" t="str" cm="1">
        <f t="array" ref="G247">_xlfn.IFS(F247 &gt; 10,"Veteran",F247 &gt; 6,"Established",F247 &gt; 2,"Experienced",F247 &gt;= 0,"New")</f>
        <v>Veteran</v>
      </c>
      <c r="H247" s="2">
        <f t="shared" ref="H247:H279" si="18">C247-E247</f>
        <v>20</v>
      </c>
      <c r="I247" t="s">
        <v>208</v>
      </c>
      <c r="J247" t="s">
        <v>209</v>
      </c>
      <c r="K247" t="s">
        <v>229</v>
      </c>
      <c r="L247" t="s">
        <v>74</v>
      </c>
      <c r="M247" t="s">
        <v>119</v>
      </c>
      <c r="N247" t="s">
        <v>81</v>
      </c>
      <c r="O247" t="s">
        <v>223</v>
      </c>
      <c r="P247" t="s">
        <v>405</v>
      </c>
      <c r="S247" t="s">
        <v>74</v>
      </c>
    </row>
    <row r="248" spans="1:19" hidden="1" x14ac:dyDescent="0.55000000000000004">
      <c r="A248">
        <v>247</v>
      </c>
      <c r="B248" t="s">
        <v>216</v>
      </c>
      <c r="C248" s="3" t="s">
        <v>257</v>
      </c>
      <c r="D248" t="s">
        <v>281</v>
      </c>
      <c r="E248" t="s">
        <v>248</v>
      </c>
      <c r="F248" s="2">
        <f t="shared" si="16"/>
        <v>37</v>
      </c>
      <c r="G248" s="2" t="str" cm="1">
        <f t="array" ref="G248">_xlfn.IFS(F248 &gt; 10,"Veteran",F248 &gt; 6,"Established",F248 &gt; 2,"Experienced",F248 &gt;= 0,"New")</f>
        <v>Veteran</v>
      </c>
      <c r="H248" s="2">
        <f t="shared" si="18"/>
        <v>24</v>
      </c>
      <c r="I248" t="s">
        <v>208</v>
      </c>
      <c r="J248" t="s">
        <v>209</v>
      </c>
      <c r="K248" t="s">
        <v>235</v>
      </c>
      <c r="L248" t="s">
        <v>74</v>
      </c>
      <c r="M248" t="s">
        <v>98</v>
      </c>
      <c r="N248" t="s">
        <v>81</v>
      </c>
      <c r="O248" t="s">
        <v>121</v>
      </c>
      <c r="P248" t="s">
        <v>403</v>
      </c>
      <c r="R248" t="s">
        <v>78</v>
      </c>
      <c r="S248" t="s">
        <v>74</v>
      </c>
    </row>
    <row r="249" spans="1:19" hidden="1" x14ac:dyDescent="0.55000000000000004">
      <c r="A249">
        <v>248</v>
      </c>
      <c r="B249" t="s">
        <v>261</v>
      </c>
      <c r="C249" s="3" t="s">
        <v>303</v>
      </c>
      <c r="D249" t="s">
        <v>245</v>
      </c>
      <c r="E249" t="s">
        <v>245</v>
      </c>
      <c r="F249" s="2">
        <f t="shared" si="16"/>
        <v>6</v>
      </c>
      <c r="G249" s="2" t="str" cm="1">
        <f t="array" ref="G249">_xlfn.IFS(F249 &gt; 10,"Veteran",F249 &gt; 6,"Established",F249 &gt; 2,"Experienced",F249 &gt;= 0,"New")</f>
        <v>Experienced</v>
      </c>
      <c r="H249" s="2">
        <f t="shared" si="18"/>
        <v>6</v>
      </c>
      <c r="I249" t="s">
        <v>317</v>
      </c>
      <c r="J249" t="s">
        <v>308</v>
      </c>
      <c r="K249" t="s">
        <v>235</v>
      </c>
      <c r="L249" t="s">
        <v>74</v>
      </c>
      <c r="M249" t="s">
        <v>98</v>
      </c>
      <c r="N249" t="s">
        <v>81</v>
      </c>
      <c r="O249" t="s">
        <v>294</v>
      </c>
      <c r="P249" t="s">
        <v>402</v>
      </c>
      <c r="S249" t="s">
        <v>386</v>
      </c>
    </row>
    <row r="250" spans="1:19" hidden="1" x14ac:dyDescent="0.55000000000000004">
      <c r="A250">
        <v>249</v>
      </c>
      <c r="B250" t="s">
        <v>261</v>
      </c>
      <c r="C250" s="3" t="s">
        <v>257</v>
      </c>
      <c r="D250" t="s">
        <v>220</v>
      </c>
      <c r="E250" t="s">
        <v>220</v>
      </c>
      <c r="F250" s="2">
        <f t="shared" si="16"/>
        <v>1</v>
      </c>
      <c r="G250" s="2" t="str" cm="1">
        <f t="array" ref="G250">_xlfn.IFS(F250 &gt; 10,"Veteran",F250 &gt; 6,"Established",F250 &gt; 2,"Experienced",F250 &gt;= 0,"New")</f>
        <v>New</v>
      </c>
      <c r="H250" s="2">
        <f t="shared" si="18"/>
        <v>1</v>
      </c>
      <c r="I250" t="s">
        <v>227</v>
      </c>
      <c r="J250" t="s">
        <v>228</v>
      </c>
      <c r="K250" t="s">
        <v>262</v>
      </c>
      <c r="L250" t="s">
        <v>74</v>
      </c>
      <c r="M250" t="s">
        <v>83</v>
      </c>
      <c r="N250" t="s">
        <v>96</v>
      </c>
      <c r="O250" t="s">
        <v>255</v>
      </c>
      <c r="P250" t="s">
        <v>402</v>
      </c>
      <c r="S250" t="s">
        <v>381</v>
      </c>
    </row>
    <row r="251" spans="1:19" hidden="1" x14ac:dyDescent="0.55000000000000004">
      <c r="A251">
        <v>250</v>
      </c>
      <c r="B251" t="s">
        <v>73</v>
      </c>
      <c r="C251" s="3" t="s">
        <v>257</v>
      </c>
      <c r="D251" t="s">
        <v>220</v>
      </c>
      <c r="E251" t="s">
        <v>257</v>
      </c>
      <c r="F251" s="2">
        <f t="shared" si="16"/>
        <v>1</v>
      </c>
      <c r="G251" s="2" t="str" cm="1">
        <f t="array" ref="G251">_xlfn.IFS(F251 &gt; 10,"Veteran",F251 &gt; 6,"Established",F251 &gt; 2,"Experienced",F251 &gt;= 0,"New")</f>
        <v>New</v>
      </c>
      <c r="H251" s="2">
        <f t="shared" si="18"/>
        <v>0</v>
      </c>
      <c r="I251" t="s">
        <v>250</v>
      </c>
      <c r="J251" t="s">
        <v>74</v>
      </c>
      <c r="K251" t="s">
        <v>229</v>
      </c>
      <c r="L251" t="s">
        <v>74</v>
      </c>
      <c r="M251" t="s">
        <v>98</v>
      </c>
      <c r="N251" t="s">
        <v>81</v>
      </c>
      <c r="O251" t="s">
        <v>259</v>
      </c>
      <c r="P251" t="s">
        <v>403</v>
      </c>
      <c r="S251" t="s">
        <v>74</v>
      </c>
    </row>
    <row r="252" spans="1:19" hidden="1" x14ac:dyDescent="0.55000000000000004">
      <c r="A252">
        <v>251</v>
      </c>
      <c r="B252" t="s">
        <v>224</v>
      </c>
      <c r="C252" s="3" t="s">
        <v>303</v>
      </c>
      <c r="D252" t="s">
        <v>226</v>
      </c>
      <c r="E252" t="s">
        <v>226</v>
      </c>
      <c r="F252" s="2">
        <f t="shared" si="16"/>
        <v>7</v>
      </c>
      <c r="G252" s="2" t="str" cm="1">
        <f t="array" ref="G252">_xlfn.IFS(F252 &gt; 10,"Veteran",F252 &gt; 6,"Established",F252 &gt; 2,"Experienced",F252 &gt;= 0,"New")</f>
        <v>Established</v>
      </c>
      <c r="H252" s="2">
        <f t="shared" si="18"/>
        <v>7</v>
      </c>
      <c r="I252" t="s">
        <v>227</v>
      </c>
      <c r="J252" t="s">
        <v>228</v>
      </c>
      <c r="L252" t="s">
        <v>74</v>
      </c>
      <c r="M252" t="s">
        <v>98</v>
      </c>
      <c r="N252" t="s">
        <v>96</v>
      </c>
      <c r="O252" t="s">
        <v>294</v>
      </c>
      <c r="P252" t="s">
        <v>402</v>
      </c>
      <c r="R252" t="s">
        <v>78</v>
      </c>
      <c r="S252" t="s">
        <v>382</v>
      </c>
    </row>
    <row r="253" spans="1:19" hidden="1" x14ac:dyDescent="0.55000000000000004">
      <c r="A253">
        <v>252</v>
      </c>
      <c r="B253" t="s">
        <v>231</v>
      </c>
      <c r="C253" s="3" t="s">
        <v>257</v>
      </c>
      <c r="D253" t="s">
        <v>233</v>
      </c>
      <c r="E253" t="s">
        <v>258</v>
      </c>
      <c r="F253" s="2">
        <f t="shared" si="16"/>
        <v>23</v>
      </c>
      <c r="G253" s="2" t="str" cm="1">
        <f t="array" ref="G253">_xlfn.IFS(F253 &gt; 10,"Veteran",F253 &gt; 6,"Established",F253 &gt; 2,"Experienced",F253 &gt;= 0,"New")</f>
        <v>Veteran</v>
      </c>
      <c r="H253" s="2">
        <f t="shared" si="18"/>
        <v>4</v>
      </c>
      <c r="I253" t="s">
        <v>227</v>
      </c>
      <c r="J253" t="s">
        <v>228</v>
      </c>
      <c r="K253" t="s">
        <v>254</v>
      </c>
      <c r="L253" t="s">
        <v>74</v>
      </c>
      <c r="M253" t="s">
        <v>119</v>
      </c>
      <c r="N253" t="s">
        <v>81</v>
      </c>
      <c r="O253" t="s">
        <v>223</v>
      </c>
      <c r="P253" t="s">
        <v>405</v>
      </c>
      <c r="S253" t="s">
        <v>383</v>
      </c>
    </row>
    <row r="254" spans="1:19" hidden="1" x14ac:dyDescent="0.55000000000000004">
      <c r="A254">
        <v>253</v>
      </c>
      <c r="B254" t="s">
        <v>231</v>
      </c>
      <c r="C254" s="3" t="s">
        <v>257</v>
      </c>
      <c r="D254" t="s">
        <v>220</v>
      </c>
      <c r="E254" t="s">
        <v>220</v>
      </c>
      <c r="F254" s="2">
        <f t="shared" si="16"/>
        <v>1</v>
      </c>
      <c r="G254" s="2" t="str" cm="1">
        <f t="array" ref="G254">_xlfn.IFS(F254 &gt; 10,"Veteran",F254 &gt; 6,"Established",F254 &gt; 2,"Experienced",F254 &gt;= 0,"New")</f>
        <v>New</v>
      </c>
      <c r="H254" s="2">
        <f t="shared" si="18"/>
        <v>1</v>
      </c>
      <c r="I254" t="s">
        <v>227</v>
      </c>
      <c r="J254" t="s">
        <v>246</v>
      </c>
      <c r="K254" t="s">
        <v>262</v>
      </c>
      <c r="L254" t="s">
        <v>74</v>
      </c>
      <c r="M254" t="s">
        <v>98</v>
      </c>
      <c r="N254" t="s">
        <v>96</v>
      </c>
      <c r="O254" t="s">
        <v>223</v>
      </c>
      <c r="P254" t="s">
        <v>405</v>
      </c>
      <c r="R254" t="s">
        <v>78</v>
      </c>
      <c r="S254" t="s">
        <v>74</v>
      </c>
    </row>
    <row r="255" spans="1:19" hidden="1" x14ac:dyDescent="0.55000000000000004">
      <c r="A255">
        <v>254</v>
      </c>
      <c r="B255" t="s">
        <v>231</v>
      </c>
      <c r="C255" s="3" t="s">
        <v>257</v>
      </c>
      <c r="D255" t="s">
        <v>269</v>
      </c>
      <c r="E255" t="s">
        <v>269</v>
      </c>
      <c r="F255" s="2">
        <f t="shared" si="16"/>
        <v>16</v>
      </c>
      <c r="G255" s="2" t="str" cm="1">
        <f t="array" ref="G255">_xlfn.IFS(F255 &gt; 10,"Veteran",F255 &gt; 6,"Established",F255 &gt; 2,"Experienced",F255 &gt;= 0,"New")</f>
        <v>Veteran</v>
      </c>
      <c r="H255" s="2">
        <f t="shared" si="18"/>
        <v>16</v>
      </c>
      <c r="I255" t="s">
        <v>270</v>
      </c>
      <c r="J255" t="s">
        <v>74</v>
      </c>
      <c r="K255" t="s">
        <v>251</v>
      </c>
      <c r="L255" t="s">
        <v>74</v>
      </c>
      <c r="M255" t="s">
        <v>119</v>
      </c>
      <c r="N255" t="s">
        <v>81</v>
      </c>
      <c r="O255" t="s">
        <v>121</v>
      </c>
      <c r="P255" t="s">
        <v>403</v>
      </c>
      <c r="R255" t="s">
        <v>78</v>
      </c>
      <c r="S255" t="s">
        <v>74</v>
      </c>
    </row>
    <row r="256" spans="1:19" hidden="1" x14ac:dyDescent="0.55000000000000004">
      <c r="A256">
        <v>255</v>
      </c>
      <c r="B256" t="s">
        <v>224</v>
      </c>
      <c r="C256" s="3" t="s">
        <v>257</v>
      </c>
      <c r="D256" t="s">
        <v>265</v>
      </c>
      <c r="E256" t="s">
        <v>257</v>
      </c>
      <c r="F256" s="2">
        <f t="shared" si="16"/>
        <v>12</v>
      </c>
      <c r="G256" s="2" t="str" cm="1">
        <f t="array" ref="G256">_xlfn.IFS(F256 &gt; 10,"Veteran",F256 &gt; 6,"Established",F256 &gt; 2,"Experienced",F256 &gt;= 0,"New")</f>
        <v>Veteran</v>
      </c>
      <c r="H256" s="2">
        <f t="shared" si="18"/>
        <v>0</v>
      </c>
      <c r="I256" t="s">
        <v>227</v>
      </c>
      <c r="J256" t="s">
        <v>246</v>
      </c>
      <c r="K256" t="s">
        <v>229</v>
      </c>
      <c r="L256" t="s">
        <v>74</v>
      </c>
      <c r="M256" t="s">
        <v>119</v>
      </c>
      <c r="N256" t="s">
        <v>81</v>
      </c>
      <c r="O256" t="s">
        <v>255</v>
      </c>
      <c r="P256" t="s">
        <v>402</v>
      </c>
      <c r="Q256" t="s">
        <v>345</v>
      </c>
      <c r="R256" t="s">
        <v>78</v>
      </c>
      <c r="S256" t="s">
        <v>380</v>
      </c>
    </row>
    <row r="257" spans="1:19" hidden="1" x14ac:dyDescent="0.55000000000000004">
      <c r="A257">
        <v>256</v>
      </c>
      <c r="B257" t="s">
        <v>256</v>
      </c>
      <c r="C257" s="3" t="s">
        <v>257</v>
      </c>
      <c r="D257" t="s">
        <v>258</v>
      </c>
      <c r="E257" t="s">
        <v>257</v>
      </c>
      <c r="F257" s="2">
        <f t="shared" si="16"/>
        <v>4</v>
      </c>
      <c r="G257" s="2" t="str" cm="1">
        <f t="array" ref="G257">_xlfn.IFS(F257 &gt; 10,"Veteran",F257 &gt; 6,"Established",F257 &gt; 2,"Experienced",F257 &gt;= 0,"New")</f>
        <v>Experienced</v>
      </c>
      <c r="H257" s="2">
        <f t="shared" si="18"/>
        <v>0</v>
      </c>
      <c r="I257" t="s">
        <v>270</v>
      </c>
      <c r="J257" t="s">
        <v>74</v>
      </c>
      <c r="K257" t="s">
        <v>235</v>
      </c>
      <c r="L257" t="s">
        <v>74</v>
      </c>
      <c r="M257" t="s">
        <v>119</v>
      </c>
      <c r="N257" t="s">
        <v>81</v>
      </c>
      <c r="O257" t="s">
        <v>259</v>
      </c>
      <c r="P257" t="s">
        <v>403</v>
      </c>
      <c r="Q257" t="s">
        <v>345</v>
      </c>
      <c r="R257" t="s">
        <v>78</v>
      </c>
      <c r="S257" t="s">
        <v>74</v>
      </c>
    </row>
    <row r="258" spans="1:19" hidden="1" x14ac:dyDescent="0.55000000000000004">
      <c r="A258">
        <v>257</v>
      </c>
      <c r="B258" t="s">
        <v>261</v>
      </c>
      <c r="C258" s="3" t="s">
        <v>257</v>
      </c>
      <c r="D258" t="s">
        <v>225</v>
      </c>
      <c r="E258" t="s">
        <v>225</v>
      </c>
      <c r="F258" s="2">
        <f t="shared" si="16"/>
        <v>7</v>
      </c>
      <c r="G258" s="2" t="str" cm="1">
        <f t="array" ref="G258">_xlfn.IFS(F258 &gt; 10,"Veteran",F258 &gt; 6,"Established",F258 &gt; 2,"Experienced",F258 &gt;= 0,"New")</f>
        <v>Established</v>
      </c>
      <c r="H258" s="2">
        <f t="shared" si="18"/>
        <v>7</v>
      </c>
      <c r="I258" t="s">
        <v>250</v>
      </c>
      <c r="J258" t="s">
        <v>74</v>
      </c>
      <c r="L258" t="s">
        <v>74</v>
      </c>
      <c r="M258" t="s">
        <v>119</v>
      </c>
      <c r="N258" t="s">
        <v>81</v>
      </c>
      <c r="O258" t="s">
        <v>259</v>
      </c>
      <c r="P258" t="s">
        <v>403</v>
      </c>
      <c r="R258" t="s">
        <v>78</v>
      </c>
      <c r="S258" t="s">
        <v>74</v>
      </c>
    </row>
    <row r="259" spans="1:19" hidden="1" x14ac:dyDescent="0.55000000000000004">
      <c r="A259">
        <v>258</v>
      </c>
      <c r="B259" t="s">
        <v>224</v>
      </c>
      <c r="C259" s="3" t="s">
        <v>257</v>
      </c>
      <c r="D259" t="s">
        <v>257</v>
      </c>
      <c r="E259" t="s">
        <v>257</v>
      </c>
      <c r="F259" s="2">
        <f t="shared" si="16"/>
        <v>0</v>
      </c>
      <c r="G259" s="2" t="str" cm="1">
        <f t="array" ref="G259">_xlfn.IFS(F259 &gt; 10,"Veteran",F259 &gt; 6,"Established",F259 &gt; 2,"Experienced",F259 &gt;= 0,"New")</f>
        <v>New</v>
      </c>
      <c r="H259" s="2">
        <f t="shared" si="18"/>
        <v>0</v>
      </c>
      <c r="I259" t="s">
        <v>208</v>
      </c>
      <c r="J259" t="s">
        <v>209</v>
      </c>
      <c r="K259" t="s">
        <v>247</v>
      </c>
      <c r="L259" t="s">
        <v>74</v>
      </c>
      <c r="M259" t="s">
        <v>115</v>
      </c>
      <c r="N259" t="s">
        <v>81</v>
      </c>
      <c r="O259" t="s">
        <v>280</v>
      </c>
      <c r="P259" t="s">
        <v>404</v>
      </c>
      <c r="S259" t="s">
        <v>74</v>
      </c>
    </row>
    <row r="260" spans="1:19" hidden="1" x14ac:dyDescent="0.55000000000000004">
      <c r="A260">
        <v>259</v>
      </c>
      <c r="B260" t="s">
        <v>256</v>
      </c>
      <c r="C260" s="3" t="s">
        <v>257</v>
      </c>
      <c r="D260" t="s">
        <v>245</v>
      </c>
      <c r="E260" t="s">
        <v>245</v>
      </c>
      <c r="F260" s="2">
        <f t="shared" si="16"/>
        <v>5</v>
      </c>
      <c r="G260" s="2" t="str" cm="1">
        <f t="array" ref="G260">_xlfn.IFS(F260 &gt; 10,"Veteran",F260 &gt; 6,"Established",F260 &gt; 2,"Experienced",F260 &gt;= 0,"New")</f>
        <v>Experienced</v>
      </c>
      <c r="H260" s="2">
        <f t="shared" si="18"/>
        <v>5</v>
      </c>
      <c r="I260" t="s">
        <v>227</v>
      </c>
      <c r="J260" t="s">
        <v>246</v>
      </c>
      <c r="K260" t="s">
        <v>210</v>
      </c>
      <c r="L260" t="s">
        <v>222</v>
      </c>
      <c r="M260" t="s">
        <v>98</v>
      </c>
      <c r="N260" t="s">
        <v>81</v>
      </c>
      <c r="O260" t="s">
        <v>294</v>
      </c>
      <c r="P260" t="s">
        <v>402</v>
      </c>
      <c r="Q260" t="s">
        <v>345</v>
      </c>
      <c r="R260" t="s">
        <v>78</v>
      </c>
      <c r="S260" t="s">
        <v>74</v>
      </c>
    </row>
    <row r="261" spans="1:19" hidden="1" x14ac:dyDescent="0.55000000000000004">
      <c r="A261">
        <v>260</v>
      </c>
      <c r="B261" t="s">
        <v>261</v>
      </c>
      <c r="C261" s="3" t="s">
        <v>257</v>
      </c>
      <c r="D261" t="s">
        <v>258</v>
      </c>
      <c r="E261" t="s">
        <v>258</v>
      </c>
      <c r="F261" s="2">
        <f t="shared" si="16"/>
        <v>4</v>
      </c>
      <c r="G261" s="2" t="str" cm="1">
        <f t="array" ref="G261">_xlfn.IFS(F261 &gt; 10,"Veteran",F261 &gt; 6,"Established",F261 &gt; 2,"Experienced",F261 &gt;= 0,"New")</f>
        <v>Experienced</v>
      </c>
      <c r="H261" s="2">
        <f t="shared" si="18"/>
        <v>4</v>
      </c>
      <c r="I261" t="s">
        <v>221</v>
      </c>
      <c r="J261" t="s">
        <v>74</v>
      </c>
      <c r="K261" t="s">
        <v>266</v>
      </c>
      <c r="L261" t="s">
        <v>74</v>
      </c>
      <c r="M261" t="s">
        <v>98</v>
      </c>
      <c r="N261" t="s">
        <v>96</v>
      </c>
      <c r="O261" t="s">
        <v>243</v>
      </c>
      <c r="P261" t="s">
        <v>403</v>
      </c>
      <c r="R261" t="s">
        <v>78</v>
      </c>
      <c r="S261" t="s">
        <v>74</v>
      </c>
    </row>
    <row r="262" spans="1:19" hidden="1" x14ac:dyDescent="0.55000000000000004">
      <c r="A262">
        <v>261</v>
      </c>
      <c r="B262" t="s">
        <v>231</v>
      </c>
      <c r="C262" s="3" t="s">
        <v>257</v>
      </c>
      <c r="D262" t="s">
        <v>269</v>
      </c>
      <c r="E262" t="s">
        <v>269</v>
      </c>
      <c r="F262" s="2">
        <f t="shared" si="16"/>
        <v>16</v>
      </c>
      <c r="G262" s="2" t="str" cm="1">
        <f t="array" ref="G262">_xlfn.IFS(F262 &gt; 10,"Veteran",F262 &gt; 6,"Established",F262 &gt; 2,"Experienced",F262 &gt;= 0,"New")</f>
        <v>Veteran</v>
      </c>
      <c r="H262" s="2">
        <f t="shared" si="18"/>
        <v>16</v>
      </c>
      <c r="I262" t="s">
        <v>270</v>
      </c>
      <c r="J262" t="s">
        <v>74</v>
      </c>
      <c r="K262" t="s">
        <v>235</v>
      </c>
      <c r="L262" t="s">
        <v>74</v>
      </c>
      <c r="M262" t="s">
        <v>98</v>
      </c>
      <c r="N262" t="s">
        <v>81</v>
      </c>
      <c r="O262" t="s">
        <v>223</v>
      </c>
      <c r="P262" t="s">
        <v>405</v>
      </c>
      <c r="S262" t="s">
        <v>74</v>
      </c>
    </row>
    <row r="263" spans="1:19" hidden="1" x14ac:dyDescent="0.55000000000000004">
      <c r="A263">
        <v>262</v>
      </c>
      <c r="B263" t="s">
        <v>204</v>
      </c>
      <c r="C263" s="3" t="s">
        <v>257</v>
      </c>
      <c r="D263" t="s">
        <v>220</v>
      </c>
      <c r="E263" t="s">
        <v>220</v>
      </c>
      <c r="F263" s="2">
        <f t="shared" si="16"/>
        <v>1</v>
      </c>
      <c r="G263" s="2" t="str" cm="1">
        <f t="array" ref="G263">_xlfn.IFS(F263 &gt; 10,"Veteran",F263 &gt; 6,"Established",F263 &gt; 2,"Experienced",F263 &gt;= 0,"New")</f>
        <v>New</v>
      </c>
      <c r="H263" s="2">
        <f t="shared" si="18"/>
        <v>1</v>
      </c>
      <c r="I263" t="s">
        <v>221</v>
      </c>
      <c r="J263" t="s">
        <v>74</v>
      </c>
      <c r="K263" t="s">
        <v>229</v>
      </c>
      <c r="L263" t="s">
        <v>74</v>
      </c>
      <c r="M263" t="s">
        <v>98</v>
      </c>
      <c r="N263" t="s">
        <v>96</v>
      </c>
      <c r="O263" t="s">
        <v>214</v>
      </c>
      <c r="P263" t="s">
        <v>405</v>
      </c>
      <c r="S263" t="s">
        <v>383</v>
      </c>
    </row>
    <row r="264" spans="1:19" hidden="1" x14ac:dyDescent="0.55000000000000004">
      <c r="A264">
        <v>263</v>
      </c>
      <c r="B264" t="s">
        <v>261</v>
      </c>
      <c r="C264" s="3" t="s">
        <v>303</v>
      </c>
      <c r="D264" t="s">
        <v>220</v>
      </c>
      <c r="E264" t="s">
        <v>220</v>
      </c>
      <c r="F264" s="2">
        <f t="shared" si="16"/>
        <v>2</v>
      </c>
      <c r="G264" s="2" t="str" cm="1">
        <f t="array" ref="G264">_xlfn.IFS(F264 &gt; 10,"Veteran",F264 &gt; 6,"Established",F264 &gt; 2,"Experienced",F264 &gt;= 0,"New")</f>
        <v>New</v>
      </c>
      <c r="H264" s="2">
        <f t="shared" si="18"/>
        <v>2</v>
      </c>
      <c r="I264" t="s">
        <v>227</v>
      </c>
      <c r="J264" t="s">
        <v>246</v>
      </c>
      <c r="K264" t="s">
        <v>235</v>
      </c>
      <c r="L264" t="s">
        <v>74</v>
      </c>
      <c r="M264" t="s">
        <v>98</v>
      </c>
      <c r="N264" t="s">
        <v>96</v>
      </c>
      <c r="O264" t="s">
        <v>230</v>
      </c>
      <c r="P264" t="s">
        <v>402</v>
      </c>
      <c r="Q264" t="s">
        <v>345</v>
      </c>
      <c r="R264" t="s">
        <v>78</v>
      </c>
      <c r="S264" t="s">
        <v>381</v>
      </c>
    </row>
    <row r="265" spans="1:19" hidden="1" x14ac:dyDescent="0.55000000000000004">
      <c r="A265">
        <v>264</v>
      </c>
      <c r="B265" t="s">
        <v>261</v>
      </c>
      <c r="C265" s="3" t="s">
        <v>303</v>
      </c>
      <c r="D265" t="s">
        <v>253</v>
      </c>
      <c r="E265" t="s">
        <v>257</v>
      </c>
      <c r="F265" s="2">
        <f t="shared" si="16"/>
        <v>4</v>
      </c>
      <c r="G265" s="2" t="str" cm="1">
        <f t="array" ref="G265">_xlfn.IFS(F265 &gt; 10,"Veteran",F265 &gt; 6,"Established",F265 &gt; 2,"Experienced",F265 &gt;= 0,"New")</f>
        <v>Experienced</v>
      </c>
      <c r="H265" s="2">
        <f t="shared" si="18"/>
        <v>1</v>
      </c>
      <c r="I265" t="s">
        <v>227</v>
      </c>
      <c r="J265" t="s">
        <v>283</v>
      </c>
      <c r="K265" t="s">
        <v>254</v>
      </c>
      <c r="L265" t="s">
        <v>74</v>
      </c>
      <c r="M265" t="s">
        <v>98</v>
      </c>
      <c r="N265" t="s">
        <v>81</v>
      </c>
      <c r="O265" t="s">
        <v>280</v>
      </c>
      <c r="P265" t="s">
        <v>404</v>
      </c>
      <c r="S265" t="s">
        <v>381</v>
      </c>
    </row>
    <row r="266" spans="1:19" hidden="1" x14ac:dyDescent="0.55000000000000004">
      <c r="A266">
        <v>265</v>
      </c>
      <c r="B266" t="s">
        <v>224</v>
      </c>
      <c r="C266" s="3" t="s">
        <v>257</v>
      </c>
      <c r="D266" t="s">
        <v>220</v>
      </c>
      <c r="E266" t="s">
        <v>220</v>
      </c>
      <c r="F266" s="2">
        <f t="shared" si="16"/>
        <v>1</v>
      </c>
      <c r="G266" s="2" t="str" cm="1">
        <f t="array" ref="G266">_xlfn.IFS(F266 &gt; 10,"Veteran",F266 &gt; 6,"Established",F266 &gt; 2,"Experienced",F266 &gt;= 0,"New")</f>
        <v>New</v>
      </c>
      <c r="H266" s="2">
        <f t="shared" si="18"/>
        <v>1</v>
      </c>
      <c r="I266" t="s">
        <v>273</v>
      </c>
      <c r="J266" t="s">
        <v>74</v>
      </c>
      <c r="K266" t="s">
        <v>247</v>
      </c>
      <c r="L266" t="s">
        <v>74</v>
      </c>
      <c r="M266" t="s">
        <v>119</v>
      </c>
      <c r="N266" t="s">
        <v>81</v>
      </c>
      <c r="O266" t="s">
        <v>108</v>
      </c>
      <c r="P266" t="s">
        <v>404</v>
      </c>
      <c r="S266" t="s">
        <v>380</v>
      </c>
    </row>
    <row r="267" spans="1:19" hidden="1" x14ac:dyDescent="0.55000000000000004">
      <c r="A267">
        <v>266</v>
      </c>
      <c r="B267" t="s">
        <v>231</v>
      </c>
      <c r="C267" s="3" t="s">
        <v>257</v>
      </c>
      <c r="D267" t="s">
        <v>245</v>
      </c>
      <c r="E267" t="s">
        <v>245</v>
      </c>
      <c r="F267" s="2">
        <f t="shared" si="16"/>
        <v>5</v>
      </c>
      <c r="G267" s="2" t="str" cm="1">
        <f t="array" ref="G267">_xlfn.IFS(F267 &gt; 10,"Veteran",F267 &gt; 6,"Established",F267 &gt; 2,"Experienced",F267 &gt;= 0,"New")</f>
        <v>Experienced</v>
      </c>
      <c r="H267" s="2">
        <f t="shared" si="18"/>
        <v>5</v>
      </c>
      <c r="I267" t="s">
        <v>221</v>
      </c>
      <c r="J267" t="s">
        <v>74</v>
      </c>
      <c r="L267" t="s">
        <v>74</v>
      </c>
      <c r="M267" t="s">
        <v>119</v>
      </c>
      <c r="N267" t="s">
        <v>96</v>
      </c>
      <c r="O267" t="s">
        <v>223</v>
      </c>
      <c r="P267" t="s">
        <v>405</v>
      </c>
      <c r="S267" t="s">
        <v>74</v>
      </c>
    </row>
    <row r="268" spans="1:19" hidden="1" x14ac:dyDescent="0.55000000000000004">
      <c r="A268">
        <v>267</v>
      </c>
      <c r="B268" t="s">
        <v>231</v>
      </c>
      <c r="C268" s="3" t="s">
        <v>303</v>
      </c>
      <c r="D268" t="s">
        <v>233</v>
      </c>
      <c r="E268" t="s">
        <v>233</v>
      </c>
      <c r="F268" s="2">
        <f t="shared" si="16"/>
        <v>24</v>
      </c>
      <c r="G268" s="2" t="str" cm="1">
        <f t="array" ref="G268">_xlfn.IFS(F268 &gt; 10,"Veteran",F268 &gt; 6,"Established",F268 &gt; 2,"Experienced",F268 &gt;= 0,"New")</f>
        <v>Veteran</v>
      </c>
      <c r="H268" s="2">
        <f t="shared" si="18"/>
        <v>24</v>
      </c>
      <c r="I268" t="s">
        <v>270</v>
      </c>
      <c r="J268" t="s">
        <v>74</v>
      </c>
      <c r="L268" t="s">
        <v>74</v>
      </c>
      <c r="M268" t="s">
        <v>119</v>
      </c>
      <c r="N268" t="s">
        <v>81</v>
      </c>
      <c r="O268" t="s">
        <v>214</v>
      </c>
      <c r="P268" t="s">
        <v>405</v>
      </c>
      <c r="R268" t="s">
        <v>78</v>
      </c>
      <c r="S268" t="s">
        <v>74</v>
      </c>
    </row>
    <row r="269" spans="1:19" hidden="1" x14ac:dyDescent="0.55000000000000004">
      <c r="A269">
        <v>268</v>
      </c>
      <c r="B269" t="s">
        <v>256</v>
      </c>
      <c r="C269" s="3" t="s">
        <v>257</v>
      </c>
      <c r="D269" t="s">
        <v>220</v>
      </c>
      <c r="E269" t="s">
        <v>220</v>
      </c>
      <c r="F269" s="2">
        <f t="shared" si="16"/>
        <v>1</v>
      </c>
      <c r="G269" s="2" t="str" cm="1">
        <f t="array" ref="G269">_xlfn.IFS(F269 &gt; 10,"Veteran",F269 &gt; 6,"Established",F269 &gt; 2,"Experienced",F269 &gt;= 0,"New")</f>
        <v>New</v>
      </c>
      <c r="H269" s="2">
        <f t="shared" si="18"/>
        <v>1</v>
      </c>
      <c r="I269" t="s">
        <v>270</v>
      </c>
      <c r="J269" t="s">
        <v>74</v>
      </c>
      <c r="K269" t="s">
        <v>247</v>
      </c>
      <c r="L269" t="s">
        <v>74</v>
      </c>
      <c r="M269" t="s">
        <v>119</v>
      </c>
      <c r="N269" t="s">
        <v>81</v>
      </c>
      <c r="O269" t="s">
        <v>230</v>
      </c>
      <c r="P269" t="s">
        <v>402</v>
      </c>
      <c r="S269" t="s">
        <v>380</v>
      </c>
    </row>
    <row r="270" spans="1:19" hidden="1" x14ac:dyDescent="0.55000000000000004">
      <c r="A270">
        <v>269</v>
      </c>
      <c r="B270" t="s">
        <v>261</v>
      </c>
      <c r="C270" s="3" t="s">
        <v>257</v>
      </c>
      <c r="D270" t="s">
        <v>220</v>
      </c>
      <c r="E270" t="s">
        <v>257</v>
      </c>
      <c r="F270" s="2">
        <f t="shared" si="16"/>
        <v>1</v>
      </c>
      <c r="G270" s="2" t="str" cm="1">
        <f t="array" ref="G270">_xlfn.IFS(F270 &gt; 10,"Veteran",F270 &gt; 6,"Established",F270 &gt; 2,"Experienced",F270 &gt;= 0,"New")</f>
        <v>New</v>
      </c>
      <c r="H270" s="2">
        <f t="shared" si="18"/>
        <v>0</v>
      </c>
      <c r="I270" t="s">
        <v>227</v>
      </c>
      <c r="J270" t="s">
        <v>246</v>
      </c>
      <c r="K270" t="s">
        <v>229</v>
      </c>
      <c r="L270" t="s">
        <v>74</v>
      </c>
      <c r="M270" t="s">
        <v>98</v>
      </c>
      <c r="N270" t="s">
        <v>81</v>
      </c>
      <c r="O270" t="s">
        <v>255</v>
      </c>
      <c r="P270" t="s">
        <v>402</v>
      </c>
      <c r="S270" t="s">
        <v>388</v>
      </c>
    </row>
    <row r="271" spans="1:19" hidden="1" x14ac:dyDescent="0.55000000000000004">
      <c r="A271">
        <v>270</v>
      </c>
      <c r="B271" t="s">
        <v>224</v>
      </c>
      <c r="C271" s="3" t="s">
        <v>257</v>
      </c>
      <c r="D271" t="s">
        <v>267</v>
      </c>
      <c r="E271" t="s">
        <v>267</v>
      </c>
      <c r="F271" s="2">
        <f t="shared" si="16"/>
        <v>2</v>
      </c>
      <c r="G271" s="2" t="str" cm="1">
        <f t="array" ref="G271">_xlfn.IFS(F271 &gt; 10,"Veteran",F271 &gt; 6,"Established",F271 &gt; 2,"Experienced",F271 &gt;= 0,"New")</f>
        <v>New</v>
      </c>
      <c r="H271" s="2">
        <f t="shared" si="18"/>
        <v>2</v>
      </c>
      <c r="I271" t="s">
        <v>227</v>
      </c>
      <c r="J271" t="s">
        <v>246</v>
      </c>
      <c r="K271" t="s">
        <v>229</v>
      </c>
      <c r="L271" t="s">
        <v>74</v>
      </c>
      <c r="M271" t="s">
        <v>98</v>
      </c>
      <c r="N271" t="s">
        <v>81</v>
      </c>
      <c r="O271" t="s">
        <v>294</v>
      </c>
      <c r="P271" t="s">
        <v>402</v>
      </c>
      <c r="S271" t="s">
        <v>74</v>
      </c>
    </row>
    <row r="272" spans="1:19" hidden="1" x14ac:dyDescent="0.55000000000000004">
      <c r="A272">
        <v>271</v>
      </c>
      <c r="B272" t="s">
        <v>231</v>
      </c>
      <c r="C272" s="3" t="s">
        <v>257</v>
      </c>
      <c r="D272" t="s">
        <v>275</v>
      </c>
      <c r="E272" t="s">
        <v>275</v>
      </c>
      <c r="F272" s="2">
        <f t="shared" si="16"/>
        <v>31</v>
      </c>
      <c r="G272" s="2" t="str" cm="1">
        <f t="array" ref="G272">_xlfn.IFS(F272 &gt; 10,"Veteran",F272 &gt; 6,"Established",F272 &gt; 2,"Experienced",F272 &gt;= 0,"New")</f>
        <v>Veteran</v>
      </c>
      <c r="H272" s="2">
        <f t="shared" si="18"/>
        <v>31</v>
      </c>
      <c r="I272" t="s">
        <v>250</v>
      </c>
      <c r="J272" t="s">
        <v>74</v>
      </c>
      <c r="K272" t="s">
        <v>266</v>
      </c>
      <c r="L272" t="s">
        <v>74</v>
      </c>
      <c r="M272" t="s">
        <v>119</v>
      </c>
      <c r="N272" t="s">
        <v>81</v>
      </c>
      <c r="O272" t="s">
        <v>223</v>
      </c>
      <c r="P272" t="s">
        <v>405</v>
      </c>
      <c r="S272" t="s">
        <v>74</v>
      </c>
    </row>
    <row r="273" spans="1:19" hidden="1" x14ac:dyDescent="0.55000000000000004">
      <c r="A273">
        <v>272</v>
      </c>
      <c r="B273" t="s">
        <v>137</v>
      </c>
      <c r="C273" s="3" t="s">
        <v>257</v>
      </c>
      <c r="D273" t="s">
        <v>232</v>
      </c>
      <c r="E273" t="s">
        <v>225</v>
      </c>
      <c r="F273" s="2">
        <f t="shared" si="16"/>
        <v>42</v>
      </c>
      <c r="G273" s="2" t="str" cm="1">
        <f t="array" ref="G273">_xlfn.IFS(F273 &gt; 10,"Veteran",F273 &gt; 6,"Established",F273 &gt; 2,"Experienced",F273 &gt;= 0,"New")</f>
        <v>Veteran</v>
      </c>
      <c r="H273" s="2">
        <f t="shared" si="18"/>
        <v>7</v>
      </c>
      <c r="I273" t="s">
        <v>208</v>
      </c>
      <c r="J273" t="s">
        <v>310</v>
      </c>
      <c r="K273" t="s">
        <v>210</v>
      </c>
      <c r="L273" t="s">
        <v>305</v>
      </c>
      <c r="M273" t="s">
        <v>98</v>
      </c>
      <c r="N273" t="s">
        <v>96</v>
      </c>
      <c r="O273" t="s">
        <v>223</v>
      </c>
      <c r="P273" t="s">
        <v>405</v>
      </c>
      <c r="R273" t="s">
        <v>78</v>
      </c>
      <c r="S273" t="s">
        <v>74</v>
      </c>
    </row>
    <row r="274" spans="1:19" hidden="1" x14ac:dyDescent="0.55000000000000004">
      <c r="A274">
        <v>273</v>
      </c>
      <c r="B274" t="s">
        <v>204</v>
      </c>
      <c r="C274" s="3" t="s">
        <v>257</v>
      </c>
      <c r="D274" t="s">
        <v>244</v>
      </c>
      <c r="E274" t="s">
        <v>284</v>
      </c>
      <c r="F274" s="2">
        <f t="shared" si="16"/>
        <v>40</v>
      </c>
      <c r="G274" s="2" t="str" cm="1">
        <f t="array" ref="G274">_xlfn.IFS(F274 &gt; 10,"Veteran",F274 &gt; 6,"Established",F274 &gt; 2,"Experienced",F274 &gt;= 0,"New")</f>
        <v>Veteran</v>
      </c>
      <c r="H274" s="2">
        <f t="shared" si="18"/>
        <v>34</v>
      </c>
      <c r="I274" t="s">
        <v>234</v>
      </c>
      <c r="J274" t="s">
        <v>74</v>
      </c>
      <c r="K274" t="s">
        <v>266</v>
      </c>
      <c r="L274" t="s">
        <v>74</v>
      </c>
      <c r="M274" t="s">
        <v>98</v>
      </c>
      <c r="N274" t="s">
        <v>96</v>
      </c>
      <c r="O274" t="s">
        <v>223</v>
      </c>
      <c r="P274" t="s">
        <v>405</v>
      </c>
      <c r="R274" t="s">
        <v>78</v>
      </c>
      <c r="S274" t="s">
        <v>383</v>
      </c>
    </row>
    <row r="275" spans="1:19" hidden="1" x14ac:dyDescent="0.55000000000000004">
      <c r="A275">
        <v>274</v>
      </c>
      <c r="B275" t="s">
        <v>224</v>
      </c>
      <c r="C275" s="3" t="s">
        <v>257</v>
      </c>
      <c r="D275" t="s">
        <v>288</v>
      </c>
      <c r="E275" t="s">
        <v>245</v>
      </c>
      <c r="F275" s="2">
        <f t="shared" si="16"/>
        <v>21</v>
      </c>
      <c r="G275" s="2" t="str" cm="1">
        <f t="array" ref="G275">_xlfn.IFS(F275 &gt; 10,"Veteran",F275 &gt; 6,"Established",F275 &gt; 2,"Experienced",F275 &gt;= 0,"New")</f>
        <v>Veteran</v>
      </c>
      <c r="H275" s="2">
        <f t="shared" si="18"/>
        <v>5</v>
      </c>
      <c r="I275" t="s">
        <v>227</v>
      </c>
      <c r="J275" t="s">
        <v>228</v>
      </c>
      <c r="K275" t="s">
        <v>229</v>
      </c>
      <c r="L275" t="s">
        <v>74</v>
      </c>
      <c r="M275" t="s">
        <v>119</v>
      </c>
      <c r="N275" t="s">
        <v>81</v>
      </c>
      <c r="O275" t="s">
        <v>214</v>
      </c>
      <c r="P275" t="s">
        <v>405</v>
      </c>
      <c r="S275" t="s">
        <v>74</v>
      </c>
    </row>
    <row r="276" spans="1:19" hidden="1" x14ac:dyDescent="0.55000000000000004">
      <c r="A276">
        <v>275</v>
      </c>
      <c r="B276" t="s">
        <v>256</v>
      </c>
      <c r="C276" s="3" t="s">
        <v>303</v>
      </c>
      <c r="D276" t="s">
        <v>220</v>
      </c>
      <c r="E276" t="s">
        <v>220</v>
      </c>
      <c r="F276" s="2">
        <f t="shared" si="16"/>
        <v>2</v>
      </c>
      <c r="G276" s="2" t="str" cm="1">
        <f t="array" ref="G276">_xlfn.IFS(F276 &gt; 10,"Veteran",F276 &gt; 6,"Established",F276 &gt; 2,"Experienced",F276 &gt;= 0,"New")</f>
        <v>New</v>
      </c>
      <c r="H276" s="2">
        <f t="shared" si="18"/>
        <v>2</v>
      </c>
      <c r="I276" t="s">
        <v>208</v>
      </c>
      <c r="J276" t="s">
        <v>209</v>
      </c>
      <c r="L276" t="s">
        <v>74</v>
      </c>
      <c r="M276" t="s">
        <v>115</v>
      </c>
      <c r="N276" t="s">
        <v>81</v>
      </c>
      <c r="O276" t="s">
        <v>230</v>
      </c>
      <c r="P276" t="s">
        <v>402</v>
      </c>
      <c r="Q276" t="s">
        <v>345</v>
      </c>
      <c r="S276" t="s">
        <v>74</v>
      </c>
    </row>
    <row r="277" spans="1:19" hidden="1" x14ac:dyDescent="0.55000000000000004">
      <c r="A277">
        <v>276</v>
      </c>
      <c r="B277" t="s">
        <v>101</v>
      </c>
      <c r="C277" s="3" t="s">
        <v>257</v>
      </c>
      <c r="D277" t="s">
        <v>289</v>
      </c>
      <c r="E277" t="s">
        <v>225</v>
      </c>
      <c r="F277" s="2">
        <f t="shared" si="16"/>
        <v>11</v>
      </c>
      <c r="G277" s="2" t="str" cm="1">
        <f t="array" ref="G277">_xlfn.IFS(F277 &gt; 10,"Veteran",F277 &gt; 6,"Established",F277 &gt; 2,"Experienced",F277 &gt;= 0,"New")</f>
        <v>Veteran</v>
      </c>
      <c r="H277" s="2">
        <f t="shared" si="18"/>
        <v>7</v>
      </c>
      <c r="I277" t="s">
        <v>208</v>
      </c>
      <c r="J277" t="s">
        <v>218</v>
      </c>
      <c r="K277" t="s">
        <v>210</v>
      </c>
      <c r="L277" t="s">
        <v>318</v>
      </c>
      <c r="M277" t="s">
        <v>98</v>
      </c>
      <c r="N277" t="s">
        <v>81</v>
      </c>
      <c r="O277" t="s">
        <v>121</v>
      </c>
      <c r="P277" t="s">
        <v>403</v>
      </c>
      <c r="S277" t="s">
        <v>74</v>
      </c>
    </row>
    <row r="278" spans="1:19" hidden="1" x14ac:dyDescent="0.55000000000000004">
      <c r="A278">
        <v>277</v>
      </c>
      <c r="B278" t="s">
        <v>231</v>
      </c>
      <c r="C278" s="3" t="s">
        <v>257</v>
      </c>
      <c r="D278" t="s">
        <v>304</v>
      </c>
      <c r="E278" t="s">
        <v>304</v>
      </c>
      <c r="F278" s="2">
        <f t="shared" si="16"/>
        <v>26</v>
      </c>
      <c r="G278" s="2" t="str" cm="1">
        <f t="array" ref="G278">_xlfn.IFS(F278 &gt; 10,"Veteran",F278 &gt; 6,"Established",F278 &gt; 2,"Experienced",F278 &gt;= 0,"New")</f>
        <v>Veteran</v>
      </c>
      <c r="H278" s="2">
        <f t="shared" si="18"/>
        <v>26</v>
      </c>
      <c r="I278" t="s">
        <v>250</v>
      </c>
      <c r="J278" t="s">
        <v>74</v>
      </c>
      <c r="K278" t="s">
        <v>210</v>
      </c>
      <c r="L278" t="s">
        <v>222</v>
      </c>
      <c r="M278" t="s">
        <v>119</v>
      </c>
      <c r="N278" t="s">
        <v>81</v>
      </c>
      <c r="O278" t="s">
        <v>223</v>
      </c>
      <c r="P278" t="s">
        <v>405</v>
      </c>
      <c r="R278" t="s">
        <v>78</v>
      </c>
      <c r="S278" t="s">
        <v>74</v>
      </c>
    </row>
    <row r="279" spans="1:19" hidden="1" x14ac:dyDescent="0.55000000000000004">
      <c r="A279">
        <v>278</v>
      </c>
      <c r="B279" t="s">
        <v>216</v>
      </c>
      <c r="C279" s="3" t="s">
        <v>257</v>
      </c>
      <c r="D279" t="s">
        <v>285</v>
      </c>
      <c r="E279" t="s">
        <v>263</v>
      </c>
      <c r="F279" s="2">
        <f t="shared" si="16"/>
        <v>20</v>
      </c>
      <c r="G279" s="2" t="str" cm="1">
        <f t="array" ref="G279">_xlfn.IFS(F279 &gt; 10,"Veteran",F279 &gt; 6,"Established",F279 &gt; 2,"Experienced",F279 &gt;= 0,"New")</f>
        <v>Veteran</v>
      </c>
      <c r="H279" s="2">
        <f t="shared" si="18"/>
        <v>14</v>
      </c>
      <c r="I279" t="s">
        <v>273</v>
      </c>
      <c r="J279" t="s">
        <v>74</v>
      </c>
      <c r="K279" t="s">
        <v>247</v>
      </c>
      <c r="L279" t="s">
        <v>74</v>
      </c>
      <c r="M279" t="s">
        <v>119</v>
      </c>
      <c r="N279" t="s">
        <v>81</v>
      </c>
      <c r="O279" t="s">
        <v>214</v>
      </c>
      <c r="P279" t="s">
        <v>405</v>
      </c>
      <c r="R279" t="s">
        <v>78</v>
      </c>
      <c r="S279" t="s">
        <v>74</v>
      </c>
    </row>
    <row r="280" spans="1:19" hidden="1" x14ac:dyDescent="0.55000000000000004">
      <c r="A280">
        <v>279</v>
      </c>
      <c r="B280" t="s">
        <v>216</v>
      </c>
      <c r="C280" s="3" t="s">
        <v>257</v>
      </c>
      <c r="D280" t="s">
        <v>253</v>
      </c>
      <c r="E280" t="s">
        <v>267</v>
      </c>
      <c r="F280" s="2">
        <f t="shared" ref="F280:F289" si="19">C280-D280</f>
        <v>3</v>
      </c>
      <c r="G280" s="2" t="str" cm="1">
        <f t="array" ref="G280">_xlfn.IFS(F280 &gt; 10,"Veteran",F280 &gt; 6,"Established",F280 &gt; 2,"Experienced",F280 &gt;= 0,"New")</f>
        <v>Experienced</v>
      </c>
      <c r="H280" s="2">
        <f t="shared" ref="H280:H289" si="20">C280-E280</f>
        <v>2</v>
      </c>
      <c r="I280" t="s">
        <v>208</v>
      </c>
      <c r="J280" t="s">
        <v>209</v>
      </c>
      <c r="K280" t="s">
        <v>251</v>
      </c>
      <c r="L280" t="s">
        <v>74</v>
      </c>
      <c r="M280" t="s">
        <v>98</v>
      </c>
      <c r="N280" t="s">
        <v>81</v>
      </c>
      <c r="O280" t="s">
        <v>255</v>
      </c>
      <c r="P280" t="s">
        <v>402</v>
      </c>
      <c r="S280" t="s">
        <v>74</v>
      </c>
    </row>
    <row r="281" spans="1:19" x14ac:dyDescent="0.55000000000000004">
      <c r="A281">
        <v>280</v>
      </c>
      <c r="B281" t="s">
        <v>224</v>
      </c>
      <c r="C281" s="3" t="s">
        <v>257</v>
      </c>
      <c r="D281" t="s">
        <v>285</v>
      </c>
      <c r="E281" t="s">
        <v>285</v>
      </c>
      <c r="F281" s="2">
        <f t="shared" si="19"/>
        <v>20</v>
      </c>
      <c r="G281" s="2" t="str" cm="1">
        <f t="array" ref="G281">_xlfn.IFS(F281 &gt; 10,"Veteran",F281 &gt; 6,"Established",F281 &gt; 2,"Experienced",F281 &gt;= 0,"New")</f>
        <v>Veteran</v>
      </c>
      <c r="H281" s="2">
        <f t="shared" si="20"/>
        <v>20</v>
      </c>
      <c r="I281" t="s">
        <v>270</v>
      </c>
      <c r="J281" t="s">
        <v>74</v>
      </c>
      <c r="L281" t="s">
        <v>74</v>
      </c>
      <c r="M281" t="s">
        <v>119</v>
      </c>
      <c r="N281" t="s">
        <v>81</v>
      </c>
      <c r="O281" t="s">
        <v>223</v>
      </c>
      <c r="P281" t="s">
        <v>405</v>
      </c>
      <c r="R281" t="s">
        <v>78</v>
      </c>
      <c r="S281" t="s">
        <v>383</v>
      </c>
    </row>
    <row r="282" spans="1:19" hidden="1" x14ac:dyDescent="0.55000000000000004">
      <c r="A282">
        <v>281</v>
      </c>
      <c r="B282" t="s">
        <v>231</v>
      </c>
      <c r="C282" s="3" t="s">
        <v>257</v>
      </c>
      <c r="D282" t="s">
        <v>240</v>
      </c>
      <c r="E282" t="s">
        <v>240</v>
      </c>
      <c r="F282" s="2">
        <f t="shared" si="19"/>
        <v>15</v>
      </c>
      <c r="G282" s="2" t="str" cm="1">
        <f t="array" ref="G282">_xlfn.IFS(F282 &gt; 10,"Veteran",F282 &gt; 6,"Established",F282 &gt; 2,"Experienced",F282 &gt;= 0,"New")</f>
        <v>Veteran</v>
      </c>
      <c r="H282" s="2">
        <f t="shared" si="20"/>
        <v>15</v>
      </c>
      <c r="I282" t="s">
        <v>270</v>
      </c>
      <c r="J282" t="s">
        <v>74</v>
      </c>
      <c r="K282" t="s">
        <v>251</v>
      </c>
      <c r="L282" t="s">
        <v>74</v>
      </c>
      <c r="M282" t="s">
        <v>98</v>
      </c>
      <c r="N282" t="s">
        <v>81</v>
      </c>
      <c r="O282" t="s">
        <v>121</v>
      </c>
      <c r="P282" t="s">
        <v>403</v>
      </c>
      <c r="S282" t="s">
        <v>74</v>
      </c>
    </row>
    <row r="283" spans="1:19" hidden="1" x14ac:dyDescent="0.55000000000000004">
      <c r="A283">
        <v>282</v>
      </c>
      <c r="B283" t="s">
        <v>231</v>
      </c>
      <c r="C283" s="3" t="s">
        <v>303</v>
      </c>
      <c r="D283" t="s">
        <v>284</v>
      </c>
      <c r="E283" t="s">
        <v>284</v>
      </c>
      <c r="F283" s="2">
        <f t="shared" si="19"/>
        <v>35</v>
      </c>
      <c r="G283" s="2" t="str" cm="1">
        <f t="array" ref="G283">_xlfn.IFS(F283 &gt; 10,"Veteran",F283 &gt; 6,"Established",F283 &gt; 2,"Experienced",F283 &gt;= 0,"New")</f>
        <v>Veteran</v>
      </c>
      <c r="H283" s="2">
        <f t="shared" si="20"/>
        <v>35</v>
      </c>
      <c r="I283" t="s">
        <v>227</v>
      </c>
      <c r="J283" t="s">
        <v>228</v>
      </c>
      <c r="K283" t="s">
        <v>266</v>
      </c>
      <c r="L283" t="s">
        <v>74</v>
      </c>
      <c r="M283" t="s">
        <v>98</v>
      </c>
      <c r="N283" t="s">
        <v>81</v>
      </c>
      <c r="O283" t="s">
        <v>121</v>
      </c>
      <c r="P283" t="s">
        <v>403</v>
      </c>
      <c r="R283" t="s">
        <v>78</v>
      </c>
      <c r="S283" t="s">
        <v>74</v>
      </c>
    </row>
    <row r="284" spans="1:19" hidden="1" x14ac:dyDescent="0.55000000000000004">
      <c r="A284">
        <v>283</v>
      </c>
      <c r="B284" t="s">
        <v>216</v>
      </c>
      <c r="C284" s="3" t="s">
        <v>257</v>
      </c>
      <c r="D284" t="s">
        <v>282</v>
      </c>
      <c r="E284" t="s">
        <v>257</v>
      </c>
      <c r="F284" s="2">
        <f t="shared" si="19"/>
        <v>9</v>
      </c>
      <c r="G284" s="2" t="str" cm="1">
        <f t="array" ref="G284">_xlfn.IFS(F284 &gt; 10,"Veteran",F284 &gt; 6,"Established",F284 &gt; 2,"Experienced",F284 &gt;= 0,"New")</f>
        <v>Established</v>
      </c>
      <c r="H284" s="2">
        <f t="shared" si="20"/>
        <v>0</v>
      </c>
      <c r="I284" t="s">
        <v>208</v>
      </c>
      <c r="J284" t="s">
        <v>218</v>
      </c>
      <c r="K284" t="s">
        <v>210</v>
      </c>
      <c r="L284" t="s">
        <v>319</v>
      </c>
      <c r="M284" t="s">
        <v>98</v>
      </c>
      <c r="N284" t="s">
        <v>81</v>
      </c>
      <c r="O284" t="s">
        <v>294</v>
      </c>
      <c r="P284" t="s">
        <v>402</v>
      </c>
      <c r="Q284" t="s">
        <v>345</v>
      </c>
      <c r="R284" t="s">
        <v>78</v>
      </c>
      <c r="S284" t="s">
        <v>74</v>
      </c>
    </row>
    <row r="285" spans="1:19" hidden="1" x14ac:dyDescent="0.55000000000000004">
      <c r="A285">
        <v>284</v>
      </c>
      <c r="B285" t="s">
        <v>256</v>
      </c>
      <c r="C285" s="3" t="s">
        <v>257</v>
      </c>
      <c r="D285" t="s">
        <v>245</v>
      </c>
      <c r="E285" t="s">
        <v>245</v>
      </c>
      <c r="F285" s="2">
        <f t="shared" si="19"/>
        <v>5</v>
      </c>
      <c r="G285" s="2" t="str" cm="1">
        <f t="array" ref="G285">_xlfn.IFS(F285 &gt; 10,"Veteran",F285 &gt; 6,"Established",F285 &gt; 2,"Experienced",F285 &gt;= 0,"New")</f>
        <v>Experienced</v>
      </c>
      <c r="H285" s="2">
        <f t="shared" si="20"/>
        <v>5</v>
      </c>
      <c r="I285" t="s">
        <v>227</v>
      </c>
      <c r="J285" t="s">
        <v>246</v>
      </c>
      <c r="K285" t="s">
        <v>251</v>
      </c>
      <c r="L285" t="s">
        <v>74</v>
      </c>
      <c r="M285" t="s">
        <v>98</v>
      </c>
      <c r="N285" t="s">
        <v>81</v>
      </c>
      <c r="O285" t="s">
        <v>294</v>
      </c>
      <c r="P285" t="s">
        <v>402</v>
      </c>
      <c r="Q285" t="s">
        <v>345</v>
      </c>
      <c r="R285" t="s">
        <v>78</v>
      </c>
      <c r="S285" t="s">
        <v>74</v>
      </c>
    </row>
    <row r="286" spans="1:19" hidden="1" x14ac:dyDescent="0.55000000000000004">
      <c r="A286">
        <v>285</v>
      </c>
      <c r="B286" t="s">
        <v>256</v>
      </c>
      <c r="C286" s="3" t="s">
        <v>257</v>
      </c>
      <c r="D286" t="s">
        <v>245</v>
      </c>
      <c r="E286" t="s">
        <v>258</v>
      </c>
      <c r="F286" s="2">
        <f t="shared" si="19"/>
        <v>5</v>
      </c>
      <c r="G286" s="2" t="str" cm="1">
        <f t="array" ref="G286">_xlfn.IFS(F286 &gt; 10,"Veteran",F286 &gt; 6,"Established",F286 &gt; 2,"Experienced",F286 &gt;= 0,"New")</f>
        <v>Experienced</v>
      </c>
      <c r="H286" s="2">
        <f t="shared" si="20"/>
        <v>4</v>
      </c>
      <c r="I286" t="s">
        <v>227</v>
      </c>
      <c r="J286" t="s">
        <v>246</v>
      </c>
      <c r="K286" t="s">
        <v>251</v>
      </c>
      <c r="L286" t="s">
        <v>74</v>
      </c>
      <c r="M286" t="s">
        <v>98</v>
      </c>
      <c r="N286" t="s">
        <v>81</v>
      </c>
      <c r="O286" t="s">
        <v>255</v>
      </c>
      <c r="P286" t="s">
        <v>402</v>
      </c>
      <c r="Q286" t="s">
        <v>345</v>
      </c>
      <c r="R286" t="s">
        <v>78</v>
      </c>
      <c r="S286" t="s">
        <v>74</v>
      </c>
    </row>
    <row r="287" spans="1:19" hidden="1" x14ac:dyDescent="0.55000000000000004">
      <c r="A287">
        <v>286</v>
      </c>
      <c r="B287" t="s">
        <v>261</v>
      </c>
      <c r="C287" s="3" t="s">
        <v>257</v>
      </c>
      <c r="D287" t="s">
        <v>257</v>
      </c>
      <c r="E287" t="s">
        <v>257</v>
      </c>
      <c r="F287" s="2">
        <f t="shared" si="19"/>
        <v>0</v>
      </c>
      <c r="G287" s="2" t="str" cm="1">
        <f t="array" ref="G287">_xlfn.IFS(F287 &gt; 10,"Veteran",F287 &gt; 6,"Established",F287 &gt; 2,"Experienced",F287 &gt;= 0,"New")</f>
        <v>New</v>
      </c>
      <c r="H287" s="2">
        <f t="shared" si="20"/>
        <v>0</v>
      </c>
      <c r="I287" t="s">
        <v>270</v>
      </c>
      <c r="J287" t="s">
        <v>74</v>
      </c>
      <c r="L287" t="s">
        <v>74</v>
      </c>
      <c r="M287" t="s">
        <v>98</v>
      </c>
      <c r="N287" t="s">
        <v>81</v>
      </c>
      <c r="O287" t="s">
        <v>74</v>
      </c>
      <c r="P287" t="s">
        <v>74</v>
      </c>
      <c r="S287" t="s">
        <v>381</v>
      </c>
    </row>
    <row r="288" spans="1:19" hidden="1" x14ac:dyDescent="0.55000000000000004">
      <c r="A288">
        <v>287</v>
      </c>
      <c r="B288" t="s">
        <v>256</v>
      </c>
      <c r="C288" s="3" t="s">
        <v>257</v>
      </c>
      <c r="D288" t="s">
        <v>257</v>
      </c>
      <c r="E288" t="s">
        <v>257</v>
      </c>
      <c r="F288" s="2">
        <f t="shared" si="19"/>
        <v>0</v>
      </c>
      <c r="G288" s="2" t="str" cm="1">
        <f t="array" ref="G288">_xlfn.IFS(F288 &gt; 10,"Veteran",F288 &gt; 6,"Established",F288 &gt; 2,"Experienced",F288 &gt;= 0,"New")</f>
        <v>New</v>
      </c>
      <c r="H288" s="2">
        <f t="shared" si="20"/>
        <v>0</v>
      </c>
      <c r="I288" t="s">
        <v>250</v>
      </c>
      <c r="J288" t="s">
        <v>74</v>
      </c>
      <c r="L288" t="s">
        <v>74</v>
      </c>
      <c r="M288" t="s">
        <v>119</v>
      </c>
      <c r="N288" t="s">
        <v>81</v>
      </c>
      <c r="O288" t="s">
        <v>230</v>
      </c>
      <c r="P288" t="s">
        <v>402</v>
      </c>
      <c r="Q288" t="s">
        <v>345</v>
      </c>
      <c r="S288" t="s">
        <v>74</v>
      </c>
    </row>
    <row r="289" spans="1:19" hidden="1" x14ac:dyDescent="0.55000000000000004">
      <c r="A289">
        <v>288</v>
      </c>
      <c r="B289" t="s">
        <v>231</v>
      </c>
      <c r="C289" s="3" t="s">
        <v>257</v>
      </c>
      <c r="D289" t="s">
        <v>282</v>
      </c>
      <c r="E289" t="s">
        <v>282</v>
      </c>
      <c r="F289" s="2">
        <f t="shared" si="19"/>
        <v>9</v>
      </c>
      <c r="G289" s="2" t="str" cm="1">
        <f t="array" ref="G289">_xlfn.IFS(F289 &gt; 10,"Veteran",F289 &gt; 6,"Established",F289 &gt; 2,"Experienced",F289 &gt;= 0,"New")</f>
        <v>Established</v>
      </c>
      <c r="H289" s="2">
        <f t="shared" si="20"/>
        <v>9</v>
      </c>
      <c r="I289" t="s">
        <v>270</v>
      </c>
      <c r="J289" t="s">
        <v>74</v>
      </c>
      <c r="K289" t="s">
        <v>235</v>
      </c>
      <c r="L289" t="s">
        <v>74</v>
      </c>
      <c r="M289" t="s">
        <v>98</v>
      </c>
      <c r="N289" t="s">
        <v>96</v>
      </c>
      <c r="O289" t="s">
        <v>223</v>
      </c>
      <c r="P289" t="s">
        <v>405</v>
      </c>
      <c r="S289" t="s">
        <v>74</v>
      </c>
    </row>
    <row r="290" spans="1:19" hidden="1" x14ac:dyDescent="0.55000000000000004">
      <c r="A290">
        <v>289</v>
      </c>
      <c r="B290" t="s">
        <v>261</v>
      </c>
      <c r="C290" t="s">
        <v>303</v>
      </c>
      <c r="I290" t="s">
        <v>208</v>
      </c>
      <c r="J290" t="s">
        <v>218</v>
      </c>
      <c r="K290" t="s">
        <v>210</v>
      </c>
      <c r="L290" t="s">
        <v>222</v>
      </c>
      <c r="M290" t="s">
        <v>98</v>
      </c>
      <c r="N290" t="s">
        <v>81</v>
      </c>
      <c r="O290" t="s">
        <v>294</v>
      </c>
      <c r="P290" t="s">
        <v>402</v>
      </c>
      <c r="R290" t="s">
        <v>78</v>
      </c>
      <c r="S290" t="s">
        <v>382</v>
      </c>
    </row>
    <row r="291" spans="1:19" hidden="1" x14ac:dyDescent="0.55000000000000004">
      <c r="A291">
        <v>290</v>
      </c>
      <c r="B291" t="s">
        <v>231</v>
      </c>
      <c r="C291" s="3" t="s">
        <v>257</v>
      </c>
      <c r="D291" t="s">
        <v>277</v>
      </c>
      <c r="E291" t="s">
        <v>233</v>
      </c>
      <c r="F291" s="2">
        <f>C291-D291</f>
        <v>38</v>
      </c>
      <c r="G291" s="2" t="str" cm="1">
        <f t="array" ref="G291">_xlfn.IFS(F291 &gt; 10,"Veteran",F291 &gt; 6,"Established",F291 &gt; 2,"Experienced",F291 &gt;= 0,"New")</f>
        <v>Veteran</v>
      </c>
      <c r="H291" s="2">
        <f>C291-E291</f>
        <v>23</v>
      </c>
      <c r="I291" t="s">
        <v>227</v>
      </c>
      <c r="J291" t="s">
        <v>228</v>
      </c>
      <c r="K291" t="s">
        <v>254</v>
      </c>
      <c r="L291" t="s">
        <v>74</v>
      </c>
      <c r="M291" t="s">
        <v>119</v>
      </c>
      <c r="N291" t="s">
        <v>81</v>
      </c>
      <c r="O291" t="s">
        <v>223</v>
      </c>
      <c r="P291" t="s">
        <v>405</v>
      </c>
      <c r="R291" t="s">
        <v>78</v>
      </c>
      <c r="S291" t="s">
        <v>74</v>
      </c>
    </row>
    <row r="292" spans="1:19" hidden="1" x14ac:dyDescent="0.55000000000000004">
      <c r="A292">
        <v>291</v>
      </c>
      <c r="B292" t="s">
        <v>231</v>
      </c>
      <c r="C292" s="3" t="s">
        <v>303</v>
      </c>
      <c r="D292" t="s">
        <v>239</v>
      </c>
      <c r="E292" t="s">
        <v>269</v>
      </c>
      <c r="F292" s="2">
        <f>C292-D292</f>
        <v>19</v>
      </c>
      <c r="G292" s="2" t="str" cm="1">
        <f t="array" ref="G292">_xlfn.IFS(F292 &gt; 10,"Veteran",F292 &gt; 6,"Established",F292 &gt; 2,"Experienced",F292 &gt;= 0,"New")</f>
        <v>Veteran</v>
      </c>
      <c r="H292" s="2">
        <f>C292-E292</f>
        <v>17</v>
      </c>
      <c r="I292" t="s">
        <v>270</v>
      </c>
      <c r="J292" t="s">
        <v>74</v>
      </c>
      <c r="K292" t="s">
        <v>266</v>
      </c>
      <c r="L292" t="s">
        <v>74</v>
      </c>
      <c r="M292" t="s">
        <v>119</v>
      </c>
      <c r="N292" t="s">
        <v>96</v>
      </c>
      <c r="O292" t="s">
        <v>223</v>
      </c>
      <c r="P292" t="s">
        <v>405</v>
      </c>
      <c r="R292" t="s">
        <v>78</v>
      </c>
      <c r="S292" t="s">
        <v>74</v>
      </c>
    </row>
    <row r="293" spans="1:19" hidden="1" x14ac:dyDescent="0.55000000000000004">
      <c r="A293">
        <v>292</v>
      </c>
      <c r="B293" t="s">
        <v>256</v>
      </c>
      <c r="C293" t="s">
        <v>303</v>
      </c>
      <c r="I293" t="s">
        <v>250</v>
      </c>
      <c r="J293" t="s">
        <v>74</v>
      </c>
      <c r="L293" t="s">
        <v>74</v>
      </c>
      <c r="M293" t="s">
        <v>119</v>
      </c>
      <c r="N293" t="s">
        <v>81</v>
      </c>
      <c r="O293" t="s">
        <v>214</v>
      </c>
      <c r="P293" t="s">
        <v>405</v>
      </c>
      <c r="Q293" t="s">
        <v>345</v>
      </c>
      <c r="S293" t="s">
        <v>74</v>
      </c>
    </row>
    <row r="294" spans="1:19" hidden="1" x14ac:dyDescent="0.55000000000000004">
      <c r="A294">
        <v>293</v>
      </c>
      <c r="B294" t="s">
        <v>231</v>
      </c>
      <c r="C294" s="3" t="s">
        <v>303</v>
      </c>
      <c r="D294" t="s">
        <v>292</v>
      </c>
      <c r="E294" t="s">
        <v>292</v>
      </c>
      <c r="F294" s="2">
        <f>C294-D294</f>
        <v>30</v>
      </c>
      <c r="G294" s="2" t="str" cm="1">
        <f t="array" ref="G294">_xlfn.IFS(F294 &gt; 10,"Veteran",F294 &gt; 6,"Established",F294 &gt; 2,"Experienced",F294 &gt;= 0,"New")</f>
        <v>Veteran</v>
      </c>
      <c r="H294" s="2">
        <f>C294-E294</f>
        <v>30</v>
      </c>
      <c r="I294" t="s">
        <v>227</v>
      </c>
      <c r="J294" t="s">
        <v>228</v>
      </c>
      <c r="L294" t="s">
        <v>74</v>
      </c>
      <c r="M294" t="s">
        <v>98</v>
      </c>
      <c r="N294" t="s">
        <v>74</v>
      </c>
      <c r="O294" t="s">
        <v>214</v>
      </c>
      <c r="P294" t="s">
        <v>405</v>
      </c>
      <c r="S294" t="s">
        <v>74</v>
      </c>
    </row>
    <row r="295" spans="1:19" hidden="1" x14ac:dyDescent="0.55000000000000004">
      <c r="A295">
        <v>294</v>
      </c>
      <c r="B295" t="s">
        <v>261</v>
      </c>
      <c r="C295" t="s">
        <v>257</v>
      </c>
      <c r="I295" t="s">
        <v>221</v>
      </c>
      <c r="J295" t="s">
        <v>74</v>
      </c>
      <c r="K295" t="s">
        <v>235</v>
      </c>
      <c r="L295" t="s">
        <v>74</v>
      </c>
      <c r="M295" t="s">
        <v>119</v>
      </c>
      <c r="N295" t="s">
        <v>74</v>
      </c>
      <c r="O295" t="s">
        <v>223</v>
      </c>
      <c r="P295" t="s">
        <v>405</v>
      </c>
      <c r="S295" t="s">
        <v>388</v>
      </c>
    </row>
    <row r="296" spans="1:19" hidden="1" x14ac:dyDescent="0.55000000000000004">
      <c r="A296">
        <v>295</v>
      </c>
      <c r="B296" t="s">
        <v>216</v>
      </c>
      <c r="C296" s="3" t="s">
        <v>303</v>
      </c>
      <c r="D296" t="s">
        <v>285</v>
      </c>
      <c r="E296" t="s">
        <v>285</v>
      </c>
      <c r="F296" s="2">
        <f t="shared" ref="F296:F302" si="21">C296-D296</f>
        <v>21</v>
      </c>
      <c r="G296" s="2" t="str" cm="1">
        <f t="array" ref="G296">_xlfn.IFS(F296 &gt; 10,"Veteran",F296 &gt; 6,"Established",F296 &gt; 2,"Experienced",F296 &gt;= 0,"New")</f>
        <v>Veteran</v>
      </c>
      <c r="H296" s="2">
        <f t="shared" ref="H296:H302" si="22">C296-E296</f>
        <v>21</v>
      </c>
      <c r="I296" t="s">
        <v>307</v>
      </c>
      <c r="J296" t="s">
        <v>308</v>
      </c>
      <c r="K296" t="s">
        <v>235</v>
      </c>
      <c r="L296" t="s">
        <v>74</v>
      </c>
      <c r="M296" t="s">
        <v>98</v>
      </c>
      <c r="N296" t="s">
        <v>96</v>
      </c>
      <c r="O296" t="s">
        <v>214</v>
      </c>
      <c r="P296" t="s">
        <v>405</v>
      </c>
      <c r="S296" t="s">
        <v>74</v>
      </c>
    </row>
    <row r="297" spans="1:19" hidden="1" x14ac:dyDescent="0.55000000000000004">
      <c r="A297">
        <v>296</v>
      </c>
      <c r="B297" t="s">
        <v>261</v>
      </c>
      <c r="C297" s="3" t="s">
        <v>257</v>
      </c>
      <c r="D297" t="s">
        <v>272</v>
      </c>
      <c r="E297" t="s">
        <v>282</v>
      </c>
      <c r="F297" s="2">
        <f t="shared" si="21"/>
        <v>32</v>
      </c>
      <c r="G297" s="2" t="str" cm="1">
        <f t="array" ref="G297">_xlfn.IFS(F297 &gt; 10,"Veteran",F297 &gt; 6,"Established",F297 &gt; 2,"Experienced",F297 &gt;= 0,"New")</f>
        <v>Veteran</v>
      </c>
      <c r="H297" s="2">
        <f t="shared" si="22"/>
        <v>9</v>
      </c>
      <c r="I297" t="s">
        <v>227</v>
      </c>
      <c r="J297" t="s">
        <v>283</v>
      </c>
      <c r="K297" t="s">
        <v>210</v>
      </c>
      <c r="L297" t="s">
        <v>74</v>
      </c>
      <c r="M297" t="s">
        <v>98</v>
      </c>
      <c r="N297" t="s">
        <v>81</v>
      </c>
      <c r="O297" t="s">
        <v>121</v>
      </c>
      <c r="P297" t="s">
        <v>403</v>
      </c>
      <c r="R297" t="s">
        <v>78</v>
      </c>
      <c r="S297" t="s">
        <v>382</v>
      </c>
    </row>
    <row r="298" spans="1:19" hidden="1" x14ac:dyDescent="0.55000000000000004">
      <c r="A298">
        <v>297</v>
      </c>
      <c r="B298" t="s">
        <v>256</v>
      </c>
      <c r="C298" s="3" t="s">
        <v>257</v>
      </c>
      <c r="D298" t="s">
        <v>226</v>
      </c>
      <c r="E298" t="s">
        <v>253</v>
      </c>
      <c r="F298" s="2">
        <f t="shared" si="21"/>
        <v>6</v>
      </c>
      <c r="G298" s="2" t="str" cm="1">
        <f t="array" ref="G298">_xlfn.IFS(F298 &gt; 10,"Veteran",F298 &gt; 6,"Established",F298 &gt; 2,"Experienced",F298 &gt;= 0,"New")</f>
        <v>Experienced</v>
      </c>
      <c r="H298" s="2">
        <f t="shared" si="22"/>
        <v>3</v>
      </c>
      <c r="I298" t="s">
        <v>299</v>
      </c>
      <c r="J298" t="s">
        <v>74</v>
      </c>
      <c r="K298" t="s">
        <v>251</v>
      </c>
      <c r="L298" t="s">
        <v>74</v>
      </c>
      <c r="M298" t="s">
        <v>119</v>
      </c>
      <c r="N298" t="s">
        <v>96</v>
      </c>
      <c r="O298" t="s">
        <v>243</v>
      </c>
      <c r="P298" t="s">
        <v>403</v>
      </c>
      <c r="Q298" t="s">
        <v>345</v>
      </c>
      <c r="S298" t="s">
        <v>74</v>
      </c>
    </row>
    <row r="299" spans="1:19" hidden="1" x14ac:dyDescent="0.55000000000000004">
      <c r="A299">
        <v>298</v>
      </c>
      <c r="B299" t="s">
        <v>231</v>
      </c>
      <c r="C299" s="3" t="s">
        <v>257</v>
      </c>
      <c r="D299" t="s">
        <v>240</v>
      </c>
      <c r="E299" t="s">
        <v>240</v>
      </c>
      <c r="F299" s="2">
        <f t="shared" si="21"/>
        <v>15</v>
      </c>
      <c r="G299" s="2" t="str" cm="1">
        <f t="array" ref="G299">_xlfn.IFS(F299 &gt; 10,"Veteran",F299 &gt; 6,"Established",F299 &gt; 2,"Experienced",F299 &gt;= 0,"New")</f>
        <v>Veteran</v>
      </c>
      <c r="H299" s="2">
        <f t="shared" si="22"/>
        <v>15</v>
      </c>
      <c r="I299" t="s">
        <v>250</v>
      </c>
      <c r="J299" t="s">
        <v>74</v>
      </c>
      <c r="K299" t="s">
        <v>247</v>
      </c>
      <c r="L299" t="s">
        <v>74</v>
      </c>
      <c r="M299" t="s">
        <v>98</v>
      </c>
      <c r="N299" t="s">
        <v>81</v>
      </c>
      <c r="O299" t="s">
        <v>223</v>
      </c>
      <c r="P299" t="s">
        <v>405</v>
      </c>
      <c r="S299" t="s">
        <v>382</v>
      </c>
    </row>
    <row r="300" spans="1:19" hidden="1" x14ac:dyDescent="0.55000000000000004">
      <c r="A300">
        <v>299</v>
      </c>
      <c r="B300" t="s">
        <v>101</v>
      </c>
      <c r="C300" s="3" t="s">
        <v>303</v>
      </c>
      <c r="D300" t="s">
        <v>257</v>
      </c>
      <c r="E300" t="s">
        <v>257</v>
      </c>
      <c r="F300" s="2">
        <f t="shared" si="21"/>
        <v>1</v>
      </c>
      <c r="G300" s="2" t="str" cm="1">
        <f t="array" ref="G300">_xlfn.IFS(F300 &gt; 10,"Veteran",F300 &gt; 6,"Established",F300 &gt; 2,"Experienced",F300 &gt;= 0,"New")</f>
        <v>New</v>
      </c>
      <c r="H300" s="2">
        <f t="shared" si="22"/>
        <v>1</v>
      </c>
      <c r="I300" t="s">
        <v>227</v>
      </c>
      <c r="J300" t="s">
        <v>228</v>
      </c>
      <c r="K300" t="s">
        <v>229</v>
      </c>
      <c r="L300" t="s">
        <v>74</v>
      </c>
      <c r="M300" t="s">
        <v>98</v>
      </c>
      <c r="N300" t="s">
        <v>81</v>
      </c>
      <c r="O300" t="s">
        <v>280</v>
      </c>
      <c r="P300" t="s">
        <v>404</v>
      </c>
      <c r="S300" t="s">
        <v>387</v>
      </c>
    </row>
    <row r="301" spans="1:19" hidden="1" x14ac:dyDescent="0.55000000000000004">
      <c r="A301">
        <v>300</v>
      </c>
      <c r="B301" t="s">
        <v>231</v>
      </c>
      <c r="C301" s="3" t="s">
        <v>257</v>
      </c>
      <c r="D301" t="s">
        <v>249</v>
      </c>
      <c r="E301" t="s">
        <v>240</v>
      </c>
      <c r="F301" s="2">
        <f t="shared" si="21"/>
        <v>22</v>
      </c>
      <c r="G301" s="2" t="str" cm="1">
        <f t="array" ref="G301">_xlfn.IFS(F301 &gt; 10,"Veteran",F301 &gt; 6,"Established",F301 &gt; 2,"Experienced",F301 &gt;= 0,"New")</f>
        <v>Veteran</v>
      </c>
      <c r="H301" s="2">
        <f t="shared" si="22"/>
        <v>15</v>
      </c>
      <c r="I301" t="s">
        <v>208</v>
      </c>
      <c r="J301" t="s">
        <v>209</v>
      </c>
      <c r="K301" t="s">
        <v>229</v>
      </c>
      <c r="L301" t="s">
        <v>74</v>
      </c>
      <c r="M301" t="s">
        <v>98</v>
      </c>
      <c r="N301" t="s">
        <v>81</v>
      </c>
      <c r="O301" t="s">
        <v>214</v>
      </c>
      <c r="P301" t="s">
        <v>405</v>
      </c>
      <c r="S301" t="s">
        <v>74</v>
      </c>
    </row>
    <row r="302" spans="1:19" x14ac:dyDescent="0.55000000000000004">
      <c r="A302">
        <v>301</v>
      </c>
      <c r="B302" t="s">
        <v>261</v>
      </c>
      <c r="C302" s="3" t="s">
        <v>257</v>
      </c>
      <c r="D302" t="s">
        <v>269</v>
      </c>
      <c r="E302" t="s">
        <v>269</v>
      </c>
      <c r="F302" s="2">
        <f t="shared" si="21"/>
        <v>16</v>
      </c>
      <c r="G302" s="2" t="str" cm="1">
        <f t="array" ref="G302">_xlfn.IFS(F302 &gt; 10,"Veteran",F302 &gt; 6,"Established",F302 &gt; 2,"Experienced",F302 &gt;= 0,"New")</f>
        <v>Veteran</v>
      </c>
      <c r="H302" s="2">
        <f t="shared" si="22"/>
        <v>16</v>
      </c>
      <c r="I302" t="s">
        <v>227</v>
      </c>
      <c r="J302" t="s">
        <v>228</v>
      </c>
      <c r="K302" t="s">
        <v>247</v>
      </c>
      <c r="L302" t="s">
        <v>74</v>
      </c>
      <c r="M302" t="s">
        <v>119</v>
      </c>
      <c r="N302" t="s">
        <v>81</v>
      </c>
      <c r="O302" t="s">
        <v>121</v>
      </c>
      <c r="P302" t="s">
        <v>403</v>
      </c>
      <c r="Q302" t="s">
        <v>345</v>
      </c>
      <c r="R302" t="s">
        <v>78</v>
      </c>
      <c r="S302" t="s">
        <v>382</v>
      </c>
    </row>
    <row r="303" spans="1:19" hidden="1" x14ac:dyDescent="0.55000000000000004">
      <c r="A303">
        <v>302</v>
      </c>
      <c r="B303" t="s">
        <v>256</v>
      </c>
      <c r="C303" t="s">
        <v>257</v>
      </c>
      <c r="I303" t="s">
        <v>273</v>
      </c>
      <c r="J303" t="s">
        <v>74</v>
      </c>
      <c r="L303" t="s">
        <v>74</v>
      </c>
      <c r="M303" t="s">
        <v>119</v>
      </c>
      <c r="N303" t="s">
        <v>81</v>
      </c>
      <c r="O303" t="s">
        <v>259</v>
      </c>
      <c r="P303" t="s">
        <v>403</v>
      </c>
      <c r="Q303" t="s">
        <v>345</v>
      </c>
      <c r="S303" t="s">
        <v>74</v>
      </c>
    </row>
    <row r="304" spans="1:19" hidden="1" x14ac:dyDescent="0.55000000000000004">
      <c r="A304">
        <v>303</v>
      </c>
      <c r="B304" t="s">
        <v>231</v>
      </c>
      <c r="C304" s="3" t="s">
        <v>303</v>
      </c>
      <c r="D304" t="s">
        <v>248</v>
      </c>
      <c r="E304" t="s">
        <v>248</v>
      </c>
      <c r="F304" s="2">
        <f t="shared" ref="F304:F316" si="23">C304-D304</f>
        <v>25</v>
      </c>
      <c r="G304" s="2" t="str" cm="1">
        <f t="array" ref="G304">_xlfn.IFS(F304 &gt; 10,"Veteran",F304 &gt; 6,"Established",F304 &gt; 2,"Experienced",F304 &gt;= 0,"New")</f>
        <v>Veteran</v>
      </c>
      <c r="H304" s="2">
        <f t="shared" ref="H304:H316" si="24">C304-E304</f>
        <v>25</v>
      </c>
      <c r="I304" t="s">
        <v>270</v>
      </c>
      <c r="J304" t="s">
        <v>74</v>
      </c>
      <c r="K304" t="s">
        <v>229</v>
      </c>
      <c r="L304" t="s">
        <v>74</v>
      </c>
      <c r="M304" t="s">
        <v>98</v>
      </c>
      <c r="N304" t="s">
        <v>81</v>
      </c>
      <c r="O304" t="s">
        <v>214</v>
      </c>
      <c r="P304" t="s">
        <v>405</v>
      </c>
      <c r="R304" t="s">
        <v>78</v>
      </c>
      <c r="S304" t="s">
        <v>74</v>
      </c>
    </row>
    <row r="305" spans="1:19" hidden="1" x14ac:dyDescent="0.55000000000000004">
      <c r="A305">
        <v>304</v>
      </c>
      <c r="B305" t="s">
        <v>224</v>
      </c>
      <c r="C305" s="3" t="s">
        <v>257</v>
      </c>
      <c r="D305" t="s">
        <v>225</v>
      </c>
      <c r="E305" t="s">
        <v>220</v>
      </c>
      <c r="F305" s="2">
        <f t="shared" si="23"/>
        <v>7</v>
      </c>
      <c r="G305" s="2" t="str" cm="1">
        <f t="array" ref="G305">_xlfn.IFS(F305 &gt; 10,"Veteran",F305 &gt; 6,"Established",F305 &gt; 2,"Experienced",F305 &gt;= 0,"New")</f>
        <v>Established</v>
      </c>
      <c r="H305" s="2">
        <f t="shared" si="24"/>
        <v>1</v>
      </c>
      <c r="I305" t="s">
        <v>270</v>
      </c>
      <c r="J305" t="s">
        <v>74</v>
      </c>
      <c r="K305" t="s">
        <v>235</v>
      </c>
      <c r="L305" t="s">
        <v>74</v>
      </c>
      <c r="M305" t="s">
        <v>119</v>
      </c>
      <c r="N305" t="s">
        <v>96</v>
      </c>
      <c r="O305" t="s">
        <v>121</v>
      </c>
      <c r="P305" t="s">
        <v>403</v>
      </c>
      <c r="R305" t="s">
        <v>78</v>
      </c>
      <c r="S305" t="s">
        <v>74</v>
      </c>
    </row>
    <row r="306" spans="1:19" hidden="1" x14ac:dyDescent="0.55000000000000004">
      <c r="A306">
        <v>305</v>
      </c>
      <c r="B306" t="s">
        <v>256</v>
      </c>
      <c r="C306" s="3" t="s">
        <v>303</v>
      </c>
      <c r="D306" t="s">
        <v>253</v>
      </c>
      <c r="E306" t="s">
        <v>253</v>
      </c>
      <c r="F306" s="2">
        <f t="shared" si="23"/>
        <v>4</v>
      </c>
      <c r="G306" s="2" t="str" cm="1">
        <f t="array" ref="G306">_xlfn.IFS(F306 &gt; 10,"Veteran",F306 &gt; 6,"Established",F306 &gt; 2,"Experienced",F306 &gt;= 0,"New")</f>
        <v>Experienced</v>
      </c>
      <c r="H306" s="2">
        <f t="shared" si="24"/>
        <v>4</v>
      </c>
      <c r="I306" t="s">
        <v>227</v>
      </c>
      <c r="J306" t="s">
        <v>246</v>
      </c>
      <c r="K306" t="s">
        <v>229</v>
      </c>
      <c r="L306" t="s">
        <v>74</v>
      </c>
      <c r="M306" t="s">
        <v>98</v>
      </c>
      <c r="N306" t="s">
        <v>96</v>
      </c>
      <c r="O306" t="s">
        <v>259</v>
      </c>
      <c r="P306" t="s">
        <v>403</v>
      </c>
      <c r="S306" t="s">
        <v>381</v>
      </c>
    </row>
    <row r="307" spans="1:19" hidden="1" x14ac:dyDescent="0.55000000000000004">
      <c r="A307">
        <v>306</v>
      </c>
      <c r="B307" t="s">
        <v>73</v>
      </c>
      <c r="C307" s="3" t="s">
        <v>257</v>
      </c>
      <c r="D307" t="s">
        <v>220</v>
      </c>
      <c r="E307" t="s">
        <v>220</v>
      </c>
      <c r="F307" s="2">
        <f t="shared" si="23"/>
        <v>1</v>
      </c>
      <c r="G307" s="2" t="str" cm="1">
        <f t="array" ref="G307">_xlfn.IFS(F307 &gt; 10,"Veteran",F307 &gt; 6,"Established",F307 &gt; 2,"Experienced",F307 &gt;= 0,"New")</f>
        <v>New</v>
      </c>
      <c r="H307" s="2">
        <f t="shared" si="24"/>
        <v>1</v>
      </c>
      <c r="I307" t="s">
        <v>208</v>
      </c>
      <c r="J307" t="s">
        <v>218</v>
      </c>
      <c r="K307" t="s">
        <v>210</v>
      </c>
      <c r="L307" t="s">
        <v>279</v>
      </c>
      <c r="M307" t="s">
        <v>83</v>
      </c>
      <c r="N307" t="s">
        <v>96</v>
      </c>
      <c r="O307" t="s">
        <v>243</v>
      </c>
      <c r="P307" t="s">
        <v>403</v>
      </c>
      <c r="S307" t="s">
        <v>74</v>
      </c>
    </row>
    <row r="308" spans="1:19" hidden="1" x14ac:dyDescent="0.55000000000000004">
      <c r="A308">
        <v>307</v>
      </c>
      <c r="B308" t="s">
        <v>73</v>
      </c>
      <c r="C308" s="3" t="s">
        <v>257</v>
      </c>
      <c r="D308" t="s">
        <v>220</v>
      </c>
      <c r="E308" t="s">
        <v>220</v>
      </c>
      <c r="F308" s="2">
        <f t="shared" si="23"/>
        <v>1</v>
      </c>
      <c r="G308" s="2" t="str" cm="1">
        <f t="array" ref="G308">_xlfn.IFS(F308 &gt; 10,"Veteran",F308 &gt; 6,"Established",F308 &gt; 2,"Experienced",F308 &gt;= 0,"New")</f>
        <v>New</v>
      </c>
      <c r="H308" s="2">
        <f t="shared" si="24"/>
        <v>1</v>
      </c>
      <c r="I308" t="s">
        <v>208</v>
      </c>
      <c r="J308" t="s">
        <v>209</v>
      </c>
      <c r="K308" t="s">
        <v>210</v>
      </c>
      <c r="L308" t="s">
        <v>279</v>
      </c>
      <c r="M308" t="s">
        <v>320</v>
      </c>
      <c r="N308" t="s">
        <v>96</v>
      </c>
      <c r="O308" t="s">
        <v>280</v>
      </c>
      <c r="P308" t="s">
        <v>404</v>
      </c>
      <c r="S308" t="s">
        <v>74</v>
      </c>
    </row>
    <row r="309" spans="1:19" hidden="1" x14ac:dyDescent="0.55000000000000004">
      <c r="A309">
        <v>308</v>
      </c>
      <c r="B309" t="s">
        <v>231</v>
      </c>
      <c r="C309" s="3" t="s">
        <v>257</v>
      </c>
      <c r="D309" t="s">
        <v>245</v>
      </c>
      <c r="E309" t="s">
        <v>245</v>
      </c>
      <c r="F309" s="2">
        <f t="shared" si="23"/>
        <v>5</v>
      </c>
      <c r="G309" s="2" t="str" cm="1">
        <f t="array" ref="G309">_xlfn.IFS(F309 &gt; 10,"Veteran",F309 &gt; 6,"Established",F309 &gt; 2,"Experienced",F309 &gt;= 0,"New")</f>
        <v>Experienced</v>
      </c>
      <c r="H309" s="2">
        <f t="shared" si="24"/>
        <v>5</v>
      </c>
      <c r="I309" t="s">
        <v>270</v>
      </c>
      <c r="J309" t="s">
        <v>74</v>
      </c>
      <c r="K309" t="s">
        <v>262</v>
      </c>
      <c r="L309" t="s">
        <v>74</v>
      </c>
      <c r="M309" t="s">
        <v>98</v>
      </c>
      <c r="N309" t="s">
        <v>81</v>
      </c>
      <c r="O309" t="s">
        <v>223</v>
      </c>
      <c r="P309" t="s">
        <v>405</v>
      </c>
      <c r="S309" t="s">
        <v>74</v>
      </c>
    </row>
    <row r="310" spans="1:19" hidden="1" x14ac:dyDescent="0.55000000000000004">
      <c r="A310">
        <v>309</v>
      </c>
      <c r="B310" t="s">
        <v>231</v>
      </c>
      <c r="C310" s="3" t="s">
        <v>303</v>
      </c>
      <c r="D310" t="s">
        <v>248</v>
      </c>
      <c r="E310" t="s">
        <v>248</v>
      </c>
      <c r="F310" s="2">
        <f t="shared" si="23"/>
        <v>25</v>
      </c>
      <c r="G310" s="2" t="str" cm="1">
        <f t="array" ref="G310">_xlfn.IFS(F310 &gt; 10,"Veteran",F310 &gt; 6,"Established",F310 &gt; 2,"Experienced",F310 &gt;= 0,"New")</f>
        <v>Veteran</v>
      </c>
      <c r="H310" s="2">
        <f t="shared" si="24"/>
        <v>25</v>
      </c>
      <c r="I310" t="s">
        <v>227</v>
      </c>
      <c r="J310" t="s">
        <v>246</v>
      </c>
      <c r="L310" t="s">
        <v>74</v>
      </c>
      <c r="M310" t="s">
        <v>98</v>
      </c>
      <c r="N310" t="s">
        <v>96</v>
      </c>
      <c r="O310" t="s">
        <v>121</v>
      </c>
      <c r="P310" t="s">
        <v>403</v>
      </c>
      <c r="R310" t="s">
        <v>78</v>
      </c>
      <c r="S310" t="s">
        <v>74</v>
      </c>
    </row>
    <row r="311" spans="1:19" hidden="1" x14ac:dyDescent="0.55000000000000004">
      <c r="A311">
        <v>310</v>
      </c>
      <c r="B311" t="s">
        <v>231</v>
      </c>
      <c r="C311" s="3" t="s">
        <v>257</v>
      </c>
      <c r="D311" t="s">
        <v>248</v>
      </c>
      <c r="E311" t="s">
        <v>258</v>
      </c>
      <c r="F311" s="2">
        <f t="shared" si="23"/>
        <v>24</v>
      </c>
      <c r="G311" s="2" t="str" cm="1">
        <f t="array" ref="G311">_xlfn.IFS(F311 &gt; 10,"Veteran",F311 &gt; 6,"Established",F311 &gt; 2,"Experienced",F311 &gt;= 0,"New")</f>
        <v>Veteran</v>
      </c>
      <c r="H311" s="2">
        <f t="shared" si="24"/>
        <v>4</v>
      </c>
      <c r="I311" t="s">
        <v>227</v>
      </c>
      <c r="J311" t="s">
        <v>283</v>
      </c>
      <c r="K311" t="s">
        <v>235</v>
      </c>
      <c r="L311" t="s">
        <v>74</v>
      </c>
      <c r="M311" t="s">
        <v>98</v>
      </c>
      <c r="N311" t="s">
        <v>81</v>
      </c>
      <c r="O311" t="s">
        <v>121</v>
      </c>
      <c r="P311" t="s">
        <v>403</v>
      </c>
      <c r="R311" t="s">
        <v>78</v>
      </c>
      <c r="S311" t="s">
        <v>74</v>
      </c>
    </row>
    <row r="312" spans="1:19" hidden="1" x14ac:dyDescent="0.55000000000000004">
      <c r="A312">
        <v>311</v>
      </c>
      <c r="B312" t="s">
        <v>231</v>
      </c>
      <c r="C312" s="3" t="s">
        <v>303</v>
      </c>
      <c r="D312" t="s">
        <v>244</v>
      </c>
      <c r="E312" t="s">
        <v>233</v>
      </c>
      <c r="F312" s="2">
        <f t="shared" si="23"/>
        <v>41</v>
      </c>
      <c r="G312" s="2" t="str" cm="1">
        <f t="array" ref="G312">_xlfn.IFS(F312 &gt; 10,"Veteran",F312 &gt; 6,"Established",F312 &gt; 2,"Experienced",F312 &gt;= 0,"New")</f>
        <v>Veteran</v>
      </c>
      <c r="H312" s="2">
        <f t="shared" si="24"/>
        <v>24</v>
      </c>
      <c r="I312" t="s">
        <v>241</v>
      </c>
      <c r="J312" t="s">
        <v>74</v>
      </c>
      <c r="K312" t="s">
        <v>251</v>
      </c>
      <c r="L312" t="s">
        <v>74</v>
      </c>
      <c r="M312" t="s">
        <v>98</v>
      </c>
      <c r="N312" t="s">
        <v>96</v>
      </c>
      <c r="O312" t="s">
        <v>223</v>
      </c>
      <c r="P312" t="s">
        <v>405</v>
      </c>
      <c r="S312" t="s">
        <v>74</v>
      </c>
    </row>
    <row r="313" spans="1:19" hidden="1" x14ac:dyDescent="0.55000000000000004">
      <c r="A313">
        <v>312</v>
      </c>
      <c r="B313" t="s">
        <v>256</v>
      </c>
      <c r="C313" s="3" t="s">
        <v>303</v>
      </c>
      <c r="D313" t="s">
        <v>289</v>
      </c>
      <c r="E313" t="s">
        <v>245</v>
      </c>
      <c r="F313" s="2">
        <f t="shared" si="23"/>
        <v>12</v>
      </c>
      <c r="G313" s="2" t="str" cm="1">
        <f t="array" ref="G313">_xlfn.IFS(F313 &gt; 10,"Veteran",F313 &gt; 6,"Established",F313 &gt; 2,"Experienced",F313 &gt;= 0,"New")</f>
        <v>Veteran</v>
      </c>
      <c r="H313" s="2">
        <f t="shared" si="24"/>
        <v>6</v>
      </c>
      <c r="I313" t="s">
        <v>227</v>
      </c>
      <c r="J313" t="s">
        <v>246</v>
      </c>
      <c r="K313" t="s">
        <v>254</v>
      </c>
      <c r="L313" t="s">
        <v>74</v>
      </c>
      <c r="M313" t="s">
        <v>98</v>
      </c>
      <c r="N313" t="s">
        <v>96</v>
      </c>
      <c r="O313" t="s">
        <v>230</v>
      </c>
      <c r="P313" t="s">
        <v>402</v>
      </c>
      <c r="R313" t="s">
        <v>78</v>
      </c>
      <c r="S313" t="s">
        <v>74</v>
      </c>
    </row>
    <row r="314" spans="1:19" hidden="1" x14ac:dyDescent="0.55000000000000004">
      <c r="A314">
        <v>313</v>
      </c>
      <c r="B314" t="s">
        <v>224</v>
      </c>
      <c r="C314" s="3" t="s">
        <v>303</v>
      </c>
      <c r="D314" t="s">
        <v>260</v>
      </c>
      <c r="E314" t="s">
        <v>257</v>
      </c>
      <c r="F314" s="2">
        <f t="shared" si="23"/>
        <v>14</v>
      </c>
      <c r="G314" s="2" t="str" cm="1">
        <f t="array" ref="G314">_xlfn.IFS(F314 &gt; 10,"Veteran",F314 &gt; 6,"Established",F314 &gt; 2,"Experienced",F314 &gt;= 0,"New")</f>
        <v>Veteran</v>
      </c>
      <c r="H314" s="2">
        <f t="shared" si="24"/>
        <v>1</v>
      </c>
      <c r="I314" t="s">
        <v>227</v>
      </c>
      <c r="J314" t="s">
        <v>228</v>
      </c>
      <c r="K314" t="s">
        <v>251</v>
      </c>
      <c r="L314" t="s">
        <v>74</v>
      </c>
      <c r="M314" t="s">
        <v>119</v>
      </c>
      <c r="N314" t="s">
        <v>81</v>
      </c>
      <c r="O314" t="s">
        <v>230</v>
      </c>
      <c r="P314" t="s">
        <v>402</v>
      </c>
      <c r="R314" t="s">
        <v>78</v>
      </c>
      <c r="S314" t="s">
        <v>380</v>
      </c>
    </row>
    <row r="315" spans="1:19" hidden="1" x14ac:dyDescent="0.55000000000000004">
      <c r="A315">
        <v>314</v>
      </c>
      <c r="B315" t="s">
        <v>231</v>
      </c>
      <c r="C315" s="3" t="s">
        <v>303</v>
      </c>
      <c r="D315" t="s">
        <v>296</v>
      </c>
      <c r="E315" t="s">
        <v>268</v>
      </c>
      <c r="F315" s="2">
        <f t="shared" si="23"/>
        <v>44</v>
      </c>
      <c r="G315" s="2" t="str" cm="1">
        <f t="array" ref="G315">_xlfn.IFS(F315 &gt; 10,"Veteran",F315 &gt; 6,"Established",F315 &gt; 2,"Experienced",F315 &gt;= 0,"New")</f>
        <v>Veteran</v>
      </c>
      <c r="H315" s="2">
        <f t="shared" si="24"/>
        <v>18</v>
      </c>
      <c r="I315" t="s">
        <v>241</v>
      </c>
      <c r="J315" t="s">
        <v>74</v>
      </c>
      <c r="K315" t="s">
        <v>266</v>
      </c>
      <c r="L315" t="s">
        <v>74</v>
      </c>
      <c r="M315" t="s">
        <v>119</v>
      </c>
      <c r="N315" t="s">
        <v>81</v>
      </c>
      <c r="O315" t="s">
        <v>223</v>
      </c>
      <c r="P315" t="s">
        <v>405</v>
      </c>
      <c r="S315" t="s">
        <v>74</v>
      </c>
    </row>
    <row r="316" spans="1:19" hidden="1" x14ac:dyDescent="0.55000000000000004">
      <c r="A316">
        <v>315</v>
      </c>
      <c r="B316" t="s">
        <v>256</v>
      </c>
      <c r="C316" s="3" t="s">
        <v>303</v>
      </c>
      <c r="D316" t="s">
        <v>289</v>
      </c>
      <c r="E316" t="s">
        <v>226</v>
      </c>
      <c r="F316" s="2">
        <f t="shared" si="23"/>
        <v>12</v>
      </c>
      <c r="G316" s="2" t="str" cm="1">
        <f t="array" ref="G316">_xlfn.IFS(F316 &gt; 10,"Veteran",F316 &gt; 6,"Established",F316 &gt; 2,"Experienced",F316 &gt;= 0,"New")</f>
        <v>Veteran</v>
      </c>
      <c r="H316" s="2">
        <f t="shared" si="24"/>
        <v>7</v>
      </c>
      <c r="I316" t="s">
        <v>227</v>
      </c>
      <c r="J316" t="s">
        <v>228</v>
      </c>
      <c r="L316" t="s">
        <v>74</v>
      </c>
      <c r="M316" t="s">
        <v>98</v>
      </c>
      <c r="N316" t="s">
        <v>81</v>
      </c>
      <c r="O316" t="s">
        <v>230</v>
      </c>
      <c r="P316" t="s">
        <v>402</v>
      </c>
      <c r="Q316" t="s">
        <v>345</v>
      </c>
      <c r="S316" t="s">
        <v>74</v>
      </c>
    </row>
    <row r="317" spans="1:19" hidden="1" x14ac:dyDescent="0.55000000000000004">
      <c r="A317">
        <v>316</v>
      </c>
      <c r="B317" t="s">
        <v>101</v>
      </c>
      <c r="C317" t="s">
        <v>257</v>
      </c>
      <c r="I317" t="s">
        <v>270</v>
      </c>
      <c r="J317" t="s">
        <v>74</v>
      </c>
      <c r="K317" t="s">
        <v>235</v>
      </c>
      <c r="L317" t="s">
        <v>74</v>
      </c>
      <c r="M317" t="s">
        <v>98</v>
      </c>
      <c r="N317" t="s">
        <v>81</v>
      </c>
      <c r="O317" t="s">
        <v>223</v>
      </c>
      <c r="P317" t="s">
        <v>405</v>
      </c>
      <c r="S317" t="s">
        <v>381</v>
      </c>
    </row>
    <row r="318" spans="1:19" hidden="1" x14ac:dyDescent="0.55000000000000004">
      <c r="A318">
        <v>317</v>
      </c>
      <c r="B318" t="s">
        <v>231</v>
      </c>
      <c r="C318" t="s">
        <v>257</v>
      </c>
      <c r="I318" t="s">
        <v>270</v>
      </c>
      <c r="J318" t="s">
        <v>74</v>
      </c>
      <c r="K318" t="s">
        <v>235</v>
      </c>
      <c r="L318" t="s">
        <v>74</v>
      </c>
      <c r="M318" t="s">
        <v>119</v>
      </c>
      <c r="N318" t="s">
        <v>81</v>
      </c>
      <c r="O318" t="s">
        <v>223</v>
      </c>
      <c r="P318" t="s">
        <v>405</v>
      </c>
      <c r="S318" t="s">
        <v>74</v>
      </c>
    </row>
    <row r="319" spans="1:19" hidden="1" x14ac:dyDescent="0.55000000000000004">
      <c r="A319">
        <v>318</v>
      </c>
      <c r="B319" t="s">
        <v>256</v>
      </c>
      <c r="C319" s="3" t="s">
        <v>257</v>
      </c>
      <c r="D319" t="s">
        <v>233</v>
      </c>
      <c r="E319" t="s">
        <v>233</v>
      </c>
      <c r="F319" s="2">
        <f t="shared" ref="F319:F337" si="25">C319-D319</f>
        <v>23</v>
      </c>
      <c r="G319" s="2" t="str" cm="1">
        <f t="array" ref="G319">_xlfn.IFS(F319 &gt; 10,"Veteran",F319 &gt; 6,"Established",F319 &gt; 2,"Experienced",F319 &gt;= 0,"New")</f>
        <v>Veteran</v>
      </c>
      <c r="H319" s="2">
        <f t="shared" ref="H319:H330" si="26">C319-E319</f>
        <v>23</v>
      </c>
      <c r="I319" t="s">
        <v>227</v>
      </c>
      <c r="J319" t="s">
        <v>74</v>
      </c>
      <c r="K319" t="s">
        <v>266</v>
      </c>
      <c r="L319" t="s">
        <v>74</v>
      </c>
      <c r="M319" t="s">
        <v>98</v>
      </c>
      <c r="N319" t="s">
        <v>96</v>
      </c>
      <c r="O319" t="s">
        <v>243</v>
      </c>
      <c r="P319" t="s">
        <v>403</v>
      </c>
      <c r="Q319" t="s">
        <v>345</v>
      </c>
      <c r="R319" t="s">
        <v>78</v>
      </c>
      <c r="S319" t="s">
        <v>74</v>
      </c>
    </row>
    <row r="320" spans="1:19" hidden="1" x14ac:dyDescent="0.55000000000000004">
      <c r="A320">
        <v>319</v>
      </c>
      <c r="B320" t="s">
        <v>224</v>
      </c>
      <c r="C320" s="3" t="s">
        <v>257</v>
      </c>
      <c r="D320" t="s">
        <v>257</v>
      </c>
      <c r="E320" t="s">
        <v>257</v>
      </c>
      <c r="F320" s="2">
        <f t="shared" si="25"/>
        <v>0</v>
      </c>
      <c r="G320" s="2" t="str" cm="1">
        <f t="array" ref="G320">_xlfn.IFS(F320 &gt; 10,"Veteran",F320 &gt; 6,"Established",F320 &gt; 2,"Experienced",F320 &gt;= 0,"New")</f>
        <v>New</v>
      </c>
      <c r="H320" s="2">
        <f t="shared" si="26"/>
        <v>0</v>
      </c>
      <c r="I320" t="s">
        <v>273</v>
      </c>
      <c r="J320" t="s">
        <v>74</v>
      </c>
      <c r="K320" t="s">
        <v>254</v>
      </c>
      <c r="L320" t="s">
        <v>74</v>
      </c>
      <c r="M320" t="s">
        <v>119</v>
      </c>
      <c r="N320" t="s">
        <v>81</v>
      </c>
      <c r="O320" t="s">
        <v>259</v>
      </c>
      <c r="P320" t="s">
        <v>403</v>
      </c>
      <c r="R320" t="s">
        <v>78</v>
      </c>
      <c r="S320" t="s">
        <v>74</v>
      </c>
    </row>
    <row r="321" spans="1:19" hidden="1" x14ac:dyDescent="0.55000000000000004">
      <c r="A321">
        <v>320</v>
      </c>
      <c r="B321" t="s">
        <v>231</v>
      </c>
      <c r="C321" s="3" t="s">
        <v>303</v>
      </c>
      <c r="D321" t="s">
        <v>293</v>
      </c>
      <c r="E321" t="s">
        <v>285</v>
      </c>
      <c r="F321" s="2">
        <f t="shared" si="25"/>
        <v>34</v>
      </c>
      <c r="G321" s="2" t="str" cm="1">
        <f t="array" ref="G321">_xlfn.IFS(F321 &gt; 10,"Veteran",F321 &gt; 6,"Established",F321 &gt; 2,"Experienced",F321 &gt;= 0,"New")</f>
        <v>Veteran</v>
      </c>
      <c r="H321" s="2">
        <f t="shared" si="26"/>
        <v>21</v>
      </c>
      <c r="I321" t="s">
        <v>227</v>
      </c>
      <c r="J321" t="s">
        <v>246</v>
      </c>
      <c r="K321" t="s">
        <v>266</v>
      </c>
      <c r="L321" t="s">
        <v>74</v>
      </c>
      <c r="M321" t="s">
        <v>98</v>
      </c>
      <c r="N321" t="s">
        <v>96</v>
      </c>
      <c r="O321" t="s">
        <v>223</v>
      </c>
      <c r="P321" t="s">
        <v>405</v>
      </c>
      <c r="R321" t="s">
        <v>78</v>
      </c>
      <c r="S321" t="s">
        <v>74</v>
      </c>
    </row>
    <row r="322" spans="1:19" hidden="1" x14ac:dyDescent="0.55000000000000004">
      <c r="A322">
        <v>321</v>
      </c>
      <c r="B322" t="s">
        <v>224</v>
      </c>
      <c r="C322" s="3" t="s">
        <v>257</v>
      </c>
      <c r="D322" t="s">
        <v>220</v>
      </c>
      <c r="E322" t="s">
        <v>220</v>
      </c>
      <c r="F322" s="2">
        <f t="shared" si="25"/>
        <v>1</v>
      </c>
      <c r="G322" s="2" t="str" cm="1">
        <f t="array" ref="G322">_xlfn.IFS(F322 &gt; 10,"Veteran",F322 &gt; 6,"Established",F322 &gt; 2,"Experienced",F322 &gt;= 0,"New")</f>
        <v>New</v>
      </c>
      <c r="H322" s="2">
        <f t="shared" si="26"/>
        <v>1</v>
      </c>
      <c r="I322" t="s">
        <v>270</v>
      </c>
      <c r="J322" t="s">
        <v>74</v>
      </c>
      <c r="K322" t="s">
        <v>266</v>
      </c>
      <c r="L322" t="s">
        <v>74</v>
      </c>
      <c r="M322" t="s">
        <v>119</v>
      </c>
      <c r="N322" t="s">
        <v>81</v>
      </c>
      <c r="O322" t="s">
        <v>294</v>
      </c>
      <c r="P322" t="s">
        <v>402</v>
      </c>
      <c r="R322" t="s">
        <v>78</v>
      </c>
      <c r="S322" t="s">
        <v>74</v>
      </c>
    </row>
    <row r="323" spans="1:19" hidden="1" x14ac:dyDescent="0.55000000000000004">
      <c r="A323">
        <v>322</v>
      </c>
      <c r="B323" t="s">
        <v>231</v>
      </c>
      <c r="C323" s="3" t="s">
        <v>303</v>
      </c>
      <c r="D323" t="s">
        <v>295</v>
      </c>
      <c r="E323" t="s">
        <v>295</v>
      </c>
      <c r="F323" s="2">
        <f t="shared" si="25"/>
        <v>26</v>
      </c>
      <c r="G323" s="2" t="str" cm="1">
        <f t="array" ref="G323">_xlfn.IFS(F323 &gt; 10,"Veteran",F323 &gt; 6,"Established",F323 &gt; 2,"Experienced",F323 &gt;= 0,"New")</f>
        <v>Veteran</v>
      </c>
      <c r="H323" s="2">
        <f t="shared" si="26"/>
        <v>26</v>
      </c>
      <c r="I323" t="s">
        <v>227</v>
      </c>
      <c r="J323" t="s">
        <v>228</v>
      </c>
      <c r="K323" t="s">
        <v>251</v>
      </c>
      <c r="L323" t="s">
        <v>74</v>
      </c>
      <c r="M323" t="s">
        <v>98</v>
      </c>
      <c r="N323" t="s">
        <v>81</v>
      </c>
      <c r="O323" t="s">
        <v>223</v>
      </c>
      <c r="P323" t="s">
        <v>405</v>
      </c>
      <c r="S323" t="s">
        <v>74</v>
      </c>
    </row>
    <row r="324" spans="1:19" hidden="1" x14ac:dyDescent="0.55000000000000004">
      <c r="A324">
        <v>323</v>
      </c>
      <c r="B324" t="s">
        <v>256</v>
      </c>
      <c r="C324" s="3" t="s">
        <v>303</v>
      </c>
      <c r="D324" t="s">
        <v>245</v>
      </c>
      <c r="E324" t="s">
        <v>245</v>
      </c>
      <c r="F324" s="2">
        <f t="shared" si="25"/>
        <v>6</v>
      </c>
      <c r="G324" s="2" t="str" cm="1">
        <f t="array" ref="G324">_xlfn.IFS(F324 &gt; 10,"Veteran",F324 &gt; 6,"Established",F324 &gt; 2,"Experienced",F324 &gt;= 0,"New")</f>
        <v>Experienced</v>
      </c>
      <c r="H324" s="2">
        <f t="shared" si="26"/>
        <v>6</v>
      </c>
      <c r="I324" t="s">
        <v>227</v>
      </c>
      <c r="J324" t="s">
        <v>321</v>
      </c>
      <c r="K324" t="s">
        <v>266</v>
      </c>
      <c r="L324" t="s">
        <v>74</v>
      </c>
      <c r="M324" t="s">
        <v>98</v>
      </c>
      <c r="N324" t="s">
        <v>96</v>
      </c>
      <c r="O324" t="s">
        <v>294</v>
      </c>
      <c r="P324" t="s">
        <v>402</v>
      </c>
      <c r="Q324" t="s">
        <v>345</v>
      </c>
      <c r="R324" t="s">
        <v>78</v>
      </c>
      <c r="S324" t="s">
        <v>74</v>
      </c>
    </row>
    <row r="325" spans="1:19" hidden="1" x14ac:dyDescent="0.55000000000000004">
      <c r="A325">
        <v>324</v>
      </c>
      <c r="B325" t="s">
        <v>216</v>
      </c>
      <c r="C325" s="3" t="s">
        <v>257</v>
      </c>
      <c r="D325" t="s">
        <v>265</v>
      </c>
      <c r="E325" t="s">
        <v>265</v>
      </c>
      <c r="F325" s="2">
        <f t="shared" si="25"/>
        <v>12</v>
      </c>
      <c r="G325" s="2" t="str" cm="1">
        <f t="array" ref="G325">_xlfn.IFS(F325 &gt; 10,"Veteran",F325 &gt; 6,"Established",F325 &gt; 2,"Experienced",F325 &gt;= 0,"New")</f>
        <v>Veteran</v>
      </c>
      <c r="H325" s="2">
        <f t="shared" si="26"/>
        <v>12</v>
      </c>
      <c r="I325" t="s">
        <v>270</v>
      </c>
      <c r="J325" t="s">
        <v>74</v>
      </c>
      <c r="K325" t="s">
        <v>247</v>
      </c>
      <c r="L325" t="s">
        <v>74</v>
      </c>
      <c r="M325" t="s">
        <v>119</v>
      </c>
      <c r="N325" t="s">
        <v>96</v>
      </c>
      <c r="O325" t="s">
        <v>223</v>
      </c>
      <c r="P325" t="s">
        <v>405</v>
      </c>
      <c r="S325" t="s">
        <v>74</v>
      </c>
    </row>
    <row r="326" spans="1:19" hidden="1" x14ac:dyDescent="0.55000000000000004">
      <c r="A326">
        <v>325</v>
      </c>
      <c r="B326" t="s">
        <v>224</v>
      </c>
      <c r="C326" s="3" t="s">
        <v>257</v>
      </c>
      <c r="D326" t="s">
        <v>220</v>
      </c>
      <c r="E326" t="s">
        <v>220</v>
      </c>
      <c r="F326" s="2">
        <f t="shared" si="25"/>
        <v>1</v>
      </c>
      <c r="G326" s="2" t="str" cm="1">
        <f t="array" ref="G326">_xlfn.IFS(F326 &gt; 10,"Veteran",F326 &gt; 6,"Established",F326 &gt; 2,"Experienced",F326 &gt;= 0,"New")</f>
        <v>New</v>
      </c>
      <c r="H326" s="2">
        <f t="shared" si="26"/>
        <v>1</v>
      </c>
      <c r="I326" t="s">
        <v>250</v>
      </c>
      <c r="J326" t="s">
        <v>74</v>
      </c>
      <c r="K326" t="s">
        <v>235</v>
      </c>
      <c r="L326" t="s">
        <v>74</v>
      </c>
      <c r="M326" t="s">
        <v>119</v>
      </c>
      <c r="N326" t="s">
        <v>81</v>
      </c>
      <c r="O326" t="s">
        <v>280</v>
      </c>
      <c r="P326" t="s">
        <v>404</v>
      </c>
      <c r="S326" t="s">
        <v>382</v>
      </c>
    </row>
    <row r="327" spans="1:19" x14ac:dyDescent="0.55000000000000004">
      <c r="A327">
        <v>326</v>
      </c>
      <c r="B327" t="s">
        <v>256</v>
      </c>
      <c r="C327" s="3" t="s">
        <v>257</v>
      </c>
      <c r="D327" t="s">
        <v>265</v>
      </c>
      <c r="E327" t="s">
        <v>207</v>
      </c>
      <c r="F327" s="2">
        <f t="shared" si="25"/>
        <v>12</v>
      </c>
      <c r="G327" s="2" t="str" cm="1">
        <f t="array" ref="G327">_xlfn.IFS(F327 &gt; 10,"Veteran",F327 &gt; 6,"Established",F327 &gt; 2,"Experienced",F327 &gt;= 0,"New")</f>
        <v>Veteran</v>
      </c>
      <c r="H327" s="2">
        <f t="shared" si="26"/>
        <v>8</v>
      </c>
      <c r="I327" t="s">
        <v>250</v>
      </c>
      <c r="J327" t="s">
        <v>74</v>
      </c>
      <c r="K327" t="s">
        <v>247</v>
      </c>
      <c r="L327" t="s">
        <v>74</v>
      </c>
      <c r="M327" t="s">
        <v>119</v>
      </c>
      <c r="N327" t="s">
        <v>81</v>
      </c>
      <c r="O327" t="s">
        <v>259</v>
      </c>
      <c r="P327" t="s">
        <v>403</v>
      </c>
      <c r="S327" t="s">
        <v>74</v>
      </c>
    </row>
    <row r="328" spans="1:19" hidden="1" x14ac:dyDescent="0.55000000000000004">
      <c r="A328">
        <v>327</v>
      </c>
      <c r="B328" t="s">
        <v>224</v>
      </c>
      <c r="C328" s="3" t="s">
        <v>257</v>
      </c>
      <c r="D328" t="s">
        <v>258</v>
      </c>
      <c r="E328" t="s">
        <v>258</v>
      </c>
      <c r="F328" s="2">
        <f t="shared" si="25"/>
        <v>4</v>
      </c>
      <c r="G328" s="2" t="str" cm="1">
        <f t="array" ref="G328">_xlfn.IFS(F328 &gt; 10,"Veteran",F328 &gt; 6,"Established",F328 &gt; 2,"Experienced",F328 &gt;= 0,"New")</f>
        <v>Experienced</v>
      </c>
      <c r="H328" s="2">
        <f t="shared" si="26"/>
        <v>4</v>
      </c>
      <c r="I328" t="s">
        <v>270</v>
      </c>
      <c r="J328" t="s">
        <v>74</v>
      </c>
      <c r="K328" t="s">
        <v>254</v>
      </c>
      <c r="L328" t="s">
        <v>74</v>
      </c>
      <c r="M328" t="s">
        <v>98</v>
      </c>
      <c r="N328" t="s">
        <v>81</v>
      </c>
      <c r="O328" t="s">
        <v>230</v>
      </c>
      <c r="P328" t="s">
        <v>402</v>
      </c>
      <c r="S328" t="s">
        <v>74</v>
      </c>
    </row>
    <row r="329" spans="1:19" hidden="1" x14ac:dyDescent="0.55000000000000004">
      <c r="A329">
        <v>328</v>
      </c>
      <c r="B329" t="s">
        <v>231</v>
      </c>
      <c r="C329" s="3" t="s">
        <v>257</v>
      </c>
      <c r="D329" t="s">
        <v>281</v>
      </c>
      <c r="E329" t="s">
        <v>281</v>
      </c>
      <c r="F329" s="2">
        <f t="shared" si="25"/>
        <v>37</v>
      </c>
      <c r="G329" s="2" t="str" cm="1">
        <f t="array" ref="G329">_xlfn.IFS(F329 &gt; 10,"Veteran",F329 &gt; 6,"Established",F329 &gt; 2,"Experienced",F329 &gt;= 0,"New")</f>
        <v>Veteran</v>
      </c>
      <c r="H329" s="2">
        <f t="shared" si="26"/>
        <v>37</v>
      </c>
      <c r="I329" t="s">
        <v>250</v>
      </c>
      <c r="J329" t="s">
        <v>74</v>
      </c>
      <c r="K329" t="s">
        <v>235</v>
      </c>
      <c r="L329" t="s">
        <v>74</v>
      </c>
      <c r="M329" t="s">
        <v>119</v>
      </c>
      <c r="N329" t="s">
        <v>81</v>
      </c>
      <c r="O329" t="s">
        <v>223</v>
      </c>
      <c r="P329" t="s">
        <v>405</v>
      </c>
      <c r="S329" t="s">
        <v>74</v>
      </c>
    </row>
    <row r="330" spans="1:19" hidden="1" x14ac:dyDescent="0.55000000000000004">
      <c r="A330">
        <v>329</v>
      </c>
      <c r="B330" t="s">
        <v>231</v>
      </c>
      <c r="C330" s="3" t="s">
        <v>303</v>
      </c>
      <c r="D330" t="s">
        <v>274</v>
      </c>
      <c r="E330" t="s">
        <v>253</v>
      </c>
      <c r="F330" s="2">
        <f t="shared" si="25"/>
        <v>40</v>
      </c>
      <c r="G330" s="2" t="str" cm="1">
        <f t="array" ref="G330">_xlfn.IFS(F330 &gt; 10,"Veteran",F330 &gt; 6,"Established",F330 &gt; 2,"Experienced",F330 &gt;= 0,"New")</f>
        <v>Veteran</v>
      </c>
      <c r="H330" s="2">
        <f t="shared" si="26"/>
        <v>4</v>
      </c>
      <c r="I330" t="s">
        <v>227</v>
      </c>
      <c r="J330" t="s">
        <v>283</v>
      </c>
      <c r="K330" t="s">
        <v>235</v>
      </c>
      <c r="L330" t="s">
        <v>74</v>
      </c>
      <c r="M330" t="s">
        <v>98</v>
      </c>
      <c r="N330" t="s">
        <v>81</v>
      </c>
      <c r="O330" t="s">
        <v>214</v>
      </c>
      <c r="P330" t="s">
        <v>405</v>
      </c>
      <c r="S330" t="s">
        <v>385</v>
      </c>
    </row>
    <row r="331" spans="1:19" hidden="1" x14ac:dyDescent="0.55000000000000004">
      <c r="A331">
        <v>330</v>
      </c>
      <c r="B331" t="s">
        <v>216</v>
      </c>
      <c r="C331" s="3" t="s">
        <v>303</v>
      </c>
      <c r="D331" t="s">
        <v>301</v>
      </c>
      <c r="F331" s="2">
        <f t="shared" si="25"/>
        <v>42</v>
      </c>
      <c r="G331" s="2" t="str" cm="1">
        <f t="array" ref="G331">_xlfn.IFS(F331 &gt; 10,"Veteran",F331 &gt; 6,"Established",F331 &gt; 2,"Experienced",F331 &gt;= 0,"New")</f>
        <v>Veteran</v>
      </c>
      <c r="H331" s="2"/>
      <c r="I331" t="s">
        <v>227</v>
      </c>
      <c r="J331" t="s">
        <v>246</v>
      </c>
      <c r="K331" t="s">
        <v>266</v>
      </c>
      <c r="L331" t="s">
        <v>74</v>
      </c>
      <c r="M331" t="s">
        <v>98</v>
      </c>
      <c r="N331" t="s">
        <v>74</v>
      </c>
      <c r="O331" t="s">
        <v>74</v>
      </c>
      <c r="P331" t="s">
        <v>74</v>
      </c>
      <c r="S331" t="s">
        <v>74</v>
      </c>
    </row>
    <row r="332" spans="1:19" hidden="1" x14ac:dyDescent="0.55000000000000004">
      <c r="A332">
        <v>331</v>
      </c>
      <c r="B332" t="s">
        <v>231</v>
      </c>
      <c r="C332" s="3" t="s">
        <v>257</v>
      </c>
      <c r="D332" t="s">
        <v>274</v>
      </c>
      <c r="E332" t="s">
        <v>304</v>
      </c>
      <c r="F332" s="2">
        <f t="shared" si="25"/>
        <v>39</v>
      </c>
      <c r="G332" s="2" t="str" cm="1">
        <f t="array" ref="G332">_xlfn.IFS(F332 &gt; 10,"Veteran",F332 &gt; 6,"Established",F332 &gt; 2,"Experienced",F332 &gt;= 0,"New")</f>
        <v>Veteran</v>
      </c>
      <c r="H332" s="2">
        <f>C332-E332</f>
        <v>26</v>
      </c>
      <c r="I332" t="s">
        <v>227</v>
      </c>
      <c r="J332" t="s">
        <v>246</v>
      </c>
      <c r="K332" t="s">
        <v>229</v>
      </c>
      <c r="L332" t="s">
        <v>74</v>
      </c>
      <c r="M332" t="s">
        <v>98</v>
      </c>
      <c r="N332" t="s">
        <v>81</v>
      </c>
      <c r="O332" t="s">
        <v>223</v>
      </c>
      <c r="P332" t="s">
        <v>405</v>
      </c>
      <c r="S332" t="s">
        <v>74</v>
      </c>
    </row>
    <row r="333" spans="1:19" hidden="1" x14ac:dyDescent="0.55000000000000004">
      <c r="A333">
        <v>332</v>
      </c>
      <c r="B333" t="s">
        <v>231</v>
      </c>
      <c r="C333" s="3" t="s">
        <v>257</v>
      </c>
      <c r="D333" t="s">
        <v>268</v>
      </c>
      <c r="E333" t="s">
        <v>260</v>
      </c>
      <c r="F333" s="2">
        <f t="shared" si="25"/>
        <v>17</v>
      </c>
      <c r="G333" s="2" t="str" cm="1">
        <f t="array" ref="G333">_xlfn.IFS(F333 &gt; 10,"Veteran",F333 &gt; 6,"Established",F333 &gt; 2,"Experienced",F333 &gt;= 0,"New")</f>
        <v>Veteran</v>
      </c>
      <c r="H333" s="2">
        <f>C333-E333</f>
        <v>13</v>
      </c>
      <c r="I333" t="s">
        <v>302</v>
      </c>
      <c r="J333" t="s">
        <v>74</v>
      </c>
      <c r="L333" t="s">
        <v>74</v>
      </c>
      <c r="M333" t="s">
        <v>98</v>
      </c>
      <c r="N333" t="s">
        <v>81</v>
      </c>
      <c r="O333" t="s">
        <v>223</v>
      </c>
      <c r="P333" t="s">
        <v>405</v>
      </c>
      <c r="R333" t="s">
        <v>78</v>
      </c>
      <c r="S333" t="s">
        <v>74</v>
      </c>
    </row>
    <row r="334" spans="1:19" hidden="1" x14ac:dyDescent="0.55000000000000004">
      <c r="A334">
        <v>333</v>
      </c>
      <c r="B334" t="s">
        <v>224</v>
      </c>
      <c r="C334" s="3" t="s">
        <v>257</v>
      </c>
      <c r="D334" t="s">
        <v>220</v>
      </c>
      <c r="E334" t="s">
        <v>220</v>
      </c>
      <c r="F334" s="2">
        <f t="shared" si="25"/>
        <v>1</v>
      </c>
      <c r="G334" s="2" t="str" cm="1">
        <f t="array" ref="G334">_xlfn.IFS(F334 &gt; 10,"Veteran",F334 &gt; 6,"Established",F334 &gt; 2,"Experienced",F334 &gt;= 0,"New")</f>
        <v>New</v>
      </c>
      <c r="H334" s="2">
        <f>C334-E334</f>
        <v>1</v>
      </c>
      <c r="I334" t="s">
        <v>270</v>
      </c>
      <c r="J334" t="s">
        <v>74</v>
      </c>
      <c r="L334" t="s">
        <v>74</v>
      </c>
      <c r="M334" t="s">
        <v>98</v>
      </c>
      <c r="N334" t="s">
        <v>81</v>
      </c>
      <c r="O334" t="s">
        <v>280</v>
      </c>
      <c r="P334" t="s">
        <v>404</v>
      </c>
      <c r="R334" t="s">
        <v>78</v>
      </c>
      <c r="S334" t="s">
        <v>381</v>
      </c>
    </row>
    <row r="335" spans="1:19" hidden="1" x14ac:dyDescent="0.55000000000000004">
      <c r="A335">
        <v>334</v>
      </c>
      <c r="B335" t="s">
        <v>256</v>
      </c>
      <c r="C335" s="3" t="s">
        <v>257</v>
      </c>
      <c r="D335" t="s">
        <v>257</v>
      </c>
      <c r="E335" t="s">
        <v>257</v>
      </c>
      <c r="F335" s="2">
        <f t="shared" si="25"/>
        <v>0</v>
      </c>
      <c r="G335" s="2" t="str" cm="1">
        <f t="array" ref="G335">_xlfn.IFS(F335 &gt; 10,"Veteran",F335 &gt; 6,"Established",F335 &gt; 2,"Experienced",F335 &gt;= 0,"New")</f>
        <v>New</v>
      </c>
      <c r="H335" s="2">
        <f>C335-E335</f>
        <v>0</v>
      </c>
      <c r="I335" t="s">
        <v>273</v>
      </c>
      <c r="J335" t="s">
        <v>74</v>
      </c>
      <c r="K335" t="s">
        <v>235</v>
      </c>
      <c r="L335" t="s">
        <v>74</v>
      </c>
      <c r="M335" t="s">
        <v>115</v>
      </c>
      <c r="N335" t="s">
        <v>81</v>
      </c>
      <c r="O335" t="s">
        <v>121</v>
      </c>
      <c r="P335" t="s">
        <v>403</v>
      </c>
      <c r="R335" t="s">
        <v>78</v>
      </c>
      <c r="S335" t="s">
        <v>74</v>
      </c>
    </row>
    <row r="336" spans="1:19" hidden="1" x14ac:dyDescent="0.55000000000000004">
      <c r="A336">
        <v>335</v>
      </c>
      <c r="B336" t="s">
        <v>231</v>
      </c>
      <c r="C336" s="3" t="s">
        <v>303</v>
      </c>
      <c r="D336" t="s">
        <v>293</v>
      </c>
      <c r="F336" s="2">
        <f t="shared" si="25"/>
        <v>34</v>
      </c>
      <c r="G336" s="2" t="str" cm="1">
        <f t="array" ref="G336">_xlfn.IFS(F336 &gt; 10,"Veteran",F336 &gt; 6,"Established",F336 &gt; 2,"Experienced",F336 &gt;= 0,"New")</f>
        <v>Veteran</v>
      </c>
      <c r="H336" s="2"/>
      <c r="I336" t="s">
        <v>227</v>
      </c>
      <c r="J336" t="s">
        <v>246</v>
      </c>
      <c r="K336" t="s">
        <v>251</v>
      </c>
      <c r="L336" t="s">
        <v>74</v>
      </c>
      <c r="M336" t="s">
        <v>98</v>
      </c>
      <c r="N336" t="s">
        <v>96</v>
      </c>
      <c r="O336" t="s">
        <v>121</v>
      </c>
      <c r="P336" t="s">
        <v>403</v>
      </c>
      <c r="R336" t="s">
        <v>78</v>
      </c>
      <c r="S336" t="s">
        <v>74</v>
      </c>
    </row>
    <row r="337" spans="1:19" hidden="1" x14ac:dyDescent="0.55000000000000004">
      <c r="A337">
        <v>336</v>
      </c>
      <c r="B337" t="s">
        <v>73</v>
      </c>
      <c r="C337" s="3" t="s">
        <v>257</v>
      </c>
      <c r="D337" t="s">
        <v>257</v>
      </c>
      <c r="E337" t="s">
        <v>257</v>
      </c>
      <c r="F337" s="2">
        <f t="shared" si="25"/>
        <v>0</v>
      </c>
      <c r="G337" s="2" t="str" cm="1">
        <f t="array" ref="G337">_xlfn.IFS(F337 &gt; 10,"Veteran",F337 &gt; 6,"Established",F337 &gt; 2,"Experienced",F337 &gt;= 0,"New")</f>
        <v>New</v>
      </c>
      <c r="H337" s="2">
        <f>C337-E337</f>
        <v>0</v>
      </c>
      <c r="I337" t="s">
        <v>227</v>
      </c>
      <c r="J337" t="s">
        <v>228</v>
      </c>
      <c r="K337" t="s">
        <v>262</v>
      </c>
      <c r="L337" t="s">
        <v>74</v>
      </c>
      <c r="M337" t="s">
        <v>83</v>
      </c>
      <c r="N337" t="s">
        <v>81</v>
      </c>
      <c r="O337" t="s">
        <v>280</v>
      </c>
      <c r="P337" t="s">
        <v>404</v>
      </c>
      <c r="S337" t="s">
        <v>74</v>
      </c>
    </row>
    <row r="338" spans="1:19" hidden="1" x14ac:dyDescent="0.55000000000000004">
      <c r="A338">
        <v>337</v>
      </c>
      <c r="B338" t="s">
        <v>101</v>
      </c>
      <c r="C338" t="s">
        <v>257</v>
      </c>
      <c r="I338" t="s">
        <v>273</v>
      </c>
      <c r="J338" t="s">
        <v>74</v>
      </c>
      <c r="L338" t="s">
        <v>74</v>
      </c>
      <c r="M338" t="s">
        <v>119</v>
      </c>
      <c r="N338" t="s">
        <v>74</v>
      </c>
      <c r="O338" t="s">
        <v>74</v>
      </c>
      <c r="P338" t="s">
        <v>74</v>
      </c>
      <c r="R338" t="s">
        <v>78</v>
      </c>
      <c r="S338" t="s">
        <v>74</v>
      </c>
    </row>
    <row r="339" spans="1:19" hidden="1" x14ac:dyDescent="0.55000000000000004">
      <c r="A339">
        <v>338</v>
      </c>
      <c r="B339" t="s">
        <v>231</v>
      </c>
      <c r="C339" s="3" t="s">
        <v>303</v>
      </c>
      <c r="D339" t="s">
        <v>248</v>
      </c>
      <c r="E339" t="s">
        <v>289</v>
      </c>
      <c r="F339" s="2">
        <f>C339-D339</f>
        <v>25</v>
      </c>
      <c r="G339" s="2" t="str" cm="1">
        <f t="array" ref="G339">_xlfn.IFS(F339 &gt; 10,"Veteran",F339 &gt; 6,"Established",F339 &gt; 2,"Experienced",F339 &gt;= 0,"New")</f>
        <v>Veteran</v>
      </c>
      <c r="H339" s="2">
        <f>C339-E339</f>
        <v>12</v>
      </c>
      <c r="I339" t="s">
        <v>227</v>
      </c>
      <c r="J339" t="s">
        <v>246</v>
      </c>
      <c r="K339" t="s">
        <v>266</v>
      </c>
      <c r="L339" t="s">
        <v>74</v>
      </c>
      <c r="M339" t="s">
        <v>98</v>
      </c>
      <c r="N339" t="s">
        <v>96</v>
      </c>
      <c r="O339" t="s">
        <v>121</v>
      </c>
      <c r="P339" t="s">
        <v>403</v>
      </c>
      <c r="S339" t="s">
        <v>74</v>
      </c>
    </row>
    <row r="340" spans="1:19" hidden="1" x14ac:dyDescent="0.55000000000000004">
      <c r="A340">
        <v>339</v>
      </c>
      <c r="B340" t="s">
        <v>231</v>
      </c>
      <c r="C340" s="3" t="s">
        <v>257</v>
      </c>
      <c r="D340" t="s">
        <v>206</v>
      </c>
      <c r="E340" t="s">
        <v>287</v>
      </c>
      <c r="F340" s="2">
        <f>C340-D340</f>
        <v>28</v>
      </c>
      <c r="G340" s="2" t="str" cm="1">
        <f t="array" ref="G340">_xlfn.IFS(F340 &gt; 10,"Veteran",F340 &gt; 6,"Established",F340 &gt; 2,"Experienced",F340 &gt;= 0,"New")</f>
        <v>Veteran</v>
      </c>
      <c r="H340" s="2">
        <f>C340-E340</f>
        <v>27</v>
      </c>
      <c r="I340" t="s">
        <v>250</v>
      </c>
      <c r="J340" t="s">
        <v>74</v>
      </c>
      <c r="L340" t="s">
        <v>74</v>
      </c>
      <c r="M340" t="s">
        <v>119</v>
      </c>
      <c r="N340" t="s">
        <v>81</v>
      </c>
      <c r="O340" t="s">
        <v>223</v>
      </c>
      <c r="P340" t="s">
        <v>405</v>
      </c>
      <c r="S340" t="s">
        <v>74</v>
      </c>
    </row>
    <row r="341" spans="1:19" hidden="1" x14ac:dyDescent="0.55000000000000004">
      <c r="A341">
        <v>340</v>
      </c>
      <c r="B341" t="s">
        <v>231</v>
      </c>
      <c r="C341" t="s">
        <v>303</v>
      </c>
      <c r="I341" t="s">
        <v>234</v>
      </c>
      <c r="J341" t="s">
        <v>74</v>
      </c>
      <c r="K341" t="s">
        <v>251</v>
      </c>
      <c r="L341" t="s">
        <v>74</v>
      </c>
      <c r="M341" t="s">
        <v>98</v>
      </c>
      <c r="N341" t="s">
        <v>96</v>
      </c>
      <c r="O341" t="s">
        <v>214</v>
      </c>
      <c r="P341" t="s">
        <v>405</v>
      </c>
      <c r="R341" t="s">
        <v>78</v>
      </c>
      <c r="S341" t="s">
        <v>380</v>
      </c>
    </row>
    <row r="342" spans="1:19" hidden="1" x14ac:dyDescent="0.55000000000000004">
      <c r="A342">
        <v>341</v>
      </c>
      <c r="B342" t="s">
        <v>224</v>
      </c>
      <c r="C342" s="3" t="s">
        <v>303</v>
      </c>
      <c r="D342" t="s">
        <v>225</v>
      </c>
      <c r="E342" t="s">
        <v>257</v>
      </c>
      <c r="F342" s="2">
        <f>C342-D342</f>
        <v>8</v>
      </c>
      <c r="G342" s="2" t="str" cm="1">
        <f t="array" ref="G342">_xlfn.IFS(F342 &gt; 10,"Veteran",F342 &gt; 6,"Established",F342 &gt; 2,"Experienced",F342 &gt;= 0,"New")</f>
        <v>Established</v>
      </c>
      <c r="H342" s="2">
        <f>C342-E342</f>
        <v>1</v>
      </c>
      <c r="I342" t="s">
        <v>227</v>
      </c>
      <c r="J342" t="s">
        <v>228</v>
      </c>
      <c r="K342" t="s">
        <v>251</v>
      </c>
      <c r="L342" t="s">
        <v>74</v>
      </c>
      <c r="M342" t="s">
        <v>98</v>
      </c>
      <c r="N342" t="s">
        <v>96</v>
      </c>
      <c r="O342" t="s">
        <v>294</v>
      </c>
      <c r="P342" t="s">
        <v>402</v>
      </c>
      <c r="R342" t="s">
        <v>78</v>
      </c>
      <c r="S342" t="s">
        <v>380</v>
      </c>
    </row>
    <row r="343" spans="1:19" hidden="1" x14ac:dyDescent="0.55000000000000004">
      <c r="A343">
        <v>342</v>
      </c>
      <c r="B343" t="s">
        <v>216</v>
      </c>
      <c r="C343" s="3" t="s">
        <v>303</v>
      </c>
      <c r="D343" t="s">
        <v>244</v>
      </c>
      <c r="E343" t="s">
        <v>269</v>
      </c>
      <c r="F343" s="2">
        <f>C343-D343</f>
        <v>41</v>
      </c>
      <c r="G343" s="2" t="str" cm="1">
        <f t="array" ref="G343">_xlfn.IFS(F343 &gt; 10,"Veteran",F343 &gt; 6,"Established",F343 &gt; 2,"Experienced",F343 &gt;= 0,"New")</f>
        <v>Veteran</v>
      </c>
      <c r="H343" s="2">
        <f>C343-E343</f>
        <v>17</v>
      </c>
      <c r="I343" t="s">
        <v>227</v>
      </c>
      <c r="J343" t="s">
        <v>228</v>
      </c>
      <c r="K343" t="s">
        <v>262</v>
      </c>
      <c r="L343" t="s">
        <v>74</v>
      </c>
      <c r="M343" t="s">
        <v>98</v>
      </c>
      <c r="N343" t="s">
        <v>81</v>
      </c>
      <c r="O343" t="s">
        <v>223</v>
      </c>
      <c r="P343" t="s">
        <v>405</v>
      </c>
      <c r="S343" t="s">
        <v>74</v>
      </c>
    </row>
    <row r="344" spans="1:19" hidden="1" x14ac:dyDescent="0.55000000000000004">
      <c r="A344">
        <v>343</v>
      </c>
      <c r="B344" t="s">
        <v>231</v>
      </c>
      <c r="C344" s="3" t="s">
        <v>257</v>
      </c>
      <c r="D344" t="s">
        <v>260</v>
      </c>
      <c r="E344" t="s">
        <v>257</v>
      </c>
      <c r="F344" s="2">
        <f>C344-D344</f>
        <v>13</v>
      </c>
      <c r="G344" s="2" t="str" cm="1">
        <f t="array" ref="G344">_xlfn.IFS(F344 &gt; 10,"Veteran",F344 &gt; 6,"Established",F344 &gt; 2,"Experienced",F344 &gt;= 0,"New")</f>
        <v>Veteran</v>
      </c>
      <c r="H344" s="2">
        <f>C344-E344</f>
        <v>0</v>
      </c>
      <c r="I344" t="s">
        <v>250</v>
      </c>
      <c r="J344" t="s">
        <v>74</v>
      </c>
      <c r="K344" t="s">
        <v>229</v>
      </c>
      <c r="L344" t="s">
        <v>74</v>
      </c>
      <c r="M344" t="s">
        <v>119</v>
      </c>
      <c r="N344" t="s">
        <v>81</v>
      </c>
      <c r="O344" t="s">
        <v>214</v>
      </c>
      <c r="P344" t="s">
        <v>405</v>
      </c>
      <c r="S344" t="s">
        <v>74</v>
      </c>
    </row>
    <row r="345" spans="1:19" hidden="1" x14ac:dyDescent="0.55000000000000004">
      <c r="A345">
        <v>344</v>
      </c>
      <c r="B345" t="s">
        <v>256</v>
      </c>
      <c r="C345" t="s">
        <v>257</v>
      </c>
      <c r="I345" t="s">
        <v>273</v>
      </c>
      <c r="J345" t="s">
        <v>74</v>
      </c>
      <c r="K345" t="s">
        <v>266</v>
      </c>
      <c r="L345" t="s">
        <v>74</v>
      </c>
      <c r="M345" t="s">
        <v>119</v>
      </c>
      <c r="N345" t="s">
        <v>81</v>
      </c>
      <c r="O345" t="s">
        <v>243</v>
      </c>
      <c r="P345" t="s">
        <v>403</v>
      </c>
      <c r="S345" t="s">
        <v>74</v>
      </c>
    </row>
    <row r="346" spans="1:19" hidden="1" x14ac:dyDescent="0.55000000000000004">
      <c r="A346">
        <v>345</v>
      </c>
      <c r="B346" t="s">
        <v>231</v>
      </c>
      <c r="C346" s="3" t="s">
        <v>303</v>
      </c>
      <c r="D346" t="s">
        <v>275</v>
      </c>
      <c r="E346" t="s">
        <v>269</v>
      </c>
      <c r="F346" s="2">
        <f>C346-D346</f>
        <v>32</v>
      </c>
      <c r="G346" s="2" t="str" cm="1">
        <f t="array" ref="G346">_xlfn.IFS(F346 &gt; 10,"Veteran",F346 &gt; 6,"Established",F346 &gt; 2,"Experienced",F346 &gt;= 0,"New")</f>
        <v>Veteran</v>
      </c>
      <c r="H346" s="2">
        <f>C346-E346</f>
        <v>17</v>
      </c>
      <c r="I346" t="s">
        <v>250</v>
      </c>
      <c r="J346" t="s">
        <v>74</v>
      </c>
      <c r="K346" t="s">
        <v>235</v>
      </c>
      <c r="L346" t="s">
        <v>74</v>
      </c>
      <c r="M346" t="s">
        <v>119</v>
      </c>
      <c r="N346" t="s">
        <v>81</v>
      </c>
      <c r="O346" t="s">
        <v>223</v>
      </c>
      <c r="P346" t="s">
        <v>405</v>
      </c>
      <c r="S346" t="s">
        <v>74</v>
      </c>
    </row>
    <row r="347" spans="1:19" hidden="1" x14ac:dyDescent="0.55000000000000004">
      <c r="A347">
        <v>346</v>
      </c>
      <c r="B347" t="s">
        <v>256</v>
      </c>
      <c r="C347" s="3" t="s">
        <v>257</v>
      </c>
      <c r="D347" t="s">
        <v>248</v>
      </c>
      <c r="E347" t="s">
        <v>248</v>
      </c>
      <c r="F347" s="2">
        <f>C347-D347</f>
        <v>24</v>
      </c>
      <c r="G347" s="2" t="str" cm="1">
        <f t="array" ref="G347">_xlfn.IFS(F347 &gt; 10,"Veteran",F347 &gt; 6,"Established",F347 &gt; 2,"Experienced",F347 &gt;= 0,"New")</f>
        <v>Veteran</v>
      </c>
      <c r="H347" s="2">
        <f>C347-E347</f>
        <v>24</v>
      </c>
      <c r="I347" t="s">
        <v>227</v>
      </c>
      <c r="J347" t="s">
        <v>228</v>
      </c>
      <c r="K347" t="s">
        <v>266</v>
      </c>
      <c r="L347" t="s">
        <v>74</v>
      </c>
      <c r="M347" t="s">
        <v>98</v>
      </c>
      <c r="N347" t="s">
        <v>81</v>
      </c>
      <c r="O347" t="s">
        <v>243</v>
      </c>
      <c r="P347" t="s">
        <v>403</v>
      </c>
      <c r="R347" t="s">
        <v>78</v>
      </c>
      <c r="S347" t="s">
        <v>74</v>
      </c>
    </row>
    <row r="348" spans="1:19" hidden="1" x14ac:dyDescent="0.55000000000000004">
      <c r="A348">
        <v>347</v>
      </c>
      <c r="B348" t="s">
        <v>231</v>
      </c>
      <c r="C348" t="s">
        <v>303</v>
      </c>
      <c r="I348" t="s">
        <v>227</v>
      </c>
      <c r="J348" t="s">
        <v>228</v>
      </c>
      <c r="L348" t="s">
        <v>74</v>
      </c>
      <c r="M348" t="s">
        <v>98</v>
      </c>
      <c r="N348" t="s">
        <v>81</v>
      </c>
      <c r="O348" t="s">
        <v>214</v>
      </c>
      <c r="P348" t="s">
        <v>405</v>
      </c>
      <c r="S348" t="s">
        <v>74</v>
      </c>
    </row>
    <row r="349" spans="1:19" hidden="1" x14ac:dyDescent="0.55000000000000004">
      <c r="A349">
        <v>348</v>
      </c>
      <c r="B349" t="s">
        <v>256</v>
      </c>
      <c r="C349" s="3" t="s">
        <v>257</v>
      </c>
      <c r="D349" t="s">
        <v>258</v>
      </c>
      <c r="E349" t="s">
        <v>258</v>
      </c>
      <c r="F349" s="2">
        <f>C349-D349</f>
        <v>4</v>
      </c>
      <c r="G349" s="2" t="str" cm="1">
        <f t="array" ref="G349">_xlfn.IFS(F349 &gt; 10,"Veteran",F349 &gt; 6,"Established",F349 &gt; 2,"Experienced",F349 &gt;= 0,"New")</f>
        <v>Experienced</v>
      </c>
      <c r="H349" s="2">
        <f>C349-E349</f>
        <v>4</v>
      </c>
      <c r="I349" t="s">
        <v>234</v>
      </c>
      <c r="J349" t="s">
        <v>74</v>
      </c>
      <c r="K349" t="s">
        <v>254</v>
      </c>
      <c r="L349" t="s">
        <v>74</v>
      </c>
      <c r="M349" t="s">
        <v>98</v>
      </c>
      <c r="N349" t="s">
        <v>81</v>
      </c>
      <c r="O349" t="s">
        <v>230</v>
      </c>
      <c r="P349" t="s">
        <v>402</v>
      </c>
      <c r="Q349" t="s">
        <v>345</v>
      </c>
      <c r="S349" t="s">
        <v>74</v>
      </c>
    </row>
    <row r="350" spans="1:19" hidden="1" x14ac:dyDescent="0.55000000000000004">
      <c r="A350">
        <v>349</v>
      </c>
      <c r="B350" t="s">
        <v>224</v>
      </c>
      <c r="C350" s="3" t="s">
        <v>303</v>
      </c>
      <c r="D350" t="s">
        <v>272</v>
      </c>
      <c r="E350" t="s">
        <v>260</v>
      </c>
      <c r="F350" s="2">
        <f>C350-D350</f>
        <v>33</v>
      </c>
      <c r="G350" s="2" t="str" cm="1">
        <f t="array" ref="G350">_xlfn.IFS(F350 &gt; 10,"Veteran",F350 &gt; 6,"Established",F350 &gt; 2,"Experienced",F350 &gt;= 0,"New")</f>
        <v>Veteran</v>
      </c>
      <c r="H350" s="2">
        <f>C350-E350</f>
        <v>14</v>
      </c>
      <c r="I350" t="s">
        <v>227</v>
      </c>
      <c r="J350" t="s">
        <v>246</v>
      </c>
      <c r="L350" t="s">
        <v>74</v>
      </c>
      <c r="M350" t="s">
        <v>119</v>
      </c>
      <c r="N350" t="s">
        <v>96</v>
      </c>
      <c r="O350" t="s">
        <v>214</v>
      </c>
      <c r="P350" t="s">
        <v>405</v>
      </c>
      <c r="R350" t="s">
        <v>78</v>
      </c>
      <c r="S350" t="s">
        <v>74</v>
      </c>
    </row>
    <row r="351" spans="1:19" hidden="1" x14ac:dyDescent="0.55000000000000004">
      <c r="A351">
        <v>350</v>
      </c>
      <c r="B351" t="s">
        <v>231</v>
      </c>
      <c r="C351" t="s">
        <v>303</v>
      </c>
      <c r="I351" t="s">
        <v>227</v>
      </c>
      <c r="J351" t="s">
        <v>228</v>
      </c>
      <c r="K351" t="s">
        <v>247</v>
      </c>
      <c r="L351" t="s">
        <v>74</v>
      </c>
      <c r="M351" t="s">
        <v>98</v>
      </c>
      <c r="N351" t="s">
        <v>81</v>
      </c>
      <c r="O351" t="s">
        <v>121</v>
      </c>
      <c r="P351" t="s">
        <v>403</v>
      </c>
      <c r="R351" t="s">
        <v>78</v>
      </c>
      <c r="S351" t="s">
        <v>74</v>
      </c>
    </row>
    <row r="352" spans="1:19" hidden="1" x14ac:dyDescent="0.55000000000000004">
      <c r="A352">
        <v>351</v>
      </c>
      <c r="B352" t="s">
        <v>231</v>
      </c>
      <c r="C352" s="3" t="s">
        <v>303</v>
      </c>
      <c r="D352" t="s">
        <v>277</v>
      </c>
      <c r="E352" t="s">
        <v>292</v>
      </c>
      <c r="F352" s="2">
        <f>C352-D352</f>
        <v>39</v>
      </c>
      <c r="G352" s="2" t="str" cm="1">
        <f t="array" ref="G352">_xlfn.IFS(F352 &gt; 10,"Veteran",F352 &gt; 6,"Established",F352 &gt; 2,"Experienced",F352 &gt;= 0,"New")</f>
        <v>Veteran</v>
      </c>
      <c r="H352" s="2">
        <f>C352-E352</f>
        <v>30</v>
      </c>
      <c r="I352" t="s">
        <v>227</v>
      </c>
      <c r="J352" t="s">
        <v>228</v>
      </c>
      <c r="K352" t="s">
        <v>247</v>
      </c>
      <c r="L352" t="s">
        <v>74</v>
      </c>
      <c r="M352" t="s">
        <v>119</v>
      </c>
      <c r="N352" t="s">
        <v>81</v>
      </c>
      <c r="O352" t="s">
        <v>214</v>
      </c>
      <c r="P352" t="s">
        <v>405</v>
      </c>
      <c r="R352" t="s">
        <v>78</v>
      </c>
      <c r="S352" t="s">
        <v>74</v>
      </c>
    </row>
    <row r="353" spans="1:19" hidden="1" x14ac:dyDescent="0.55000000000000004">
      <c r="A353">
        <v>352</v>
      </c>
      <c r="B353" t="s">
        <v>231</v>
      </c>
      <c r="C353" s="3" t="s">
        <v>257</v>
      </c>
      <c r="D353" t="s">
        <v>304</v>
      </c>
      <c r="E353" t="s">
        <v>304</v>
      </c>
      <c r="F353" s="2">
        <f>C353-D353</f>
        <v>26</v>
      </c>
      <c r="G353" s="2" t="str" cm="1">
        <f t="array" ref="G353">_xlfn.IFS(F353 &gt; 10,"Veteran",F353 &gt; 6,"Established",F353 &gt; 2,"Experienced",F353 &gt;= 0,"New")</f>
        <v>Veteran</v>
      </c>
      <c r="H353" s="2">
        <f>C353-E353</f>
        <v>26</v>
      </c>
      <c r="I353" t="s">
        <v>250</v>
      </c>
      <c r="J353" t="s">
        <v>74</v>
      </c>
      <c r="L353" t="s">
        <v>74</v>
      </c>
      <c r="M353" t="s">
        <v>119</v>
      </c>
      <c r="N353" t="s">
        <v>81</v>
      </c>
      <c r="O353" t="s">
        <v>223</v>
      </c>
      <c r="P353" t="s">
        <v>405</v>
      </c>
      <c r="S353" t="s">
        <v>74</v>
      </c>
    </row>
    <row r="354" spans="1:19" hidden="1" x14ac:dyDescent="0.55000000000000004">
      <c r="A354">
        <v>353</v>
      </c>
      <c r="B354" t="s">
        <v>231</v>
      </c>
      <c r="C354" t="s">
        <v>303</v>
      </c>
      <c r="I354" t="s">
        <v>227</v>
      </c>
      <c r="J354" t="s">
        <v>228</v>
      </c>
      <c r="L354" t="s">
        <v>74</v>
      </c>
      <c r="M354" t="s">
        <v>98</v>
      </c>
      <c r="N354" t="s">
        <v>81</v>
      </c>
      <c r="O354" t="s">
        <v>214</v>
      </c>
      <c r="P354" t="s">
        <v>405</v>
      </c>
      <c r="S354" t="s">
        <v>74</v>
      </c>
    </row>
    <row r="355" spans="1:19" hidden="1" x14ac:dyDescent="0.55000000000000004">
      <c r="A355">
        <v>354</v>
      </c>
      <c r="B355" t="s">
        <v>101</v>
      </c>
      <c r="C355" s="3" t="s">
        <v>257</v>
      </c>
      <c r="D355" t="s">
        <v>207</v>
      </c>
      <c r="E355" t="s">
        <v>220</v>
      </c>
      <c r="F355" s="2">
        <f t="shared" ref="F355:F365" si="27">C355-D355</f>
        <v>8</v>
      </c>
      <c r="G355" s="2" t="str" cm="1">
        <f t="array" ref="G355">_xlfn.IFS(F355 &gt; 10,"Veteran",F355 &gt; 6,"Established",F355 &gt; 2,"Experienced",F355 &gt;= 0,"New")</f>
        <v>Established</v>
      </c>
      <c r="H355" s="2">
        <f t="shared" ref="H355:H365" si="28">C355-E355</f>
        <v>1</v>
      </c>
      <c r="I355" t="s">
        <v>250</v>
      </c>
      <c r="J355" t="s">
        <v>74</v>
      </c>
      <c r="L355" t="s">
        <v>74</v>
      </c>
      <c r="M355" t="s">
        <v>119</v>
      </c>
      <c r="N355" t="s">
        <v>81</v>
      </c>
      <c r="O355" t="s">
        <v>214</v>
      </c>
      <c r="P355" t="s">
        <v>405</v>
      </c>
      <c r="S355" t="s">
        <v>74</v>
      </c>
    </row>
    <row r="356" spans="1:19" hidden="1" x14ac:dyDescent="0.55000000000000004">
      <c r="A356">
        <v>355</v>
      </c>
      <c r="B356" t="s">
        <v>256</v>
      </c>
      <c r="C356" s="3" t="s">
        <v>303</v>
      </c>
      <c r="D356" t="s">
        <v>245</v>
      </c>
      <c r="E356" t="s">
        <v>245</v>
      </c>
      <c r="F356" s="2">
        <f t="shared" si="27"/>
        <v>6</v>
      </c>
      <c r="G356" s="2" t="str" cm="1">
        <f t="array" ref="G356">_xlfn.IFS(F356 &gt; 10,"Veteran",F356 &gt; 6,"Established",F356 &gt; 2,"Experienced",F356 &gt;= 0,"New")</f>
        <v>Experienced</v>
      </c>
      <c r="H356" s="2">
        <f t="shared" si="28"/>
        <v>6</v>
      </c>
      <c r="I356" t="s">
        <v>227</v>
      </c>
      <c r="J356" t="s">
        <v>246</v>
      </c>
      <c r="K356" t="s">
        <v>266</v>
      </c>
      <c r="L356" t="s">
        <v>74</v>
      </c>
      <c r="M356" t="s">
        <v>98</v>
      </c>
      <c r="N356" t="s">
        <v>96</v>
      </c>
      <c r="O356" t="s">
        <v>294</v>
      </c>
      <c r="P356" t="s">
        <v>402</v>
      </c>
      <c r="Q356" t="s">
        <v>345</v>
      </c>
      <c r="R356" t="s">
        <v>78</v>
      </c>
      <c r="S356" t="s">
        <v>381</v>
      </c>
    </row>
    <row r="357" spans="1:19" hidden="1" x14ac:dyDescent="0.55000000000000004">
      <c r="A357">
        <v>356</v>
      </c>
      <c r="B357" t="s">
        <v>224</v>
      </c>
      <c r="C357" s="3" t="s">
        <v>303</v>
      </c>
      <c r="D357" t="s">
        <v>285</v>
      </c>
      <c r="E357" t="s">
        <v>285</v>
      </c>
      <c r="F357" s="2">
        <f t="shared" si="27"/>
        <v>21</v>
      </c>
      <c r="G357" s="2" t="str" cm="1">
        <f t="array" ref="G357">_xlfn.IFS(F357 &gt; 10,"Veteran",F357 &gt; 6,"Established",F357 &gt; 2,"Experienced",F357 &gt;= 0,"New")</f>
        <v>Veteran</v>
      </c>
      <c r="H357" s="2">
        <f t="shared" si="28"/>
        <v>21</v>
      </c>
      <c r="I357" t="s">
        <v>250</v>
      </c>
      <c r="J357" t="s">
        <v>74</v>
      </c>
      <c r="L357" t="s">
        <v>74</v>
      </c>
      <c r="M357" t="s">
        <v>119</v>
      </c>
      <c r="N357" t="s">
        <v>81</v>
      </c>
      <c r="O357" t="s">
        <v>214</v>
      </c>
      <c r="P357" t="s">
        <v>405</v>
      </c>
      <c r="S357" t="s">
        <v>74</v>
      </c>
    </row>
    <row r="358" spans="1:19" hidden="1" x14ac:dyDescent="0.55000000000000004">
      <c r="A358">
        <v>357</v>
      </c>
      <c r="B358" t="s">
        <v>261</v>
      </c>
      <c r="C358" s="3" t="s">
        <v>303</v>
      </c>
      <c r="D358" t="s">
        <v>282</v>
      </c>
      <c r="E358" t="s">
        <v>220</v>
      </c>
      <c r="F358" s="2">
        <f t="shared" si="27"/>
        <v>10</v>
      </c>
      <c r="G358" s="2" t="str" cm="1">
        <f t="array" ref="G358">_xlfn.IFS(F358 &gt; 10,"Veteran",F358 &gt; 6,"Established",F358 &gt; 2,"Experienced",F358 &gt;= 0,"New")</f>
        <v>Established</v>
      </c>
      <c r="H358" s="2">
        <f t="shared" si="28"/>
        <v>2</v>
      </c>
      <c r="I358" t="s">
        <v>227</v>
      </c>
      <c r="J358" t="s">
        <v>246</v>
      </c>
      <c r="K358" t="s">
        <v>254</v>
      </c>
      <c r="L358" t="s">
        <v>74</v>
      </c>
      <c r="M358" t="s">
        <v>119</v>
      </c>
      <c r="N358" t="s">
        <v>81</v>
      </c>
      <c r="O358" t="s">
        <v>255</v>
      </c>
      <c r="P358" t="s">
        <v>402</v>
      </c>
      <c r="S358" t="s">
        <v>382</v>
      </c>
    </row>
    <row r="359" spans="1:19" hidden="1" x14ac:dyDescent="0.55000000000000004">
      <c r="A359">
        <v>358</v>
      </c>
      <c r="B359" t="s">
        <v>231</v>
      </c>
      <c r="C359" s="3" t="s">
        <v>303</v>
      </c>
      <c r="D359" t="s">
        <v>284</v>
      </c>
      <c r="E359" t="s">
        <v>226</v>
      </c>
      <c r="F359" s="2">
        <f t="shared" si="27"/>
        <v>35</v>
      </c>
      <c r="G359" s="2" t="str" cm="1">
        <f t="array" ref="G359">_xlfn.IFS(F359 &gt; 10,"Veteran",F359 &gt; 6,"Established",F359 &gt; 2,"Experienced",F359 &gt;= 0,"New")</f>
        <v>Veteran</v>
      </c>
      <c r="H359" s="2">
        <f t="shared" si="28"/>
        <v>7</v>
      </c>
      <c r="I359" t="s">
        <v>234</v>
      </c>
      <c r="J359" t="s">
        <v>74</v>
      </c>
      <c r="K359" t="s">
        <v>254</v>
      </c>
      <c r="L359" t="s">
        <v>74</v>
      </c>
      <c r="M359" t="s">
        <v>98</v>
      </c>
      <c r="N359" t="s">
        <v>96</v>
      </c>
      <c r="O359" t="s">
        <v>214</v>
      </c>
      <c r="P359" t="s">
        <v>405</v>
      </c>
      <c r="S359" t="s">
        <v>74</v>
      </c>
    </row>
    <row r="360" spans="1:19" hidden="1" x14ac:dyDescent="0.55000000000000004">
      <c r="A360">
        <v>359</v>
      </c>
      <c r="B360" t="s">
        <v>231</v>
      </c>
      <c r="C360" s="3" t="s">
        <v>303</v>
      </c>
      <c r="D360" t="s">
        <v>281</v>
      </c>
      <c r="E360" t="s">
        <v>281</v>
      </c>
      <c r="F360" s="2">
        <f t="shared" si="27"/>
        <v>38</v>
      </c>
      <c r="G360" s="2" t="str" cm="1">
        <f t="array" ref="G360">_xlfn.IFS(F360 &gt; 10,"Veteran",F360 &gt; 6,"Established",F360 &gt; 2,"Experienced",F360 &gt;= 0,"New")</f>
        <v>Veteran</v>
      </c>
      <c r="H360" s="2">
        <f t="shared" si="28"/>
        <v>38</v>
      </c>
      <c r="I360" t="s">
        <v>227</v>
      </c>
      <c r="J360" t="s">
        <v>246</v>
      </c>
      <c r="K360" t="s">
        <v>266</v>
      </c>
      <c r="L360" t="s">
        <v>74</v>
      </c>
      <c r="M360" t="s">
        <v>98</v>
      </c>
      <c r="N360" t="s">
        <v>81</v>
      </c>
      <c r="O360" t="s">
        <v>214</v>
      </c>
      <c r="P360" t="s">
        <v>405</v>
      </c>
      <c r="R360" t="s">
        <v>78</v>
      </c>
      <c r="S360" t="s">
        <v>74</v>
      </c>
    </row>
    <row r="361" spans="1:19" hidden="1" x14ac:dyDescent="0.55000000000000004">
      <c r="A361">
        <v>360</v>
      </c>
      <c r="B361" t="s">
        <v>231</v>
      </c>
      <c r="C361" s="3" t="s">
        <v>303</v>
      </c>
      <c r="D361" t="s">
        <v>249</v>
      </c>
      <c r="E361" t="s">
        <v>249</v>
      </c>
      <c r="F361" s="2">
        <f t="shared" si="27"/>
        <v>23</v>
      </c>
      <c r="G361" s="2" t="str" cm="1">
        <f t="array" ref="G361">_xlfn.IFS(F361 &gt; 10,"Veteran",F361 &gt; 6,"Established",F361 &gt; 2,"Experienced",F361 &gt;= 0,"New")</f>
        <v>Veteran</v>
      </c>
      <c r="H361" s="2">
        <f t="shared" si="28"/>
        <v>23</v>
      </c>
      <c r="I361" t="s">
        <v>208</v>
      </c>
      <c r="J361" t="s">
        <v>209</v>
      </c>
      <c r="K361" t="s">
        <v>247</v>
      </c>
      <c r="L361" t="s">
        <v>74</v>
      </c>
      <c r="M361" t="s">
        <v>119</v>
      </c>
      <c r="N361" t="s">
        <v>81</v>
      </c>
      <c r="O361" t="s">
        <v>223</v>
      </c>
      <c r="P361" t="s">
        <v>405</v>
      </c>
      <c r="S361" t="s">
        <v>74</v>
      </c>
    </row>
    <row r="362" spans="1:19" hidden="1" x14ac:dyDescent="0.55000000000000004">
      <c r="A362">
        <v>361</v>
      </c>
      <c r="B362" t="s">
        <v>73</v>
      </c>
      <c r="C362" s="3" t="s">
        <v>257</v>
      </c>
      <c r="D362" t="s">
        <v>226</v>
      </c>
      <c r="E362" t="s">
        <v>257</v>
      </c>
      <c r="F362" s="2">
        <f t="shared" si="27"/>
        <v>6</v>
      </c>
      <c r="G362" s="2" t="str" cm="1">
        <f t="array" ref="G362">_xlfn.IFS(F362 &gt; 10,"Veteran",F362 &gt; 6,"Established",F362 &gt; 2,"Experienced",F362 &gt;= 0,"New")</f>
        <v>Experienced</v>
      </c>
      <c r="H362" s="2">
        <f t="shared" si="28"/>
        <v>0</v>
      </c>
      <c r="I362" t="s">
        <v>250</v>
      </c>
      <c r="J362" t="s">
        <v>74</v>
      </c>
      <c r="K362" t="s">
        <v>235</v>
      </c>
      <c r="L362" t="s">
        <v>74</v>
      </c>
      <c r="M362" t="s">
        <v>115</v>
      </c>
      <c r="N362" t="s">
        <v>81</v>
      </c>
      <c r="O362" t="s">
        <v>259</v>
      </c>
      <c r="P362" t="s">
        <v>403</v>
      </c>
      <c r="R362" t="s">
        <v>78</v>
      </c>
      <c r="S362" t="s">
        <v>74</v>
      </c>
    </row>
    <row r="363" spans="1:19" hidden="1" x14ac:dyDescent="0.55000000000000004">
      <c r="A363">
        <v>362</v>
      </c>
      <c r="B363" t="s">
        <v>231</v>
      </c>
      <c r="C363" s="3" t="s">
        <v>303</v>
      </c>
      <c r="D363" t="s">
        <v>281</v>
      </c>
      <c r="E363" t="s">
        <v>275</v>
      </c>
      <c r="F363" s="2">
        <f t="shared" si="27"/>
        <v>38</v>
      </c>
      <c r="G363" s="2" t="str" cm="1">
        <f t="array" ref="G363">_xlfn.IFS(F363 &gt; 10,"Veteran",F363 &gt; 6,"Established",F363 &gt; 2,"Experienced",F363 &gt;= 0,"New")</f>
        <v>Veteran</v>
      </c>
      <c r="H363" s="2">
        <f t="shared" si="28"/>
        <v>32</v>
      </c>
      <c r="I363" t="s">
        <v>227</v>
      </c>
      <c r="J363" t="s">
        <v>246</v>
      </c>
      <c r="L363" t="s">
        <v>74</v>
      </c>
      <c r="M363" t="s">
        <v>98</v>
      </c>
      <c r="N363" t="s">
        <v>81</v>
      </c>
      <c r="O363" t="s">
        <v>214</v>
      </c>
      <c r="P363" t="s">
        <v>405</v>
      </c>
      <c r="S363" t="s">
        <v>74</v>
      </c>
    </row>
    <row r="364" spans="1:19" hidden="1" x14ac:dyDescent="0.55000000000000004">
      <c r="A364">
        <v>363</v>
      </c>
      <c r="B364" t="s">
        <v>231</v>
      </c>
      <c r="C364" s="3" t="s">
        <v>303</v>
      </c>
      <c r="D364" t="s">
        <v>239</v>
      </c>
      <c r="E364" t="s">
        <v>263</v>
      </c>
      <c r="F364" s="2">
        <f t="shared" si="27"/>
        <v>19</v>
      </c>
      <c r="G364" s="2" t="str" cm="1">
        <f t="array" ref="G364">_xlfn.IFS(F364 &gt; 10,"Veteran",F364 &gt; 6,"Established",F364 &gt; 2,"Experienced",F364 &gt;= 0,"New")</f>
        <v>Veteran</v>
      </c>
      <c r="H364" s="2">
        <f t="shared" si="28"/>
        <v>15</v>
      </c>
      <c r="I364" t="s">
        <v>227</v>
      </c>
      <c r="J364" t="s">
        <v>228</v>
      </c>
      <c r="K364" t="s">
        <v>254</v>
      </c>
      <c r="L364" t="s">
        <v>74</v>
      </c>
      <c r="M364" t="s">
        <v>119</v>
      </c>
      <c r="N364" t="s">
        <v>81</v>
      </c>
      <c r="O364" t="s">
        <v>214</v>
      </c>
      <c r="P364" t="s">
        <v>405</v>
      </c>
      <c r="R364" t="s">
        <v>78</v>
      </c>
      <c r="S364" t="s">
        <v>74</v>
      </c>
    </row>
    <row r="365" spans="1:19" hidden="1" x14ac:dyDescent="0.55000000000000004">
      <c r="A365">
        <v>364</v>
      </c>
      <c r="B365" t="s">
        <v>231</v>
      </c>
      <c r="C365" s="3" t="s">
        <v>303</v>
      </c>
      <c r="D365" t="s">
        <v>206</v>
      </c>
      <c r="E365" t="s">
        <v>226</v>
      </c>
      <c r="F365" s="2">
        <f t="shared" si="27"/>
        <v>29</v>
      </c>
      <c r="G365" s="2" t="str" cm="1">
        <f t="array" ref="G365">_xlfn.IFS(F365 &gt; 10,"Veteran",F365 &gt; 6,"Established",F365 &gt; 2,"Experienced",F365 &gt;= 0,"New")</f>
        <v>Veteran</v>
      </c>
      <c r="H365" s="2">
        <f t="shared" si="28"/>
        <v>7</v>
      </c>
      <c r="I365" t="s">
        <v>208</v>
      </c>
      <c r="J365" t="s">
        <v>310</v>
      </c>
      <c r="K365" t="s">
        <v>210</v>
      </c>
      <c r="L365" t="s">
        <v>319</v>
      </c>
      <c r="M365" t="s">
        <v>98</v>
      </c>
      <c r="N365" t="s">
        <v>96</v>
      </c>
      <c r="O365" t="s">
        <v>223</v>
      </c>
      <c r="P365" t="s">
        <v>405</v>
      </c>
      <c r="S365" t="s">
        <v>74</v>
      </c>
    </row>
    <row r="366" spans="1:19" hidden="1" x14ac:dyDescent="0.55000000000000004">
      <c r="A366">
        <v>365</v>
      </c>
      <c r="B366" t="s">
        <v>101</v>
      </c>
      <c r="C366" t="s">
        <v>257</v>
      </c>
      <c r="I366" t="s">
        <v>227</v>
      </c>
      <c r="J366" t="s">
        <v>228</v>
      </c>
      <c r="L366" t="s">
        <v>74</v>
      </c>
      <c r="M366" t="s">
        <v>98</v>
      </c>
      <c r="N366" t="s">
        <v>96</v>
      </c>
      <c r="O366" t="s">
        <v>259</v>
      </c>
      <c r="P366" t="s">
        <v>403</v>
      </c>
      <c r="S366" t="s">
        <v>383</v>
      </c>
    </row>
    <row r="367" spans="1:19" hidden="1" x14ac:dyDescent="0.55000000000000004">
      <c r="A367">
        <v>366</v>
      </c>
      <c r="B367" t="s">
        <v>224</v>
      </c>
      <c r="C367" t="s">
        <v>257</v>
      </c>
      <c r="I367" t="s">
        <v>227</v>
      </c>
      <c r="J367" t="s">
        <v>246</v>
      </c>
      <c r="K367" t="s">
        <v>266</v>
      </c>
      <c r="L367" t="s">
        <v>74</v>
      </c>
      <c r="M367" t="s">
        <v>98</v>
      </c>
      <c r="N367" t="s">
        <v>96</v>
      </c>
      <c r="O367" t="s">
        <v>294</v>
      </c>
      <c r="P367" t="s">
        <v>402</v>
      </c>
      <c r="S367" t="s">
        <v>74</v>
      </c>
    </row>
    <row r="368" spans="1:19" hidden="1" x14ac:dyDescent="0.55000000000000004">
      <c r="A368">
        <v>367</v>
      </c>
      <c r="B368" t="s">
        <v>261</v>
      </c>
      <c r="C368" s="3" t="s">
        <v>303</v>
      </c>
      <c r="D368" t="s">
        <v>267</v>
      </c>
      <c r="E368" t="s">
        <v>267</v>
      </c>
      <c r="F368" s="2">
        <f t="shared" ref="F368:F373" si="29">C368-D368</f>
        <v>3</v>
      </c>
      <c r="G368" s="2" t="str" cm="1">
        <f t="array" ref="G368">_xlfn.IFS(F368 &gt; 10,"Veteran",F368 &gt; 6,"Established",F368 &gt; 2,"Experienced",F368 &gt;= 0,"New")</f>
        <v>Experienced</v>
      </c>
      <c r="H368" s="2">
        <f t="shared" ref="H368:H373" si="30">C368-E368</f>
        <v>3</v>
      </c>
      <c r="I368" t="s">
        <v>227</v>
      </c>
      <c r="J368" t="s">
        <v>246</v>
      </c>
      <c r="K368" t="s">
        <v>235</v>
      </c>
      <c r="L368" t="s">
        <v>74</v>
      </c>
      <c r="M368" t="s">
        <v>98</v>
      </c>
      <c r="N368" t="s">
        <v>96</v>
      </c>
      <c r="O368" t="s">
        <v>280</v>
      </c>
      <c r="P368" t="s">
        <v>404</v>
      </c>
      <c r="Q368" t="s">
        <v>345</v>
      </c>
      <c r="R368" t="s">
        <v>78</v>
      </c>
      <c r="S368" t="s">
        <v>74</v>
      </c>
    </row>
    <row r="369" spans="1:19" hidden="1" x14ac:dyDescent="0.55000000000000004">
      <c r="A369">
        <v>368</v>
      </c>
      <c r="B369" t="s">
        <v>261</v>
      </c>
      <c r="C369" s="3" t="s">
        <v>303</v>
      </c>
      <c r="D369" t="s">
        <v>257</v>
      </c>
      <c r="E369" t="s">
        <v>257</v>
      </c>
      <c r="F369" s="2">
        <f t="shared" si="29"/>
        <v>1</v>
      </c>
      <c r="G369" s="2" t="str" cm="1">
        <f t="array" ref="G369">_xlfn.IFS(F369 &gt; 10,"Veteran",F369 &gt; 6,"Established",F369 &gt; 2,"Experienced",F369 &gt;= 0,"New")</f>
        <v>New</v>
      </c>
      <c r="H369" s="2">
        <f t="shared" si="30"/>
        <v>1</v>
      </c>
      <c r="I369" t="s">
        <v>227</v>
      </c>
      <c r="J369" t="s">
        <v>246</v>
      </c>
      <c r="K369" t="s">
        <v>247</v>
      </c>
      <c r="L369" t="s">
        <v>74</v>
      </c>
      <c r="M369" t="s">
        <v>98</v>
      </c>
      <c r="N369" t="s">
        <v>81</v>
      </c>
      <c r="O369" t="s">
        <v>280</v>
      </c>
      <c r="P369" t="s">
        <v>404</v>
      </c>
      <c r="R369" t="s">
        <v>78</v>
      </c>
      <c r="S369" t="s">
        <v>386</v>
      </c>
    </row>
    <row r="370" spans="1:19" hidden="1" x14ac:dyDescent="0.55000000000000004">
      <c r="A370">
        <v>369</v>
      </c>
      <c r="B370" t="s">
        <v>216</v>
      </c>
      <c r="C370" s="3" t="s">
        <v>303</v>
      </c>
      <c r="D370" t="s">
        <v>239</v>
      </c>
      <c r="E370" t="s">
        <v>239</v>
      </c>
      <c r="F370" s="2">
        <f t="shared" si="29"/>
        <v>19</v>
      </c>
      <c r="G370" s="2" t="str" cm="1">
        <f t="array" ref="G370">_xlfn.IFS(F370 &gt; 10,"Veteran",F370 &gt; 6,"Established",F370 &gt; 2,"Experienced",F370 &gt;= 0,"New")</f>
        <v>Veteran</v>
      </c>
      <c r="H370" s="2">
        <f t="shared" si="30"/>
        <v>19</v>
      </c>
      <c r="I370" t="s">
        <v>250</v>
      </c>
      <c r="J370" t="s">
        <v>74</v>
      </c>
      <c r="K370" t="s">
        <v>262</v>
      </c>
      <c r="L370" t="s">
        <v>74</v>
      </c>
      <c r="M370" t="s">
        <v>98</v>
      </c>
      <c r="N370" t="s">
        <v>81</v>
      </c>
      <c r="O370" t="s">
        <v>121</v>
      </c>
      <c r="P370" t="s">
        <v>403</v>
      </c>
      <c r="S370" t="s">
        <v>74</v>
      </c>
    </row>
    <row r="371" spans="1:19" hidden="1" x14ac:dyDescent="0.55000000000000004">
      <c r="A371">
        <v>370</v>
      </c>
      <c r="B371" t="s">
        <v>231</v>
      </c>
      <c r="C371" s="3" t="s">
        <v>303</v>
      </c>
      <c r="D371" t="s">
        <v>232</v>
      </c>
      <c r="E371" t="s">
        <v>286</v>
      </c>
      <c r="F371" s="2">
        <f t="shared" si="29"/>
        <v>43</v>
      </c>
      <c r="G371" s="2" t="str" cm="1">
        <f t="array" ref="G371">_xlfn.IFS(F371 &gt; 10,"Veteran",F371 &gt; 6,"Established",F371 &gt; 2,"Experienced",F371 &gt;= 0,"New")</f>
        <v>Veteran</v>
      </c>
      <c r="H371" s="2">
        <f t="shared" si="30"/>
        <v>37</v>
      </c>
      <c r="I371" t="s">
        <v>227</v>
      </c>
      <c r="J371" t="s">
        <v>246</v>
      </c>
      <c r="K371" t="s">
        <v>247</v>
      </c>
      <c r="L371" t="s">
        <v>74</v>
      </c>
      <c r="M371" t="s">
        <v>98</v>
      </c>
      <c r="N371" t="s">
        <v>96</v>
      </c>
      <c r="O371" t="s">
        <v>214</v>
      </c>
      <c r="P371" t="s">
        <v>405</v>
      </c>
      <c r="S371" t="s">
        <v>74</v>
      </c>
    </row>
    <row r="372" spans="1:19" hidden="1" x14ac:dyDescent="0.55000000000000004">
      <c r="A372">
        <v>371</v>
      </c>
      <c r="B372" t="s">
        <v>73</v>
      </c>
      <c r="C372" s="3" t="s">
        <v>257</v>
      </c>
      <c r="D372" t="s">
        <v>257</v>
      </c>
      <c r="E372" t="s">
        <v>257</v>
      </c>
      <c r="F372" s="2">
        <f t="shared" si="29"/>
        <v>0</v>
      </c>
      <c r="G372" s="2" t="str" cm="1">
        <f t="array" ref="G372">_xlfn.IFS(F372 &gt; 10,"Veteran",F372 &gt; 6,"Established",F372 &gt; 2,"Experienced",F372 &gt;= 0,"New")</f>
        <v>New</v>
      </c>
      <c r="H372" s="2">
        <f t="shared" si="30"/>
        <v>0</v>
      </c>
      <c r="I372" t="s">
        <v>227</v>
      </c>
      <c r="J372" t="s">
        <v>246</v>
      </c>
      <c r="K372" t="s">
        <v>247</v>
      </c>
      <c r="L372" t="s">
        <v>74</v>
      </c>
      <c r="M372" t="s">
        <v>83</v>
      </c>
      <c r="N372" t="s">
        <v>81</v>
      </c>
      <c r="O372" t="s">
        <v>294</v>
      </c>
      <c r="P372" t="s">
        <v>402</v>
      </c>
      <c r="S372" t="s">
        <v>74</v>
      </c>
    </row>
    <row r="373" spans="1:19" hidden="1" x14ac:dyDescent="0.55000000000000004">
      <c r="A373">
        <v>372</v>
      </c>
      <c r="B373" t="s">
        <v>224</v>
      </c>
      <c r="C373" s="3" t="s">
        <v>257</v>
      </c>
      <c r="D373" t="s">
        <v>257</v>
      </c>
      <c r="E373" t="s">
        <v>257</v>
      </c>
      <c r="F373" s="2">
        <f t="shared" si="29"/>
        <v>0</v>
      </c>
      <c r="G373" s="2" t="str" cm="1">
        <f t="array" ref="G373">_xlfn.IFS(F373 &gt; 10,"Veteran",F373 &gt; 6,"Established",F373 &gt; 2,"Experienced",F373 &gt;= 0,"New")</f>
        <v>New</v>
      </c>
      <c r="H373" s="2">
        <f t="shared" si="30"/>
        <v>0</v>
      </c>
      <c r="I373" t="s">
        <v>250</v>
      </c>
      <c r="J373" t="s">
        <v>74</v>
      </c>
      <c r="K373" t="s">
        <v>229</v>
      </c>
      <c r="L373" t="s">
        <v>74</v>
      </c>
      <c r="M373" t="s">
        <v>98</v>
      </c>
      <c r="N373" t="s">
        <v>81</v>
      </c>
      <c r="O373" t="s">
        <v>230</v>
      </c>
      <c r="P373" t="s">
        <v>402</v>
      </c>
      <c r="S373" t="s">
        <v>382</v>
      </c>
    </row>
    <row r="374" spans="1:19" hidden="1" x14ac:dyDescent="0.55000000000000004">
      <c r="A374">
        <v>373</v>
      </c>
      <c r="B374" t="s">
        <v>231</v>
      </c>
      <c r="C374" t="s">
        <v>257</v>
      </c>
      <c r="I374" t="s">
        <v>227</v>
      </c>
      <c r="J374" t="s">
        <v>228</v>
      </c>
      <c r="L374" t="s">
        <v>74</v>
      </c>
      <c r="M374" t="s">
        <v>98</v>
      </c>
      <c r="N374" t="s">
        <v>81</v>
      </c>
      <c r="O374" t="s">
        <v>214</v>
      </c>
      <c r="P374" t="s">
        <v>405</v>
      </c>
      <c r="S374" t="s">
        <v>74</v>
      </c>
    </row>
    <row r="375" spans="1:19" hidden="1" x14ac:dyDescent="0.55000000000000004">
      <c r="A375">
        <v>374</v>
      </c>
      <c r="B375" t="s">
        <v>231</v>
      </c>
      <c r="C375" s="3" t="s">
        <v>257</v>
      </c>
      <c r="D375" t="s">
        <v>248</v>
      </c>
      <c r="E375" t="s">
        <v>257</v>
      </c>
      <c r="F375" s="2">
        <f t="shared" ref="F375:F380" si="31">C375-D375</f>
        <v>24</v>
      </c>
      <c r="G375" s="2" t="str" cm="1">
        <f t="array" ref="G375">_xlfn.IFS(F375 &gt; 10,"Veteran",F375 &gt; 6,"Established",F375 &gt; 2,"Experienced",F375 &gt;= 0,"New")</f>
        <v>Veteran</v>
      </c>
      <c r="H375" s="2">
        <f>C375-E375</f>
        <v>0</v>
      </c>
      <c r="I375" t="s">
        <v>227</v>
      </c>
      <c r="J375" t="s">
        <v>283</v>
      </c>
      <c r="K375" t="s">
        <v>235</v>
      </c>
      <c r="L375" t="s">
        <v>74</v>
      </c>
      <c r="M375" t="s">
        <v>98</v>
      </c>
      <c r="N375" t="s">
        <v>81</v>
      </c>
      <c r="O375" t="s">
        <v>223</v>
      </c>
      <c r="P375" t="s">
        <v>405</v>
      </c>
      <c r="S375" t="s">
        <v>383</v>
      </c>
    </row>
    <row r="376" spans="1:19" x14ac:dyDescent="0.55000000000000004">
      <c r="A376">
        <v>375</v>
      </c>
      <c r="B376" t="s">
        <v>256</v>
      </c>
      <c r="C376" s="3" t="s">
        <v>257</v>
      </c>
      <c r="D376" t="s">
        <v>285</v>
      </c>
      <c r="E376" t="s">
        <v>285</v>
      </c>
      <c r="F376" s="2">
        <f t="shared" si="31"/>
        <v>20</v>
      </c>
      <c r="G376" s="2" t="str" cm="1">
        <f t="array" ref="G376">_xlfn.IFS(F376 &gt; 10,"Veteran",F376 &gt; 6,"Established",F376 &gt; 2,"Experienced",F376 &gt;= 0,"New")</f>
        <v>Veteran</v>
      </c>
      <c r="H376" s="2">
        <f>C376-E376</f>
        <v>20</v>
      </c>
      <c r="I376" t="s">
        <v>227</v>
      </c>
      <c r="J376" t="s">
        <v>246</v>
      </c>
      <c r="K376" t="s">
        <v>247</v>
      </c>
      <c r="L376" t="s">
        <v>74</v>
      </c>
      <c r="M376" t="s">
        <v>98</v>
      </c>
      <c r="N376" t="s">
        <v>81</v>
      </c>
      <c r="O376" t="s">
        <v>243</v>
      </c>
      <c r="P376" t="s">
        <v>403</v>
      </c>
      <c r="S376" t="s">
        <v>380</v>
      </c>
    </row>
    <row r="377" spans="1:19" x14ac:dyDescent="0.55000000000000004">
      <c r="A377">
        <v>376</v>
      </c>
      <c r="B377" t="s">
        <v>224</v>
      </c>
      <c r="C377" s="3" t="s">
        <v>257</v>
      </c>
      <c r="D377" t="s">
        <v>260</v>
      </c>
      <c r="E377" t="s">
        <v>260</v>
      </c>
      <c r="F377" s="2">
        <f t="shared" si="31"/>
        <v>13</v>
      </c>
      <c r="G377" s="2" t="str" cm="1">
        <f t="array" ref="G377">_xlfn.IFS(F377 &gt; 10,"Veteran",F377 &gt; 6,"Established",F377 &gt; 2,"Experienced",F377 &gt;= 0,"New")</f>
        <v>Veteran</v>
      </c>
      <c r="H377" s="2">
        <f>C377-E377</f>
        <v>13</v>
      </c>
      <c r="I377" t="s">
        <v>250</v>
      </c>
      <c r="J377" t="s">
        <v>74</v>
      </c>
      <c r="L377" t="s">
        <v>74</v>
      </c>
      <c r="M377" t="s">
        <v>98</v>
      </c>
      <c r="N377" t="s">
        <v>81</v>
      </c>
      <c r="O377" t="s">
        <v>259</v>
      </c>
      <c r="P377" t="s">
        <v>403</v>
      </c>
      <c r="R377" t="s">
        <v>78</v>
      </c>
      <c r="S377" t="s">
        <v>74</v>
      </c>
    </row>
    <row r="378" spans="1:19" hidden="1" x14ac:dyDescent="0.55000000000000004">
      <c r="A378">
        <v>377</v>
      </c>
      <c r="B378" t="s">
        <v>261</v>
      </c>
      <c r="C378" s="3" t="s">
        <v>257</v>
      </c>
      <c r="D378" t="s">
        <v>245</v>
      </c>
      <c r="E378" t="s">
        <v>245</v>
      </c>
      <c r="F378" s="2">
        <f t="shared" si="31"/>
        <v>5</v>
      </c>
      <c r="G378" s="2" t="str" cm="1">
        <f t="array" ref="G378">_xlfn.IFS(F378 &gt; 10,"Veteran",F378 &gt; 6,"Established",F378 &gt; 2,"Experienced",F378 &gt;= 0,"New")</f>
        <v>Experienced</v>
      </c>
      <c r="H378" s="2">
        <f>C378-E378</f>
        <v>5</v>
      </c>
      <c r="I378" t="s">
        <v>250</v>
      </c>
      <c r="J378" t="s">
        <v>74</v>
      </c>
      <c r="L378" t="s">
        <v>74</v>
      </c>
      <c r="M378" t="s">
        <v>119</v>
      </c>
      <c r="N378" t="s">
        <v>81</v>
      </c>
      <c r="O378" t="s">
        <v>259</v>
      </c>
      <c r="P378" t="s">
        <v>403</v>
      </c>
      <c r="S378" t="s">
        <v>380</v>
      </c>
    </row>
    <row r="379" spans="1:19" hidden="1" x14ac:dyDescent="0.55000000000000004">
      <c r="A379">
        <v>378</v>
      </c>
      <c r="B379" t="s">
        <v>256</v>
      </c>
      <c r="C379" s="3" t="s">
        <v>257</v>
      </c>
      <c r="D379" t="s">
        <v>249</v>
      </c>
      <c r="F379" s="2">
        <f t="shared" si="31"/>
        <v>22</v>
      </c>
      <c r="G379" s="2" t="str" cm="1">
        <f t="array" ref="G379">_xlfn.IFS(F379 &gt; 10,"Veteran",F379 &gt; 6,"Established",F379 &gt; 2,"Experienced",F379 &gt;= 0,"New")</f>
        <v>Veteran</v>
      </c>
      <c r="H379" s="2"/>
      <c r="I379" t="s">
        <v>250</v>
      </c>
      <c r="J379" t="s">
        <v>74</v>
      </c>
      <c r="L379" t="s">
        <v>74</v>
      </c>
      <c r="M379" t="s">
        <v>119</v>
      </c>
      <c r="N379" t="s">
        <v>81</v>
      </c>
      <c r="O379" t="s">
        <v>259</v>
      </c>
      <c r="P379" t="s">
        <v>403</v>
      </c>
      <c r="R379" t="s">
        <v>78</v>
      </c>
      <c r="S379" t="s">
        <v>74</v>
      </c>
    </row>
    <row r="380" spans="1:19" hidden="1" x14ac:dyDescent="0.55000000000000004">
      <c r="A380">
        <v>379</v>
      </c>
      <c r="B380" t="s">
        <v>231</v>
      </c>
      <c r="C380" s="3" t="s">
        <v>303</v>
      </c>
      <c r="D380" t="s">
        <v>281</v>
      </c>
      <c r="E380" t="s">
        <v>284</v>
      </c>
      <c r="F380" s="2">
        <f t="shared" si="31"/>
        <v>38</v>
      </c>
      <c r="G380" s="2" t="str" cm="1">
        <f t="array" ref="G380">_xlfn.IFS(F380 &gt; 10,"Veteran",F380 &gt; 6,"Established",F380 &gt; 2,"Experienced",F380 &gt;= 0,"New")</f>
        <v>Veteran</v>
      </c>
      <c r="H380" s="2">
        <f>C380-E380</f>
        <v>35</v>
      </c>
      <c r="I380" t="s">
        <v>227</v>
      </c>
      <c r="J380" t="s">
        <v>74</v>
      </c>
      <c r="K380" t="s">
        <v>235</v>
      </c>
      <c r="L380" t="s">
        <v>74</v>
      </c>
      <c r="M380" t="s">
        <v>98</v>
      </c>
      <c r="N380" t="s">
        <v>96</v>
      </c>
      <c r="O380" t="s">
        <v>121</v>
      </c>
      <c r="P380" t="s">
        <v>403</v>
      </c>
      <c r="R380" t="s">
        <v>78</v>
      </c>
      <c r="S380" t="s">
        <v>74</v>
      </c>
    </row>
    <row r="381" spans="1:19" hidden="1" x14ac:dyDescent="0.55000000000000004">
      <c r="A381">
        <v>380</v>
      </c>
      <c r="B381" t="s">
        <v>261</v>
      </c>
      <c r="C381" t="s">
        <v>257</v>
      </c>
      <c r="I381" t="s">
        <v>227</v>
      </c>
      <c r="J381" t="s">
        <v>228</v>
      </c>
      <c r="K381" t="s">
        <v>247</v>
      </c>
      <c r="L381" t="s">
        <v>74</v>
      </c>
      <c r="M381" t="s">
        <v>119</v>
      </c>
      <c r="N381" t="s">
        <v>81</v>
      </c>
      <c r="O381" t="s">
        <v>294</v>
      </c>
      <c r="P381" t="s">
        <v>402</v>
      </c>
      <c r="Q381" t="s">
        <v>345</v>
      </c>
      <c r="S381" t="s">
        <v>74</v>
      </c>
    </row>
    <row r="382" spans="1:19" hidden="1" x14ac:dyDescent="0.55000000000000004">
      <c r="A382">
        <v>381</v>
      </c>
      <c r="B382" t="s">
        <v>231</v>
      </c>
      <c r="C382" s="3" t="s">
        <v>303</v>
      </c>
      <c r="D382" t="s">
        <v>284</v>
      </c>
      <c r="E382" t="s">
        <v>207</v>
      </c>
      <c r="F382" s="2">
        <f t="shared" ref="F382:F400" si="32">C382-D382</f>
        <v>35</v>
      </c>
      <c r="G382" s="2" t="str" cm="1">
        <f t="array" ref="G382">_xlfn.IFS(F382 &gt; 10,"Veteran",F382 &gt; 6,"Established",F382 &gt; 2,"Experienced",F382 &gt;= 0,"New")</f>
        <v>Veteran</v>
      </c>
      <c r="H382" s="2">
        <f t="shared" ref="H382:H391" si="33">C382-E382</f>
        <v>9</v>
      </c>
      <c r="I382" t="s">
        <v>227</v>
      </c>
      <c r="J382" t="s">
        <v>228</v>
      </c>
      <c r="K382" t="s">
        <v>266</v>
      </c>
      <c r="L382" t="s">
        <v>74</v>
      </c>
      <c r="M382" t="s">
        <v>98</v>
      </c>
      <c r="N382" t="s">
        <v>81</v>
      </c>
      <c r="O382" t="s">
        <v>121</v>
      </c>
      <c r="P382" t="s">
        <v>403</v>
      </c>
      <c r="S382" t="s">
        <v>74</v>
      </c>
    </row>
    <row r="383" spans="1:19" hidden="1" x14ac:dyDescent="0.55000000000000004">
      <c r="A383">
        <v>382</v>
      </c>
      <c r="B383" t="s">
        <v>256</v>
      </c>
      <c r="C383" s="3" t="s">
        <v>303</v>
      </c>
      <c r="D383" t="s">
        <v>258</v>
      </c>
      <c r="E383" t="s">
        <v>258</v>
      </c>
      <c r="F383" s="2">
        <f t="shared" si="32"/>
        <v>5</v>
      </c>
      <c r="G383" s="2" t="str" cm="1">
        <f t="array" ref="G383">_xlfn.IFS(F383 &gt; 10,"Veteran",F383 &gt; 6,"Established",F383 &gt; 2,"Experienced",F383 &gt;= 0,"New")</f>
        <v>Experienced</v>
      </c>
      <c r="H383" s="2">
        <f t="shared" si="33"/>
        <v>5</v>
      </c>
      <c r="I383" t="s">
        <v>227</v>
      </c>
      <c r="J383" t="s">
        <v>246</v>
      </c>
      <c r="L383" t="s">
        <v>74</v>
      </c>
      <c r="M383" t="s">
        <v>98</v>
      </c>
      <c r="N383" t="s">
        <v>81</v>
      </c>
      <c r="O383" t="s">
        <v>294</v>
      </c>
      <c r="P383" t="s">
        <v>402</v>
      </c>
      <c r="Q383" t="s">
        <v>345</v>
      </c>
      <c r="R383" t="s">
        <v>78</v>
      </c>
      <c r="S383" t="s">
        <v>74</v>
      </c>
    </row>
    <row r="384" spans="1:19" hidden="1" x14ac:dyDescent="0.55000000000000004">
      <c r="A384">
        <v>383</v>
      </c>
      <c r="B384" t="s">
        <v>216</v>
      </c>
      <c r="C384" s="3" t="s">
        <v>257</v>
      </c>
      <c r="D384" t="s">
        <v>282</v>
      </c>
      <c r="E384" t="s">
        <v>253</v>
      </c>
      <c r="F384" s="2">
        <f t="shared" si="32"/>
        <v>9</v>
      </c>
      <c r="G384" s="2" t="str" cm="1">
        <f t="array" ref="G384">_xlfn.IFS(F384 &gt; 10,"Veteran",F384 &gt; 6,"Established",F384 &gt; 2,"Experienced",F384 &gt;= 0,"New")</f>
        <v>Established</v>
      </c>
      <c r="H384" s="2">
        <f t="shared" si="33"/>
        <v>3</v>
      </c>
      <c r="I384" t="s">
        <v>208</v>
      </c>
      <c r="J384" t="s">
        <v>310</v>
      </c>
      <c r="K384" t="s">
        <v>210</v>
      </c>
      <c r="L384" t="s">
        <v>101</v>
      </c>
      <c r="M384" t="s">
        <v>98</v>
      </c>
      <c r="N384" t="s">
        <v>96</v>
      </c>
      <c r="O384" t="s">
        <v>214</v>
      </c>
      <c r="P384" t="s">
        <v>405</v>
      </c>
      <c r="R384" t="s">
        <v>78</v>
      </c>
      <c r="S384" t="s">
        <v>383</v>
      </c>
    </row>
    <row r="385" spans="1:19" x14ac:dyDescent="0.55000000000000004">
      <c r="A385">
        <v>384</v>
      </c>
      <c r="B385" t="s">
        <v>261</v>
      </c>
      <c r="C385" s="3" t="s">
        <v>257</v>
      </c>
      <c r="D385" t="s">
        <v>239</v>
      </c>
      <c r="E385" t="s">
        <v>269</v>
      </c>
      <c r="F385" s="2">
        <f t="shared" si="32"/>
        <v>18</v>
      </c>
      <c r="G385" s="2" t="str" cm="1">
        <f t="array" ref="G385">_xlfn.IFS(F385 &gt; 10,"Veteran",F385 &gt; 6,"Established",F385 &gt; 2,"Experienced",F385 &gt;= 0,"New")</f>
        <v>Veteran</v>
      </c>
      <c r="H385" s="2">
        <f t="shared" si="33"/>
        <v>16</v>
      </c>
      <c r="I385" t="s">
        <v>227</v>
      </c>
      <c r="J385" t="s">
        <v>283</v>
      </c>
      <c r="K385" t="s">
        <v>266</v>
      </c>
      <c r="L385" t="s">
        <v>74</v>
      </c>
      <c r="M385" t="s">
        <v>98</v>
      </c>
      <c r="N385" t="s">
        <v>81</v>
      </c>
      <c r="O385" t="s">
        <v>214</v>
      </c>
      <c r="P385" t="s">
        <v>405</v>
      </c>
      <c r="S385" t="s">
        <v>381</v>
      </c>
    </row>
    <row r="386" spans="1:19" hidden="1" x14ac:dyDescent="0.55000000000000004">
      <c r="A386">
        <v>385</v>
      </c>
      <c r="B386" t="s">
        <v>73</v>
      </c>
      <c r="C386" s="3" t="s">
        <v>303</v>
      </c>
      <c r="D386" t="s">
        <v>257</v>
      </c>
      <c r="E386" t="s">
        <v>257</v>
      </c>
      <c r="F386" s="2">
        <f t="shared" si="32"/>
        <v>1</v>
      </c>
      <c r="G386" s="2" t="str" cm="1">
        <f t="array" ref="G386">_xlfn.IFS(F386 &gt; 10,"Veteran",F386 &gt; 6,"Established",F386 &gt; 2,"Experienced",F386 &gt;= 0,"New")</f>
        <v>New</v>
      </c>
      <c r="H386" s="2">
        <f t="shared" si="33"/>
        <v>1</v>
      </c>
      <c r="I386" t="s">
        <v>208</v>
      </c>
      <c r="J386" t="s">
        <v>218</v>
      </c>
      <c r="K386" t="s">
        <v>210</v>
      </c>
      <c r="L386" t="s">
        <v>279</v>
      </c>
      <c r="M386" t="s">
        <v>83</v>
      </c>
      <c r="N386" t="s">
        <v>96</v>
      </c>
      <c r="O386" t="s">
        <v>230</v>
      </c>
      <c r="P386" t="s">
        <v>402</v>
      </c>
      <c r="R386" t="s">
        <v>78</v>
      </c>
      <c r="S386" t="s">
        <v>74</v>
      </c>
    </row>
    <row r="387" spans="1:19" hidden="1" x14ac:dyDescent="0.55000000000000004">
      <c r="A387">
        <v>386</v>
      </c>
      <c r="B387" t="s">
        <v>231</v>
      </c>
      <c r="C387" s="3" t="s">
        <v>303</v>
      </c>
      <c r="D387" t="s">
        <v>304</v>
      </c>
      <c r="E387" t="s">
        <v>268</v>
      </c>
      <c r="F387" s="2">
        <f t="shared" si="32"/>
        <v>27</v>
      </c>
      <c r="G387" s="2" t="str" cm="1">
        <f t="array" ref="G387">_xlfn.IFS(F387 &gt; 10,"Veteran",F387 &gt; 6,"Established",F387 &gt; 2,"Experienced",F387 &gt;= 0,"New")</f>
        <v>Veteran</v>
      </c>
      <c r="H387" s="2">
        <f t="shared" si="33"/>
        <v>18</v>
      </c>
      <c r="I387" t="s">
        <v>227</v>
      </c>
      <c r="J387" t="s">
        <v>283</v>
      </c>
      <c r="L387" t="s">
        <v>74</v>
      </c>
      <c r="M387" t="s">
        <v>98</v>
      </c>
      <c r="N387" t="s">
        <v>81</v>
      </c>
      <c r="O387" t="s">
        <v>223</v>
      </c>
      <c r="P387" t="s">
        <v>405</v>
      </c>
      <c r="S387" t="s">
        <v>74</v>
      </c>
    </row>
    <row r="388" spans="1:19" hidden="1" x14ac:dyDescent="0.55000000000000004">
      <c r="A388">
        <v>387</v>
      </c>
      <c r="B388" t="s">
        <v>204</v>
      </c>
      <c r="C388" s="3" t="s">
        <v>303</v>
      </c>
      <c r="D388" t="s">
        <v>286</v>
      </c>
      <c r="E388" t="s">
        <v>248</v>
      </c>
      <c r="F388" s="2">
        <f t="shared" si="32"/>
        <v>37</v>
      </c>
      <c r="G388" s="2" t="str" cm="1">
        <f t="array" ref="G388">_xlfn.IFS(F388 &gt; 10,"Veteran",F388 &gt; 6,"Established",F388 &gt; 2,"Experienced",F388 &gt;= 0,"New")</f>
        <v>Veteran</v>
      </c>
      <c r="H388" s="2">
        <f t="shared" si="33"/>
        <v>25</v>
      </c>
      <c r="I388" t="s">
        <v>241</v>
      </c>
      <c r="J388" t="s">
        <v>74</v>
      </c>
      <c r="K388" t="s">
        <v>247</v>
      </c>
      <c r="L388" t="s">
        <v>74</v>
      </c>
      <c r="M388" t="s">
        <v>119</v>
      </c>
      <c r="N388" t="s">
        <v>96</v>
      </c>
      <c r="O388" t="s">
        <v>121</v>
      </c>
      <c r="P388" t="s">
        <v>403</v>
      </c>
      <c r="S388" t="s">
        <v>383</v>
      </c>
    </row>
    <row r="389" spans="1:19" hidden="1" x14ac:dyDescent="0.55000000000000004">
      <c r="A389">
        <v>388</v>
      </c>
      <c r="B389" t="s">
        <v>231</v>
      </c>
      <c r="C389" s="3" t="s">
        <v>303</v>
      </c>
      <c r="D389" t="s">
        <v>284</v>
      </c>
      <c r="E389" t="s">
        <v>249</v>
      </c>
      <c r="F389" s="2">
        <f t="shared" si="32"/>
        <v>35</v>
      </c>
      <c r="G389" s="2" t="str" cm="1">
        <f t="array" ref="G389">_xlfn.IFS(F389 &gt; 10,"Veteran",F389 &gt; 6,"Established",F389 &gt; 2,"Experienced",F389 &gt;= 0,"New")</f>
        <v>Veteran</v>
      </c>
      <c r="H389" s="2">
        <f t="shared" si="33"/>
        <v>23</v>
      </c>
      <c r="I389" t="s">
        <v>227</v>
      </c>
      <c r="J389" t="s">
        <v>228</v>
      </c>
      <c r="L389" t="s">
        <v>74</v>
      </c>
      <c r="M389" t="s">
        <v>98</v>
      </c>
      <c r="N389" t="s">
        <v>81</v>
      </c>
      <c r="O389" t="s">
        <v>121</v>
      </c>
      <c r="P389" t="s">
        <v>403</v>
      </c>
      <c r="R389" t="s">
        <v>78</v>
      </c>
      <c r="S389" t="s">
        <v>74</v>
      </c>
    </row>
    <row r="390" spans="1:19" hidden="1" x14ac:dyDescent="0.55000000000000004">
      <c r="A390">
        <v>389</v>
      </c>
      <c r="B390" t="s">
        <v>261</v>
      </c>
      <c r="C390" s="3" t="s">
        <v>303</v>
      </c>
      <c r="D390" t="s">
        <v>245</v>
      </c>
      <c r="E390" t="s">
        <v>245</v>
      </c>
      <c r="F390" s="2">
        <f t="shared" si="32"/>
        <v>6</v>
      </c>
      <c r="G390" s="2" t="str" cm="1">
        <f t="array" ref="G390">_xlfn.IFS(F390 &gt; 10,"Veteran",F390 &gt; 6,"Established",F390 &gt; 2,"Experienced",F390 &gt;= 0,"New")</f>
        <v>Experienced</v>
      </c>
      <c r="H390" s="2">
        <f t="shared" si="33"/>
        <v>6</v>
      </c>
      <c r="I390" t="s">
        <v>227</v>
      </c>
      <c r="J390" t="s">
        <v>246</v>
      </c>
      <c r="L390" t="s">
        <v>74</v>
      </c>
      <c r="M390" t="s">
        <v>98</v>
      </c>
      <c r="N390" t="s">
        <v>81</v>
      </c>
      <c r="O390" t="s">
        <v>259</v>
      </c>
      <c r="P390" t="s">
        <v>403</v>
      </c>
      <c r="Q390" t="s">
        <v>346</v>
      </c>
      <c r="S390" t="s">
        <v>74</v>
      </c>
    </row>
    <row r="391" spans="1:19" hidden="1" x14ac:dyDescent="0.55000000000000004">
      <c r="A391">
        <v>390</v>
      </c>
      <c r="B391" t="s">
        <v>256</v>
      </c>
      <c r="C391" s="3" t="s">
        <v>303</v>
      </c>
      <c r="D391" t="s">
        <v>287</v>
      </c>
      <c r="E391" t="s">
        <v>260</v>
      </c>
      <c r="F391" s="2">
        <f t="shared" si="32"/>
        <v>28</v>
      </c>
      <c r="G391" s="2" t="str" cm="1">
        <f t="array" ref="G391">_xlfn.IFS(F391 &gt; 10,"Veteran",F391 &gt; 6,"Established",F391 &gt; 2,"Experienced",F391 &gt;= 0,"New")</f>
        <v>Veteran</v>
      </c>
      <c r="H391" s="2">
        <f t="shared" si="33"/>
        <v>14</v>
      </c>
      <c r="I391" t="s">
        <v>227</v>
      </c>
      <c r="J391" t="s">
        <v>246</v>
      </c>
      <c r="K391" t="s">
        <v>229</v>
      </c>
      <c r="L391" t="s">
        <v>74</v>
      </c>
      <c r="M391" t="s">
        <v>98</v>
      </c>
      <c r="N391" t="s">
        <v>81</v>
      </c>
      <c r="O391" t="s">
        <v>259</v>
      </c>
      <c r="P391" t="s">
        <v>403</v>
      </c>
      <c r="Q391" t="s">
        <v>346</v>
      </c>
      <c r="R391" t="s">
        <v>78</v>
      </c>
      <c r="S391" t="s">
        <v>74</v>
      </c>
    </row>
    <row r="392" spans="1:19" x14ac:dyDescent="0.55000000000000004">
      <c r="A392">
        <v>391</v>
      </c>
      <c r="B392" t="s">
        <v>256</v>
      </c>
      <c r="C392" s="3" t="s">
        <v>303</v>
      </c>
      <c r="D392" t="s">
        <v>265</v>
      </c>
      <c r="F392" s="2">
        <f t="shared" si="32"/>
        <v>13</v>
      </c>
      <c r="G392" s="2" t="str" cm="1">
        <f t="array" ref="G392">_xlfn.IFS(F392 &gt; 10,"Veteran",F392 &gt; 6,"Established",F392 &gt; 2,"Experienced",F392 &gt;= 0,"New")</f>
        <v>Veteran</v>
      </c>
      <c r="H392" s="2"/>
      <c r="I392" t="s">
        <v>227</v>
      </c>
      <c r="J392" t="s">
        <v>246</v>
      </c>
      <c r="K392" t="s">
        <v>229</v>
      </c>
      <c r="L392" t="s">
        <v>74</v>
      </c>
      <c r="M392" t="s">
        <v>98</v>
      </c>
      <c r="N392" t="s">
        <v>81</v>
      </c>
      <c r="O392" t="s">
        <v>259</v>
      </c>
      <c r="P392" t="s">
        <v>403</v>
      </c>
      <c r="Q392" t="s">
        <v>345</v>
      </c>
      <c r="S392" t="s">
        <v>74</v>
      </c>
    </row>
    <row r="393" spans="1:19" hidden="1" x14ac:dyDescent="0.55000000000000004">
      <c r="A393">
        <v>392</v>
      </c>
      <c r="B393" t="s">
        <v>256</v>
      </c>
      <c r="C393" s="3" t="s">
        <v>257</v>
      </c>
      <c r="D393" t="s">
        <v>245</v>
      </c>
      <c r="E393" t="s">
        <v>245</v>
      </c>
      <c r="F393" s="2">
        <f t="shared" si="32"/>
        <v>5</v>
      </c>
      <c r="G393" s="2" t="str" cm="1">
        <f t="array" ref="G393">_xlfn.IFS(F393 &gt; 10,"Veteran",F393 &gt; 6,"Established",F393 &gt; 2,"Experienced",F393 &gt;= 0,"New")</f>
        <v>Experienced</v>
      </c>
      <c r="H393" s="2">
        <f t="shared" ref="H393:H400" si="34">C393-E393</f>
        <v>5</v>
      </c>
      <c r="I393" t="s">
        <v>227</v>
      </c>
      <c r="J393" t="s">
        <v>246</v>
      </c>
      <c r="K393" t="s">
        <v>247</v>
      </c>
      <c r="L393" t="s">
        <v>74</v>
      </c>
      <c r="M393" t="s">
        <v>98</v>
      </c>
      <c r="N393" t="s">
        <v>81</v>
      </c>
      <c r="O393" t="s">
        <v>255</v>
      </c>
      <c r="P393" t="s">
        <v>402</v>
      </c>
      <c r="Q393" t="s">
        <v>345</v>
      </c>
      <c r="R393" t="s">
        <v>78</v>
      </c>
      <c r="S393" t="s">
        <v>74</v>
      </c>
    </row>
    <row r="394" spans="1:19" hidden="1" x14ac:dyDescent="0.55000000000000004">
      <c r="A394">
        <v>393</v>
      </c>
      <c r="B394" t="s">
        <v>231</v>
      </c>
      <c r="C394" s="3" t="s">
        <v>303</v>
      </c>
      <c r="D394" t="s">
        <v>274</v>
      </c>
      <c r="E394" t="s">
        <v>248</v>
      </c>
      <c r="F394" s="2">
        <f t="shared" si="32"/>
        <v>40</v>
      </c>
      <c r="G394" s="2" t="str" cm="1">
        <f t="array" ref="G394">_xlfn.IFS(F394 &gt; 10,"Veteran",F394 &gt; 6,"Established",F394 &gt; 2,"Experienced",F394 &gt;= 0,"New")</f>
        <v>Veteran</v>
      </c>
      <c r="H394" s="2">
        <f t="shared" si="34"/>
        <v>25</v>
      </c>
      <c r="I394" t="s">
        <v>227</v>
      </c>
      <c r="J394" t="s">
        <v>228</v>
      </c>
      <c r="K394" t="s">
        <v>247</v>
      </c>
      <c r="L394" t="s">
        <v>74</v>
      </c>
      <c r="M394" t="s">
        <v>98</v>
      </c>
      <c r="N394" t="s">
        <v>96</v>
      </c>
      <c r="O394" t="s">
        <v>214</v>
      </c>
      <c r="P394" t="s">
        <v>405</v>
      </c>
      <c r="R394" t="s">
        <v>78</v>
      </c>
      <c r="S394" t="s">
        <v>74</v>
      </c>
    </row>
    <row r="395" spans="1:19" hidden="1" x14ac:dyDescent="0.55000000000000004">
      <c r="A395">
        <v>394</v>
      </c>
      <c r="B395" t="s">
        <v>101</v>
      </c>
      <c r="C395" s="3" t="s">
        <v>257</v>
      </c>
      <c r="D395" t="s">
        <v>258</v>
      </c>
      <c r="E395" t="s">
        <v>258</v>
      </c>
      <c r="F395" s="2">
        <f t="shared" si="32"/>
        <v>4</v>
      </c>
      <c r="G395" s="2" t="str" cm="1">
        <f t="array" ref="G395">_xlfn.IFS(F395 &gt; 10,"Veteran",F395 &gt; 6,"Established",F395 &gt; 2,"Experienced",F395 &gt;= 0,"New")</f>
        <v>Experienced</v>
      </c>
      <c r="H395" s="2">
        <f t="shared" si="34"/>
        <v>4</v>
      </c>
      <c r="I395" t="s">
        <v>227</v>
      </c>
      <c r="J395" t="s">
        <v>246</v>
      </c>
      <c r="K395" t="s">
        <v>254</v>
      </c>
      <c r="L395" t="s">
        <v>74</v>
      </c>
      <c r="M395" t="s">
        <v>98</v>
      </c>
      <c r="N395" t="s">
        <v>96</v>
      </c>
      <c r="O395" t="s">
        <v>259</v>
      </c>
      <c r="P395" t="s">
        <v>403</v>
      </c>
      <c r="S395" t="s">
        <v>384</v>
      </c>
    </row>
    <row r="396" spans="1:19" hidden="1" x14ac:dyDescent="0.55000000000000004">
      <c r="A396">
        <v>395</v>
      </c>
      <c r="B396" t="s">
        <v>231</v>
      </c>
      <c r="C396" s="3" t="s">
        <v>303</v>
      </c>
      <c r="D396" t="s">
        <v>272</v>
      </c>
      <c r="E396" t="s">
        <v>272</v>
      </c>
      <c r="F396" s="2">
        <f t="shared" si="32"/>
        <v>33</v>
      </c>
      <c r="G396" s="2" t="str" cm="1">
        <f t="array" ref="G396">_xlfn.IFS(F396 &gt; 10,"Veteran",F396 &gt; 6,"Established",F396 &gt; 2,"Experienced",F396 &gt;= 0,"New")</f>
        <v>Veteran</v>
      </c>
      <c r="H396" s="2">
        <f t="shared" si="34"/>
        <v>33</v>
      </c>
      <c r="I396" t="s">
        <v>227</v>
      </c>
      <c r="J396" t="s">
        <v>228</v>
      </c>
      <c r="K396" t="s">
        <v>247</v>
      </c>
      <c r="L396" t="s">
        <v>74</v>
      </c>
      <c r="M396" t="s">
        <v>98</v>
      </c>
      <c r="N396" t="s">
        <v>96</v>
      </c>
      <c r="O396" t="s">
        <v>214</v>
      </c>
      <c r="P396" t="s">
        <v>405</v>
      </c>
      <c r="S396" t="s">
        <v>74</v>
      </c>
    </row>
    <row r="397" spans="1:19" hidden="1" x14ac:dyDescent="0.55000000000000004">
      <c r="A397">
        <v>396</v>
      </c>
      <c r="B397" t="s">
        <v>231</v>
      </c>
      <c r="C397" s="3" t="s">
        <v>303</v>
      </c>
      <c r="D397" t="s">
        <v>233</v>
      </c>
      <c r="E397" t="s">
        <v>249</v>
      </c>
      <c r="F397" s="2">
        <f t="shared" si="32"/>
        <v>24</v>
      </c>
      <c r="G397" s="2" t="str" cm="1">
        <f t="array" ref="G397">_xlfn.IFS(F397 &gt; 10,"Veteran",F397 &gt; 6,"Established",F397 &gt; 2,"Experienced",F397 &gt;= 0,"New")</f>
        <v>Veteran</v>
      </c>
      <c r="H397" s="2">
        <f t="shared" si="34"/>
        <v>23</v>
      </c>
      <c r="I397" t="s">
        <v>227</v>
      </c>
      <c r="J397" t="s">
        <v>246</v>
      </c>
      <c r="K397" t="s">
        <v>266</v>
      </c>
      <c r="L397" t="s">
        <v>74</v>
      </c>
      <c r="M397" t="s">
        <v>119</v>
      </c>
      <c r="N397" t="s">
        <v>96</v>
      </c>
      <c r="O397" t="s">
        <v>214</v>
      </c>
      <c r="P397" t="s">
        <v>405</v>
      </c>
      <c r="S397" t="s">
        <v>74</v>
      </c>
    </row>
    <row r="398" spans="1:19" hidden="1" x14ac:dyDescent="0.55000000000000004">
      <c r="A398">
        <v>397</v>
      </c>
      <c r="B398" t="s">
        <v>231</v>
      </c>
      <c r="C398" s="3" t="s">
        <v>303</v>
      </c>
      <c r="D398" t="s">
        <v>293</v>
      </c>
      <c r="E398" t="s">
        <v>288</v>
      </c>
      <c r="F398" s="2">
        <f t="shared" si="32"/>
        <v>34</v>
      </c>
      <c r="G398" s="2" t="str" cm="1">
        <f t="array" ref="G398">_xlfn.IFS(F398 &gt; 10,"Veteran",F398 &gt; 6,"Established",F398 &gt; 2,"Experienced",F398 &gt;= 0,"New")</f>
        <v>Veteran</v>
      </c>
      <c r="H398" s="2">
        <f t="shared" si="34"/>
        <v>22</v>
      </c>
      <c r="I398" t="s">
        <v>227</v>
      </c>
      <c r="J398" t="s">
        <v>246</v>
      </c>
      <c r="K398" t="s">
        <v>262</v>
      </c>
      <c r="L398" t="s">
        <v>74</v>
      </c>
      <c r="M398" t="s">
        <v>119</v>
      </c>
      <c r="N398" t="s">
        <v>81</v>
      </c>
      <c r="O398" t="s">
        <v>121</v>
      </c>
      <c r="P398" t="s">
        <v>403</v>
      </c>
      <c r="R398" t="s">
        <v>78</v>
      </c>
      <c r="S398" t="s">
        <v>382</v>
      </c>
    </row>
    <row r="399" spans="1:19" hidden="1" x14ac:dyDescent="0.55000000000000004">
      <c r="A399">
        <v>398</v>
      </c>
      <c r="B399" t="s">
        <v>231</v>
      </c>
      <c r="C399" s="3" t="s">
        <v>303</v>
      </c>
      <c r="D399" t="s">
        <v>269</v>
      </c>
      <c r="E399" t="s">
        <v>269</v>
      </c>
      <c r="F399" s="2">
        <f t="shared" si="32"/>
        <v>17</v>
      </c>
      <c r="G399" s="2" t="str" cm="1">
        <f t="array" ref="G399">_xlfn.IFS(F399 &gt; 10,"Veteran",F399 &gt; 6,"Established",F399 &gt; 2,"Experienced",F399 &gt;= 0,"New")</f>
        <v>Veteran</v>
      </c>
      <c r="H399" s="2">
        <f t="shared" si="34"/>
        <v>17</v>
      </c>
      <c r="I399" t="s">
        <v>250</v>
      </c>
      <c r="J399" t="s">
        <v>74</v>
      </c>
      <c r="L399" t="s">
        <v>74</v>
      </c>
      <c r="M399" t="s">
        <v>119</v>
      </c>
      <c r="N399" t="s">
        <v>81</v>
      </c>
      <c r="O399" t="s">
        <v>223</v>
      </c>
      <c r="P399" t="s">
        <v>405</v>
      </c>
      <c r="S399" t="s">
        <v>74</v>
      </c>
    </row>
    <row r="400" spans="1:19" x14ac:dyDescent="0.55000000000000004">
      <c r="A400">
        <v>399</v>
      </c>
      <c r="B400" t="s">
        <v>224</v>
      </c>
      <c r="C400" s="3" t="s">
        <v>257</v>
      </c>
      <c r="D400" t="s">
        <v>290</v>
      </c>
      <c r="E400" t="s">
        <v>220</v>
      </c>
      <c r="F400" s="2">
        <f t="shared" si="32"/>
        <v>19</v>
      </c>
      <c r="G400" s="2" t="str" cm="1">
        <f t="array" ref="G400">_xlfn.IFS(F400 &gt; 10,"Veteran",F400 &gt; 6,"Established",F400 &gt; 2,"Experienced",F400 &gt;= 0,"New")</f>
        <v>Veteran</v>
      </c>
      <c r="H400" s="2">
        <f t="shared" si="34"/>
        <v>1</v>
      </c>
      <c r="I400" t="s">
        <v>241</v>
      </c>
      <c r="J400" t="s">
        <v>74</v>
      </c>
      <c r="K400" t="s">
        <v>247</v>
      </c>
      <c r="L400" t="s">
        <v>74</v>
      </c>
      <c r="M400" t="s">
        <v>119</v>
      </c>
      <c r="N400" t="s">
        <v>81</v>
      </c>
      <c r="O400" t="s">
        <v>243</v>
      </c>
      <c r="P400" t="s">
        <v>403</v>
      </c>
      <c r="R400" t="s">
        <v>78</v>
      </c>
      <c r="S400" t="s">
        <v>385</v>
      </c>
    </row>
    <row r="401" spans="1:19" hidden="1" x14ac:dyDescent="0.55000000000000004">
      <c r="A401">
        <v>400</v>
      </c>
      <c r="B401" t="s">
        <v>256</v>
      </c>
      <c r="C401" t="s">
        <v>303</v>
      </c>
      <c r="I401" t="s">
        <v>270</v>
      </c>
      <c r="J401" t="s">
        <v>74</v>
      </c>
      <c r="L401" t="s">
        <v>74</v>
      </c>
      <c r="M401" t="s">
        <v>74</v>
      </c>
      <c r="N401" t="s">
        <v>96</v>
      </c>
      <c r="O401" t="s">
        <v>214</v>
      </c>
      <c r="P401" t="s">
        <v>405</v>
      </c>
      <c r="R401" t="s">
        <v>78</v>
      </c>
      <c r="S401" t="s">
        <v>74</v>
      </c>
    </row>
    <row r="402" spans="1:19" hidden="1" x14ac:dyDescent="0.55000000000000004">
      <c r="A402">
        <v>401</v>
      </c>
      <c r="B402" t="s">
        <v>231</v>
      </c>
      <c r="C402" s="3" t="s">
        <v>303</v>
      </c>
      <c r="D402" t="s">
        <v>301</v>
      </c>
      <c r="E402" t="s">
        <v>277</v>
      </c>
      <c r="F402" s="2">
        <f>C402-D402</f>
        <v>42</v>
      </c>
      <c r="G402" s="2" t="str" cm="1">
        <f t="array" ref="G402">_xlfn.IFS(F402 &gt; 10,"Veteran",F402 &gt; 6,"Established",F402 &gt; 2,"Experienced",F402 &gt;= 0,"New")</f>
        <v>Veteran</v>
      </c>
      <c r="H402" s="2">
        <f>C402-E402</f>
        <v>39</v>
      </c>
      <c r="I402" t="s">
        <v>227</v>
      </c>
      <c r="J402" t="s">
        <v>228</v>
      </c>
      <c r="K402" t="s">
        <v>235</v>
      </c>
      <c r="L402" t="s">
        <v>74</v>
      </c>
      <c r="M402" t="s">
        <v>98</v>
      </c>
      <c r="N402" t="s">
        <v>81</v>
      </c>
      <c r="O402" t="s">
        <v>214</v>
      </c>
      <c r="P402" t="s">
        <v>405</v>
      </c>
      <c r="R402" t="s">
        <v>78</v>
      </c>
      <c r="S402" t="s">
        <v>74</v>
      </c>
    </row>
    <row r="403" spans="1:19" hidden="1" x14ac:dyDescent="0.55000000000000004">
      <c r="A403">
        <v>402</v>
      </c>
      <c r="B403" t="s">
        <v>231</v>
      </c>
      <c r="C403" s="3" t="s">
        <v>303</v>
      </c>
      <c r="D403" t="s">
        <v>263</v>
      </c>
      <c r="E403" t="s">
        <v>220</v>
      </c>
      <c r="F403" s="2">
        <f>C403-D403</f>
        <v>15</v>
      </c>
      <c r="G403" s="2" t="str" cm="1">
        <f t="array" ref="G403">_xlfn.IFS(F403 &gt; 10,"Veteran",F403 &gt; 6,"Established",F403 &gt; 2,"Experienced",F403 &gt;= 0,"New")</f>
        <v>Veteran</v>
      </c>
      <c r="H403" s="2">
        <f>C403-E403</f>
        <v>2</v>
      </c>
      <c r="I403" t="s">
        <v>227</v>
      </c>
      <c r="J403" t="s">
        <v>228</v>
      </c>
      <c r="K403" t="s">
        <v>266</v>
      </c>
      <c r="L403" t="s">
        <v>74</v>
      </c>
      <c r="M403" t="s">
        <v>119</v>
      </c>
      <c r="N403" t="s">
        <v>81</v>
      </c>
      <c r="O403" t="s">
        <v>214</v>
      </c>
      <c r="P403" t="s">
        <v>405</v>
      </c>
      <c r="R403" t="s">
        <v>78</v>
      </c>
      <c r="S403" t="s">
        <v>74</v>
      </c>
    </row>
    <row r="404" spans="1:19" hidden="1" x14ac:dyDescent="0.55000000000000004">
      <c r="A404">
        <v>403</v>
      </c>
      <c r="B404" t="s">
        <v>216</v>
      </c>
      <c r="C404" s="3" t="s">
        <v>303</v>
      </c>
      <c r="D404" t="s">
        <v>286</v>
      </c>
      <c r="E404" t="s">
        <v>233</v>
      </c>
      <c r="F404" s="2">
        <f>C404-D404</f>
        <v>37</v>
      </c>
      <c r="G404" s="2" t="str" cm="1">
        <f t="array" ref="G404">_xlfn.IFS(F404 &gt; 10,"Veteran",F404 &gt; 6,"Established",F404 &gt; 2,"Experienced",F404 &gt;= 0,"New")</f>
        <v>Veteran</v>
      </c>
      <c r="H404" s="2">
        <f>C404-E404</f>
        <v>24</v>
      </c>
      <c r="I404" t="s">
        <v>227</v>
      </c>
      <c r="J404" t="s">
        <v>228</v>
      </c>
      <c r="K404" t="s">
        <v>266</v>
      </c>
      <c r="L404" t="s">
        <v>74</v>
      </c>
      <c r="M404" t="s">
        <v>98</v>
      </c>
      <c r="N404" t="s">
        <v>81</v>
      </c>
      <c r="O404" t="s">
        <v>214</v>
      </c>
      <c r="P404" t="s">
        <v>405</v>
      </c>
      <c r="R404" t="s">
        <v>78</v>
      </c>
      <c r="S404" t="s">
        <v>74</v>
      </c>
    </row>
    <row r="405" spans="1:19" hidden="1" x14ac:dyDescent="0.55000000000000004">
      <c r="A405">
        <v>404</v>
      </c>
      <c r="B405" t="s">
        <v>137</v>
      </c>
      <c r="C405" s="3" t="s">
        <v>303</v>
      </c>
      <c r="D405" t="s">
        <v>258</v>
      </c>
      <c r="E405" t="s">
        <v>258</v>
      </c>
      <c r="F405" s="2">
        <f>C405-D405</f>
        <v>5</v>
      </c>
      <c r="G405" s="2" t="str" cm="1">
        <f t="array" ref="G405">_xlfn.IFS(F405 &gt; 10,"Veteran",F405 &gt; 6,"Established",F405 &gt; 2,"Experienced",F405 &gt;= 0,"New")</f>
        <v>Experienced</v>
      </c>
      <c r="H405" s="2">
        <f>C405-E405</f>
        <v>5</v>
      </c>
      <c r="I405" t="s">
        <v>270</v>
      </c>
      <c r="J405" t="s">
        <v>74</v>
      </c>
      <c r="K405" t="s">
        <v>251</v>
      </c>
      <c r="L405" t="s">
        <v>74</v>
      </c>
      <c r="M405" t="s">
        <v>119</v>
      </c>
      <c r="N405" t="s">
        <v>81</v>
      </c>
      <c r="O405" t="s">
        <v>259</v>
      </c>
      <c r="P405" t="s">
        <v>403</v>
      </c>
      <c r="S405" t="s">
        <v>380</v>
      </c>
    </row>
    <row r="406" spans="1:19" hidden="1" x14ac:dyDescent="0.55000000000000004">
      <c r="A406">
        <v>405</v>
      </c>
      <c r="B406" t="s">
        <v>231</v>
      </c>
      <c r="C406" s="3" t="s">
        <v>303</v>
      </c>
      <c r="D406" t="s">
        <v>260</v>
      </c>
      <c r="E406" t="s">
        <v>260</v>
      </c>
      <c r="F406" s="2">
        <f>C406-D406</f>
        <v>14</v>
      </c>
      <c r="G406" s="2" t="str" cm="1">
        <f t="array" ref="G406">_xlfn.IFS(F406 &gt; 10,"Veteran",F406 &gt; 6,"Established",F406 &gt; 2,"Experienced",F406 &gt;= 0,"New")</f>
        <v>Veteran</v>
      </c>
      <c r="H406" s="2">
        <f>C406-E406</f>
        <v>14</v>
      </c>
      <c r="I406" t="s">
        <v>227</v>
      </c>
      <c r="J406" t="s">
        <v>228</v>
      </c>
      <c r="K406" t="s">
        <v>229</v>
      </c>
      <c r="L406" t="s">
        <v>74</v>
      </c>
      <c r="M406" t="s">
        <v>98</v>
      </c>
      <c r="N406" t="s">
        <v>81</v>
      </c>
      <c r="O406" t="s">
        <v>121</v>
      </c>
      <c r="P406" t="s">
        <v>403</v>
      </c>
      <c r="R406" t="s">
        <v>78</v>
      </c>
      <c r="S406" t="s">
        <v>74</v>
      </c>
    </row>
    <row r="407" spans="1:19" hidden="1" x14ac:dyDescent="0.55000000000000004">
      <c r="A407">
        <v>406</v>
      </c>
      <c r="B407" t="s">
        <v>224</v>
      </c>
      <c r="C407" t="s">
        <v>257</v>
      </c>
      <c r="I407" t="s">
        <v>227</v>
      </c>
      <c r="J407" t="s">
        <v>228</v>
      </c>
      <c r="L407" t="s">
        <v>74</v>
      </c>
      <c r="M407" t="s">
        <v>74</v>
      </c>
      <c r="N407" t="s">
        <v>74</v>
      </c>
      <c r="O407" t="s">
        <v>74</v>
      </c>
      <c r="P407" t="s">
        <v>74</v>
      </c>
      <c r="R407" t="s">
        <v>78</v>
      </c>
      <c r="S407" t="s">
        <v>380</v>
      </c>
    </row>
    <row r="408" spans="1:19" hidden="1" x14ac:dyDescent="0.55000000000000004">
      <c r="A408">
        <v>407</v>
      </c>
      <c r="B408" t="s">
        <v>224</v>
      </c>
      <c r="C408" s="3" t="s">
        <v>303</v>
      </c>
      <c r="D408" t="s">
        <v>288</v>
      </c>
      <c r="E408" t="s">
        <v>285</v>
      </c>
      <c r="F408" s="2">
        <f>C408-D408</f>
        <v>22</v>
      </c>
      <c r="G408" s="2" t="str" cm="1">
        <f t="array" ref="G408">_xlfn.IFS(F408 &gt; 10,"Veteran",F408 &gt; 6,"Established",F408 &gt; 2,"Experienced",F408 &gt;= 0,"New")</f>
        <v>Veteran</v>
      </c>
      <c r="H408" s="2">
        <f>C408-E408</f>
        <v>21</v>
      </c>
      <c r="I408" t="s">
        <v>250</v>
      </c>
      <c r="J408" t="s">
        <v>74</v>
      </c>
      <c r="K408" t="s">
        <v>247</v>
      </c>
      <c r="L408" t="s">
        <v>74</v>
      </c>
      <c r="M408" t="s">
        <v>119</v>
      </c>
      <c r="N408" t="s">
        <v>81</v>
      </c>
      <c r="O408" t="s">
        <v>214</v>
      </c>
      <c r="P408" t="s">
        <v>405</v>
      </c>
      <c r="R408" t="s">
        <v>78</v>
      </c>
      <c r="S408" t="s">
        <v>387</v>
      </c>
    </row>
    <row r="409" spans="1:19" hidden="1" x14ac:dyDescent="0.55000000000000004">
      <c r="A409">
        <v>408</v>
      </c>
      <c r="B409" t="s">
        <v>261</v>
      </c>
      <c r="C409" t="s">
        <v>303</v>
      </c>
      <c r="E409" t="s">
        <v>220</v>
      </c>
      <c r="I409" t="s">
        <v>299</v>
      </c>
      <c r="J409" t="s">
        <v>74</v>
      </c>
      <c r="K409" t="s">
        <v>229</v>
      </c>
      <c r="L409" t="s">
        <v>74</v>
      </c>
      <c r="M409" t="s">
        <v>115</v>
      </c>
      <c r="N409" t="s">
        <v>96</v>
      </c>
      <c r="O409" t="s">
        <v>223</v>
      </c>
      <c r="P409" t="s">
        <v>405</v>
      </c>
      <c r="S409" t="s">
        <v>381</v>
      </c>
    </row>
    <row r="410" spans="1:19" hidden="1" x14ac:dyDescent="0.55000000000000004">
      <c r="A410">
        <v>409</v>
      </c>
      <c r="B410" t="s">
        <v>224</v>
      </c>
      <c r="C410" s="3" t="s">
        <v>257</v>
      </c>
      <c r="D410" t="s">
        <v>226</v>
      </c>
      <c r="E410" t="s">
        <v>226</v>
      </c>
      <c r="F410" s="2">
        <f>C410-D410</f>
        <v>6</v>
      </c>
      <c r="G410" s="2" t="str" cm="1">
        <f t="array" ref="G410">_xlfn.IFS(F410 &gt; 10,"Veteran",F410 &gt; 6,"Established",F410 &gt; 2,"Experienced",F410 &gt;= 0,"New")</f>
        <v>Experienced</v>
      </c>
      <c r="H410" s="2">
        <f>C410-E410</f>
        <v>6</v>
      </c>
      <c r="I410" t="s">
        <v>227</v>
      </c>
      <c r="J410" t="s">
        <v>228</v>
      </c>
      <c r="L410" t="s">
        <v>74</v>
      </c>
      <c r="M410" t="s">
        <v>98</v>
      </c>
      <c r="N410" t="s">
        <v>81</v>
      </c>
      <c r="O410" t="s">
        <v>294</v>
      </c>
      <c r="P410" t="s">
        <v>402</v>
      </c>
      <c r="Q410" t="s">
        <v>345</v>
      </c>
      <c r="R410" t="s">
        <v>78</v>
      </c>
      <c r="S410" t="s">
        <v>385</v>
      </c>
    </row>
    <row r="411" spans="1:19" hidden="1" x14ac:dyDescent="0.55000000000000004">
      <c r="A411">
        <v>410</v>
      </c>
      <c r="B411" t="s">
        <v>224</v>
      </c>
      <c r="C411" t="s">
        <v>257</v>
      </c>
      <c r="I411" t="s">
        <v>250</v>
      </c>
      <c r="J411" t="s">
        <v>74</v>
      </c>
      <c r="L411" t="s">
        <v>74</v>
      </c>
      <c r="M411" t="s">
        <v>119</v>
      </c>
      <c r="N411" t="s">
        <v>81</v>
      </c>
      <c r="O411" t="s">
        <v>230</v>
      </c>
      <c r="P411" t="s">
        <v>402</v>
      </c>
      <c r="S411" t="s">
        <v>380</v>
      </c>
    </row>
    <row r="412" spans="1:19" hidden="1" x14ac:dyDescent="0.55000000000000004">
      <c r="A412">
        <v>411</v>
      </c>
      <c r="B412" t="s">
        <v>224</v>
      </c>
      <c r="C412" s="3" t="s">
        <v>303</v>
      </c>
      <c r="D412" t="s">
        <v>258</v>
      </c>
      <c r="E412" t="s">
        <v>258</v>
      </c>
      <c r="F412" s="2">
        <f>C412-D412</f>
        <v>5</v>
      </c>
      <c r="G412" s="2" t="str" cm="1">
        <f t="array" ref="G412">_xlfn.IFS(F412 &gt; 10,"Veteran",F412 &gt; 6,"Established",F412 &gt; 2,"Experienced",F412 &gt;= 0,"New")</f>
        <v>Experienced</v>
      </c>
      <c r="H412" s="2">
        <f>C412-E412</f>
        <v>5</v>
      </c>
      <c r="I412" t="s">
        <v>227</v>
      </c>
      <c r="J412" t="s">
        <v>228</v>
      </c>
      <c r="K412" t="s">
        <v>229</v>
      </c>
      <c r="L412" t="s">
        <v>74</v>
      </c>
      <c r="M412" t="s">
        <v>98</v>
      </c>
      <c r="N412" t="s">
        <v>81</v>
      </c>
      <c r="O412" t="s">
        <v>294</v>
      </c>
      <c r="P412" t="s">
        <v>402</v>
      </c>
      <c r="S412" t="s">
        <v>74</v>
      </c>
    </row>
    <row r="413" spans="1:19" hidden="1" x14ac:dyDescent="0.55000000000000004">
      <c r="A413">
        <v>412</v>
      </c>
      <c r="B413" t="s">
        <v>231</v>
      </c>
      <c r="C413" t="s">
        <v>257</v>
      </c>
      <c r="I413" t="s">
        <v>273</v>
      </c>
      <c r="J413" t="s">
        <v>228</v>
      </c>
      <c r="L413" t="s">
        <v>74</v>
      </c>
      <c r="M413" t="s">
        <v>119</v>
      </c>
      <c r="N413" t="s">
        <v>81</v>
      </c>
      <c r="O413" t="s">
        <v>223</v>
      </c>
      <c r="P413" t="s">
        <v>405</v>
      </c>
      <c r="S413" t="s">
        <v>74</v>
      </c>
    </row>
    <row r="414" spans="1:19" hidden="1" x14ac:dyDescent="0.55000000000000004">
      <c r="A414">
        <v>413</v>
      </c>
      <c r="B414" t="s">
        <v>224</v>
      </c>
      <c r="C414" s="3" t="s">
        <v>303</v>
      </c>
      <c r="D414" t="s">
        <v>258</v>
      </c>
      <c r="E414" t="s">
        <v>253</v>
      </c>
      <c r="F414" s="2">
        <f t="shared" ref="F414:F419" si="35">C414-D414</f>
        <v>5</v>
      </c>
      <c r="G414" s="2" t="str" cm="1">
        <f t="array" ref="G414">_xlfn.IFS(F414 &gt; 10,"Veteran",F414 &gt; 6,"Established",F414 &gt; 2,"Experienced",F414 &gt;= 0,"New")</f>
        <v>Experienced</v>
      </c>
      <c r="H414" s="2">
        <f t="shared" ref="H414:H419" si="36">C414-E414</f>
        <v>4</v>
      </c>
      <c r="I414" t="s">
        <v>270</v>
      </c>
      <c r="J414" t="s">
        <v>74</v>
      </c>
      <c r="L414" t="s">
        <v>74</v>
      </c>
      <c r="M414" t="s">
        <v>98</v>
      </c>
      <c r="N414" t="s">
        <v>81</v>
      </c>
      <c r="O414" t="s">
        <v>243</v>
      </c>
      <c r="P414" t="s">
        <v>403</v>
      </c>
      <c r="S414" t="s">
        <v>383</v>
      </c>
    </row>
    <row r="415" spans="1:19" hidden="1" x14ac:dyDescent="0.55000000000000004">
      <c r="A415">
        <v>414</v>
      </c>
      <c r="B415" t="s">
        <v>231</v>
      </c>
      <c r="C415" s="3" t="s">
        <v>257</v>
      </c>
      <c r="D415" t="s">
        <v>248</v>
      </c>
      <c r="E415" t="s">
        <v>248</v>
      </c>
      <c r="F415" s="2">
        <f t="shared" si="35"/>
        <v>24</v>
      </c>
      <c r="G415" s="2" t="str" cm="1">
        <f t="array" ref="G415">_xlfn.IFS(F415 &gt; 10,"Veteran",F415 &gt; 6,"Established",F415 &gt; 2,"Experienced",F415 &gt;= 0,"New")</f>
        <v>Veteran</v>
      </c>
      <c r="H415" s="2">
        <f t="shared" si="36"/>
        <v>24</v>
      </c>
      <c r="I415" t="s">
        <v>227</v>
      </c>
      <c r="J415" t="s">
        <v>228</v>
      </c>
      <c r="K415" t="s">
        <v>266</v>
      </c>
      <c r="L415" t="s">
        <v>74</v>
      </c>
      <c r="M415" t="s">
        <v>119</v>
      </c>
      <c r="N415" t="s">
        <v>81</v>
      </c>
      <c r="O415" t="s">
        <v>223</v>
      </c>
      <c r="P415" t="s">
        <v>405</v>
      </c>
      <c r="S415" t="s">
        <v>74</v>
      </c>
    </row>
    <row r="416" spans="1:19" x14ac:dyDescent="0.55000000000000004">
      <c r="A416">
        <v>415</v>
      </c>
      <c r="B416" t="s">
        <v>256</v>
      </c>
      <c r="C416" s="3" t="s">
        <v>303</v>
      </c>
      <c r="D416" t="s">
        <v>240</v>
      </c>
      <c r="E416" t="s">
        <v>253</v>
      </c>
      <c r="F416" s="2">
        <f t="shared" si="35"/>
        <v>16</v>
      </c>
      <c r="G416" s="2" t="str" cm="1">
        <f t="array" ref="G416">_xlfn.IFS(F416 &gt; 10,"Veteran",F416 &gt; 6,"Established",F416 &gt; 2,"Experienced",F416 &gt;= 0,"New")</f>
        <v>Veteran</v>
      </c>
      <c r="H416" s="2">
        <f t="shared" si="36"/>
        <v>4</v>
      </c>
      <c r="I416" t="s">
        <v>227</v>
      </c>
      <c r="J416" t="s">
        <v>228</v>
      </c>
      <c r="K416" t="s">
        <v>247</v>
      </c>
      <c r="L416" t="s">
        <v>74</v>
      </c>
      <c r="M416" t="s">
        <v>98</v>
      </c>
      <c r="N416" t="s">
        <v>81</v>
      </c>
      <c r="O416" t="s">
        <v>243</v>
      </c>
      <c r="P416" t="s">
        <v>403</v>
      </c>
      <c r="Q416" t="s">
        <v>346</v>
      </c>
      <c r="S416" t="s">
        <v>74</v>
      </c>
    </row>
    <row r="417" spans="1:19" hidden="1" x14ac:dyDescent="0.55000000000000004">
      <c r="A417">
        <v>416</v>
      </c>
      <c r="B417" t="s">
        <v>261</v>
      </c>
      <c r="C417" s="3" t="s">
        <v>303</v>
      </c>
      <c r="D417" t="s">
        <v>220</v>
      </c>
      <c r="E417" t="s">
        <v>303</v>
      </c>
      <c r="F417" s="2">
        <f t="shared" si="35"/>
        <v>2</v>
      </c>
      <c r="G417" s="2" t="str" cm="1">
        <f t="array" ref="G417">_xlfn.IFS(F417 &gt; 10,"Veteran",F417 &gt; 6,"Established",F417 &gt; 2,"Experienced",F417 &gt;= 0,"New")</f>
        <v>New</v>
      </c>
      <c r="H417" s="2">
        <f t="shared" si="36"/>
        <v>0</v>
      </c>
      <c r="I417" t="s">
        <v>227</v>
      </c>
      <c r="J417" t="s">
        <v>228</v>
      </c>
      <c r="K417" t="s">
        <v>229</v>
      </c>
      <c r="L417" t="s">
        <v>74</v>
      </c>
      <c r="M417" t="s">
        <v>98</v>
      </c>
      <c r="N417" t="s">
        <v>96</v>
      </c>
      <c r="O417" t="s">
        <v>294</v>
      </c>
      <c r="P417" t="s">
        <v>402</v>
      </c>
      <c r="Q417" t="s">
        <v>346</v>
      </c>
      <c r="R417" t="s">
        <v>78</v>
      </c>
      <c r="S417" t="s">
        <v>74</v>
      </c>
    </row>
    <row r="418" spans="1:19" hidden="1" x14ac:dyDescent="0.55000000000000004">
      <c r="A418">
        <v>417</v>
      </c>
      <c r="B418" t="s">
        <v>224</v>
      </c>
      <c r="C418" s="3" t="s">
        <v>257</v>
      </c>
      <c r="D418" t="s">
        <v>291</v>
      </c>
      <c r="E418" t="s">
        <v>233</v>
      </c>
      <c r="F418" s="2">
        <f t="shared" si="35"/>
        <v>49</v>
      </c>
      <c r="G418" s="2" t="str" cm="1">
        <f t="array" ref="G418">_xlfn.IFS(F418 &gt; 10,"Veteran",F418 &gt; 6,"Established",F418 &gt; 2,"Experienced",F418 &gt;= 0,"New")</f>
        <v>Veteran</v>
      </c>
      <c r="H418" s="2">
        <f t="shared" si="36"/>
        <v>23</v>
      </c>
      <c r="I418" t="s">
        <v>227</v>
      </c>
      <c r="J418" t="s">
        <v>283</v>
      </c>
      <c r="K418" t="s">
        <v>266</v>
      </c>
      <c r="L418" t="s">
        <v>74</v>
      </c>
      <c r="M418" t="s">
        <v>98</v>
      </c>
      <c r="N418" t="s">
        <v>81</v>
      </c>
      <c r="O418" t="s">
        <v>223</v>
      </c>
      <c r="P418" t="s">
        <v>405</v>
      </c>
      <c r="S418" t="s">
        <v>387</v>
      </c>
    </row>
    <row r="419" spans="1:19" hidden="1" x14ac:dyDescent="0.55000000000000004">
      <c r="A419">
        <v>418</v>
      </c>
      <c r="B419" t="s">
        <v>224</v>
      </c>
      <c r="C419" s="3" t="s">
        <v>303</v>
      </c>
      <c r="D419" t="s">
        <v>258</v>
      </c>
      <c r="E419" t="s">
        <v>220</v>
      </c>
      <c r="F419" s="2">
        <f t="shared" si="35"/>
        <v>5</v>
      </c>
      <c r="G419" s="2" t="str" cm="1">
        <f t="array" ref="G419">_xlfn.IFS(F419 &gt; 10,"Veteran",F419 &gt; 6,"Established",F419 &gt; 2,"Experienced",F419 &gt;= 0,"New")</f>
        <v>Experienced</v>
      </c>
      <c r="H419" s="2">
        <f t="shared" si="36"/>
        <v>2</v>
      </c>
      <c r="I419" t="s">
        <v>250</v>
      </c>
      <c r="J419" t="s">
        <v>228</v>
      </c>
      <c r="K419" t="s">
        <v>235</v>
      </c>
      <c r="L419" t="s">
        <v>74</v>
      </c>
      <c r="M419" t="s">
        <v>119</v>
      </c>
      <c r="N419" t="s">
        <v>81</v>
      </c>
      <c r="O419" t="s">
        <v>243</v>
      </c>
      <c r="P419" t="s">
        <v>403</v>
      </c>
      <c r="Q419" t="s">
        <v>345</v>
      </c>
      <c r="R419" t="s">
        <v>78</v>
      </c>
      <c r="S419" t="s">
        <v>74</v>
      </c>
    </row>
    <row r="420" spans="1:19" hidden="1" x14ac:dyDescent="0.55000000000000004">
      <c r="A420">
        <v>419</v>
      </c>
      <c r="B420" t="s">
        <v>231</v>
      </c>
      <c r="C420" t="s">
        <v>303</v>
      </c>
      <c r="I420" t="s">
        <v>234</v>
      </c>
      <c r="J420" t="s">
        <v>74</v>
      </c>
      <c r="K420" t="s">
        <v>251</v>
      </c>
      <c r="L420" t="s">
        <v>74</v>
      </c>
      <c r="M420" t="s">
        <v>98</v>
      </c>
      <c r="N420" t="s">
        <v>96</v>
      </c>
      <c r="O420" t="s">
        <v>214</v>
      </c>
      <c r="P420" t="s">
        <v>405</v>
      </c>
      <c r="R420" t="s">
        <v>78</v>
      </c>
      <c r="S420" t="s">
        <v>380</v>
      </c>
    </row>
    <row r="421" spans="1:19" hidden="1" x14ac:dyDescent="0.55000000000000004">
      <c r="A421">
        <v>420</v>
      </c>
      <c r="B421" t="s">
        <v>224</v>
      </c>
      <c r="C421" s="3" t="s">
        <v>303</v>
      </c>
      <c r="D421" t="s">
        <v>257</v>
      </c>
      <c r="E421" t="s">
        <v>257</v>
      </c>
      <c r="F421" s="2">
        <f t="shared" ref="F421:F439" si="37">C421-D421</f>
        <v>1</v>
      </c>
      <c r="G421" s="2" t="str" cm="1">
        <f t="array" ref="G421">_xlfn.IFS(F421 &gt; 10,"Veteran",F421 &gt; 6,"Established",F421 &gt; 2,"Experienced",F421 &gt;= 0,"New")</f>
        <v>New</v>
      </c>
      <c r="H421" s="2">
        <f t="shared" ref="H421:H439" si="38">C421-E421</f>
        <v>1</v>
      </c>
      <c r="I421" t="s">
        <v>250</v>
      </c>
      <c r="J421" t="s">
        <v>74</v>
      </c>
      <c r="K421" t="s">
        <v>254</v>
      </c>
      <c r="L421" t="s">
        <v>74</v>
      </c>
      <c r="M421" t="s">
        <v>115</v>
      </c>
      <c r="N421" t="s">
        <v>81</v>
      </c>
      <c r="O421" t="s">
        <v>243</v>
      </c>
      <c r="P421" t="s">
        <v>403</v>
      </c>
      <c r="R421" t="s">
        <v>78</v>
      </c>
      <c r="S421" t="s">
        <v>74</v>
      </c>
    </row>
    <row r="422" spans="1:19" hidden="1" x14ac:dyDescent="0.55000000000000004">
      <c r="A422">
        <v>421</v>
      </c>
      <c r="B422" t="s">
        <v>231</v>
      </c>
      <c r="C422" s="3" t="s">
        <v>303</v>
      </c>
      <c r="D422" t="s">
        <v>232</v>
      </c>
      <c r="E422" t="s">
        <v>232</v>
      </c>
      <c r="F422" s="2">
        <f t="shared" si="37"/>
        <v>43</v>
      </c>
      <c r="G422" s="2" t="str" cm="1">
        <f t="array" ref="G422">_xlfn.IFS(F422 &gt; 10,"Veteran",F422 &gt; 6,"Established",F422 &gt; 2,"Experienced",F422 &gt;= 0,"New")</f>
        <v>Veteran</v>
      </c>
      <c r="H422" s="2">
        <f t="shared" si="38"/>
        <v>43</v>
      </c>
      <c r="I422" t="s">
        <v>227</v>
      </c>
      <c r="J422" t="s">
        <v>228</v>
      </c>
      <c r="K422" t="s">
        <v>266</v>
      </c>
      <c r="L422" t="s">
        <v>74</v>
      </c>
      <c r="M422" t="s">
        <v>98</v>
      </c>
      <c r="N422" t="s">
        <v>81</v>
      </c>
      <c r="O422" t="s">
        <v>223</v>
      </c>
      <c r="P422" t="s">
        <v>405</v>
      </c>
      <c r="R422" t="s">
        <v>78</v>
      </c>
      <c r="S422" t="s">
        <v>380</v>
      </c>
    </row>
    <row r="423" spans="1:19" hidden="1" x14ac:dyDescent="0.55000000000000004">
      <c r="A423">
        <v>422</v>
      </c>
      <c r="B423" t="s">
        <v>231</v>
      </c>
      <c r="C423" s="3" t="s">
        <v>303</v>
      </c>
      <c r="D423" t="s">
        <v>244</v>
      </c>
      <c r="E423" t="s">
        <v>206</v>
      </c>
      <c r="F423" s="2">
        <f t="shared" si="37"/>
        <v>41</v>
      </c>
      <c r="G423" s="2" t="str" cm="1">
        <f t="array" ref="G423">_xlfn.IFS(F423 &gt; 10,"Veteran",F423 &gt; 6,"Established",F423 &gt; 2,"Experienced",F423 &gt;= 0,"New")</f>
        <v>Veteran</v>
      </c>
      <c r="H423" s="2">
        <f t="shared" si="38"/>
        <v>29</v>
      </c>
      <c r="I423" t="s">
        <v>227</v>
      </c>
      <c r="J423" t="s">
        <v>246</v>
      </c>
      <c r="K423" t="s">
        <v>235</v>
      </c>
      <c r="L423" t="s">
        <v>74</v>
      </c>
      <c r="M423" t="s">
        <v>98</v>
      </c>
      <c r="N423" t="s">
        <v>96</v>
      </c>
      <c r="O423" t="s">
        <v>223</v>
      </c>
      <c r="P423" t="s">
        <v>405</v>
      </c>
      <c r="S423" t="s">
        <v>74</v>
      </c>
    </row>
    <row r="424" spans="1:19" hidden="1" x14ac:dyDescent="0.55000000000000004">
      <c r="A424">
        <v>423</v>
      </c>
      <c r="B424" t="s">
        <v>231</v>
      </c>
      <c r="C424" s="3" t="s">
        <v>303</v>
      </c>
      <c r="D424" t="s">
        <v>225</v>
      </c>
      <c r="E424" t="s">
        <v>226</v>
      </c>
      <c r="F424" s="2">
        <f t="shared" si="37"/>
        <v>8</v>
      </c>
      <c r="G424" s="2" t="str" cm="1">
        <f t="array" ref="G424">_xlfn.IFS(F424 &gt; 10,"Veteran",F424 &gt; 6,"Established",F424 &gt; 2,"Experienced",F424 &gt;= 0,"New")</f>
        <v>Established</v>
      </c>
      <c r="H424" s="2">
        <f t="shared" si="38"/>
        <v>7</v>
      </c>
      <c r="I424" t="s">
        <v>270</v>
      </c>
      <c r="J424" t="s">
        <v>74</v>
      </c>
      <c r="K424" t="s">
        <v>251</v>
      </c>
      <c r="L424" t="s">
        <v>74</v>
      </c>
      <c r="M424" t="s">
        <v>119</v>
      </c>
      <c r="N424" t="s">
        <v>96</v>
      </c>
      <c r="O424" t="s">
        <v>223</v>
      </c>
      <c r="P424" t="s">
        <v>405</v>
      </c>
      <c r="S424" t="s">
        <v>74</v>
      </c>
    </row>
    <row r="425" spans="1:19" hidden="1" x14ac:dyDescent="0.55000000000000004">
      <c r="A425">
        <v>424</v>
      </c>
      <c r="B425" t="s">
        <v>256</v>
      </c>
      <c r="C425" s="3" t="s">
        <v>303</v>
      </c>
      <c r="D425" t="s">
        <v>258</v>
      </c>
      <c r="E425" t="s">
        <v>257</v>
      </c>
      <c r="F425" s="2">
        <f t="shared" si="37"/>
        <v>5</v>
      </c>
      <c r="G425" s="2" t="str" cm="1">
        <f t="array" ref="G425">_xlfn.IFS(F425 &gt; 10,"Veteran",F425 &gt; 6,"Established",F425 &gt; 2,"Experienced",F425 &gt;= 0,"New")</f>
        <v>Experienced</v>
      </c>
      <c r="H425" s="2">
        <f t="shared" si="38"/>
        <v>1</v>
      </c>
      <c r="I425" t="s">
        <v>234</v>
      </c>
      <c r="J425" t="s">
        <v>74</v>
      </c>
      <c r="K425" t="s">
        <v>254</v>
      </c>
      <c r="L425" t="s">
        <v>74</v>
      </c>
      <c r="M425" t="s">
        <v>98</v>
      </c>
      <c r="N425" t="s">
        <v>96</v>
      </c>
      <c r="O425" t="s">
        <v>255</v>
      </c>
      <c r="P425" t="s">
        <v>402</v>
      </c>
      <c r="S425" t="s">
        <v>381</v>
      </c>
    </row>
    <row r="426" spans="1:19" hidden="1" x14ac:dyDescent="0.55000000000000004">
      <c r="A426">
        <v>425</v>
      </c>
      <c r="B426" t="s">
        <v>101</v>
      </c>
      <c r="C426" s="3" t="s">
        <v>303</v>
      </c>
      <c r="D426" t="s">
        <v>265</v>
      </c>
      <c r="E426" t="s">
        <v>226</v>
      </c>
      <c r="F426" s="2">
        <f t="shared" si="37"/>
        <v>13</v>
      </c>
      <c r="G426" s="2" t="str" cm="1">
        <f t="array" ref="G426">_xlfn.IFS(F426 &gt; 10,"Veteran",F426 &gt; 6,"Established",F426 &gt; 2,"Experienced",F426 &gt;= 0,"New")</f>
        <v>Veteran</v>
      </c>
      <c r="H426" s="2">
        <f t="shared" si="38"/>
        <v>7</v>
      </c>
      <c r="I426" t="s">
        <v>250</v>
      </c>
      <c r="J426" t="s">
        <v>74</v>
      </c>
      <c r="L426" t="s">
        <v>74</v>
      </c>
      <c r="M426" t="s">
        <v>119</v>
      </c>
      <c r="N426" t="s">
        <v>81</v>
      </c>
      <c r="O426" t="s">
        <v>121</v>
      </c>
      <c r="P426" t="s">
        <v>403</v>
      </c>
      <c r="S426" t="s">
        <v>74</v>
      </c>
    </row>
    <row r="427" spans="1:19" hidden="1" x14ac:dyDescent="0.55000000000000004">
      <c r="A427">
        <v>426</v>
      </c>
      <c r="B427" t="s">
        <v>101</v>
      </c>
      <c r="C427" s="3" t="s">
        <v>303</v>
      </c>
      <c r="D427" t="s">
        <v>253</v>
      </c>
      <c r="E427" t="s">
        <v>253</v>
      </c>
      <c r="F427" s="2">
        <f t="shared" si="37"/>
        <v>4</v>
      </c>
      <c r="G427" s="2" t="str" cm="1">
        <f t="array" ref="G427">_xlfn.IFS(F427 &gt; 10,"Veteran",F427 &gt; 6,"Established",F427 &gt; 2,"Experienced",F427 &gt;= 0,"New")</f>
        <v>Experienced</v>
      </c>
      <c r="H427" s="2">
        <f t="shared" si="38"/>
        <v>4</v>
      </c>
      <c r="I427" t="s">
        <v>250</v>
      </c>
      <c r="J427" t="s">
        <v>74</v>
      </c>
      <c r="L427" t="s">
        <v>74</v>
      </c>
      <c r="M427" t="s">
        <v>74</v>
      </c>
      <c r="N427" t="s">
        <v>96</v>
      </c>
      <c r="O427" t="s">
        <v>294</v>
      </c>
      <c r="P427" t="s">
        <v>402</v>
      </c>
      <c r="R427" t="s">
        <v>78</v>
      </c>
      <c r="S427" t="s">
        <v>74</v>
      </c>
    </row>
    <row r="428" spans="1:19" hidden="1" x14ac:dyDescent="0.55000000000000004">
      <c r="A428">
        <v>427</v>
      </c>
      <c r="B428" t="s">
        <v>101</v>
      </c>
      <c r="C428" s="3" t="s">
        <v>303</v>
      </c>
      <c r="D428" t="s">
        <v>267</v>
      </c>
      <c r="E428" t="s">
        <v>257</v>
      </c>
      <c r="F428" s="2">
        <f t="shared" si="37"/>
        <v>3</v>
      </c>
      <c r="G428" s="2" t="str" cm="1">
        <f t="array" ref="G428">_xlfn.IFS(F428 &gt; 10,"Veteran",F428 &gt; 6,"Established",F428 &gt; 2,"Experienced",F428 &gt;= 0,"New")</f>
        <v>Experienced</v>
      </c>
      <c r="H428" s="2">
        <f t="shared" si="38"/>
        <v>1</v>
      </c>
      <c r="I428" t="s">
        <v>250</v>
      </c>
      <c r="J428" t="s">
        <v>74</v>
      </c>
      <c r="K428" t="s">
        <v>247</v>
      </c>
      <c r="L428" t="s">
        <v>74</v>
      </c>
      <c r="M428" t="s">
        <v>98</v>
      </c>
      <c r="N428" t="s">
        <v>81</v>
      </c>
      <c r="O428" t="s">
        <v>259</v>
      </c>
      <c r="P428" t="s">
        <v>403</v>
      </c>
      <c r="S428" t="s">
        <v>381</v>
      </c>
    </row>
    <row r="429" spans="1:19" hidden="1" x14ac:dyDescent="0.55000000000000004">
      <c r="A429">
        <v>428</v>
      </c>
      <c r="B429" t="s">
        <v>231</v>
      </c>
      <c r="C429" s="3" t="s">
        <v>303</v>
      </c>
      <c r="D429" t="s">
        <v>290</v>
      </c>
      <c r="E429" t="s">
        <v>282</v>
      </c>
      <c r="F429" s="2">
        <f t="shared" si="37"/>
        <v>20</v>
      </c>
      <c r="G429" s="2" t="str" cm="1">
        <f t="array" ref="G429">_xlfn.IFS(F429 &gt; 10,"Veteran",F429 &gt; 6,"Established",F429 &gt; 2,"Experienced",F429 &gt;= 0,"New")</f>
        <v>Veteran</v>
      </c>
      <c r="H429" s="2">
        <f t="shared" si="38"/>
        <v>10</v>
      </c>
      <c r="I429" t="s">
        <v>250</v>
      </c>
      <c r="J429" t="s">
        <v>74</v>
      </c>
      <c r="K429" t="s">
        <v>229</v>
      </c>
      <c r="L429" t="s">
        <v>74</v>
      </c>
      <c r="M429" t="s">
        <v>119</v>
      </c>
      <c r="N429" t="s">
        <v>81</v>
      </c>
      <c r="O429" t="s">
        <v>223</v>
      </c>
      <c r="P429" t="s">
        <v>405</v>
      </c>
      <c r="S429" t="s">
        <v>74</v>
      </c>
    </row>
    <row r="430" spans="1:19" hidden="1" x14ac:dyDescent="0.55000000000000004">
      <c r="A430">
        <v>429</v>
      </c>
      <c r="B430" t="s">
        <v>204</v>
      </c>
      <c r="C430" s="3" t="s">
        <v>303</v>
      </c>
      <c r="D430" t="s">
        <v>206</v>
      </c>
      <c r="E430" t="s">
        <v>206</v>
      </c>
      <c r="F430" s="2">
        <f t="shared" si="37"/>
        <v>29</v>
      </c>
      <c r="G430" s="2" t="str" cm="1">
        <f t="array" ref="G430">_xlfn.IFS(F430 &gt; 10,"Veteran",F430 &gt; 6,"Established",F430 &gt; 2,"Experienced",F430 &gt;= 0,"New")</f>
        <v>Veteran</v>
      </c>
      <c r="H430" s="2">
        <f t="shared" si="38"/>
        <v>29</v>
      </c>
      <c r="I430" t="s">
        <v>270</v>
      </c>
      <c r="J430" t="s">
        <v>74</v>
      </c>
      <c r="K430" t="s">
        <v>266</v>
      </c>
      <c r="L430" t="s">
        <v>74</v>
      </c>
      <c r="M430" t="s">
        <v>98</v>
      </c>
      <c r="N430" t="s">
        <v>81</v>
      </c>
      <c r="O430" t="s">
        <v>223</v>
      </c>
      <c r="P430" t="s">
        <v>405</v>
      </c>
      <c r="R430" t="s">
        <v>78</v>
      </c>
      <c r="S430" t="s">
        <v>74</v>
      </c>
    </row>
    <row r="431" spans="1:19" hidden="1" x14ac:dyDescent="0.55000000000000004">
      <c r="A431">
        <v>430</v>
      </c>
      <c r="B431" t="s">
        <v>204</v>
      </c>
      <c r="C431" s="3" t="s">
        <v>303</v>
      </c>
      <c r="D431" t="s">
        <v>286</v>
      </c>
      <c r="E431" t="s">
        <v>286</v>
      </c>
      <c r="F431" s="2">
        <f t="shared" si="37"/>
        <v>37</v>
      </c>
      <c r="G431" s="2" t="str" cm="1">
        <f t="array" ref="G431">_xlfn.IFS(F431 &gt; 10,"Veteran",F431 &gt; 6,"Established",F431 &gt; 2,"Experienced",F431 &gt;= 0,"New")</f>
        <v>Veteran</v>
      </c>
      <c r="H431" s="2">
        <f t="shared" si="38"/>
        <v>37</v>
      </c>
      <c r="I431" t="s">
        <v>250</v>
      </c>
      <c r="J431" t="s">
        <v>74</v>
      </c>
      <c r="K431" t="s">
        <v>247</v>
      </c>
      <c r="L431" t="s">
        <v>74</v>
      </c>
      <c r="M431" t="s">
        <v>119</v>
      </c>
      <c r="N431" t="s">
        <v>81</v>
      </c>
      <c r="O431" t="s">
        <v>223</v>
      </c>
      <c r="P431" t="s">
        <v>405</v>
      </c>
      <c r="S431" t="s">
        <v>383</v>
      </c>
    </row>
    <row r="432" spans="1:19" hidden="1" x14ac:dyDescent="0.55000000000000004">
      <c r="A432">
        <v>431</v>
      </c>
      <c r="B432" t="s">
        <v>101</v>
      </c>
      <c r="C432" s="3" t="s">
        <v>257</v>
      </c>
      <c r="D432" t="s">
        <v>282</v>
      </c>
      <c r="E432" t="s">
        <v>207</v>
      </c>
      <c r="F432" s="2">
        <f t="shared" si="37"/>
        <v>9</v>
      </c>
      <c r="G432" s="2" t="str" cm="1">
        <f t="array" ref="G432">_xlfn.IFS(F432 &gt; 10,"Veteran",F432 &gt; 6,"Established",F432 &gt; 2,"Experienced",F432 &gt;= 0,"New")</f>
        <v>Established</v>
      </c>
      <c r="H432" s="2">
        <f t="shared" si="38"/>
        <v>8</v>
      </c>
      <c r="I432" t="s">
        <v>250</v>
      </c>
      <c r="J432" t="s">
        <v>74</v>
      </c>
      <c r="K432" t="s">
        <v>266</v>
      </c>
      <c r="L432" t="s">
        <v>74</v>
      </c>
      <c r="M432" t="s">
        <v>119</v>
      </c>
      <c r="N432" t="s">
        <v>81</v>
      </c>
      <c r="O432" t="s">
        <v>243</v>
      </c>
      <c r="P432" t="s">
        <v>403</v>
      </c>
      <c r="R432" t="s">
        <v>78</v>
      </c>
      <c r="S432" t="s">
        <v>74</v>
      </c>
    </row>
    <row r="433" spans="1:19" hidden="1" x14ac:dyDescent="0.55000000000000004">
      <c r="A433">
        <v>432</v>
      </c>
      <c r="B433" t="s">
        <v>231</v>
      </c>
      <c r="C433" s="3" t="s">
        <v>303</v>
      </c>
      <c r="D433" t="s">
        <v>276</v>
      </c>
      <c r="E433" t="s">
        <v>276</v>
      </c>
      <c r="F433" s="2">
        <f t="shared" si="37"/>
        <v>11</v>
      </c>
      <c r="G433" s="2" t="str" cm="1">
        <f t="array" ref="G433">_xlfn.IFS(F433 &gt; 10,"Veteran",F433 &gt; 6,"Established",F433 &gt; 2,"Experienced",F433 &gt;= 0,"New")</f>
        <v>Veteran</v>
      </c>
      <c r="H433" s="2">
        <f t="shared" si="38"/>
        <v>11</v>
      </c>
      <c r="I433" t="s">
        <v>270</v>
      </c>
      <c r="J433" t="s">
        <v>74</v>
      </c>
      <c r="K433" t="s">
        <v>254</v>
      </c>
      <c r="L433" t="s">
        <v>74</v>
      </c>
      <c r="M433" t="s">
        <v>119</v>
      </c>
      <c r="N433" t="s">
        <v>96</v>
      </c>
      <c r="O433" t="s">
        <v>223</v>
      </c>
      <c r="P433" t="s">
        <v>405</v>
      </c>
      <c r="S433" t="s">
        <v>74</v>
      </c>
    </row>
    <row r="434" spans="1:19" hidden="1" x14ac:dyDescent="0.55000000000000004">
      <c r="A434">
        <v>433</v>
      </c>
      <c r="B434" t="s">
        <v>261</v>
      </c>
      <c r="C434" s="3" t="s">
        <v>303</v>
      </c>
      <c r="D434" t="s">
        <v>258</v>
      </c>
      <c r="E434" t="s">
        <v>267</v>
      </c>
      <c r="F434" s="2">
        <f t="shared" si="37"/>
        <v>5</v>
      </c>
      <c r="G434" s="2" t="str" cm="1">
        <f t="array" ref="G434">_xlfn.IFS(F434 &gt; 10,"Veteran",F434 &gt; 6,"Established",F434 &gt; 2,"Experienced",F434 &gt;= 0,"New")</f>
        <v>Experienced</v>
      </c>
      <c r="H434" s="2">
        <f t="shared" si="38"/>
        <v>3</v>
      </c>
      <c r="I434" t="s">
        <v>299</v>
      </c>
      <c r="J434" t="s">
        <v>74</v>
      </c>
      <c r="K434" t="s">
        <v>210</v>
      </c>
      <c r="L434" t="s">
        <v>74</v>
      </c>
      <c r="M434" t="s">
        <v>98</v>
      </c>
      <c r="N434" t="s">
        <v>81</v>
      </c>
      <c r="O434" t="s">
        <v>294</v>
      </c>
      <c r="P434" t="s">
        <v>402</v>
      </c>
      <c r="R434" t="s">
        <v>78</v>
      </c>
      <c r="S434" t="s">
        <v>74</v>
      </c>
    </row>
    <row r="435" spans="1:19" x14ac:dyDescent="0.55000000000000004">
      <c r="A435">
        <v>434</v>
      </c>
      <c r="B435" t="s">
        <v>224</v>
      </c>
      <c r="C435" s="3" t="s">
        <v>303</v>
      </c>
      <c r="D435" t="s">
        <v>290</v>
      </c>
      <c r="E435" t="s">
        <v>276</v>
      </c>
      <c r="F435" s="2">
        <f t="shared" si="37"/>
        <v>20</v>
      </c>
      <c r="G435" s="2" t="str" cm="1">
        <f t="array" ref="G435">_xlfn.IFS(F435 &gt; 10,"Veteran",F435 &gt; 6,"Established",F435 &gt; 2,"Experienced",F435 &gt;= 0,"New")</f>
        <v>Veteran</v>
      </c>
      <c r="H435" s="2">
        <f t="shared" si="38"/>
        <v>11</v>
      </c>
      <c r="I435" t="s">
        <v>227</v>
      </c>
      <c r="J435" t="s">
        <v>228</v>
      </c>
      <c r="K435" t="s">
        <v>254</v>
      </c>
      <c r="L435" t="s">
        <v>74</v>
      </c>
      <c r="M435" t="s">
        <v>119</v>
      </c>
      <c r="N435" t="s">
        <v>81</v>
      </c>
      <c r="O435" t="s">
        <v>259</v>
      </c>
      <c r="P435" t="s">
        <v>403</v>
      </c>
      <c r="R435" t="s">
        <v>78</v>
      </c>
      <c r="S435" t="s">
        <v>74</v>
      </c>
    </row>
    <row r="436" spans="1:19" hidden="1" x14ac:dyDescent="0.55000000000000004">
      <c r="A436">
        <v>435</v>
      </c>
      <c r="B436" t="s">
        <v>224</v>
      </c>
      <c r="C436" s="3" t="s">
        <v>303</v>
      </c>
      <c r="D436" t="s">
        <v>226</v>
      </c>
      <c r="E436" t="s">
        <v>267</v>
      </c>
      <c r="F436" s="2">
        <f t="shared" si="37"/>
        <v>7</v>
      </c>
      <c r="G436" s="2" t="str" cm="1">
        <f t="array" ref="G436">_xlfn.IFS(F436 &gt; 10,"Veteran",F436 &gt; 6,"Established",F436 &gt; 2,"Experienced",F436 &gt;= 0,"New")</f>
        <v>Established</v>
      </c>
      <c r="H436" s="2">
        <f t="shared" si="38"/>
        <v>3</v>
      </c>
      <c r="I436" t="s">
        <v>234</v>
      </c>
      <c r="J436" t="s">
        <v>74</v>
      </c>
      <c r="K436" t="s">
        <v>229</v>
      </c>
      <c r="L436" t="s">
        <v>74</v>
      </c>
      <c r="M436" t="s">
        <v>98</v>
      </c>
      <c r="N436" t="s">
        <v>81</v>
      </c>
      <c r="O436" t="s">
        <v>294</v>
      </c>
      <c r="P436" t="s">
        <v>402</v>
      </c>
      <c r="Q436" t="s">
        <v>345</v>
      </c>
      <c r="R436" t="s">
        <v>78</v>
      </c>
      <c r="S436" t="s">
        <v>381</v>
      </c>
    </row>
    <row r="437" spans="1:19" hidden="1" x14ac:dyDescent="0.55000000000000004">
      <c r="A437">
        <v>436</v>
      </c>
      <c r="B437" t="s">
        <v>231</v>
      </c>
      <c r="C437" s="3" t="s">
        <v>303</v>
      </c>
      <c r="D437" t="s">
        <v>282</v>
      </c>
      <c r="E437" t="s">
        <v>282</v>
      </c>
      <c r="F437" s="2">
        <f t="shared" si="37"/>
        <v>10</v>
      </c>
      <c r="G437" s="2" t="str" cm="1">
        <f t="array" ref="G437">_xlfn.IFS(F437 &gt; 10,"Veteran",F437 &gt; 6,"Established",F437 &gt; 2,"Experienced",F437 &gt;= 0,"New")</f>
        <v>Established</v>
      </c>
      <c r="H437" s="2">
        <f t="shared" si="38"/>
        <v>10</v>
      </c>
      <c r="I437" t="s">
        <v>270</v>
      </c>
      <c r="J437" t="s">
        <v>74</v>
      </c>
      <c r="K437" t="s">
        <v>235</v>
      </c>
      <c r="L437" t="s">
        <v>74</v>
      </c>
      <c r="M437" t="s">
        <v>119</v>
      </c>
      <c r="N437" t="s">
        <v>81</v>
      </c>
      <c r="O437" t="s">
        <v>121</v>
      </c>
      <c r="P437" t="s">
        <v>403</v>
      </c>
      <c r="S437" t="s">
        <v>74</v>
      </c>
    </row>
    <row r="438" spans="1:19" hidden="1" x14ac:dyDescent="0.55000000000000004">
      <c r="A438">
        <v>437</v>
      </c>
      <c r="B438" t="s">
        <v>204</v>
      </c>
      <c r="C438" s="3" t="s">
        <v>303</v>
      </c>
      <c r="D438" t="s">
        <v>304</v>
      </c>
      <c r="E438" t="s">
        <v>265</v>
      </c>
      <c r="F438" s="2">
        <f t="shared" si="37"/>
        <v>27</v>
      </c>
      <c r="G438" s="2" t="str" cm="1">
        <f t="array" ref="G438">_xlfn.IFS(F438 &gt; 10,"Veteran",F438 &gt; 6,"Established",F438 &gt; 2,"Experienced",F438 &gt;= 0,"New")</f>
        <v>Veteran</v>
      </c>
      <c r="H438" s="2">
        <f t="shared" si="38"/>
        <v>13</v>
      </c>
      <c r="I438" t="s">
        <v>227</v>
      </c>
      <c r="J438" t="s">
        <v>246</v>
      </c>
      <c r="K438" t="s">
        <v>266</v>
      </c>
      <c r="L438" t="s">
        <v>74</v>
      </c>
      <c r="M438" t="s">
        <v>119</v>
      </c>
      <c r="N438" t="s">
        <v>81</v>
      </c>
      <c r="O438" t="s">
        <v>259</v>
      </c>
      <c r="P438" t="s">
        <v>403</v>
      </c>
      <c r="S438" t="s">
        <v>383</v>
      </c>
    </row>
    <row r="439" spans="1:19" hidden="1" x14ac:dyDescent="0.55000000000000004">
      <c r="A439">
        <v>438</v>
      </c>
      <c r="B439" t="s">
        <v>224</v>
      </c>
      <c r="C439" s="3" t="s">
        <v>303</v>
      </c>
      <c r="D439" t="s">
        <v>276</v>
      </c>
      <c r="E439" t="s">
        <v>276</v>
      </c>
      <c r="F439" s="2">
        <f t="shared" si="37"/>
        <v>11</v>
      </c>
      <c r="G439" s="2" t="str" cm="1">
        <f t="array" ref="G439">_xlfn.IFS(F439 &gt; 10,"Veteran",F439 &gt; 6,"Established",F439 &gt; 2,"Experienced",F439 &gt;= 0,"New")</f>
        <v>Veteran</v>
      </c>
      <c r="H439" s="2">
        <f t="shared" si="38"/>
        <v>11</v>
      </c>
      <c r="I439" t="s">
        <v>227</v>
      </c>
      <c r="J439" t="s">
        <v>283</v>
      </c>
      <c r="K439" t="s">
        <v>247</v>
      </c>
      <c r="L439" t="s">
        <v>74</v>
      </c>
      <c r="M439" t="s">
        <v>98</v>
      </c>
      <c r="N439" t="s">
        <v>81</v>
      </c>
      <c r="O439" t="s">
        <v>255</v>
      </c>
      <c r="P439" t="s">
        <v>402</v>
      </c>
      <c r="R439" t="s">
        <v>78</v>
      </c>
      <c r="S439" t="s">
        <v>389</v>
      </c>
    </row>
    <row r="440" spans="1:19" hidden="1" x14ac:dyDescent="0.55000000000000004">
      <c r="A440">
        <v>439</v>
      </c>
      <c r="B440" t="s">
        <v>256</v>
      </c>
      <c r="C440" t="s">
        <v>303</v>
      </c>
      <c r="I440" t="s">
        <v>227</v>
      </c>
      <c r="J440" t="s">
        <v>246</v>
      </c>
      <c r="K440" t="s">
        <v>254</v>
      </c>
      <c r="L440" t="s">
        <v>74</v>
      </c>
      <c r="M440" t="s">
        <v>98</v>
      </c>
      <c r="N440" t="s">
        <v>81</v>
      </c>
      <c r="O440" t="s">
        <v>280</v>
      </c>
      <c r="P440" t="s">
        <v>404</v>
      </c>
      <c r="Q440" t="s">
        <v>346</v>
      </c>
      <c r="S440" t="s">
        <v>381</v>
      </c>
    </row>
    <row r="441" spans="1:19" x14ac:dyDescent="0.55000000000000004">
      <c r="A441">
        <v>440</v>
      </c>
      <c r="B441" t="s">
        <v>224</v>
      </c>
      <c r="C441" s="3" t="s">
        <v>257</v>
      </c>
      <c r="D441" t="s">
        <v>285</v>
      </c>
      <c r="E441" t="s">
        <v>253</v>
      </c>
      <c r="F441" s="2">
        <f>C441-D441</f>
        <v>20</v>
      </c>
      <c r="G441" s="2" t="str" cm="1">
        <f t="array" ref="G441">_xlfn.IFS(F441 &gt; 10,"Veteran",F441 &gt; 6,"Established",F441 &gt; 2,"Experienced",F441 &gt;= 0,"New")</f>
        <v>Veteran</v>
      </c>
      <c r="H441" s="2">
        <f>C441-E441</f>
        <v>3</v>
      </c>
      <c r="I441" t="s">
        <v>250</v>
      </c>
      <c r="J441" t="s">
        <v>74</v>
      </c>
      <c r="K441" t="s">
        <v>235</v>
      </c>
      <c r="L441" t="s">
        <v>74</v>
      </c>
      <c r="M441" t="s">
        <v>98</v>
      </c>
      <c r="N441" t="s">
        <v>81</v>
      </c>
      <c r="O441" t="s">
        <v>214</v>
      </c>
      <c r="P441" t="s">
        <v>405</v>
      </c>
      <c r="R441" t="s">
        <v>78</v>
      </c>
      <c r="S441" t="s">
        <v>384</v>
      </c>
    </row>
    <row r="442" spans="1:19" hidden="1" x14ac:dyDescent="0.55000000000000004">
      <c r="A442">
        <v>441</v>
      </c>
      <c r="B442" t="s">
        <v>231</v>
      </c>
      <c r="C442" s="3" t="s">
        <v>257</v>
      </c>
      <c r="D442" t="s">
        <v>290</v>
      </c>
      <c r="E442" t="s">
        <v>290</v>
      </c>
      <c r="F442" s="2">
        <f>C442-D442</f>
        <v>19</v>
      </c>
      <c r="G442" s="2" t="str" cm="1">
        <f t="array" ref="G442">_xlfn.IFS(F442 &gt; 10,"Veteran",F442 &gt; 6,"Established",F442 &gt; 2,"Experienced",F442 &gt;= 0,"New")</f>
        <v>Veteran</v>
      </c>
      <c r="H442" s="2">
        <f>C442-E442</f>
        <v>19</v>
      </c>
      <c r="I442" t="s">
        <v>241</v>
      </c>
      <c r="J442" t="s">
        <v>74</v>
      </c>
      <c r="K442" t="s">
        <v>235</v>
      </c>
      <c r="L442" t="s">
        <v>74</v>
      </c>
      <c r="M442" t="s">
        <v>119</v>
      </c>
      <c r="N442" t="s">
        <v>81</v>
      </c>
      <c r="O442" t="s">
        <v>223</v>
      </c>
      <c r="P442" t="s">
        <v>405</v>
      </c>
      <c r="R442" t="s">
        <v>78</v>
      </c>
      <c r="S442" t="s">
        <v>74</v>
      </c>
    </row>
    <row r="443" spans="1:19" hidden="1" x14ac:dyDescent="0.55000000000000004">
      <c r="A443">
        <v>442</v>
      </c>
      <c r="B443" t="s">
        <v>224</v>
      </c>
      <c r="C443" s="3" t="s">
        <v>303</v>
      </c>
      <c r="D443" t="s">
        <v>267</v>
      </c>
      <c r="E443" t="s">
        <v>267</v>
      </c>
      <c r="F443" s="2">
        <f>C443-D443</f>
        <v>3</v>
      </c>
      <c r="G443" s="2" t="str" cm="1">
        <f t="array" ref="G443">_xlfn.IFS(F443 &gt; 10,"Veteran",F443 &gt; 6,"Established",F443 &gt; 2,"Experienced",F443 &gt;= 0,"New")</f>
        <v>Experienced</v>
      </c>
      <c r="H443" s="2">
        <f>C443-E443</f>
        <v>3</v>
      </c>
      <c r="I443" t="s">
        <v>250</v>
      </c>
      <c r="J443" t="s">
        <v>74</v>
      </c>
      <c r="K443" t="s">
        <v>254</v>
      </c>
      <c r="L443" t="s">
        <v>74</v>
      </c>
      <c r="M443" t="s">
        <v>119</v>
      </c>
      <c r="N443" t="s">
        <v>81</v>
      </c>
      <c r="O443" t="s">
        <v>255</v>
      </c>
      <c r="P443" t="s">
        <v>402</v>
      </c>
      <c r="S443" t="s">
        <v>74</v>
      </c>
    </row>
    <row r="444" spans="1:19" hidden="1" x14ac:dyDescent="0.55000000000000004">
      <c r="A444">
        <v>443</v>
      </c>
      <c r="B444" t="s">
        <v>204</v>
      </c>
      <c r="C444" t="s">
        <v>303</v>
      </c>
      <c r="I444" t="s">
        <v>221</v>
      </c>
      <c r="J444" t="s">
        <v>74</v>
      </c>
      <c r="K444" t="s">
        <v>235</v>
      </c>
      <c r="L444" t="s">
        <v>74</v>
      </c>
      <c r="M444" t="s">
        <v>98</v>
      </c>
      <c r="N444" t="s">
        <v>96</v>
      </c>
      <c r="O444" t="s">
        <v>214</v>
      </c>
      <c r="P444" t="s">
        <v>405</v>
      </c>
      <c r="S444" t="s">
        <v>383</v>
      </c>
    </row>
    <row r="445" spans="1:19" hidden="1" x14ac:dyDescent="0.55000000000000004">
      <c r="A445">
        <v>444</v>
      </c>
      <c r="B445" t="s">
        <v>231</v>
      </c>
      <c r="C445" s="3" t="s">
        <v>303</v>
      </c>
      <c r="D445" t="s">
        <v>278</v>
      </c>
      <c r="E445" t="s">
        <v>260</v>
      </c>
      <c r="F445" s="2">
        <f t="shared" ref="F445:F450" si="39">C445-D445</f>
        <v>36</v>
      </c>
      <c r="G445" s="2" t="str" cm="1">
        <f t="array" ref="G445">_xlfn.IFS(F445 &gt; 10,"Veteran",F445 &gt; 6,"Established",F445 &gt; 2,"Experienced",F445 &gt;= 0,"New")</f>
        <v>Veteran</v>
      </c>
      <c r="H445" s="2">
        <f t="shared" ref="H445:H450" si="40">C445-E445</f>
        <v>14</v>
      </c>
      <c r="I445" t="s">
        <v>300</v>
      </c>
      <c r="J445" t="s">
        <v>74</v>
      </c>
      <c r="K445" t="s">
        <v>229</v>
      </c>
      <c r="L445" t="s">
        <v>74</v>
      </c>
      <c r="M445" t="s">
        <v>98</v>
      </c>
      <c r="N445" t="s">
        <v>81</v>
      </c>
      <c r="O445" t="s">
        <v>214</v>
      </c>
      <c r="P445" t="s">
        <v>405</v>
      </c>
      <c r="R445" t="s">
        <v>78</v>
      </c>
      <c r="S445" t="s">
        <v>74</v>
      </c>
    </row>
    <row r="446" spans="1:19" hidden="1" x14ac:dyDescent="0.55000000000000004">
      <c r="A446">
        <v>445</v>
      </c>
      <c r="B446" t="s">
        <v>231</v>
      </c>
      <c r="C446" s="3" t="s">
        <v>303</v>
      </c>
      <c r="D446" t="s">
        <v>304</v>
      </c>
      <c r="E446" t="s">
        <v>226</v>
      </c>
      <c r="F446" s="2">
        <f t="shared" si="39"/>
        <v>27</v>
      </c>
      <c r="G446" s="2" t="str" cm="1">
        <f t="array" ref="G446">_xlfn.IFS(F446 &gt; 10,"Veteran",F446 &gt; 6,"Established",F446 &gt; 2,"Experienced",F446 &gt;= 0,"New")</f>
        <v>Veteran</v>
      </c>
      <c r="H446" s="2">
        <f t="shared" si="40"/>
        <v>7</v>
      </c>
      <c r="I446" t="s">
        <v>227</v>
      </c>
      <c r="J446" t="s">
        <v>246</v>
      </c>
      <c r="K446" t="s">
        <v>266</v>
      </c>
      <c r="L446" t="s">
        <v>74</v>
      </c>
      <c r="M446" t="s">
        <v>98</v>
      </c>
      <c r="N446" t="s">
        <v>81</v>
      </c>
      <c r="O446" t="s">
        <v>223</v>
      </c>
      <c r="P446" t="s">
        <v>405</v>
      </c>
      <c r="R446" t="s">
        <v>78</v>
      </c>
      <c r="S446" t="s">
        <v>74</v>
      </c>
    </row>
    <row r="447" spans="1:19" hidden="1" x14ac:dyDescent="0.55000000000000004">
      <c r="A447">
        <v>446</v>
      </c>
      <c r="B447" t="s">
        <v>204</v>
      </c>
      <c r="C447" s="3" t="s">
        <v>257</v>
      </c>
      <c r="D447" t="s">
        <v>260</v>
      </c>
      <c r="E447" t="s">
        <v>253</v>
      </c>
      <c r="F447" s="2">
        <f t="shared" si="39"/>
        <v>13</v>
      </c>
      <c r="G447" s="2" t="str" cm="1">
        <f t="array" ref="G447">_xlfn.IFS(F447 &gt; 10,"Veteran",F447 &gt; 6,"Established",F447 &gt; 2,"Experienced",F447 &gt;= 0,"New")</f>
        <v>Veteran</v>
      </c>
      <c r="H447" s="2">
        <f t="shared" si="40"/>
        <v>3</v>
      </c>
      <c r="I447" t="s">
        <v>250</v>
      </c>
      <c r="J447" t="s">
        <v>74</v>
      </c>
      <c r="K447" t="s">
        <v>251</v>
      </c>
      <c r="L447" t="s">
        <v>74</v>
      </c>
      <c r="M447" t="s">
        <v>119</v>
      </c>
      <c r="N447" t="s">
        <v>96</v>
      </c>
      <c r="O447" t="s">
        <v>223</v>
      </c>
      <c r="P447" t="s">
        <v>405</v>
      </c>
      <c r="R447" t="s">
        <v>78</v>
      </c>
      <c r="S447" t="s">
        <v>384</v>
      </c>
    </row>
    <row r="448" spans="1:19" hidden="1" x14ac:dyDescent="0.55000000000000004">
      <c r="A448">
        <v>447</v>
      </c>
      <c r="B448" t="s">
        <v>231</v>
      </c>
      <c r="C448" s="3" t="s">
        <v>303</v>
      </c>
      <c r="D448" t="s">
        <v>295</v>
      </c>
      <c r="E448" t="s">
        <v>265</v>
      </c>
      <c r="F448" s="2">
        <f t="shared" si="39"/>
        <v>26</v>
      </c>
      <c r="G448" s="2" t="str" cm="1">
        <f t="array" ref="G448">_xlfn.IFS(F448 &gt; 10,"Veteran",F448 &gt; 6,"Established",F448 &gt; 2,"Experienced",F448 &gt;= 0,"New")</f>
        <v>Veteran</v>
      </c>
      <c r="H448" s="2">
        <f t="shared" si="40"/>
        <v>13</v>
      </c>
      <c r="I448" t="s">
        <v>227</v>
      </c>
      <c r="J448" t="s">
        <v>228</v>
      </c>
      <c r="K448" t="s">
        <v>266</v>
      </c>
      <c r="L448" t="s">
        <v>74</v>
      </c>
      <c r="M448" t="s">
        <v>98</v>
      </c>
      <c r="N448" t="s">
        <v>81</v>
      </c>
      <c r="O448" t="s">
        <v>223</v>
      </c>
      <c r="P448" t="s">
        <v>405</v>
      </c>
      <c r="S448" t="s">
        <v>74</v>
      </c>
    </row>
    <row r="449" spans="1:19" hidden="1" x14ac:dyDescent="0.55000000000000004">
      <c r="A449">
        <v>448</v>
      </c>
      <c r="B449" t="s">
        <v>137</v>
      </c>
      <c r="C449" s="3" t="s">
        <v>257</v>
      </c>
      <c r="D449" t="s">
        <v>267</v>
      </c>
      <c r="E449" t="s">
        <v>267</v>
      </c>
      <c r="F449" s="2">
        <f t="shared" si="39"/>
        <v>2</v>
      </c>
      <c r="G449" s="2" t="str" cm="1">
        <f t="array" ref="G449">_xlfn.IFS(F449 &gt; 10,"Veteran",F449 &gt; 6,"Established",F449 &gt; 2,"Experienced",F449 &gt;= 0,"New")</f>
        <v>New</v>
      </c>
      <c r="H449" s="2">
        <f t="shared" si="40"/>
        <v>2</v>
      </c>
      <c r="I449" t="s">
        <v>208</v>
      </c>
      <c r="J449" t="s">
        <v>310</v>
      </c>
      <c r="K449" t="s">
        <v>210</v>
      </c>
      <c r="L449" t="s">
        <v>279</v>
      </c>
      <c r="M449" t="s">
        <v>83</v>
      </c>
      <c r="N449" t="s">
        <v>96</v>
      </c>
      <c r="O449" t="s">
        <v>255</v>
      </c>
      <c r="P449" t="s">
        <v>402</v>
      </c>
      <c r="Q449" t="s">
        <v>345</v>
      </c>
      <c r="R449" t="s">
        <v>78</v>
      </c>
      <c r="S449" t="s">
        <v>74</v>
      </c>
    </row>
    <row r="450" spans="1:19" hidden="1" x14ac:dyDescent="0.55000000000000004">
      <c r="A450">
        <v>449</v>
      </c>
      <c r="B450" t="s">
        <v>204</v>
      </c>
      <c r="C450" s="3" t="s">
        <v>303</v>
      </c>
      <c r="D450" t="s">
        <v>282</v>
      </c>
      <c r="E450" t="s">
        <v>282</v>
      </c>
      <c r="F450" s="2">
        <f t="shared" si="39"/>
        <v>10</v>
      </c>
      <c r="G450" s="2" t="str" cm="1">
        <f t="array" ref="G450">_xlfn.IFS(F450 &gt; 10,"Veteran",F450 &gt; 6,"Established",F450 &gt; 2,"Experienced",F450 &gt;= 0,"New")</f>
        <v>Established</v>
      </c>
      <c r="H450" s="2">
        <f t="shared" si="40"/>
        <v>10</v>
      </c>
      <c r="I450" t="s">
        <v>270</v>
      </c>
      <c r="J450" t="s">
        <v>74</v>
      </c>
      <c r="K450" t="s">
        <v>266</v>
      </c>
      <c r="L450" t="s">
        <v>74</v>
      </c>
      <c r="M450" t="s">
        <v>119</v>
      </c>
      <c r="N450" t="s">
        <v>81</v>
      </c>
      <c r="O450" t="s">
        <v>223</v>
      </c>
      <c r="P450" t="s">
        <v>405</v>
      </c>
      <c r="S450" t="s">
        <v>383</v>
      </c>
    </row>
    <row r="451" spans="1:19" hidden="1" x14ac:dyDescent="0.55000000000000004">
      <c r="A451">
        <v>450</v>
      </c>
      <c r="B451" t="s">
        <v>256</v>
      </c>
      <c r="C451" t="s">
        <v>257</v>
      </c>
      <c r="I451" t="s">
        <v>227</v>
      </c>
      <c r="J451" t="s">
        <v>228</v>
      </c>
      <c r="K451" t="s">
        <v>235</v>
      </c>
      <c r="L451" t="s">
        <v>74</v>
      </c>
      <c r="M451" t="s">
        <v>98</v>
      </c>
      <c r="N451" t="s">
        <v>96</v>
      </c>
      <c r="O451" t="s">
        <v>230</v>
      </c>
      <c r="P451" t="s">
        <v>402</v>
      </c>
      <c r="R451" t="s">
        <v>78</v>
      </c>
      <c r="S451" t="s">
        <v>74</v>
      </c>
    </row>
    <row r="452" spans="1:19" hidden="1" x14ac:dyDescent="0.55000000000000004">
      <c r="A452">
        <v>451</v>
      </c>
      <c r="B452" t="s">
        <v>231</v>
      </c>
      <c r="C452" s="3" t="s">
        <v>303</v>
      </c>
      <c r="D452" t="s">
        <v>232</v>
      </c>
      <c r="E452" t="s">
        <v>285</v>
      </c>
      <c r="F452" s="2">
        <f>C452-D452</f>
        <v>43</v>
      </c>
      <c r="G452" s="2" t="str" cm="1">
        <f t="array" ref="G452">_xlfn.IFS(F452 &gt; 10,"Veteran",F452 &gt; 6,"Established",F452 &gt; 2,"Experienced",F452 &gt;= 0,"New")</f>
        <v>Veteran</v>
      </c>
      <c r="H452" s="2">
        <f>C452-E452</f>
        <v>21</v>
      </c>
      <c r="I452" t="s">
        <v>227</v>
      </c>
      <c r="J452" t="s">
        <v>228</v>
      </c>
      <c r="K452" t="s">
        <v>251</v>
      </c>
      <c r="L452" t="s">
        <v>74</v>
      </c>
      <c r="M452" t="s">
        <v>98</v>
      </c>
      <c r="N452" t="s">
        <v>81</v>
      </c>
      <c r="O452" t="s">
        <v>223</v>
      </c>
      <c r="P452" t="s">
        <v>405</v>
      </c>
      <c r="R452" t="s">
        <v>78</v>
      </c>
      <c r="S452" t="s">
        <v>74</v>
      </c>
    </row>
    <row r="453" spans="1:19" hidden="1" x14ac:dyDescent="0.55000000000000004">
      <c r="A453">
        <v>452</v>
      </c>
      <c r="B453" t="s">
        <v>224</v>
      </c>
      <c r="C453" s="3" t="s">
        <v>303</v>
      </c>
      <c r="D453" t="s">
        <v>253</v>
      </c>
      <c r="E453" t="s">
        <v>257</v>
      </c>
      <c r="F453" s="2">
        <f>C453-D453</f>
        <v>4</v>
      </c>
      <c r="G453" s="2" t="str" cm="1">
        <f t="array" ref="G453">_xlfn.IFS(F453 &gt; 10,"Veteran",F453 &gt; 6,"Established",F453 &gt; 2,"Experienced",F453 &gt;= 0,"New")</f>
        <v>Experienced</v>
      </c>
      <c r="H453" s="2">
        <f>C453-E453</f>
        <v>1</v>
      </c>
      <c r="I453" t="s">
        <v>250</v>
      </c>
      <c r="J453" t="s">
        <v>74</v>
      </c>
      <c r="K453" t="s">
        <v>266</v>
      </c>
      <c r="L453" t="s">
        <v>74</v>
      </c>
      <c r="M453" t="s">
        <v>119</v>
      </c>
      <c r="N453" t="s">
        <v>81</v>
      </c>
      <c r="O453" t="s">
        <v>280</v>
      </c>
      <c r="P453" t="s">
        <v>404</v>
      </c>
      <c r="S453" t="s">
        <v>381</v>
      </c>
    </row>
    <row r="454" spans="1:19" hidden="1" x14ac:dyDescent="0.55000000000000004">
      <c r="A454">
        <v>453</v>
      </c>
      <c r="B454" t="s">
        <v>261</v>
      </c>
      <c r="C454" s="3" t="s">
        <v>303</v>
      </c>
      <c r="D454" t="s">
        <v>288</v>
      </c>
      <c r="E454" t="s">
        <v>245</v>
      </c>
      <c r="F454" s="2">
        <f>C454-D454</f>
        <v>22</v>
      </c>
      <c r="G454" s="2" t="str" cm="1">
        <f t="array" ref="G454">_xlfn.IFS(F454 &gt; 10,"Veteran",F454 &gt; 6,"Established",F454 &gt; 2,"Experienced",F454 &gt;= 0,"New")</f>
        <v>Veteran</v>
      </c>
      <c r="H454" s="2">
        <f>C454-E454</f>
        <v>6</v>
      </c>
      <c r="I454" t="s">
        <v>234</v>
      </c>
      <c r="J454" t="s">
        <v>74</v>
      </c>
      <c r="L454" t="s">
        <v>74</v>
      </c>
      <c r="M454" t="s">
        <v>98</v>
      </c>
      <c r="N454" t="s">
        <v>81</v>
      </c>
      <c r="O454" t="s">
        <v>243</v>
      </c>
      <c r="P454" t="s">
        <v>403</v>
      </c>
      <c r="S454" t="s">
        <v>74</v>
      </c>
    </row>
    <row r="455" spans="1:19" hidden="1" x14ac:dyDescent="0.55000000000000004">
      <c r="A455">
        <v>454</v>
      </c>
      <c r="B455" t="s">
        <v>231</v>
      </c>
      <c r="C455" t="s">
        <v>303</v>
      </c>
      <c r="I455" t="s">
        <v>270</v>
      </c>
      <c r="J455" t="s">
        <v>74</v>
      </c>
      <c r="K455" t="s">
        <v>247</v>
      </c>
      <c r="L455" t="s">
        <v>74</v>
      </c>
      <c r="M455" t="s">
        <v>98</v>
      </c>
      <c r="N455" t="s">
        <v>96</v>
      </c>
      <c r="O455" t="s">
        <v>223</v>
      </c>
      <c r="P455" t="s">
        <v>405</v>
      </c>
      <c r="S455" t="s">
        <v>74</v>
      </c>
    </row>
    <row r="456" spans="1:19" hidden="1" x14ac:dyDescent="0.55000000000000004">
      <c r="A456">
        <v>455</v>
      </c>
      <c r="B456" t="s">
        <v>261</v>
      </c>
      <c r="C456" s="3" t="s">
        <v>303</v>
      </c>
      <c r="D456" t="s">
        <v>303</v>
      </c>
      <c r="E456" t="s">
        <v>303</v>
      </c>
      <c r="F456" s="2">
        <f t="shared" ref="F456:F468" si="41">C456-D456</f>
        <v>0</v>
      </c>
      <c r="G456" s="2" t="str" cm="1">
        <f t="array" ref="G456">_xlfn.IFS(F456 &gt; 10,"Veteran",F456 &gt; 6,"Established",F456 &gt; 2,"Experienced",F456 &gt;= 0,"New")</f>
        <v>New</v>
      </c>
      <c r="H456" s="2">
        <f>C456-E456</f>
        <v>0</v>
      </c>
      <c r="I456" t="s">
        <v>208</v>
      </c>
      <c r="J456" t="s">
        <v>209</v>
      </c>
      <c r="K456" t="s">
        <v>210</v>
      </c>
      <c r="L456" t="s">
        <v>309</v>
      </c>
      <c r="M456" t="s">
        <v>98</v>
      </c>
      <c r="N456" t="s">
        <v>81</v>
      </c>
      <c r="O456" t="s">
        <v>214</v>
      </c>
      <c r="P456" t="s">
        <v>405</v>
      </c>
      <c r="R456" t="s">
        <v>78</v>
      </c>
      <c r="S456" t="s">
        <v>381</v>
      </c>
    </row>
    <row r="457" spans="1:19" hidden="1" x14ac:dyDescent="0.55000000000000004">
      <c r="A457">
        <v>456</v>
      </c>
      <c r="B457" t="s">
        <v>101</v>
      </c>
      <c r="C457" s="3" t="s">
        <v>303</v>
      </c>
      <c r="D457" t="s">
        <v>253</v>
      </c>
      <c r="E457" t="s">
        <v>253</v>
      </c>
      <c r="F457" s="2">
        <f t="shared" si="41"/>
        <v>4</v>
      </c>
      <c r="G457" s="2" t="str" cm="1">
        <f t="array" ref="G457">_xlfn.IFS(F457 &gt; 10,"Veteran",F457 &gt; 6,"Established",F457 &gt; 2,"Experienced",F457 &gt;= 0,"New")</f>
        <v>Experienced</v>
      </c>
      <c r="H457" s="2">
        <f>C457-E457</f>
        <v>4</v>
      </c>
      <c r="I457" t="s">
        <v>227</v>
      </c>
      <c r="J457" t="s">
        <v>246</v>
      </c>
      <c r="K457" t="s">
        <v>229</v>
      </c>
      <c r="L457" t="s">
        <v>74</v>
      </c>
      <c r="M457" t="s">
        <v>98</v>
      </c>
      <c r="N457" t="s">
        <v>81</v>
      </c>
      <c r="O457" t="s">
        <v>294</v>
      </c>
      <c r="P457" t="s">
        <v>402</v>
      </c>
      <c r="R457" t="s">
        <v>78</v>
      </c>
      <c r="S457" t="s">
        <v>383</v>
      </c>
    </row>
    <row r="458" spans="1:19" hidden="1" x14ac:dyDescent="0.55000000000000004">
      <c r="A458">
        <v>457</v>
      </c>
      <c r="B458" t="s">
        <v>224</v>
      </c>
      <c r="C458" s="3" t="s">
        <v>303</v>
      </c>
      <c r="D458" t="s">
        <v>303</v>
      </c>
      <c r="E458" t="s">
        <v>303</v>
      </c>
      <c r="F458" s="2">
        <f t="shared" si="41"/>
        <v>0</v>
      </c>
      <c r="G458" s="2" t="str" cm="1">
        <f t="array" ref="G458">_xlfn.IFS(F458 &gt; 10,"Veteran",F458 &gt; 6,"Established",F458 &gt; 2,"Experienced",F458 &gt;= 0,"New")</f>
        <v>New</v>
      </c>
      <c r="H458" s="2">
        <f>C458-E458</f>
        <v>0</v>
      </c>
      <c r="I458" t="s">
        <v>227</v>
      </c>
      <c r="J458" t="s">
        <v>228</v>
      </c>
      <c r="L458" t="s">
        <v>74</v>
      </c>
      <c r="M458" t="s">
        <v>98</v>
      </c>
      <c r="N458" t="s">
        <v>81</v>
      </c>
      <c r="O458" t="s">
        <v>280</v>
      </c>
      <c r="P458" t="s">
        <v>404</v>
      </c>
      <c r="R458" t="s">
        <v>78</v>
      </c>
      <c r="S458" t="s">
        <v>74</v>
      </c>
    </row>
    <row r="459" spans="1:19" hidden="1" x14ac:dyDescent="0.55000000000000004">
      <c r="A459">
        <v>458</v>
      </c>
      <c r="B459" t="s">
        <v>216</v>
      </c>
      <c r="C459" s="3" t="s">
        <v>303</v>
      </c>
      <c r="D459" t="s">
        <v>277</v>
      </c>
      <c r="E459" t="s">
        <v>271</v>
      </c>
      <c r="F459" s="2">
        <f t="shared" si="41"/>
        <v>39</v>
      </c>
      <c r="G459" s="2" t="str" cm="1">
        <f t="array" ref="G459">_xlfn.IFS(F459 &gt; 10,"Veteran",F459 &gt; 6,"Established",F459 &gt; 2,"Experienced",F459 &gt;= 0,"New")</f>
        <v>Veteran</v>
      </c>
      <c r="H459" s="2">
        <f>C459-E459</f>
        <v>31</v>
      </c>
      <c r="I459" t="s">
        <v>227</v>
      </c>
      <c r="J459" t="s">
        <v>228</v>
      </c>
      <c r="L459" t="s">
        <v>74</v>
      </c>
      <c r="M459" t="s">
        <v>98</v>
      </c>
      <c r="N459" t="s">
        <v>81</v>
      </c>
      <c r="O459" t="s">
        <v>214</v>
      </c>
      <c r="P459" t="s">
        <v>405</v>
      </c>
      <c r="R459" t="s">
        <v>78</v>
      </c>
      <c r="S459" t="s">
        <v>383</v>
      </c>
    </row>
    <row r="460" spans="1:19" hidden="1" x14ac:dyDescent="0.55000000000000004">
      <c r="A460">
        <v>459</v>
      </c>
      <c r="B460" t="s">
        <v>231</v>
      </c>
      <c r="C460" s="3" t="s">
        <v>303</v>
      </c>
      <c r="D460" t="s">
        <v>244</v>
      </c>
      <c r="E460" t="s">
        <v>233</v>
      </c>
      <c r="F460" s="2">
        <f t="shared" si="41"/>
        <v>41</v>
      </c>
      <c r="G460" s="2" t="str" cm="1">
        <f t="array" ref="G460">_xlfn.IFS(F460 &gt; 10,"Veteran",F460 &gt; 6,"Established",F460 &gt; 2,"Experienced",F460 &gt;= 0,"New")</f>
        <v>Veteran</v>
      </c>
      <c r="H460" s="2">
        <f>C460-E460</f>
        <v>24</v>
      </c>
      <c r="I460" t="s">
        <v>208</v>
      </c>
      <c r="J460" t="s">
        <v>209</v>
      </c>
      <c r="K460" t="s">
        <v>266</v>
      </c>
      <c r="L460" t="s">
        <v>74</v>
      </c>
      <c r="M460" t="s">
        <v>98</v>
      </c>
      <c r="N460" t="s">
        <v>81</v>
      </c>
      <c r="O460" t="s">
        <v>214</v>
      </c>
      <c r="P460" t="s">
        <v>405</v>
      </c>
      <c r="R460" t="s">
        <v>78</v>
      </c>
      <c r="S460" t="s">
        <v>74</v>
      </c>
    </row>
    <row r="461" spans="1:19" hidden="1" x14ac:dyDescent="0.55000000000000004">
      <c r="A461">
        <v>460</v>
      </c>
      <c r="B461" t="s">
        <v>261</v>
      </c>
      <c r="C461" s="3" t="s">
        <v>257</v>
      </c>
      <c r="D461" t="s">
        <v>220</v>
      </c>
      <c r="F461" s="2">
        <f t="shared" si="41"/>
        <v>1</v>
      </c>
      <c r="G461" s="2" t="str" cm="1">
        <f t="array" ref="G461">_xlfn.IFS(F461 &gt; 10,"Veteran",F461 &gt; 6,"Established",F461 &gt; 2,"Experienced",F461 &gt;= 0,"New")</f>
        <v>New</v>
      </c>
      <c r="H461" s="2"/>
      <c r="I461" t="s">
        <v>208</v>
      </c>
      <c r="J461" t="s">
        <v>218</v>
      </c>
      <c r="K461" t="s">
        <v>210</v>
      </c>
      <c r="L461" t="s">
        <v>279</v>
      </c>
      <c r="M461" t="s">
        <v>83</v>
      </c>
      <c r="N461" t="s">
        <v>81</v>
      </c>
      <c r="O461" t="s">
        <v>230</v>
      </c>
      <c r="P461" t="s">
        <v>402</v>
      </c>
      <c r="Q461" t="s">
        <v>345</v>
      </c>
      <c r="S461" t="s">
        <v>74</v>
      </c>
    </row>
    <row r="462" spans="1:19" hidden="1" x14ac:dyDescent="0.55000000000000004">
      <c r="A462">
        <v>461</v>
      </c>
      <c r="B462" t="s">
        <v>137</v>
      </c>
      <c r="C462" s="3" t="s">
        <v>303</v>
      </c>
      <c r="D462" t="s">
        <v>253</v>
      </c>
      <c r="E462" t="s">
        <v>253</v>
      </c>
      <c r="F462" s="2">
        <f t="shared" si="41"/>
        <v>4</v>
      </c>
      <c r="G462" s="2" t="str" cm="1">
        <f t="array" ref="G462">_xlfn.IFS(F462 &gt; 10,"Veteran",F462 &gt; 6,"Established",F462 &gt; 2,"Experienced",F462 &gt;= 0,"New")</f>
        <v>Experienced</v>
      </c>
      <c r="H462" s="2">
        <f>C462-E462</f>
        <v>4</v>
      </c>
      <c r="I462" t="s">
        <v>273</v>
      </c>
      <c r="J462" t="s">
        <v>74</v>
      </c>
      <c r="K462" t="s">
        <v>247</v>
      </c>
      <c r="L462" t="s">
        <v>74</v>
      </c>
      <c r="M462" t="s">
        <v>119</v>
      </c>
      <c r="N462" t="s">
        <v>81</v>
      </c>
      <c r="O462" t="s">
        <v>121</v>
      </c>
      <c r="P462" t="s">
        <v>403</v>
      </c>
      <c r="S462" t="s">
        <v>74</v>
      </c>
    </row>
    <row r="463" spans="1:19" hidden="1" x14ac:dyDescent="0.55000000000000004">
      <c r="A463">
        <v>462</v>
      </c>
      <c r="B463" t="s">
        <v>224</v>
      </c>
      <c r="C463" s="3" t="s">
        <v>303</v>
      </c>
      <c r="D463" t="s">
        <v>267</v>
      </c>
      <c r="E463" t="s">
        <v>267</v>
      </c>
      <c r="F463" s="2">
        <f t="shared" si="41"/>
        <v>3</v>
      </c>
      <c r="G463" s="2" t="str" cm="1">
        <f t="array" ref="G463">_xlfn.IFS(F463 &gt; 10,"Veteran",F463 &gt; 6,"Established",F463 &gt; 2,"Experienced",F463 &gt;= 0,"New")</f>
        <v>Experienced</v>
      </c>
      <c r="H463" s="2">
        <f>C463-E463</f>
        <v>3</v>
      </c>
      <c r="I463" t="s">
        <v>250</v>
      </c>
      <c r="J463" t="s">
        <v>74</v>
      </c>
      <c r="L463" t="s">
        <v>74</v>
      </c>
      <c r="M463" t="s">
        <v>119</v>
      </c>
      <c r="N463" t="s">
        <v>81</v>
      </c>
      <c r="O463" t="s">
        <v>121</v>
      </c>
      <c r="P463" t="s">
        <v>403</v>
      </c>
      <c r="Q463" t="s">
        <v>345</v>
      </c>
      <c r="S463" t="s">
        <v>74</v>
      </c>
    </row>
    <row r="464" spans="1:19" hidden="1" x14ac:dyDescent="0.55000000000000004">
      <c r="A464">
        <v>463</v>
      </c>
      <c r="B464" t="s">
        <v>216</v>
      </c>
      <c r="C464" s="3" t="s">
        <v>303</v>
      </c>
      <c r="D464" t="s">
        <v>275</v>
      </c>
      <c r="E464" t="s">
        <v>275</v>
      </c>
      <c r="F464" s="2">
        <f t="shared" si="41"/>
        <v>32</v>
      </c>
      <c r="G464" s="2" t="str" cm="1">
        <f t="array" ref="G464">_xlfn.IFS(F464 &gt; 10,"Veteran",F464 &gt; 6,"Established",F464 &gt; 2,"Experienced",F464 &gt;= 0,"New")</f>
        <v>Veteran</v>
      </c>
      <c r="H464" s="2">
        <f>C464-E464</f>
        <v>32</v>
      </c>
      <c r="I464" t="s">
        <v>227</v>
      </c>
      <c r="J464" t="s">
        <v>228</v>
      </c>
      <c r="K464" t="s">
        <v>254</v>
      </c>
      <c r="L464" t="s">
        <v>74</v>
      </c>
      <c r="M464" t="s">
        <v>98</v>
      </c>
      <c r="N464" t="s">
        <v>81</v>
      </c>
      <c r="O464" t="s">
        <v>121</v>
      </c>
      <c r="P464" t="s">
        <v>403</v>
      </c>
      <c r="S464" t="s">
        <v>74</v>
      </c>
    </row>
    <row r="465" spans="1:19" hidden="1" x14ac:dyDescent="0.55000000000000004">
      <c r="A465">
        <v>464</v>
      </c>
      <c r="B465" t="s">
        <v>204</v>
      </c>
      <c r="C465" s="3" t="s">
        <v>303</v>
      </c>
      <c r="D465" t="s">
        <v>288</v>
      </c>
      <c r="F465" s="2">
        <f t="shared" si="41"/>
        <v>22</v>
      </c>
      <c r="G465" s="2" t="str" cm="1">
        <f t="array" ref="G465">_xlfn.IFS(F465 &gt; 10,"Veteran",F465 &gt; 6,"Established",F465 &gt; 2,"Experienced",F465 &gt;= 0,"New")</f>
        <v>Veteran</v>
      </c>
      <c r="H465" s="2"/>
      <c r="I465" t="s">
        <v>227</v>
      </c>
      <c r="J465" t="s">
        <v>228</v>
      </c>
      <c r="K465" t="s">
        <v>229</v>
      </c>
      <c r="L465" t="s">
        <v>74</v>
      </c>
      <c r="M465" t="s">
        <v>119</v>
      </c>
      <c r="N465" t="s">
        <v>81</v>
      </c>
      <c r="O465" t="s">
        <v>243</v>
      </c>
      <c r="P465" t="s">
        <v>403</v>
      </c>
      <c r="R465" t="s">
        <v>78</v>
      </c>
      <c r="S465" t="s">
        <v>383</v>
      </c>
    </row>
    <row r="466" spans="1:19" hidden="1" x14ac:dyDescent="0.55000000000000004">
      <c r="A466">
        <v>465</v>
      </c>
      <c r="B466" t="s">
        <v>256</v>
      </c>
      <c r="C466" s="3" t="s">
        <v>303</v>
      </c>
      <c r="D466" t="s">
        <v>276</v>
      </c>
      <c r="E466" t="s">
        <v>276</v>
      </c>
      <c r="F466" s="2">
        <f t="shared" si="41"/>
        <v>11</v>
      </c>
      <c r="G466" s="2" t="str" cm="1">
        <f t="array" ref="G466">_xlfn.IFS(F466 &gt; 10,"Veteran",F466 &gt; 6,"Established",F466 &gt; 2,"Experienced",F466 &gt;= 0,"New")</f>
        <v>Veteran</v>
      </c>
      <c r="H466" s="2">
        <f>C466-E466</f>
        <v>11</v>
      </c>
      <c r="I466" t="s">
        <v>227</v>
      </c>
      <c r="J466" t="s">
        <v>228</v>
      </c>
      <c r="L466" t="s">
        <v>74</v>
      </c>
      <c r="M466" t="s">
        <v>119</v>
      </c>
      <c r="N466" t="s">
        <v>81</v>
      </c>
      <c r="O466" t="s">
        <v>230</v>
      </c>
      <c r="P466" t="s">
        <v>402</v>
      </c>
      <c r="R466" t="s">
        <v>78</v>
      </c>
      <c r="S466" t="s">
        <v>74</v>
      </c>
    </row>
    <row r="467" spans="1:19" hidden="1" x14ac:dyDescent="0.55000000000000004">
      <c r="A467">
        <v>466</v>
      </c>
      <c r="B467" t="s">
        <v>231</v>
      </c>
      <c r="C467" s="3" t="s">
        <v>303</v>
      </c>
      <c r="D467" t="s">
        <v>288</v>
      </c>
      <c r="E467" t="s">
        <v>258</v>
      </c>
      <c r="F467" s="2">
        <f t="shared" si="41"/>
        <v>22</v>
      </c>
      <c r="G467" s="2" t="str" cm="1">
        <f t="array" ref="G467">_xlfn.IFS(F467 &gt; 10,"Veteran",F467 &gt; 6,"Established",F467 &gt; 2,"Experienced",F467 &gt;= 0,"New")</f>
        <v>Veteran</v>
      </c>
      <c r="H467" s="2">
        <f>C467-E467</f>
        <v>5</v>
      </c>
      <c r="I467" t="s">
        <v>227</v>
      </c>
      <c r="J467" t="s">
        <v>283</v>
      </c>
      <c r="L467" t="s">
        <v>74</v>
      </c>
      <c r="M467" t="s">
        <v>119</v>
      </c>
      <c r="N467" t="s">
        <v>81</v>
      </c>
      <c r="O467" t="s">
        <v>214</v>
      </c>
      <c r="P467" t="s">
        <v>405</v>
      </c>
      <c r="R467" t="s">
        <v>78</v>
      </c>
      <c r="S467" t="s">
        <v>383</v>
      </c>
    </row>
    <row r="468" spans="1:19" x14ac:dyDescent="0.55000000000000004">
      <c r="A468">
        <v>467</v>
      </c>
      <c r="B468" t="s">
        <v>224</v>
      </c>
      <c r="C468" s="3" t="s">
        <v>303</v>
      </c>
      <c r="D468" t="s">
        <v>265</v>
      </c>
      <c r="E468" t="s">
        <v>303</v>
      </c>
      <c r="F468" s="2">
        <f t="shared" si="41"/>
        <v>13</v>
      </c>
      <c r="G468" s="2" t="str" cm="1">
        <f t="array" ref="G468">_xlfn.IFS(F468 &gt; 10,"Veteran",F468 &gt; 6,"Established",F468 &gt; 2,"Experienced",F468 &gt;= 0,"New")</f>
        <v>Veteran</v>
      </c>
      <c r="H468" s="2">
        <f>C468-E468</f>
        <v>0</v>
      </c>
      <c r="I468" t="s">
        <v>227</v>
      </c>
      <c r="J468" t="s">
        <v>246</v>
      </c>
      <c r="K468" t="s">
        <v>266</v>
      </c>
      <c r="L468" t="s">
        <v>74</v>
      </c>
      <c r="M468" t="s">
        <v>119</v>
      </c>
      <c r="N468" t="s">
        <v>81</v>
      </c>
      <c r="O468" t="s">
        <v>243</v>
      </c>
      <c r="P468" t="s">
        <v>403</v>
      </c>
      <c r="R468" t="s">
        <v>78</v>
      </c>
      <c r="S468" t="s">
        <v>380</v>
      </c>
    </row>
    <row r="469" spans="1:19" hidden="1" x14ac:dyDescent="0.55000000000000004">
      <c r="A469">
        <v>468</v>
      </c>
      <c r="B469" t="s">
        <v>231</v>
      </c>
      <c r="C469" t="s">
        <v>257</v>
      </c>
      <c r="I469" t="s">
        <v>250</v>
      </c>
      <c r="J469" t="s">
        <v>74</v>
      </c>
      <c r="K469" t="s">
        <v>247</v>
      </c>
      <c r="L469" t="s">
        <v>74</v>
      </c>
      <c r="M469" t="s">
        <v>119</v>
      </c>
      <c r="N469" t="s">
        <v>81</v>
      </c>
      <c r="O469" t="s">
        <v>223</v>
      </c>
      <c r="P469" t="s">
        <v>405</v>
      </c>
      <c r="S469" t="s">
        <v>74</v>
      </c>
    </row>
    <row r="470" spans="1:19" hidden="1" x14ac:dyDescent="0.55000000000000004">
      <c r="A470">
        <v>469</v>
      </c>
      <c r="B470" t="s">
        <v>204</v>
      </c>
      <c r="C470" s="3" t="s">
        <v>303</v>
      </c>
      <c r="D470" t="s">
        <v>260</v>
      </c>
      <c r="E470" t="s">
        <v>260</v>
      </c>
      <c r="F470" s="2">
        <f>C470-D470</f>
        <v>14</v>
      </c>
      <c r="G470" s="2" t="str" cm="1">
        <f t="array" ref="G470">_xlfn.IFS(F470 &gt; 10,"Veteran",F470 &gt; 6,"Established",F470 &gt; 2,"Experienced",F470 &gt;= 0,"New")</f>
        <v>Veteran</v>
      </c>
      <c r="H470" s="2">
        <f>C470-E470</f>
        <v>14</v>
      </c>
      <c r="I470" t="s">
        <v>270</v>
      </c>
      <c r="J470" t="s">
        <v>74</v>
      </c>
      <c r="L470" t="s">
        <v>74</v>
      </c>
      <c r="M470" t="s">
        <v>119</v>
      </c>
      <c r="N470" t="s">
        <v>81</v>
      </c>
      <c r="O470" t="s">
        <v>223</v>
      </c>
      <c r="P470" t="s">
        <v>405</v>
      </c>
      <c r="S470" t="s">
        <v>383</v>
      </c>
    </row>
    <row r="471" spans="1:19" hidden="1" x14ac:dyDescent="0.55000000000000004">
      <c r="A471">
        <v>470</v>
      </c>
      <c r="B471" t="s">
        <v>101</v>
      </c>
      <c r="C471" s="3" t="s">
        <v>303</v>
      </c>
      <c r="D471" t="s">
        <v>267</v>
      </c>
      <c r="E471" t="s">
        <v>303</v>
      </c>
      <c r="F471" s="2">
        <f>C471-D471</f>
        <v>3</v>
      </c>
      <c r="G471" s="2" t="str" cm="1">
        <f t="array" ref="G471">_xlfn.IFS(F471 &gt; 10,"Veteran",F471 &gt; 6,"Established",F471 &gt; 2,"Experienced",F471 &gt;= 0,"New")</f>
        <v>Experienced</v>
      </c>
      <c r="H471" s="2">
        <f>C471-E471</f>
        <v>0</v>
      </c>
      <c r="I471" t="s">
        <v>227</v>
      </c>
      <c r="J471" t="s">
        <v>228</v>
      </c>
      <c r="K471" t="s">
        <v>247</v>
      </c>
      <c r="L471" t="s">
        <v>74</v>
      </c>
      <c r="M471" t="s">
        <v>98</v>
      </c>
      <c r="N471" t="s">
        <v>81</v>
      </c>
      <c r="O471" t="s">
        <v>280</v>
      </c>
      <c r="P471" t="s">
        <v>404</v>
      </c>
      <c r="Q471" t="s">
        <v>345</v>
      </c>
      <c r="R471" t="s">
        <v>78</v>
      </c>
      <c r="S471" t="s">
        <v>74</v>
      </c>
    </row>
    <row r="472" spans="1:19" hidden="1" x14ac:dyDescent="0.55000000000000004">
      <c r="A472">
        <v>471</v>
      </c>
      <c r="B472" t="s">
        <v>224</v>
      </c>
      <c r="C472" s="3" t="s">
        <v>303</v>
      </c>
      <c r="D472" t="s">
        <v>249</v>
      </c>
      <c r="E472" t="s">
        <v>303</v>
      </c>
      <c r="F472" s="2">
        <f>C472-D472</f>
        <v>23</v>
      </c>
      <c r="G472" s="2" t="str" cm="1">
        <f t="array" ref="G472">_xlfn.IFS(F472 &gt; 10,"Veteran",F472 &gt; 6,"Established",F472 &gt; 2,"Experienced",F472 &gt;= 0,"New")</f>
        <v>Veteran</v>
      </c>
      <c r="H472" s="2">
        <f>C472-E472</f>
        <v>0</v>
      </c>
      <c r="I472" t="s">
        <v>227</v>
      </c>
      <c r="J472" t="s">
        <v>228</v>
      </c>
      <c r="K472" t="s">
        <v>254</v>
      </c>
      <c r="L472" t="s">
        <v>74</v>
      </c>
      <c r="M472" t="s">
        <v>98</v>
      </c>
      <c r="N472" t="s">
        <v>81</v>
      </c>
      <c r="O472" t="s">
        <v>259</v>
      </c>
      <c r="P472" t="s">
        <v>403</v>
      </c>
      <c r="R472" t="s">
        <v>78</v>
      </c>
      <c r="S472" t="s">
        <v>387</v>
      </c>
    </row>
    <row r="473" spans="1:19" hidden="1" x14ac:dyDescent="0.55000000000000004">
      <c r="A473">
        <v>472</v>
      </c>
      <c r="B473" t="s">
        <v>224</v>
      </c>
      <c r="C473" t="s">
        <v>303</v>
      </c>
      <c r="I473" t="s">
        <v>227</v>
      </c>
      <c r="J473" t="s">
        <v>246</v>
      </c>
      <c r="K473" t="s">
        <v>235</v>
      </c>
      <c r="L473" t="s">
        <v>74</v>
      </c>
      <c r="M473" t="s">
        <v>119</v>
      </c>
      <c r="N473" t="s">
        <v>81</v>
      </c>
      <c r="O473" t="s">
        <v>214</v>
      </c>
      <c r="P473" t="s">
        <v>405</v>
      </c>
      <c r="R473" t="s">
        <v>78</v>
      </c>
      <c r="S473" t="s">
        <v>74</v>
      </c>
    </row>
    <row r="474" spans="1:19" hidden="1" x14ac:dyDescent="0.55000000000000004">
      <c r="A474">
        <v>473</v>
      </c>
      <c r="B474" t="s">
        <v>231</v>
      </c>
      <c r="C474" s="3" t="s">
        <v>303</v>
      </c>
      <c r="D474" t="s">
        <v>232</v>
      </c>
      <c r="E474" t="s">
        <v>263</v>
      </c>
      <c r="F474" s="2">
        <f t="shared" ref="F474:F490" si="42">C474-D474</f>
        <v>43</v>
      </c>
      <c r="G474" s="2" t="str" cm="1">
        <f t="array" ref="G474">_xlfn.IFS(F474 &gt; 10,"Veteran",F474 &gt; 6,"Established",F474 &gt; 2,"Experienced",F474 &gt;= 0,"New")</f>
        <v>Veteran</v>
      </c>
      <c r="H474" s="2">
        <f t="shared" ref="H474:H479" si="43">C474-E474</f>
        <v>15</v>
      </c>
      <c r="I474" t="s">
        <v>234</v>
      </c>
      <c r="J474" t="s">
        <v>74</v>
      </c>
      <c r="K474" t="s">
        <v>254</v>
      </c>
      <c r="L474" t="s">
        <v>74</v>
      </c>
      <c r="M474" t="s">
        <v>98</v>
      </c>
      <c r="N474" t="s">
        <v>81</v>
      </c>
      <c r="O474" t="s">
        <v>223</v>
      </c>
      <c r="P474" t="s">
        <v>405</v>
      </c>
      <c r="R474" t="s">
        <v>78</v>
      </c>
      <c r="S474" t="s">
        <v>74</v>
      </c>
    </row>
    <row r="475" spans="1:19" x14ac:dyDescent="0.55000000000000004">
      <c r="A475">
        <v>474</v>
      </c>
      <c r="B475" t="s">
        <v>224</v>
      </c>
      <c r="C475" s="3" t="s">
        <v>303</v>
      </c>
      <c r="D475" t="s">
        <v>240</v>
      </c>
      <c r="E475" t="s">
        <v>240</v>
      </c>
      <c r="F475" s="2">
        <f t="shared" si="42"/>
        <v>16</v>
      </c>
      <c r="G475" s="2" t="str" cm="1">
        <f t="array" ref="G475">_xlfn.IFS(F475 &gt; 10,"Veteran",F475 &gt; 6,"Established",F475 &gt; 2,"Experienced",F475 &gt;= 0,"New")</f>
        <v>Veteran</v>
      </c>
      <c r="H475" s="2">
        <f t="shared" si="43"/>
        <v>16</v>
      </c>
      <c r="I475" t="s">
        <v>227</v>
      </c>
      <c r="J475" t="s">
        <v>228</v>
      </c>
      <c r="K475" t="s">
        <v>254</v>
      </c>
      <c r="L475" t="s">
        <v>74</v>
      </c>
      <c r="M475" t="s">
        <v>119</v>
      </c>
      <c r="N475" t="s">
        <v>81</v>
      </c>
      <c r="O475" t="s">
        <v>121</v>
      </c>
      <c r="P475" t="s">
        <v>403</v>
      </c>
      <c r="R475" t="s">
        <v>78</v>
      </c>
      <c r="S475" t="s">
        <v>74</v>
      </c>
    </row>
    <row r="476" spans="1:19" hidden="1" x14ac:dyDescent="0.55000000000000004">
      <c r="A476">
        <v>475</v>
      </c>
      <c r="B476" t="s">
        <v>231</v>
      </c>
      <c r="C476" s="3" t="s">
        <v>303</v>
      </c>
      <c r="D476" t="s">
        <v>276</v>
      </c>
      <c r="E476" t="s">
        <v>253</v>
      </c>
      <c r="F476" s="2">
        <f t="shared" si="42"/>
        <v>11</v>
      </c>
      <c r="G476" s="2" t="str" cm="1">
        <f t="array" ref="G476">_xlfn.IFS(F476 &gt; 10,"Veteran",F476 &gt; 6,"Established",F476 &gt; 2,"Experienced",F476 &gt;= 0,"New")</f>
        <v>Veteran</v>
      </c>
      <c r="H476" s="2">
        <f t="shared" si="43"/>
        <v>4</v>
      </c>
      <c r="I476" t="s">
        <v>250</v>
      </c>
      <c r="J476" t="s">
        <v>74</v>
      </c>
      <c r="K476" t="s">
        <v>247</v>
      </c>
      <c r="L476" t="s">
        <v>74</v>
      </c>
      <c r="M476" t="s">
        <v>119</v>
      </c>
      <c r="N476" t="s">
        <v>74</v>
      </c>
      <c r="O476" t="s">
        <v>223</v>
      </c>
      <c r="P476" t="s">
        <v>405</v>
      </c>
      <c r="R476" t="s">
        <v>78</v>
      </c>
      <c r="S476" t="s">
        <v>381</v>
      </c>
    </row>
    <row r="477" spans="1:19" hidden="1" x14ac:dyDescent="0.55000000000000004">
      <c r="A477">
        <v>476</v>
      </c>
      <c r="B477" t="s">
        <v>204</v>
      </c>
      <c r="C477" s="3" t="s">
        <v>303</v>
      </c>
      <c r="D477" t="s">
        <v>225</v>
      </c>
      <c r="E477" t="s">
        <v>225</v>
      </c>
      <c r="F477" s="2">
        <f t="shared" si="42"/>
        <v>8</v>
      </c>
      <c r="G477" s="2" t="str" cm="1">
        <f t="array" ref="G477">_xlfn.IFS(F477 &gt; 10,"Veteran",F477 &gt; 6,"Established",F477 &gt; 2,"Experienced",F477 &gt;= 0,"New")</f>
        <v>Established</v>
      </c>
      <c r="H477" s="2">
        <f t="shared" si="43"/>
        <v>8</v>
      </c>
      <c r="I477" t="s">
        <v>270</v>
      </c>
      <c r="J477" t="s">
        <v>74</v>
      </c>
      <c r="K477" t="s">
        <v>247</v>
      </c>
      <c r="L477" t="s">
        <v>74</v>
      </c>
      <c r="M477" t="s">
        <v>119</v>
      </c>
      <c r="N477" t="s">
        <v>81</v>
      </c>
      <c r="O477" t="s">
        <v>223</v>
      </c>
      <c r="P477" t="s">
        <v>405</v>
      </c>
      <c r="S477" t="s">
        <v>383</v>
      </c>
    </row>
    <row r="478" spans="1:19" hidden="1" x14ac:dyDescent="0.55000000000000004">
      <c r="A478">
        <v>477</v>
      </c>
      <c r="B478" t="s">
        <v>224</v>
      </c>
      <c r="C478" s="3" t="s">
        <v>303</v>
      </c>
      <c r="D478" t="s">
        <v>258</v>
      </c>
      <c r="E478" t="s">
        <v>220</v>
      </c>
      <c r="F478" s="2">
        <f t="shared" si="42"/>
        <v>5</v>
      </c>
      <c r="G478" s="2" t="str" cm="1">
        <f t="array" ref="G478">_xlfn.IFS(F478 &gt; 10,"Veteran",F478 &gt; 6,"Established",F478 &gt; 2,"Experienced",F478 &gt;= 0,"New")</f>
        <v>Experienced</v>
      </c>
      <c r="H478" s="2">
        <f t="shared" si="43"/>
        <v>2</v>
      </c>
      <c r="I478" t="s">
        <v>227</v>
      </c>
      <c r="J478" t="s">
        <v>246</v>
      </c>
      <c r="K478" t="s">
        <v>266</v>
      </c>
      <c r="L478" t="s">
        <v>74</v>
      </c>
      <c r="M478" t="s">
        <v>320</v>
      </c>
      <c r="N478" t="s">
        <v>96</v>
      </c>
      <c r="O478" t="s">
        <v>121</v>
      </c>
      <c r="P478" t="s">
        <v>403</v>
      </c>
      <c r="R478" t="s">
        <v>78</v>
      </c>
      <c r="S478" t="s">
        <v>74</v>
      </c>
    </row>
    <row r="479" spans="1:19" hidden="1" x14ac:dyDescent="0.55000000000000004">
      <c r="A479">
        <v>478</v>
      </c>
      <c r="B479" t="s">
        <v>261</v>
      </c>
      <c r="C479" s="3" t="s">
        <v>303</v>
      </c>
      <c r="D479" t="s">
        <v>207</v>
      </c>
      <c r="E479" t="s">
        <v>207</v>
      </c>
      <c r="F479" s="2">
        <f t="shared" si="42"/>
        <v>9</v>
      </c>
      <c r="G479" s="2" t="str" cm="1">
        <f t="array" ref="G479">_xlfn.IFS(F479 &gt; 10,"Veteran",F479 &gt; 6,"Established",F479 &gt; 2,"Experienced",F479 &gt;= 0,"New")</f>
        <v>Established</v>
      </c>
      <c r="H479" s="2">
        <f t="shared" si="43"/>
        <v>9</v>
      </c>
      <c r="I479" t="s">
        <v>270</v>
      </c>
      <c r="J479" t="s">
        <v>74</v>
      </c>
      <c r="K479" t="s">
        <v>235</v>
      </c>
      <c r="L479" t="s">
        <v>74</v>
      </c>
      <c r="M479" t="s">
        <v>98</v>
      </c>
      <c r="N479" t="s">
        <v>96</v>
      </c>
      <c r="O479" t="s">
        <v>259</v>
      </c>
      <c r="P479" t="s">
        <v>403</v>
      </c>
      <c r="S479" t="s">
        <v>74</v>
      </c>
    </row>
    <row r="480" spans="1:19" x14ac:dyDescent="0.55000000000000004">
      <c r="A480">
        <v>479</v>
      </c>
      <c r="B480" t="s">
        <v>224</v>
      </c>
      <c r="C480" s="3" t="s">
        <v>303</v>
      </c>
      <c r="D480" t="s">
        <v>265</v>
      </c>
      <c r="F480" s="2">
        <f t="shared" si="42"/>
        <v>13</v>
      </c>
      <c r="G480" s="2" t="str" cm="1">
        <f t="array" ref="G480">_xlfn.IFS(F480 &gt; 10,"Veteran",F480 &gt; 6,"Established",F480 &gt; 2,"Experienced",F480 &gt;= 0,"New")</f>
        <v>Veteran</v>
      </c>
      <c r="H480" s="2"/>
      <c r="I480" t="s">
        <v>227</v>
      </c>
      <c r="J480" t="s">
        <v>228</v>
      </c>
      <c r="K480" t="s">
        <v>247</v>
      </c>
      <c r="L480" t="s">
        <v>74</v>
      </c>
      <c r="M480" t="s">
        <v>119</v>
      </c>
      <c r="N480" t="s">
        <v>81</v>
      </c>
      <c r="O480" t="s">
        <v>121</v>
      </c>
      <c r="P480" t="s">
        <v>403</v>
      </c>
      <c r="S480" t="s">
        <v>74</v>
      </c>
    </row>
    <row r="481" spans="1:19" hidden="1" x14ac:dyDescent="0.55000000000000004">
      <c r="A481">
        <v>480</v>
      </c>
      <c r="B481" t="s">
        <v>224</v>
      </c>
      <c r="C481" s="3" t="s">
        <v>303</v>
      </c>
      <c r="D481" t="s">
        <v>303</v>
      </c>
      <c r="E481" t="s">
        <v>303</v>
      </c>
      <c r="F481" s="2">
        <f t="shared" si="42"/>
        <v>0</v>
      </c>
      <c r="G481" s="2" t="str" cm="1">
        <f t="array" ref="G481">_xlfn.IFS(F481 &gt; 10,"Veteran",F481 &gt; 6,"Established",F481 &gt; 2,"Experienced",F481 &gt;= 0,"New")</f>
        <v>New</v>
      </c>
      <c r="H481" s="2">
        <f t="shared" ref="H481:H490" si="44">C481-E481</f>
        <v>0</v>
      </c>
      <c r="I481" t="s">
        <v>227</v>
      </c>
      <c r="J481" t="s">
        <v>228</v>
      </c>
      <c r="K481" t="s">
        <v>266</v>
      </c>
      <c r="L481" t="s">
        <v>74</v>
      </c>
      <c r="M481" t="s">
        <v>119</v>
      </c>
      <c r="N481" t="s">
        <v>81</v>
      </c>
      <c r="O481" t="s">
        <v>294</v>
      </c>
      <c r="P481" t="s">
        <v>402</v>
      </c>
      <c r="R481" t="s">
        <v>78</v>
      </c>
      <c r="S481" t="s">
        <v>380</v>
      </c>
    </row>
    <row r="482" spans="1:19" hidden="1" x14ac:dyDescent="0.55000000000000004">
      <c r="A482">
        <v>481</v>
      </c>
      <c r="B482" t="s">
        <v>231</v>
      </c>
      <c r="C482" s="3" t="s">
        <v>303</v>
      </c>
      <c r="D482" t="s">
        <v>286</v>
      </c>
      <c r="E482" t="s">
        <v>286</v>
      </c>
      <c r="F482" s="2">
        <f t="shared" si="42"/>
        <v>37</v>
      </c>
      <c r="G482" s="2" t="str" cm="1">
        <f t="array" ref="G482">_xlfn.IFS(F482 &gt; 10,"Veteran",F482 &gt; 6,"Established",F482 &gt; 2,"Experienced",F482 &gt;= 0,"New")</f>
        <v>Veteran</v>
      </c>
      <c r="H482" s="2">
        <f t="shared" si="44"/>
        <v>37</v>
      </c>
      <c r="I482" t="s">
        <v>250</v>
      </c>
      <c r="J482" t="s">
        <v>74</v>
      </c>
      <c r="K482" t="s">
        <v>235</v>
      </c>
      <c r="L482" t="s">
        <v>74</v>
      </c>
      <c r="M482" t="s">
        <v>119</v>
      </c>
      <c r="N482" t="s">
        <v>81</v>
      </c>
      <c r="O482" t="s">
        <v>223</v>
      </c>
      <c r="P482" t="s">
        <v>405</v>
      </c>
      <c r="S482" t="s">
        <v>381</v>
      </c>
    </row>
    <row r="483" spans="1:19" hidden="1" x14ac:dyDescent="0.55000000000000004">
      <c r="A483">
        <v>482</v>
      </c>
      <c r="B483" t="s">
        <v>224</v>
      </c>
      <c r="C483" s="3" t="s">
        <v>257</v>
      </c>
      <c r="D483" t="s">
        <v>249</v>
      </c>
      <c r="E483" t="s">
        <v>249</v>
      </c>
      <c r="F483" s="2">
        <f t="shared" si="42"/>
        <v>22</v>
      </c>
      <c r="G483" s="2" t="str" cm="1">
        <f t="array" ref="G483">_xlfn.IFS(F483 &gt; 10,"Veteran",F483 &gt; 6,"Established",F483 &gt; 2,"Experienced",F483 &gt;= 0,"New")</f>
        <v>Veteran</v>
      </c>
      <c r="H483" s="2">
        <f t="shared" si="44"/>
        <v>22</v>
      </c>
      <c r="I483" t="s">
        <v>250</v>
      </c>
      <c r="J483" t="s">
        <v>74</v>
      </c>
      <c r="K483" t="s">
        <v>229</v>
      </c>
      <c r="L483" t="s">
        <v>74</v>
      </c>
      <c r="M483" t="s">
        <v>119</v>
      </c>
      <c r="N483" t="s">
        <v>96</v>
      </c>
      <c r="O483" t="s">
        <v>243</v>
      </c>
      <c r="P483" t="s">
        <v>403</v>
      </c>
      <c r="R483" t="s">
        <v>78</v>
      </c>
      <c r="S483" t="s">
        <v>74</v>
      </c>
    </row>
    <row r="484" spans="1:19" hidden="1" x14ac:dyDescent="0.55000000000000004">
      <c r="A484">
        <v>483</v>
      </c>
      <c r="B484" t="s">
        <v>231</v>
      </c>
      <c r="C484" s="3" t="s">
        <v>303</v>
      </c>
      <c r="D484" t="s">
        <v>260</v>
      </c>
      <c r="E484" t="s">
        <v>258</v>
      </c>
      <c r="F484" s="2">
        <f t="shared" si="42"/>
        <v>14</v>
      </c>
      <c r="G484" s="2" t="str" cm="1">
        <f t="array" ref="G484">_xlfn.IFS(F484 &gt; 10,"Veteran",F484 &gt; 6,"Established",F484 &gt; 2,"Experienced",F484 &gt;= 0,"New")</f>
        <v>Veteran</v>
      </c>
      <c r="H484" s="2">
        <f t="shared" si="44"/>
        <v>5</v>
      </c>
      <c r="I484" t="s">
        <v>250</v>
      </c>
      <c r="J484" t="s">
        <v>74</v>
      </c>
      <c r="K484" t="s">
        <v>235</v>
      </c>
      <c r="L484" t="s">
        <v>74</v>
      </c>
      <c r="M484" t="s">
        <v>119</v>
      </c>
      <c r="N484" t="s">
        <v>81</v>
      </c>
      <c r="O484" t="s">
        <v>214</v>
      </c>
      <c r="P484" t="s">
        <v>405</v>
      </c>
      <c r="S484" t="s">
        <v>74</v>
      </c>
    </row>
    <row r="485" spans="1:19" hidden="1" x14ac:dyDescent="0.55000000000000004">
      <c r="A485">
        <v>484</v>
      </c>
      <c r="B485" t="s">
        <v>231</v>
      </c>
      <c r="C485" s="3" t="s">
        <v>303</v>
      </c>
      <c r="D485" t="s">
        <v>281</v>
      </c>
      <c r="E485" t="s">
        <v>253</v>
      </c>
      <c r="F485" s="2">
        <f t="shared" si="42"/>
        <v>38</v>
      </c>
      <c r="G485" s="2" t="str" cm="1">
        <f t="array" ref="G485">_xlfn.IFS(F485 &gt; 10,"Veteran",F485 &gt; 6,"Established",F485 &gt; 2,"Experienced",F485 &gt;= 0,"New")</f>
        <v>Veteran</v>
      </c>
      <c r="H485" s="2">
        <f t="shared" si="44"/>
        <v>4</v>
      </c>
      <c r="I485" t="s">
        <v>234</v>
      </c>
      <c r="J485" t="s">
        <v>74</v>
      </c>
      <c r="K485" t="s">
        <v>262</v>
      </c>
      <c r="L485" t="s">
        <v>74</v>
      </c>
      <c r="M485" t="s">
        <v>119</v>
      </c>
      <c r="N485" t="s">
        <v>81</v>
      </c>
      <c r="O485" t="s">
        <v>223</v>
      </c>
      <c r="P485" t="s">
        <v>405</v>
      </c>
      <c r="R485" t="s">
        <v>78</v>
      </c>
      <c r="S485" t="s">
        <v>74</v>
      </c>
    </row>
    <row r="486" spans="1:19" hidden="1" x14ac:dyDescent="0.55000000000000004">
      <c r="A486">
        <v>485</v>
      </c>
      <c r="B486" t="s">
        <v>231</v>
      </c>
      <c r="C486" s="3" t="s">
        <v>303</v>
      </c>
      <c r="D486" t="s">
        <v>248</v>
      </c>
      <c r="E486" t="s">
        <v>248</v>
      </c>
      <c r="F486" s="2">
        <f t="shared" si="42"/>
        <v>25</v>
      </c>
      <c r="G486" s="2" t="str" cm="1">
        <f t="array" ref="G486">_xlfn.IFS(F486 &gt; 10,"Veteran",F486 &gt; 6,"Established",F486 &gt; 2,"Experienced",F486 &gt;= 0,"New")</f>
        <v>Veteran</v>
      </c>
      <c r="H486" s="2">
        <f t="shared" si="44"/>
        <v>25</v>
      </c>
      <c r="I486" t="s">
        <v>241</v>
      </c>
      <c r="J486" t="s">
        <v>74</v>
      </c>
      <c r="K486" t="s">
        <v>254</v>
      </c>
      <c r="L486" t="s">
        <v>74</v>
      </c>
      <c r="M486" t="s">
        <v>119</v>
      </c>
      <c r="N486" t="s">
        <v>81</v>
      </c>
      <c r="O486" t="s">
        <v>223</v>
      </c>
      <c r="P486" t="s">
        <v>405</v>
      </c>
      <c r="R486" t="s">
        <v>78</v>
      </c>
      <c r="S486" t="s">
        <v>74</v>
      </c>
    </row>
    <row r="487" spans="1:19" hidden="1" x14ac:dyDescent="0.55000000000000004">
      <c r="A487">
        <v>486</v>
      </c>
      <c r="B487" t="s">
        <v>261</v>
      </c>
      <c r="C487" s="3" t="s">
        <v>257</v>
      </c>
      <c r="D487" t="s">
        <v>225</v>
      </c>
      <c r="E487" t="s">
        <v>267</v>
      </c>
      <c r="F487" s="2">
        <f t="shared" si="42"/>
        <v>7</v>
      </c>
      <c r="G487" s="2" t="str" cm="1">
        <f t="array" ref="G487">_xlfn.IFS(F487 &gt; 10,"Veteran",F487 &gt; 6,"Established",F487 &gt; 2,"Experienced",F487 &gt;= 0,"New")</f>
        <v>Established</v>
      </c>
      <c r="H487" s="2">
        <f t="shared" si="44"/>
        <v>2</v>
      </c>
      <c r="I487" t="s">
        <v>250</v>
      </c>
      <c r="J487" t="s">
        <v>74</v>
      </c>
      <c r="K487" t="s">
        <v>235</v>
      </c>
      <c r="L487" t="s">
        <v>74</v>
      </c>
      <c r="M487" t="s">
        <v>119</v>
      </c>
      <c r="N487" t="s">
        <v>81</v>
      </c>
      <c r="O487" t="s">
        <v>259</v>
      </c>
      <c r="P487" t="s">
        <v>403</v>
      </c>
      <c r="S487" t="s">
        <v>381</v>
      </c>
    </row>
    <row r="488" spans="1:19" x14ac:dyDescent="0.55000000000000004">
      <c r="A488">
        <v>487</v>
      </c>
      <c r="B488" t="s">
        <v>224</v>
      </c>
      <c r="C488" s="3" t="s">
        <v>303</v>
      </c>
      <c r="D488" t="s">
        <v>290</v>
      </c>
      <c r="E488" t="s">
        <v>290</v>
      </c>
      <c r="F488" s="2">
        <f t="shared" si="42"/>
        <v>20</v>
      </c>
      <c r="G488" s="2" t="str" cm="1">
        <f t="array" ref="G488">_xlfn.IFS(F488 &gt; 10,"Veteran",F488 &gt; 6,"Established",F488 &gt; 2,"Experienced",F488 &gt;= 0,"New")</f>
        <v>Veteran</v>
      </c>
      <c r="H488" s="2">
        <f t="shared" si="44"/>
        <v>20</v>
      </c>
      <c r="I488" t="s">
        <v>227</v>
      </c>
      <c r="J488" t="s">
        <v>228</v>
      </c>
      <c r="K488" t="s">
        <v>247</v>
      </c>
      <c r="L488" t="s">
        <v>74</v>
      </c>
      <c r="M488" t="s">
        <v>119</v>
      </c>
      <c r="N488" t="s">
        <v>81</v>
      </c>
      <c r="O488" t="s">
        <v>243</v>
      </c>
      <c r="P488" t="s">
        <v>403</v>
      </c>
      <c r="S488" t="s">
        <v>380</v>
      </c>
    </row>
    <row r="489" spans="1:19" hidden="1" x14ac:dyDescent="0.55000000000000004">
      <c r="A489">
        <v>488</v>
      </c>
      <c r="B489" t="s">
        <v>204</v>
      </c>
      <c r="C489" s="3" t="s">
        <v>257</v>
      </c>
      <c r="D489" t="s">
        <v>290</v>
      </c>
      <c r="E489" t="s">
        <v>267</v>
      </c>
      <c r="F489" s="2">
        <f t="shared" si="42"/>
        <v>19</v>
      </c>
      <c r="G489" s="2" t="str" cm="1">
        <f t="array" ref="G489">_xlfn.IFS(F489 &gt; 10,"Veteran",F489 &gt; 6,"Established",F489 &gt; 2,"Experienced",F489 &gt;= 0,"New")</f>
        <v>Veteran</v>
      </c>
      <c r="H489" s="2">
        <f t="shared" si="44"/>
        <v>2</v>
      </c>
      <c r="I489" t="s">
        <v>250</v>
      </c>
      <c r="J489" t="s">
        <v>74</v>
      </c>
      <c r="K489" t="s">
        <v>251</v>
      </c>
      <c r="L489" t="s">
        <v>74</v>
      </c>
      <c r="M489" t="s">
        <v>119</v>
      </c>
      <c r="N489" t="s">
        <v>81</v>
      </c>
      <c r="O489" t="s">
        <v>223</v>
      </c>
      <c r="P489" t="s">
        <v>405</v>
      </c>
      <c r="R489" t="s">
        <v>78</v>
      </c>
      <c r="S489" t="s">
        <v>387</v>
      </c>
    </row>
    <row r="490" spans="1:19" hidden="1" x14ac:dyDescent="0.55000000000000004">
      <c r="A490">
        <v>489</v>
      </c>
      <c r="B490" t="s">
        <v>231</v>
      </c>
      <c r="C490" s="3" t="s">
        <v>303</v>
      </c>
      <c r="D490" t="s">
        <v>295</v>
      </c>
      <c r="E490" t="s">
        <v>285</v>
      </c>
      <c r="F490" s="2">
        <f t="shared" si="42"/>
        <v>26</v>
      </c>
      <c r="G490" s="2" t="str" cm="1">
        <f t="array" ref="G490">_xlfn.IFS(F490 &gt; 10,"Veteran",F490 &gt; 6,"Established",F490 &gt; 2,"Experienced",F490 &gt;= 0,"New")</f>
        <v>Veteran</v>
      </c>
      <c r="H490" s="2">
        <f t="shared" si="44"/>
        <v>21</v>
      </c>
      <c r="I490" t="s">
        <v>241</v>
      </c>
      <c r="J490" t="s">
        <v>74</v>
      </c>
      <c r="K490" t="s">
        <v>266</v>
      </c>
      <c r="L490" t="s">
        <v>74</v>
      </c>
      <c r="M490" t="s">
        <v>119</v>
      </c>
      <c r="N490" t="s">
        <v>81</v>
      </c>
      <c r="O490" t="s">
        <v>223</v>
      </c>
      <c r="P490" t="s">
        <v>405</v>
      </c>
      <c r="R490" t="s">
        <v>78</v>
      </c>
      <c r="S490" t="s">
        <v>383</v>
      </c>
    </row>
    <row r="491" spans="1:19" hidden="1" x14ac:dyDescent="0.55000000000000004">
      <c r="A491">
        <v>490</v>
      </c>
      <c r="B491" t="s">
        <v>224</v>
      </c>
      <c r="C491" t="s">
        <v>257</v>
      </c>
      <c r="I491" t="s">
        <v>270</v>
      </c>
      <c r="J491" t="s">
        <v>74</v>
      </c>
      <c r="L491" t="s">
        <v>74</v>
      </c>
      <c r="M491" t="s">
        <v>74</v>
      </c>
      <c r="N491" t="s">
        <v>81</v>
      </c>
      <c r="O491" t="s">
        <v>259</v>
      </c>
      <c r="P491" t="s">
        <v>403</v>
      </c>
      <c r="S491" t="s">
        <v>74</v>
      </c>
    </row>
    <row r="492" spans="1:19" hidden="1" x14ac:dyDescent="0.55000000000000004">
      <c r="A492">
        <v>491</v>
      </c>
      <c r="B492" t="s">
        <v>231</v>
      </c>
      <c r="C492" s="3" t="s">
        <v>303</v>
      </c>
      <c r="D492" t="s">
        <v>232</v>
      </c>
      <c r="E492" t="s">
        <v>257</v>
      </c>
      <c r="F492" s="2">
        <f t="shared" ref="F492:F509" si="45">C492-D492</f>
        <v>43</v>
      </c>
      <c r="G492" s="2" t="str" cm="1">
        <f t="array" ref="G492">_xlfn.IFS(F492 &gt; 10,"Veteran",F492 &gt; 6,"Established",F492 &gt; 2,"Experienced",F492 &gt;= 0,"New")</f>
        <v>Veteran</v>
      </c>
      <c r="H492" s="2">
        <f t="shared" ref="H492:H506" si="46">C492-E492</f>
        <v>1</v>
      </c>
      <c r="I492" t="s">
        <v>234</v>
      </c>
      <c r="J492" t="s">
        <v>74</v>
      </c>
      <c r="K492" t="s">
        <v>235</v>
      </c>
      <c r="L492" t="s">
        <v>74</v>
      </c>
      <c r="M492" t="s">
        <v>98</v>
      </c>
      <c r="N492" t="s">
        <v>81</v>
      </c>
      <c r="O492" t="s">
        <v>223</v>
      </c>
      <c r="P492" t="s">
        <v>405</v>
      </c>
      <c r="R492" t="s">
        <v>78</v>
      </c>
      <c r="S492" t="s">
        <v>74</v>
      </c>
    </row>
    <row r="493" spans="1:19" hidden="1" x14ac:dyDescent="0.55000000000000004">
      <c r="A493">
        <v>492</v>
      </c>
      <c r="B493" t="s">
        <v>204</v>
      </c>
      <c r="C493" s="3" t="s">
        <v>303</v>
      </c>
      <c r="D493" t="s">
        <v>233</v>
      </c>
      <c r="E493" t="s">
        <v>225</v>
      </c>
      <c r="F493" s="2">
        <f t="shared" si="45"/>
        <v>24</v>
      </c>
      <c r="G493" s="2" t="str" cm="1">
        <f t="array" ref="G493">_xlfn.IFS(F493 &gt; 10,"Veteran",F493 &gt; 6,"Established",F493 &gt; 2,"Experienced",F493 &gt;= 0,"New")</f>
        <v>Veteran</v>
      </c>
      <c r="H493" s="2">
        <f t="shared" si="46"/>
        <v>8</v>
      </c>
      <c r="I493" t="s">
        <v>307</v>
      </c>
      <c r="J493" t="s">
        <v>308</v>
      </c>
      <c r="K493" t="s">
        <v>251</v>
      </c>
      <c r="L493" t="s">
        <v>74</v>
      </c>
      <c r="M493" t="s">
        <v>98</v>
      </c>
      <c r="N493" t="s">
        <v>81</v>
      </c>
      <c r="O493" t="s">
        <v>223</v>
      </c>
      <c r="P493" t="s">
        <v>405</v>
      </c>
      <c r="R493" t="s">
        <v>78</v>
      </c>
      <c r="S493" t="s">
        <v>383</v>
      </c>
    </row>
    <row r="494" spans="1:19" hidden="1" x14ac:dyDescent="0.55000000000000004">
      <c r="A494">
        <v>493</v>
      </c>
      <c r="B494" t="s">
        <v>224</v>
      </c>
      <c r="C494" s="3" t="s">
        <v>303</v>
      </c>
      <c r="D494" t="s">
        <v>277</v>
      </c>
      <c r="E494" t="s">
        <v>258</v>
      </c>
      <c r="F494" s="2">
        <f t="shared" si="45"/>
        <v>39</v>
      </c>
      <c r="G494" s="2" t="str" cm="1">
        <f t="array" ref="G494">_xlfn.IFS(F494 &gt; 10,"Veteran",F494 &gt; 6,"Established",F494 &gt; 2,"Experienced",F494 &gt;= 0,"New")</f>
        <v>Veteran</v>
      </c>
      <c r="H494" s="2">
        <f t="shared" si="46"/>
        <v>5</v>
      </c>
      <c r="I494" t="s">
        <v>227</v>
      </c>
      <c r="J494" t="s">
        <v>283</v>
      </c>
      <c r="K494" t="s">
        <v>229</v>
      </c>
      <c r="L494" t="s">
        <v>74</v>
      </c>
      <c r="M494" t="s">
        <v>119</v>
      </c>
      <c r="N494" t="s">
        <v>74</v>
      </c>
      <c r="O494" t="s">
        <v>223</v>
      </c>
      <c r="P494" t="s">
        <v>405</v>
      </c>
      <c r="R494" t="s">
        <v>78</v>
      </c>
      <c r="S494" t="s">
        <v>74</v>
      </c>
    </row>
    <row r="495" spans="1:19" hidden="1" x14ac:dyDescent="0.55000000000000004">
      <c r="A495">
        <v>494</v>
      </c>
      <c r="B495" t="s">
        <v>101</v>
      </c>
      <c r="C495" s="3" t="s">
        <v>303</v>
      </c>
      <c r="D495" t="s">
        <v>269</v>
      </c>
      <c r="E495" t="s">
        <v>269</v>
      </c>
      <c r="F495" s="2">
        <f t="shared" si="45"/>
        <v>17</v>
      </c>
      <c r="G495" s="2" t="str" cm="1">
        <f t="array" ref="G495">_xlfn.IFS(F495 &gt; 10,"Veteran",F495 &gt; 6,"Established",F495 &gt; 2,"Experienced",F495 &gt;= 0,"New")</f>
        <v>Veteran</v>
      </c>
      <c r="H495" s="2">
        <f t="shared" si="46"/>
        <v>17</v>
      </c>
      <c r="I495" t="s">
        <v>250</v>
      </c>
      <c r="J495" t="s">
        <v>74</v>
      </c>
      <c r="L495" t="s">
        <v>74</v>
      </c>
      <c r="M495" t="s">
        <v>119</v>
      </c>
      <c r="N495" t="s">
        <v>81</v>
      </c>
      <c r="O495" t="s">
        <v>214</v>
      </c>
      <c r="P495" t="s">
        <v>405</v>
      </c>
      <c r="S495" t="s">
        <v>74</v>
      </c>
    </row>
    <row r="496" spans="1:19" hidden="1" x14ac:dyDescent="0.55000000000000004">
      <c r="A496">
        <v>495</v>
      </c>
      <c r="B496" t="s">
        <v>256</v>
      </c>
      <c r="C496" s="3" t="s">
        <v>257</v>
      </c>
      <c r="D496" t="s">
        <v>248</v>
      </c>
      <c r="E496" t="s">
        <v>248</v>
      </c>
      <c r="F496" s="2">
        <f t="shared" si="45"/>
        <v>24</v>
      </c>
      <c r="G496" s="2" t="str" cm="1">
        <f t="array" ref="G496">_xlfn.IFS(F496 &gt; 10,"Veteran",F496 &gt; 6,"Established",F496 &gt; 2,"Experienced",F496 &gt;= 0,"New")</f>
        <v>Veteran</v>
      </c>
      <c r="H496" s="2">
        <f t="shared" si="46"/>
        <v>24</v>
      </c>
      <c r="I496" t="s">
        <v>270</v>
      </c>
      <c r="J496" t="s">
        <v>74</v>
      </c>
      <c r="K496" t="s">
        <v>229</v>
      </c>
      <c r="L496" t="s">
        <v>74</v>
      </c>
      <c r="M496" t="s">
        <v>119</v>
      </c>
      <c r="N496" t="s">
        <v>81</v>
      </c>
      <c r="O496" t="s">
        <v>214</v>
      </c>
      <c r="P496" t="s">
        <v>405</v>
      </c>
      <c r="Q496" t="s">
        <v>345</v>
      </c>
      <c r="R496" t="s">
        <v>78</v>
      </c>
      <c r="S496" t="s">
        <v>74</v>
      </c>
    </row>
    <row r="497" spans="1:19" hidden="1" x14ac:dyDescent="0.55000000000000004">
      <c r="A497">
        <v>496</v>
      </c>
      <c r="B497" t="s">
        <v>224</v>
      </c>
      <c r="C497" s="3" t="s">
        <v>303</v>
      </c>
      <c r="D497" t="s">
        <v>257</v>
      </c>
      <c r="E497" t="s">
        <v>257</v>
      </c>
      <c r="F497" s="2">
        <f t="shared" si="45"/>
        <v>1</v>
      </c>
      <c r="G497" s="2" t="str" cm="1">
        <f t="array" ref="G497">_xlfn.IFS(F497 &gt; 10,"Veteran",F497 &gt; 6,"Established",F497 &gt; 2,"Experienced",F497 &gt;= 0,"New")</f>
        <v>New</v>
      </c>
      <c r="H497" s="2">
        <f t="shared" si="46"/>
        <v>1</v>
      </c>
      <c r="I497" t="s">
        <v>270</v>
      </c>
      <c r="J497" t="s">
        <v>74</v>
      </c>
      <c r="K497" t="s">
        <v>229</v>
      </c>
      <c r="L497" t="s">
        <v>74</v>
      </c>
      <c r="M497" t="s">
        <v>119</v>
      </c>
      <c r="N497" t="s">
        <v>81</v>
      </c>
      <c r="O497" t="s">
        <v>259</v>
      </c>
      <c r="P497" t="s">
        <v>403</v>
      </c>
      <c r="Q497" t="s">
        <v>345</v>
      </c>
      <c r="S497" t="s">
        <v>74</v>
      </c>
    </row>
    <row r="498" spans="1:19" hidden="1" x14ac:dyDescent="0.55000000000000004">
      <c r="A498">
        <v>497</v>
      </c>
      <c r="B498" t="s">
        <v>204</v>
      </c>
      <c r="C498" s="3" t="s">
        <v>303</v>
      </c>
      <c r="D498" t="s">
        <v>220</v>
      </c>
      <c r="E498" t="s">
        <v>257</v>
      </c>
      <c r="F498" s="2">
        <f t="shared" si="45"/>
        <v>2</v>
      </c>
      <c r="G498" s="2" t="str" cm="1">
        <f t="array" ref="G498">_xlfn.IFS(F498 &gt; 10,"Veteran",F498 &gt; 6,"Established",F498 &gt; 2,"Experienced",F498 &gt;= 0,"New")</f>
        <v>New</v>
      </c>
      <c r="H498" s="2">
        <f t="shared" si="46"/>
        <v>1</v>
      </c>
      <c r="I498" t="s">
        <v>227</v>
      </c>
      <c r="J498" t="s">
        <v>246</v>
      </c>
      <c r="K498" t="s">
        <v>229</v>
      </c>
      <c r="L498" t="s">
        <v>74</v>
      </c>
      <c r="M498" t="s">
        <v>98</v>
      </c>
      <c r="N498" t="s">
        <v>96</v>
      </c>
      <c r="O498" t="s">
        <v>121</v>
      </c>
      <c r="P498" t="s">
        <v>403</v>
      </c>
      <c r="R498" t="s">
        <v>78</v>
      </c>
      <c r="S498" t="s">
        <v>383</v>
      </c>
    </row>
    <row r="499" spans="1:19" hidden="1" x14ac:dyDescent="0.55000000000000004">
      <c r="A499">
        <v>498</v>
      </c>
      <c r="B499" t="s">
        <v>261</v>
      </c>
      <c r="C499" s="3" t="s">
        <v>303</v>
      </c>
      <c r="D499" t="s">
        <v>253</v>
      </c>
      <c r="E499" t="s">
        <v>253</v>
      </c>
      <c r="F499" s="2">
        <f t="shared" si="45"/>
        <v>4</v>
      </c>
      <c r="G499" s="2" t="str" cm="1">
        <f t="array" ref="G499">_xlfn.IFS(F499 &gt; 10,"Veteran",F499 &gt; 6,"Established",F499 &gt; 2,"Experienced",F499 &gt;= 0,"New")</f>
        <v>Experienced</v>
      </c>
      <c r="H499" s="2">
        <f t="shared" si="46"/>
        <v>4</v>
      </c>
      <c r="I499" t="s">
        <v>227</v>
      </c>
      <c r="J499" t="s">
        <v>228</v>
      </c>
      <c r="K499" t="s">
        <v>262</v>
      </c>
      <c r="L499" t="s">
        <v>74</v>
      </c>
      <c r="M499" t="s">
        <v>98</v>
      </c>
      <c r="N499" t="s">
        <v>96</v>
      </c>
      <c r="O499" t="s">
        <v>230</v>
      </c>
      <c r="P499" t="s">
        <v>402</v>
      </c>
      <c r="R499" t="s">
        <v>78</v>
      </c>
      <c r="S499" t="s">
        <v>381</v>
      </c>
    </row>
    <row r="500" spans="1:19" hidden="1" x14ac:dyDescent="0.55000000000000004">
      <c r="A500">
        <v>499</v>
      </c>
      <c r="B500" t="s">
        <v>231</v>
      </c>
      <c r="C500" s="3" t="s">
        <v>303</v>
      </c>
      <c r="D500" t="s">
        <v>268</v>
      </c>
      <c r="E500" t="s">
        <v>267</v>
      </c>
      <c r="F500" s="2">
        <f t="shared" si="45"/>
        <v>18</v>
      </c>
      <c r="G500" s="2" t="str" cm="1">
        <f t="array" ref="G500">_xlfn.IFS(F500 &gt; 10,"Veteran",F500 &gt; 6,"Established",F500 &gt; 2,"Experienced",F500 &gt;= 0,"New")</f>
        <v>Veteran</v>
      </c>
      <c r="H500" s="2">
        <f t="shared" si="46"/>
        <v>3</v>
      </c>
      <c r="I500" t="s">
        <v>208</v>
      </c>
      <c r="J500" t="s">
        <v>209</v>
      </c>
      <c r="K500" t="s">
        <v>266</v>
      </c>
      <c r="L500" t="s">
        <v>74</v>
      </c>
      <c r="M500" t="s">
        <v>119</v>
      </c>
      <c r="N500" t="s">
        <v>96</v>
      </c>
      <c r="O500" t="s">
        <v>121</v>
      </c>
      <c r="P500" t="s">
        <v>403</v>
      </c>
      <c r="R500" t="s">
        <v>78</v>
      </c>
      <c r="S500" t="s">
        <v>74</v>
      </c>
    </row>
    <row r="501" spans="1:19" hidden="1" x14ac:dyDescent="0.55000000000000004">
      <c r="A501">
        <v>500</v>
      </c>
      <c r="B501" t="s">
        <v>261</v>
      </c>
      <c r="C501" s="3" t="s">
        <v>303</v>
      </c>
      <c r="D501" t="s">
        <v>303</v>
      </c>
      <c r="E501" t="s">
        <v>303</v>
      </c>
      <c r="F501" s="2">
        <f t="shared" si="45"/>
        <v>0</v>
      </c>
      <c r="G501" s="2" t="str" cm="1">
        <f t="array" ref="G501">_xlfn.IFS(F501 &gt; 10,"Veteran",F501 &gt; 6,"Established",F501 &gt; 2,"Experienced",F501 &gt;= 0,"New")</f>
        <v>New</v>
      </c>
      <c r="H501" s="2">
        <f t="shared" si="46"/>
        <v>0</v>
      </c>
      <c r="I501" t="s">
        <v>208</v>
      </c>
      <c r="J501" t="s">
        <v>209</v>
      </c>
      <c r="K501" t="s">
        <v>210</v>
      </c>
      <c r="L501" t="s">
        <v>101</v>
      </c>
      <c r="M501" t="s">
        <v>83</v>
      </c>
      <c r="N501" t="s">
        <v>81</v>
      </c>
      <c r="O501" t="s">
        <v>294</v>
      </c>
      <c r="P501" t="s">
        <v>402</v>
      </c>
      <c r="S501" t="s">
        <v>385</v>
      </c>
    </row>
    <row r="502" spans="1:19" hidden="1" x14ac:dyDescent="0.55000000000000004">
      <c r="A502">
        <v>501</v>
      </c>
      <c r="B502" t="s">
        <v>256</v>
      </c>
      <c r="C502" s="3" t="s">
        <v>303</v>
      </c>
      <c r="D502" t="s">
        <v>276</v>
      </c>
      <c r="E502" t="s">
        <v>276</v>
      </c>
      <c r="F502" s="2">
        <f t="shared" si="45"/>
        <v>11</v>
      </c>
      <c r="G502" s="2" t="str" cm="1">
        <f t="array" ref="G502">_xlfn.IFS(F502 &gt; 10,"Veteran",F502 &gt; 6,"Established",F502 &gt; 2,"Experienced",F502 &gt;= 0,"New")</f>
        <v>Veteran</v>
      </c>
      <c r="H502" s="2">
        <f t="shared" si="46"/>
        <v>11</v>
      </c>
      <c r="I502" t="s">
        <v>227</v>
      </c>
      <c r="J502" t="s">
        <v>228</v>
      </c>
      <c r="K502" t="s">
        <v>229</v>
      </c>
      <c r="L502" t="s">
        <v>222</v>
      </c>
      <c r="M502" t="s">
        <v>98</v>
      </c>
      <c r="N502" t="s">
        <v>81</v>
      </c>
      <c r="O502" t="s">
        <v>255</v>
      </c>
      <c r="P502" t="s">
        <v>402</v>
      </c>
      <c r="Q502" t="s">
        <v>345</v>
      </c>
      <c r="S502" t="s">
        <v>74</v>
      </c>
    </row>
    <row r="503" spans="1:19" hidden="1" x14ac:dyDescent="0.55000000000000004">
      <c r="A503">
        <v>502</v>
      </c>
      <c r="B503" t="s">
        <v>204</v>
      </c>
      <c r="C503" s="3" t="s">
        <v>303</v>
      </c>
      <c r="D503" t="s">
        <v>301</v>
      </c>
      <c r="E503" t="s">
        <v>301</v>
      </c>
      <c r="F503" s="2">
        <f t="shared" si="45"/>
        <v>42</v>
      </c>
      <c r="G503" s="2" t="str" cm="1">
        <f t="array" ref="G503">_xlfn.IFS(F503 &gt; 10,"Veteran",F503 &gt; 6,"Established",F503 &gt; 2,"Experienced",F503 &gt;= 0,"New")</f>
        <v>Veteran</v>
      </c>
      <c r="H503" s="2">
        <f t="shared" si="46"/>
        <v>42</v>
      </c>
      <c r="I503" t="s">
        <v>227</v>
      </c>
      <c r="J503" t="s">
        <v>246</v>
      </c>
      <c r="K503" t="s">
        <v>229</v>
      </c>
      <c r="L503" t="s">
        <v>74</v>
      </c>
      <c r="M503" t="s">
        <v>119</v>
      </c>
      <c r="N503" t="s">
        <v>74</v>
      </c>
      <c r="O503" t="s">
        <v>223</v>
      </c>
      <c r="P503" t="s">
        <v>405</v>
      </c>
      <c r="R503" t="s">
        <v>78</v>
      </c>
      <c r="S503" t="s">
        <v>383</v>
      </c>
    </row>
    <row r="504" spans="1:19" hidden="1" x14ac:dyDescent="0.55000000000000004">
      <c r="A504">
        <v>503</v>
      </c>
      <c r="B504" t="s">
        <v>204</v>
      </c>
      <c r="C504" s="3" t="s">
        <v>303</v>
      </c>
      <c r="D504" t="s">
        <v>278</v>
      </c>
      <c r="E504" t="s">
        <v>284</v>
      </c>
      <c r="F504" s="2">
        <f t="shared" si="45"/>
        <v>36</v>
      </c>
      <c r="G504" s="2" t="str" cm="1">
        <f t="array" ref="G504">_xlfn.IFS(F504 &gt; 10,"Veteran",F504 &gt; 6,"Established",F504 &gt; 2,"Experienced",F504 &gt;= 0,"New")</f>
        <v>Veteran</v>
      </c>
      <c r="H504" s="2">
        <f t="shared" si="46"/>
        <v>35</v>
      </c>
      <c r="I504" t="s">
        <v>302</v>
      </c>
      <c r="J504" t="s">
        <v>74</v>
      </c>
      <c r="K504" t="s">
        <v>247</v>
      </c>
      <c r="L504" t="s">
        <v>74</v>
      </c>
      <c r="M504" t="s">
        <v>98</v>
      </c>
      <c r="N504" t="s">
        <v>81</v>
      </c>
      <c r="O504" t="s">
        <v>214</v>
      </c>
      <c r="P504" t="s">
        <v>405</v>
      </c>
      <c r="S504" t="s">
        <v>387</v>
      </c>
    </row>
    <row r="505" spans="1:19" hidden="1" x14ac:dyDescent="0.55000000000000004">
      <c r="A505">
        <v>504</v>
      </c>
      <c r="B505" t="s">
        <v>224</v>
      </c>
      <c r="C505" s="3" t="s">
        <v>303</v>
      </c>
      <c r="D505" t="s">
        <v>244</v>
      </c>
      <c r="E505" t="s">
        <v>303</v>
      </c>
      <c r="F505" s="2">
        <f t="shared" si="45"/>
        <v>41</v>
      </c>
      <c r="G505" s="2" t="str" cm="1">
        <f t="array" ref="G505">_xlfn.IFS(F505 &gt; 10,"Veteran",F505 &gt; 6,"Established",F505 &gt; 2,"Experienced",F505 &gt;= 0,"New")</f>
        <v>Veteran</v>
      </c>
      <c r="H505" s="2">
        <f t="shared" si="46"/>
        <v>0</v>
      </c>
      <c r="I505" t="s">
        <v>227</v>
      </c>
      <c r="J505" t="s">
        <v>246</v>
      </c>
      <c r="K505" t="s">
        <v>254</v>
      </c>
      <c r="L505" t="s">
        <v>74</v>
      </c>
      <c r="M505" t="s">
        <v>98</v>
      </c>
      <c r="N505" t="s">
        <v>96</v>
      </c>
      <c r="O505" t="s">
        <v>223</v>
      </c>
      <c r="P505" t="s">
        <v>405</v>
      </c>
      <c r="R505" t="s">
        <v>78</v>
      </c>
      <c r="S505" t="s">
        <v>74</v>
      </c>
    </row>
    <row r="506" spans="1:19" hidden="1" x14ac:dyDescent="0.55000000000000004">
      <c r="A506">
        <v>505</v>
      </c>
      <c r="B506" t="s">
        <v>261</v>
      </c>
      <c r="C506" s="3" t="s">
        <v>303</v>
      </c>
      <c r="D506" t="s">
        <v>258</v>
      </c>
      <c r="E506" t="s">
        <v>220</v>
      </c>
      <c r="F506" s="2">
        <f t="shared" si="45"/>
        <v>5</v>
      </c>
      <c r="G506" s="2" t="str" cm="1">
        <f t="array" ref="G506">_xlfn.IFS(F506 &gt; 10,"Veteran",F506 &gt; 6,"Established",F506 &gt; 2,"Experienced",F506 &gt;= 0,"New")</f>
        <v>Experienced</v>
      </c>
      <c r="H506" s="2">
        <f t="shared" si="46"/>
        <v>2</v>
      </c>
      <c r="I506" t="s">
        <v>227</v>
      </c>
      <c r="J506" t="s">
        <v>246</v>
      </c>
      <c r="K506" t="s">
        <v>235</v>
      </c>
      <c r="L506" t="s">
        <v>74</v>
      </c>
      <c r="M506" t="s">
        <v>98</v>
      </c>
      <c r="N506" t="s">
        <v>96</v>
      </c>
      <c r="O506" t="s">
        <v>230</v>
      </c>
      <c r="P506" t="s">
        <v>402</v>
      </c>
      <c r="Q506" t="s">
        <v>345</v>
      </c>
      <c r="S506" t="s">
        <v>74</v>
      </c>
    </row>
    <row r="507" spans="1:19" hidden="1" x14ac:dyDescent="0.55000000000000004">
      <c r="A507">
        <v>506</v>
      </c>
      <c r="B507" t="s">
        <v>224</v>
      </c>
      <c r="C507" s="3" t="s">
        <v>303</v>
      </c>
      <c r="D507" t="s">
        <v>233</v>
      </c>
      <c r="F507" s="2">
        <f t="shared" si="45"/>
        <v>24</v>
      </c>
      <c r="G507" s="2" t="str" cm="1">
        <f t="array" ref="G507">_xlfn.IFS(F507 &gt; 10,"Veteran",F507 &gt; 6,"Established",F507 &gt; 2,"Experienced",F507 &gt;= 0,"New")</f>
        <v>Veteran</v>
      </c>
      <c r="H507" s="2"/>
      <c r="I507" t="s">
        <v>227</v>
      </c>
      <c r="J507" t="s">
        <v>283</v>
      </c>
      <c r="L507" t="s">
        <v>74</v>
      </c>
      <c r="M507" t="s">
        <v>98</v>
      </c>
      <c r="N507" t="s">
        <v>81</v>
      </c>
      <c r="O507" t="s">
        <v>259</v>
      </c>
      <c r="P507" t="s">
        <v>403</v>
      </c>
      <c r="R507" t="s">
        <v>78</v>
      </c>
      <c r="S507" t="s">
        <v>380</v>
      </c>
    </row>
    <row r="508" spans="1:19" hidden="1" x14ac:dyDescent="0.55000000000000004">
      <c r="A508">
        <v>507</v>
      </c>
      <c r="B508" t="s">
        <v>224</v>
      </c>
      <c r="C508" s="3" t="s">
        <v>303</v>
      </c>
      <c r="D508" t="s">
        <v>253</v>
      </c>
      <c r="E508" t="s">
        <v>267</v>
      </c>
      <c r="F508" s="2">
        <f t="shared" si="45"/>
        <v>4</v>
      </c>
      <c r="G508" s="2" t="str" cm="1">
        <f t="array" ref="G508">_xlfn.IFS(F508 &gt; 10,"Veteran",F508 &gt; 6,"Established",F508 &gt; 2,"Experienced",F508 &gt;= 0,"New")</f>
        <v>Experienced</v>
      </c>
      <c r="H508" s="2">
        <f>C508-E508</f>
        <v>3</v>
      </c>
      <c r="I508" t="s">
        <v>208</v>
      </c>
      <c r="J508" t="s">
        <v>209</v>
      </c>
      <c r="K508" t="s">
        <v>251</v>
      </c>
      <c r="L508" t="s">
        <v>74</v>
      </c>
      <c r="M508" t="s">
        <v>98</v>
      </c>
      <c r="N508" t="s">
        <v>81</v>
      </c>
      <c r="O508" t="s">
        <v>280</v>
      </c>
      <c r="P508" t="s">
        <v>404</v>
      </c>
      <c r="Q508" t="s">
        <v>346</v>
      </c>
      <c r="R508" t="s">
        <v>78</v>
      </c>
      <c r="S508" t="s">
        <v>383</v>
      </c>
    </row>
    <row r="509" spans="1:19" hidden="1" x14ac:dyDescent="0.55000000000000004">
      <c r="A509">
        <v>508</v>
      </c>
      <c r="B509" t="s">
        <v>204</v>
      </c>
      <c r="C509" s="3" t="s">
        <v>303</v>
      </c>
      <c r="D509" t="s">
        <v>285</v>
      </c>
      <c r="E509" t="s">
        <v>239</v>
      </c>
      <c r="F509" s="2">
        <f t="shared" si="45"/>
        <v>21</v>
      </c>
      <c r="G509" s="2" t="str" cm="1">
        <f t="array" ref="G509">_xlfn.IFS(F509 &gt; 10,"Veteran",F509 &gt; 6,"Established",F509 &gt; 2,"Experienced",F509 &gt;= 0,"New")</f>
        <v>Veteran</v>
      </c>
      <c r="H509" s="2">
        <f>C509-E509</f>
        <v>19</v>
      </c>
      <c r="I509" t="s">
        <v>208</v>
      </c>
      <c r="J509" t="s">
        <v>209</v>
      </c>
      <c r="L509" t="s">
        <v>74</v>
      </c>
      <c r="M509" t="s">
        <v>98</v>
      </c>
      <c r="N509" t="s">
        <v>81</v>
      </c>
      <c r="O509" t="s">
        <v>259</v>
      </c>
      <c r="P509" t="s">
        <v>403</v>
      </c>
      <c r="S509" t="s">
        <v>383</v>
      </c>
    </row>
    <row r="510" spans="1:19" hidden="1" x14ac:dyDescent="0.55000000000000004">
      <c r="A510">
        <v>509</v>
      </c>
      <c r="B510" t="s">
        <v>204</v>
      </c>
      <c r="C510" t="s">
        <v>303</v>
      </c>
      <c r="I510" t="s">
        <v>250</v>
      </c>
      <c r="J510" t="s">
        <v>228</v>
      </c>
      <c r="K510" t="s">
        <v>210</v>
      </c>
      <c r="L510" t="s">
        <v>313</v>
      </c>
      <c r="M510" t="s">
        <v>98</v>
      </c>
      <c r="N510" t="s">
        <v>81</v>
      </c>
      <c r="O510" t="s">
        <v>214</v>
      </c>
      <c r="P510" t="s">
        <v>405</v>
      </c>
      <c r="S510" t="s">
        <v>383</v>
      </c>
    </row>
    <row r="511" spans="1:19" hidden="1" x14ac:dyDescent="0.55000000000000004">
      <c r="A511">
        <v>510</v>
      </c>
      <c r="B511" t="s">
        <v>231</v>
      </c>
      <c r="C511" s="3" t="s">
        <v>303</v>
      </c>
      <c r="D511" t="s">
        <v>268</v>
      </c>
      <c r="E511" t="s">
        <v>268</v>
      </c>
      <c r="F511" s="2">
        <f t="shared" ref="F511:F530" si="47">C511-D511</f>
        <v>18</v>
      </c>
      <c r="G511" s="2" t="str" cm="1">
        <f t="array" ref="G511">_xlfn.IFS(F511 &gt; 10,"Veteran",F511 &gt; 6,"Established",F511 &gt; 2,"Experienced",F511 &gt;= 0,"New")</f>
        <v>Veteran</v>
      </c>
      <c r="H511" s="2">
        <f t="shared" ref="H511:H530" si="48">C511-E511</f>
        <v>18</v>
      </c>
      <c r="I511" t="s">
        <v>227</v>
      </c>
      <c r="J511" t="s">
        <v>228</v>
      </c>
      <c r="K511" t="s">
        <v>235</v>
      </c>
      <c r="L511" t="s">
        <v>74</v>
      </c>
      <c r="M511" t="s">
        <v>98</v>
      </c>
      <c r="N511" t="s">
        <v>96</v>
      </c>
      <c r="O511" t="s">
        <v>121</v>
      </c>
      <c r="P511" t="s">
        <v>403</v>
      </c>
      <c r="S511" t="s">
        <v>383</v>
      </c>
    </row>
    <row r="512" spans="1:19" hidden="1" x14ac:dyDescent="0.55000000000000004">
      <c r="A512">
        <v>511</v>
      </c>
      <c r="B512" t="s">
        <v>101</v>
      </c>
      <c r="C512" s="3" t="s">
        <v>303</v>
      </c>
      <c r="D512" t="s">
        <v>303</v>
      </c>
      <c r="E512" t="s">
        <v>303</v>
      </c>
      <c r="F512" s="2">
        <f t="shared" si="47"/>
        <v>0</v>
      </c>
      <c r="G512" s="2" t="str" cm="1">
        <f t="array" ref="G512">_xlfn.IFS(F512 &gt; 10,"Veteran",F512 &gt; 6,"Established",F512 &gt; 2,"Experienced",F512 &gt;= 0,"New")</f>
        <v>New</v>
      </c>
      <c r="H512" s="2">
        <f t="shared" si="48"/>
        <v>0</v>
      </c>
      <c r="I512" t="s">
        <v>101</v>
      </c>
      <c r="J512" t="s">
        <v>74</v>
      </c>
      <c r="K512" t="s">
        <v>235</v>
      </c>
      <c r="L512" t="s">
        <v>74</v>
      </c>
      <c r="M512" t="s">
        <v>119</v>
      </c>
      <c r="N512" t="s">
        <v>96</v>
      </c>
      <c r="O512" t="s">
        <v>230</v>
      </c>
      <c r="P512" t="s">
        <v>402</v>
      </c>
      <c r="S512" t="s">
        <v>381</v>
      </c>
    </row>
    <row r="513" spans="1:19" hidden="1" x14ac:dyDescent="0.55000000000000004">
      <c r="A513">
        <v>512</v>
      </c>
      <c r="B513" t="s">
        <v>231</v>
      </c>
      <c r="C513" s="3" t="s">
        <v>303</v>
      </c>
      <c r="D513" t="s">
        <v>232</v>
      </c>
      <c r="E513" t="s">
        <v>281</v>
      </c>
      <c r="F513" s="2">
        <f t="shared" si="47"/>
        <v>43</v>
      </c>
      <c r="G513" s="2" t="str" cm="1">
        <f t="array" ref="G513">_xlfn.IFS(F513 &gt; 10,"Veteran",F513 &gt; 6,"Established",F513 &gt; 2,"Experienced",F513 &gt;= 0,"New")</f>
        <v>Veteran</v>
      </c>
      <c r="H513" s="2">
        <f t="shared" si="48"/>
        <v>38</v>
      </c>
      <c r="I513" t="s">
        <v>227</v>
      </c>
      <c r="J513" t="s">
        <v>246</v>
      </c>
      <c r="K513" t="s">
        <v>247</v>
      </c>
      <c r="L513" t="s">
        <v>74</v>
      </c>
      <c r="M513" t="s">
        <v>98</v>
      </c>
      <c r="N513" t="s">
        <v>96</v>
      </c>
      <c r="O513" t="s">
        <v>223</v>
      </c>
      <c r="P513" t="s">
        <v>405</v>
      </c>
      <c r="S513" t="s">
        <v>74</v>
      </c>
    </row>
    <row r="514" spans="1:19" hidden="1" x14ac:dyDescent="0.55000000000000004">
      <c r="A514">
        <v>513</v>
      </c>
      <c r="B514" t="s">
        <v>231</v>
      </c>
      <c r="C514" s="3" t="s">
        <v>323</v>
      </c>
      <c r="D514" t="s">
        <v>278</v>
      </c>
      <c r="E514" t="s">
        <v>278</v>
      </c>
      <c r="F514" s="2">
        <f t="shared" si="47"/>
        <v>37</v>
      </c>
      <c r="G514" s="2" t="str" cm="1">
        <f t="array" ref="G514">_xlfn.IFS(F514 &gt; 10,"Veteran",F514 &gt; 6,"Established",F514 &gt; 2,"Experienced",F514 &gt;= 0,"New")</f>
        <v>Veteran</v>
      </c>
      <c r="H514" s="2">
        <f t="shared" si="48"/>
        <v>37</v>
      </c>
      <c r="I514" t="s">
        <v>227</v>
      </c>
      <c r="J514" t="s">
        <v>246</v>
      </c>
      <c r="K514" t="s">
        <v>247</v>
      </c>
      <c r="L514" t="s">
        <v>74</v>
      </c>
      <c r="M514" t="s">
        <v>119</v>
      </c>
      <c r="N514" t="s">
        <v>81</v>
      </c>
      <c r="O514" t="s">
        <v>214</v>
      </c>
      <c r="P514" t="s">
        <v>405</v>
      </c>
      <c r="R514" t="s">
        <v>78</v>
      </c>
      <c r="S514" t="s">
        <v>74</v>
      </c>
    </row>
    <row r="515" spans="1:19" hidden="1" x14ac:dyDescent="0.55000000000000004">
      <c r="A515">
        <v>514</v>
      </c>
      <c r="B515" t="s">
        <v>231</v>
      </c>
      <c r="C515" s="3" t="s">
        <v>303</v>
      </c>
      <c r="D515" t="s">
        <v>324</v>
      </c>
      <c r="E515" t="s">
        <v>281</v>
      </c>
      <c r="F515" s="2">
        <f t="shared" si="47"/>
        <v>48</v>
      </c>
      <c r="G515" s="2" t="str" cm="1">
        <f t="array" ref="G515">_xlfn.IFS(F515 &gt; 10,"Veteran",F515 &gt; 6,"Established",F515 &gt; 2,"Experienced",F515 &gt;= 0,"New")</f>
        <v>Veteran</v>
      </c>
      <c r="H515" s="2">
        <f t="shared" si="48"/>
        <v>38</v>
      </c>
      <c r="I515" t="s">
        <v>227</v>
      </c>
      <c r="J515" t="s">
        <v>246</v>
      </c>
      <c r="K515" t="s">
        <v>210</v>
      </c>
      <c r="L515" t="s">
        <v>222</v>
      </c>
      <c r="M515" t="s">
        <v>98</v>
      </c>
      <c r="N515" t="s">
        <v>81</v>
      </c>
      <c r="O515" t="s">
        <v>223</v>
      </c>
      <c r="P515" t="s">
        <v>405</v>
      </c>
      <c r="S515" t="s">
        <v>74</v>
      </c>
    </row>
    <row r="516" spans="1:19" hidden="1" x14ac:dyDescent="0.55000000000000004">
      <c r="A516">
        <v>515</v>
      </c>
      <c r="B516" t="s">
        <v>231</v>
      </c>
      <c r="C516" s="3" t="s">
        <v>303</v>
      </c>
      <c r="D516" t="s">
        <v>207</v>
      </c>
      <c r="E516" t="s">
        <v>207</v>
      </c>
      <c r="F516" s="2">
        <f t="shared" si="47"/>
        <v>9</v>
      </c>
      <c r="G516" s="2" t="str" cm="1">
        <f t="array" ref="G516">_xlfn.IFS(F516 &gt; 10,"Veteran",F516 &gt; 6,"Established",F516 &gt; 2,"Experienced",F516 &gt;= 0,"New")</f>
        <v>Established</v>
      </c>
      <c r="H516" s="2">
        <f t="shared" si="48"/>
        <v>9</v>
      </c>
      <c r="I516" t="s">
        <v>221</v>
      </c>
      <c r="J516" t="s">
        <v>74</v>
      </c>
      <c r="K516" t="s">
        <v>266</v>
      </c>
      <c r="L516" t="s">
        <v>74</v>
      </c>
      <c r="M516" t="s">
        <v>98</v>
      </c>
      <c r="N516" t="s">
        <v>96</v>
      </c>
      <c r="O516" t="s">
        <v>223</v>
      </c>
      <c r="P516" t="s">
        <v>405</v>
      </c>
      <c r="S516" t="s">
        <v>74</v>
      </c>
    </row>
    <row r="517" spans="1:19" hidden="1" x14ac:dyDescent="0.55000000000000004">
      <c r="A517">
        <v>516</v>
      </c>
      <c r="B517" t="s">
        <v>231</v>
      </c>
      <c r="C517" s="3" t="s">
        <v>303</v>
      </c>
      <c r="D517" t="s">
        <v>233</v>
      </c>
      <c r="E517" t="s">
        <v>260</v>
      </c>
      <c r="F517" s="2">
        <f t="shared" si="47"/>
        <v>24</v>
      </c>
      <c r="G517" s="2" t="str" cm="1">
        <f t="array" ref="G517">_xlfn.IFS(F517 &gt; 10,"Veteran",F517 &gt; 6,"Established",F517 &gt; 2,"Experienced",F517 &gt;= 0,"New")</f>
        <v>Veteran</v>
      </c>
      <c r="H517" s="2">
        <f t="shared" si="48"/>
        <v>14</v>
      </c>
      <c r="I517" t="s">
        <v>306</v>
      </c>
      <c r="J517" t="s">
        <v>74</v>
      </c>
      <c r="K517" t="s">
        <v>251</v>
      </c>
      <c r="L517" t="s">
        <v>74</v>
      </c>
      <c r="M517" t="s">
        <v>98</v>
      </c>
      <c r="N517" t="s">
        <v>81</v>
      </c>
      <c r="O517" t="s">
        <v>214</v>
      </c>
      <c r="P517" t="s">
        <v>405</v>
      </c>
      <c r="R517" t="s">
        <v>78</v>
      </c>
      <c r="S517" t="s">
        <v>74</v>
      </c>
    </row>
    <row r="518" spans="1:19" hidden="1" x14ac:dyDescent="0.55000000000000004">
      <c r="A518">
        <v>517</v>
      </c>
      <c r="B518" t="s">
        <v>231</v>
      </c>
      <c r="C518" s="3" t="s">
        <v>257</v>
      </c>
      <c r="D518" t="s">
        <v>291</v>
      </c>
      <c r="E518" t="s">
        <v>206</v>
      </c>
      <c r="F518" s="2">
        <f t="shared" si="47"/>
        <v>49</v>
      </c>
      <c r="G518" s="2" t="str" cm="1">
        <f t="array" ref="G518">_xlfn.IFS(F518 &gt; 10,"Veteran",F518 &gt; 6,"Established",F518 &gt; 2,"Experienced",F518 &gt;= 0,"New")</f>
        <v>Veteran</v>
      </c>
      <c r="H518" s="2">
        <f t="shared" si="48"/>
        <v>28</v>
      </c>
      <c r="I518" t="s">
        <v>227</v>
      </c>
      <c r="J518" t="s">
        <v>228</v>
      </c>
      <c r="K518" t="s">
        <v>266</v>
      </c>
      <c r="L518" t="s">
        <v>74</v>
      </c>
      <c r="M518" t="s">
        <v>119</v>
      </c>
      <c r="N518" t="s">
        <v>81</v>
      </c>
      <c r="O518" t="s">
        <v>223</v>
      </c>
      <c r="P518" t="s">
        <v>405</v>
      </c>
      <c r="S518" t="s">
        <v>74</v>
      </c>
    </row>
    <row r="519" spans="1:19" hidden="1" x14ac:dyDescent="0.55000000000000004">
      <c r="A519">
        <v>518</v>
      </c>
      <c r="B519" t="s">
        <v>261</v>
      </c>
      <c r="C519" s="3" t="s">
        <v>267</v>
      </c>
      <c r="D519" t="s">
        <v>245</v>
      </c>
      <c r="E519" t="s">
        <v>245</v>
      </c>
      <c r="F519" s="2">
        <f t="shared" si="47"/>
        <v>3</v>
      </c>
      <c r="G519" s="2" t="str" cm="1">
        <f t="array" ref="G519">_xlfn.IFS(F519 &gt; 10,"Veteran",F519 &gt; 6,"Established",F519 &gt; 2,"Experienced",F519 &gt;= 0,"New")</f>
        <v>Experienced</v>
      </c>
      <c r="H519" s="2">
        <f t="shared" si="48"/>
        <v>3</v>
      </c>
      <c r="I519" t="s">
        <v>250</v>
      </c>
      <c r="J519" t="s">
        <v>74</v>
      </c>
      <c r="K519" t="s">
        <v>266</v>
      </c>
      <c r="L519" t="s">
        <v>74</v>
      </c>
      <c r="M519" t="s">
        <v>98</v>
      </c>
      <c r="N519" t="s">
        <v>74</v>
      </c>
      <c r="O519" t="s">
        <v>255</v>
      </c>
      <c r="P519" t="s">
        <v>402</v>
      </c>
      <c r="S519" t="s">
        <v>381</v>
      </c>
    </row>
    <row r="520" spans="1:19" hidden="1" x14ac:dyDescent="0.55000000000000004">
      <c r="A520">
        <v>519</v>
      </c>
      <c r="B520" t="s">
        <v>231</v>
      </c>
      <c r="C520" s="3" t="s">
        <v>257</v>
      </c>
      <c r="D520" t="s">
        <v>278</v>
      </c>
      <c r="E520" t="s">
        <v>248</v>
      </c>
      <c r="F520" s="2">
        <f t="shared" si="47"/>
        <v>35</v>
      </c>
      <c r="G520" s="2" t="str" cm="1">
        <f t="array" ref="G520">_xlfn.IFS(F520 &gt; 10,"Veteran",F520 &gt; 6,"Established",F520 &gt; 2,"Experienced",F520 &gt;= 0,"New")</f>
        <v>Veteran</v>
      </c>
      <c r="H520" s="2">
        <f t="shared" si="48"/>
        <v>24</v>
      </c>
      <c r="I520" t="s">
        <v>227</v>
      </c>
      <c r="J520" t="s">
        <v>228</v>
      </c>
      <c r="K520" t="s">
        <v>235</v>
      </c>
      <c r="L520" t="s">
        <v>74</v>
      </c>
      <c r="M520" t="s">
        <v>98</v>
      </c>
      <c r="N520" t="s">
        <v>96</v>
      </c>
      <c r="O520" t="s">
        <v>214</v>
      </c>
      <c r="P520" t="s">
        <v>405</v>
      </c>
      <c r="R520" t="s">
        <v>78</v>
      </c>
      <c r="S520" t="s">
        <v>74</v>
      </c>
    </row>
    <row r="521" spans="1:19" hidden="1" x14ac:dyDescent="0.55000000000000004">
      <c r="A521">
        <v>520</v>
      </c>
      <c r="B521" t="s">
        <v>231</v>
      </c>
      <c r="C521" s="3" t="s">
        <v>303</v>
      </c>
      <c r="D521" t="s">
        <v>232</v>
      </c>
      <c r="E521" t="s">
        <v>284</v>
      </c>
      <c r="F521" s="2">
        <f t="shared" si="47"/>
        <v>43</v>
      </c>
      <c r="G521" s="2" t="str" cm="1">
        <f t="array" ref="G521">_xlfn.IFS(F521 &gt; 10,"Veteran",F521 &gt; 6,"Established",F521 &gt; 2,"Experienced",F521 &gt;= 0,"New")</f>
        <v>Veteran</v>
      </c>
      <c r="H521" s="2">
        <f t="shared" si="48"/>
        <v>35</v>
      </c>
      <c r="I521" t="s">
        <v>227</v>
      </c>
      <c r="J521" t="s">
        <v>228</v>
      </c>
      <c r="K521" t="s">
        <v>229</v>
      </c>
      <c r="L521" t="s">
        <v>74</v>
      </c>
      <c r="M521" t="s">
        <v>98</v>
      </c>
      <c r="N521" t="s">
        <v>74</v>
      </c>
      <c r="O521" t="s">
        <v>214</v>
      </c>
      <c r="P521" t="s">
        <v>405</v>
      </c>
      <c r="R521" t="s">
        <v>78</v>
      </c>
      <c r="S521" t="s">
        <v>74</v>
      </c>
    </row>
    <row r="522" spans="1:19" hidden="1" x14ac:dyDescent="0.55000000000000004">
      <c r="A522">
        <v>521</v>
      </c>
      <c r="B522" t="s">
        <v>204</v>
      </c>
      <c r="C522" s="3" t="s">
        <v>303</v>
      </c>
      <c r="D522" t="s">
        <v>269</v>
      </c>
      <c r="E522" t="s">
        <v>265</v>
      </c>
      <c r="F522" s="2">
        <f t="shared" si="47"/>
        <v>17</v>
      </c>
      <c r="G522" s="2" t="str" cm="1">
        <f t="array" ref="G522">_xlfn.IFS(F522 &gt; 10,"Veteran",F522 &gt; 6,"Established",F522 &gt; 2,"Experienced",F522 &gt;= 0,"New")</f>
        <v>Veteran</v>
      </c>
      <c r="H522" s="2">
        <f t="shared" si="48"/>
        <v>13</v>
      </c>
      <c r="I522" t="s">
        <v>250</v>
      </c>
      <c r="J522" t="s">
        <v>74</v>
      </c>
      <c r="L522" t="s">
        <v>74</v>
      </c>
      <c r="M522" t="s">
        <v>119</v>
      </c>
      <c r="N522" t="s">
        <v>81</v>
      </c>
      <c r="O522" t="s">
        <v>121</v>
      </c>
      <c r="P522" t="s">
        <v>403</v>
      </c>
      <c r="S522" t="s">
        <v>383</v>
      </c>
    </row>
    <row r="523" spans="1:19" hidden="1" x14ac:dyDescent="0.55000000000000004">
      <c r="A523">
        <v>522</v>
      </c>
      <c r="B523" t="s">
        <v>231</v>
      </c>
      <c r="C523" s="3" t="s">
        <v>303</v>
      </c>
      <c r="D523" t="s">
        <v>301</v>
      </c>
      <c r="E523" t="s">
        <v>304</v>
      </c>
      <c r="F523" s="2">
        <f t="shared" si="47"/>
        <v>42</v>
      </c>
      <c r="G523" s="2" t="str" cm="1">
        <f t="array" ref="G523">_xlfn.IFS(F523 &gt; 10,"Veteran",F523 &gt; 6,"Established",F523 &gt; 2,"Experienced",F523 &gt;= 0,"New")</f>
        <v>Veteran</v>
      </c>
      <c r="H523" s="2">
        <f t="shared" si="48"/>
        <v>27</v>
      </c>
      <c r="I523" t="s">
        <v>234</v>
      </c>
      <c r="J523" t="s">
        <v>74</v>
      </c>
      <c r="K523" t="s">
        <v>247</v>
      </c>
      <c r="L523" t="s">
        <v>74</v>
      </c>
      <c r="M523" t="s">
        <v>98</v>
      </c>
      <c r="N523" t="s">
        <v>96</v>
      </c>
      <c r="O523" t="s">
        <v>214</v>
      </c>
      <c r="P523" t="s">
        <v>405</v>
      </c>
      <c r="S523" t="s">
        <v>74</v>
      </c>
    </row>
    <row r="524" spans="1:19" hidden="1" x14ac:dyDescent="0.55000000000000004">
      <c r="A524">
        <v>523</v>
      </c>
      <c r="B524" t="s">
        <v>231</v>
      </c>
      <c r="C524" s="3" t="s">
        <v>303</v>
      </c>
      <c r="D524" t="s">
        <v>260</v>
      </c>
      <c r="E524" t="s">
        <v>260</v>
      </c>
      <c r="F524" s="2">
        <f t="shared" si="47"/>
        <v>14</v>
      </c>
      <c r="G524" s="2" t="str" cm="1">
        <f t="array" ref="G524">_xlfn.IFS(F524 &gt; 10,"Veteran",F524 &gt; 6,"Established",F524 &gt; 2,"Experienced",F524 &gt;= 0,"New")</f>
        <v>Veteran</v>
      </c>
      <c r="H524" s="2">
        <f t="shared" si="48"/>
        <v>14</v>
      </c>
      <c r="I524" t="s">
        <v>221</v>
      </c>
      <c r="J524" t="s">
        <v>74</v>
      </c>
      <c r="K524" t="s">
        <v>251</v>
      </c>
      <c r="L524" t="s">
        <v>74</v>
      </c>
      <c r="M524" t="s">
        <v>98</v>
      </c>
      <c r="N524" t="s">
        <v>96</v>
      </c>
      <c r="O524" t="s">
        <v>223</v>
      </c>
      <c r="P524" t="s">
        <v>405</v>
      </c>
      <c r="R524" t="s">
        <v>78</v>
      </c>
      <c r="S524" t="s">
        <v>74</v>
      </c>
    </row>
    <row r="525" spans="1:19" hidden="1" x14ac:dyDescent="0.55000000000000004">
      <c r="A525">
        <v>524</v>
      </c>
      <c r="B525" t="s">
        <v>231</v>
      </c>
      <c r="C525" s="3" t="s">
        <v>303</v>
      </c>
      <c r="D525" t="s">
        <v>277</v>
      </c>
      <c r="E525" t="s">
        <v>260</v>
      </c>
      <c r="F525" s="2">
        <f t="shared" si="47"/>
        <v>39</v>
      </c>
      <c r="G525" s="2" t="str" cm="1">
        <f t="array" ref="G525">_xlfn.IFS(F525 &gt; 10,"Veteran",F525 &gt; 6,"Established",F525 &gt; 2,"Experienced",F525 &gt;= 0,"New")</f>
        <v>Veteran</v>
      </c>
      <c r="H525" s="2">
        <f t="shared" si="48"/>
        <v>14</v>
      </c>
      <c r="I525" t="s">
        <v>227</v>
      </c>
      <c r="J525" t="s">
        <v>228</v>
      </c>
      <c r="K525" t="s">
        <v>266</v>
      </c>
      <c r="L525" t="s">
        <v>74</v>
      </c>
      <c r="M525" t="s">
        <v>119</v>
      </c>
      <c r="N525" t="s">
        <v>81</v>
      </c>
      <c r="O525" t="s">
        <v>214</v>
      </c>
      <c r="P525" t="s">
        <v>405</v>
      </c>
      <c r="S525" t="s">
        <v>74</v>
      </c>
    </row>
    <row r="526" spans="1:19" hidden="1" x14ac:dyDescent="0.55000000000000004">
      <c r="A526">
        <v>525</v>
      </c>
      <c r="B526" t="s">
        <v>231</v>
      </c>
      <c r="C526" s="3" t="s">
        <v>257</v>
      </c>
      <c r="D526" t="s">
        <v>287</v>
      </c>
      <c r="E526" t="s">
        <v>258</v>
      </c>
      <c r="F526" s="2">
        <f t="shared" si="47"/>
        <v>27</v>
      </c>
      <c r="G526" s="2" t="str" cm="1">
        <f t="array" ref="G526">_xlfn.IFS(F526 &gt; 10,"Veteran",F526 &gt; 6,"Established",F526 &gt; 2,"Experienced",F526 &gt;= 0,"New")</f>
        <v>Veteran</v>
      </c>
      <c r="H526" s="2">
        <f t="shared" si="48"/>
        <v>4</v>
      </c>
      <c r="I526" t="s">
        <v>227</v>
      </c>
      <c r="J526" t="s">
        <v>246</v>
      </c>
      <c r="K526" t="s">
        <v>262</v>
      </c>
      <c r="L526" t="s">
        <v>74</v>
      </c>
      <c r="M526" t="s">
        <v>98</v>
      </c>
      <c r="N526" t="s">
        <v>81</v>
      </c>
      <c r="O526" t="s">
        <v>223</v>
      </c>
      <c r="P526" t="s">
        <v>405</v>
      </c>
      <c r="R526" t="s">
        <v>78</v>
      </c>
      <c r="S526" t="s">
        <v>74</v>
      </c>
    </row>
    <row r="527" spans="1:19" hidden="1" x14ac:dyDescent="0.55000000000000004">
      <c r="A527">
        <v>526</v>
      </c>
      <c r="B527" t="s">
        <v>231</v>
      </c>
      <c r="C527" s="3" t="s">
        <v>303</v>
      </c>
      <c r="D527" t="s">
        <v>285</v>
      </c>
      <c r="E527" t="s">
        <v>268</v>
      </c>
      <c r="F527" s="2">
        <f t="shared" si="47"/>
        <v>21</v>
      </c>
      <c r="G527" s="2" t="str" cm="1">
        <f t="array" ref="G527">_xlfn.IFS(F527 &gt; 10,"Veteran",F527 &gt; 6,"Established",F527 &gt; 2,"Experienced",F527 &gt;= 0,"New")</f>
        <v>Veteran</v>
      </c>
      <c r="H527" s="2">
        <f t="shared" si="48"/>
        <v>18</v>
      </c>
      <c r="I527" t="s">
        <v>250</v>
      </c>
      <c r="J527" t="s">
        <v>74</v>
      </c>
      <c r="K527" t="s">
        <v>266</v>
      </c>
      <c r="L527" t="s">
        <v>74</v>
      </c>
      <c r="M527" t="s">
        <v>119</v>
      </c>
      <c r="N527" t="s">
        <v>81</v>
      </c>
      <c r="O527" t="s">
        <v>223</v>
      </c>
      <c r="P527" t="s">
        <v>405</v>
      </c>
      <c r="R527" t="s">
        <v>78</v>
      </c>
      <c r="S527" t="s">
        <v>74</v>
      </c>
    </row>
    <row r="528" spans="1:19" hidden="1" x14ac:dyDescent="0.55000000000000004">
      <c r="A528">
        <v>527</v>
      </c>
      <c r="B528" t="s">
        <v>231</v>
      </c>
      <c r="C528" s="3" t="s">
        <v>303</v>
      </c>
      <c r="D528" t="s">
        <v>232</v>
      </c>
      <c r="E528" t="s">
        <v>257</v>
      </c>
      <c r="F528" s="2">
        <f t="shared" si="47"/>
        <v>43</v>
      </c>
      <c r="G528" s="2" t="str" cm="1">
        <f t="array" ref="G528">_xlfn.IFS(F528 &gt; 10,"Veteran",F528 &gt; 6,"Established",F528 &gt; 2,"Experienced",F528 &gt;= 0,"New")</f>
        <v>Veteran</v>
      </c>
      <c r="H528" s="2">
        <f t="shared" si="48"/>
        <v>1</v>
      </c>
      <c r="I528" t="s">
        <v>74</v>
      </c>
      <c r="J528" t="s">
        <v>74</v>
      </c>
      <c r="K528" t="s">
        <v>266</v>
      </c>
      <c r="L528" t="s">
        <v>74</v>
      </c>
      <c r="M528" t="s">
        <v>98</v>
      </c>
      <c r="N528" t="s">
        <v>81</v>
      </c>
      <c r="O528" t="s">
        <v>223</v>
      </c>
      <c r="P528" t="s">
        <v>405</v>
      </c>
      <c r="R528" t="s">
        <v>78</v>
      </c>
      <c r="S528" t="s">
        <v>74</v>
      </c>
    </row>
    <row r="529" spans="1:19" hidden="1" x14ac:dyDescent="0.55000000000000004">
      <c r="A529">
        <v>528</v>
      </c>
      <c r="B529" t="s">
        <v>231</v>
      </c>
      <c r="C529" s="3" t="s">
        <v>257</v>
      </c>
      <c r="D529" t="s">
        <v>304</v>
      </c>
      <c r="E529" t="s">
        <v>304</v>
      </c>
      <c r="F529" s="2">
        <f t="shared" si="47"/>
        <v>26</v>
      </c>
      <c r="G529" s="2" t="str" cm="1">
        <f t="array" ref="G529">_xlfn.IFS(F529 &gt; 10,"Veteran",F529 &gt; 6,"Established",F529 &gt; 2,"Experienced",F529 &gt;= 0,"New")</f>
        <v>Veteran</v>
      </c>
      <c r="H529" s="2">
        <f t="shared" si="48"/>
        <v>26</v>
      </c>
      <c r="I529" t="s">
        <v>250</v>
      </c>
      <c r="J529" t="s">
        <v>74</v>
      </c>
      <c r="K529" t="s">
        <v>229</v>
      </c>
      <c r="L529" t="s">
        <v>74</v>
      </c>
      <c r="M529" t="s">
        <v>119</v>
      </c>
      <c r="N529" t="s">
        <v>81</v>
      </c>
      <c r="O529" t="s">
        <v>223</v>
      </c>
      <c r="P529" t="s">
        <v>405</v>
      </c>
      <c r="R529" t="s">
        <v>78</v>
      </c>
      <c r="S529" t="s">
        <v>74</v>
      </c>
    </row>
    <row r="530" spans="1:19" hidden="1" x14ac:dyDescent="0.55000000000000004">
      <c r="A530">
        <v>529</v>
      </c>
      <c r="B530" t="s">
        <v>204</v>
      </c>
      <c r="C530" s="3" t="s">
        <v>257</v>
      </c>
      <c r="D530" t="s">
        <v>296</v>
      </c>
      <c r="E530" t="s">
        <v>249</v>
      </c>
      <c r="F530" s="2">
        <f t="shared" si="47"/>
        <v>43</v>
      </c>
      <c r="G530" s="2" t="str" cm="1">
        <f t="array" ref="G530">_xlfn.IFS(F530 &gt; 10,"Veteran",F530 &gt; 6,"Established",F530 &gt; 2,"Experienced",F530 &gt;= 0,"New")</f>
        <v>Veteran</v>
      </c>
      <c r="H530" s="2">
        <f t="shared" si="48"/>
        <v>22</v>
      </c>
      <c r="I530" t="s">
        <v>227</v>
      </c>
      <c r="J530" t="s">
        <v>228</v>
      </c>
      <c r="K530" t="s">
        <v>254</v>
      </c>
      <c r="L530" t="s">
        <v>74</v>
      </c>
      <c r="M530" t="s">
        <v>119</v>
      </c>
      <c r="N530" t="s">
        <v>96</v>
      </c>
      <c r="O530" t="s">
        <v>223</v>
      </c>
      <c r="P530" t="s">
        <v>405</v>
      </c>
      <c r="R530" t="s">
        <v>78</v>
      </c>
      <c r="S530" t="s">
        <v>383</v>
      </c>
    </row>
    <row r="531" spans="1:19" hidden="1" x14ac:dyDescent="0.55000000000000004">
      <c r="A531">
        <v>530</v>
      </c>
      <c r="B531" t="s">
        <v>231</v>
      </c>
      <c r="C531" t="s">
        <v>303</v>
      </c>
      <c r="I531" t="s">
        <v>221</v>
      </c>
      <c r="J531" t="s">
        <v>74</v>
      </c>
      <c r="K531" t="s">
        <v>210</v>
      </c>
      <c r="L531" t="s">
        <v>222</v>
      </c>
      <c r="M531" t="s">
        <v>98</v>
      </c>
      <c r="N531" t="s">
        <v>96</v>
      </c>
      <c r="O531" t="s">
        <v>223</v>
      </c>
      <c r="P531" t="s">
        <v>405</v>
      </c>
      <c r="R531" t="s">
        <v>78</v>
      </c>
      <c r="S531" t="s">
        <v>74</v>
      </c>
    </row>
    <row r="532" spans="1:19" hidden="1" x14ac:dyDescent="0.55000000000000004">
      <c r="A532">
        <v>531</v>
      </c>
      <c r="B532" t="s">
        <v>231</v>
      </c>
      <c r="C532" s="3" t="s">
        <v>303</v>
      </c>
      <c r="D532" t="s">
        <v>281</v>
      </c>
      <c r="E532" t="s">
        <v>281</v>
      </c>
      <c r="F532" s="2">
        <f>C532-D532</f>
        <v>38</v>
      </c>
      <c r="G532" s="2" t="str" cm="1">
        <f t="array" ref="G532">_xlfn.IFS(F532 &gt; 10,"Veteran",F532 &gt; 6,"Established",F532 &gt; 2,"Experienced",F532 &gt;= 0,"New")</f>
        <v>Veteran</v>
      </c>
      <c r="H532" s="2">
        <f>C532-E532</f>
        <v>38</v>
      </c>
      <c r="I532" t="s">
        <v>227</v>
      </c>
      <c r="J532" t="s">
        <v>228</v>
      </c>
      <c r="K532" t="s">
        <v>266</v>
      </c>
      <c r="L532" t="s">
        <v>74</v>
      </c>
      <c r="M532" t="s">
        <v>98</v>
      </c>
      <c r="N532" t="s">
        <v>74</v>
      </c>
      <c r="O532" t="s">
        <v>223</v>
      </c>
      <c r="P532" t="s">
        <v>405</v>
      </c>
      <c r="S532" t="s">
        <v>74</v>
      </c>
    </row>
    <row r="533" spans="1:19" hidden="1" x14ac:dyDescent="0.55000000000000004">
      <c r="A533">
        <v>532</v>
      </c>
      <c r="B533" t="s">
        <v>224</v>
      </c>
      <c r="C533" t="s">
        <v>303</v>
      </c>
      <c r="I533" t="s">
        <v>270</v>
      </c>
      <c r="J533" t="s">
        <v>74</v>
      </c>
      <c r="K533" t="s">
        <v>210</v>
      </c>
      <c r="L533" t="s">
        <v>222</v>
      </c>
      <c r="M533" t="s">
        <v>119</v>
      </c>
      <c r="N533" t="s">
        <v>81</v>
      </c>
      <c r="O533" t="s">
        <v>214</v>
      </c>
      <c r="P533" t="s">
        <v>405</v>
      </c>
      <c r="R533" t="s">
        <v>78</v>
      </c>
      <c r="S533" t="s">
        <v>390</v>
      </c>
    </row>
    <row r="534" spans="1:19" hidden="1" x14ac:dyDescent="0.55000000000000004">
      <c r="A534">
        <v>533</v>
      </c>
      <c r="B534" t="s">
        <v>216</v>
      </c>
      <c r="C534" s="3" t="s">
        <v>303</v>
      </c>
      <c r="D534" t="s">
        <v>249</v>
      </c>
      <c r="E534" t="s">
        <v>268</v>
      </c>
      <c r="F534" s="2">
        <f t="shared" ref="F534:F539" si="49">C534-D534</f>
        <v>23</v>
      </c>
      <c r="G534" s="2" t="str" cm="1">
        <f t="array" ref="G534">_xlfn.IFS(F534 &gt; 10,"Veteran",F534 &gt; 6,"Established",F534 &gt; 2,"Experienced",F534 &gt;= 0,"New")</f>
        <v>Veteran</v>
      </c>
      <c r="H534" s="2">
        <f t="shared" ref="H534:H539" si="50">C534-E534</f>
        <v>18</v>
      </c>
      <c r="I534" t="s">
        <v>227</v>
      </c>
      <c r="J534" t="s">
        <v>246</v>
      </c>
      <c r="K534" t="s">
        <v>210</v>
      </c>
      <c r="L534" t="s">
        <v>222</v>
      </c>
      <c r="M534" t="s">
        <v>98</v>
      </c>
      <c r="N534" t="s">
        <v>81</v>
      </c>
      <c r="O534" t="s">
        <v>214</v>
      </c>
      <c r="P534" t="s">
        <v>405</v>
      </c>
      <c r="R534" t="s">
        <v>78</v>
      </c>
      <c r="S534" t="s">
        <v>74</v>
      </c>
    </row>
    <row r="535" spans="1:19" hidden="1" x14ac:dyDescent="0.55000000000000004">
      <c r="A535">
        <v>534</v>
      </c>
      <c r="B535" t="s">
        <v>261</v>
      </c>
      <c r="C535" s="3" t="s">
        <v>303</v>
      </c>
      <c r="D535" t="s">
        <v>260</v>
      </c>
      <c r="E535" t="s">
        <v>257</v>
      </c>
      <c r="F535" s="2">
        <f t="shared" si="49"/>
        <v>14</v>
      </c>
      <c r="G535" s="2" t="str" cm="1">
        <f t="array" ref="G535">_xlfn.IFS(F535 &gt; 10,"Veteran",F535 &gt; 6,"Established",F535 &gt; 2,"Experienced",F535 &gt;= 0,"New")</f>
        <v>Veteran</v>
      </c>
      <c r="H535" s="2">
        <f t="shared" si="50"/>
        <v>1</v>
      </c>
      <c r="I535" t="s">
        <v>208</v>
      </c>
      <c r="J535" t="s">
        <v>310</v>
      </c>
      <c r="K535" t="s">
        <v>210</v>
      </c>
      <c r="L535" t="s">
        <v>325</v>
      </c>
      <c r="M535" t="s">
        <v>98</v>
      </c>
      <c r="N535" t="s">
        <v>96</v>
      </c>
      <c r="O535" t="s">
        <v>230</v>
      </c>
      <c r="P535" t="s">
        <v>402</v>
      </c>
      <c r="Q535" t="s">
        <v>345</v>
      </c>
      <c r="S535" t="s">
        <v>74</v>
      </c>
    </row>
    <row r="536" spans="1:19" hidden="1" x14ac:dyDescent="0.55000000000000004">
      <c r="A536">
        <v>535</v>
      </c>
      <c r="B536" t="s">
        <v>224</v>
      </c>
      <c r="C536" s="3" t="s">
        <v>257</v>
      </c>
      <c r="D536" t="s">
        <v>258</v>
      </c>
      <c r="E536" t="s">
        <v>258</v>
      </c>
      <c r="F536" s="2">
        <f t="shared" si="49"/>
        <v>4</v>
      </c>
      <c r="G536" s="2" t="str" cm="1">
        <f t="array" ref="G536">_xlfn.IFS(F536 &gt; 10,"Veteran",F536 &gt; 6,"Established",F536 &gt; 2,"Experienced",F536 &gt;= 0,"New")</f>
        <v>Experienced</v>
      </c>
      <c r="H536" s="2">
        <f t="shared" si="50"/>
        <v>4</v>
      </c>
      <c r="I536" t="s">
        <v>270</v>
      </c>
      <c r="J536" t="s">
        <v>74</v>
      </c>
      <c r="K536" t="s">
        <v>251</v>
      </c>
      <c r="L536" t="s">
        <v>74</v>
      </c>
      <c r="M536" t="s">
        <v>119</v>
      </c>
      <c r="N536" t="s">
        <v>81</v>
      </c>
      <c r="O536" t="s">
        <v>214</v>
      </c>
      <c r="P536" t="s">
        <v>405</v>
      </c>
      <c r="S536" t="s">
        <v>383</v>
      </c>
    </row>
    <row r="537" spans="1:19" hidden="1" x14ac:dyDescent="0.55000000000000004">
      <c r="A537">
        <v>536</v>
      </c>
      <c r="B537" t="s">
        <v>231</v>
      </c>
      <c r="C537" s="3" t="s">
        <v>303</v>
      </c>
      <c r="D537" t="s">
        <v>277</v>
      </c>
      <c r="E537" t="s">
        <v>240</v>
      </c>
      <c r="F537" s="2">
        <f t="shared" si="49"/>
        <v>39</v>
      </c>
      <c r="G537" s="2" t="str" cm="1">
        <f t="array" ref="G537">_xlfn.IFS(F537 &gt; 10,"Veteran",F537 &gt; 6,"Established",F537 &gt; 2,"Experienced",F537 &gt;= 0,"New")</f>
        <v>Veteran</v>
      </c>
      <c r="H537" s="2">
        <f t="shared" si="50"/>
        <v>16</v>
      </c>
      <c r="I537" t="s">
        <v>227</v>
      </c>
      <c r="J537" t="s">
        <v>228</v>
      </c>
      <c r="K537" t="s">
        <v>251</v>
      </c>
      <c r="L537" t="s">
        <v>74</v>
      </c>
      <c r="M537" t="s">
        <v>98</v>
      </c>
      <c r="N537" t="s">
        <v>81</v>
      </c>
      <c r="O537" t="s">
        <v>214</v>
      </c>
      <c r="P537" t="s">
        <v>405</v>
      </c>
      <c r="R537" t="s">
        <v>78</v>
      </c>
      <c r="S537" t="s">
        <v>390</v>
      </c>
    </row>
    <row r="538" spans="1:19" hidden="1" x14ac:dyDescent="0.55000000000000004">
      <c r="A538">
        <v>537</v>
      </c>
      <c r="B538" t="s">
        <v>224</v>
      </c>
      <c r="C538" s="3" t="s">
        <v>303</v>
      </c>
      <c r="D538" t="s">
        <v>245</v>
      </c>
      <c r="E538" t="s">
        <v>257</v>
      </c>
      <c r="F538" s="2">
        <f t="shared" si="49"/>
        <v>6</v>
      </c>
      <c r="G538" s="2" t="str" cm="1">
        <f t="array" ref="G538">_xlfn.IFS(F538 &gt; 10,"Veteran",F538 &gt; 6,"Established",F538 &gt; 2,"Experienced",F538 &gt;= 0,"New")</f>
        <v>Experienced</v>
      </c>
      <c r="H538" s="2">
        <f t="shared" si="50"/>
        <v>1</v>
      </c>
      <c r="I538" t="s">
        <v>250</v>
      </c>
      <c r="J538" t="s">
        <v>74</v>
      </c>
      <c r="K538" t="s">
        <v>266</v>
      </c>
      <c r="L538" t="s">
        <v>222</v>
      </c>
      <c r="M538" t="s">
        <v>98</v>
      </c>
      <c r="N538" t="s">
        <v>81</v>
      </c>
      <c r="O538" t="s">
        <v>259</v>
      </c>
      <c r="P538" t="s">
        <v>403</v>
      </c>
      <c r="R538" t="s">
        <v>78</v>
      </c>
      <c r="S538" t="s">
        <v>381</v>
      </c>
    </row>
    <row r="539" spans="1:19" hidden="1" x14ac:dyDescent="0.55000000000000004">
      <c r="A539">
        <v>538</v>
      </c>
      <c r="B539" t="s">
        <v>216</v>
      </c>
      <c r="C539" s="3" t="s">
        <v>303</v>
      </c>
      <c r="D539" t="s">
        <v>268</v>
      </c>
      <c r="E539" t="s">
        <v>269</v>
      </c>
      <c r="F539" s="2">
        <f t="shared" si="49"/>
        <v>18</v>
      </c>
      <c r="G539" s="2" t="str" cm="1">
        <f t="array" ref="G539">_xlfn.IFS(F539 &gt; 10,"Veteran",F539 &gt; 6,"Established",F539 &gt; 2,"Experienced",F539 &gt;= 0,"New")</f>
        <v>Veteran</v>
      </c>
      <c r="H539" s="2">
        <f t="shared" si="50"/>
        <v>17</v>
      </c>
      <c r="I539" t="s">
        <v>250</v>
      </c>
      <c r="J539" t="s">
        <v>74</v>
      </c>
      <c r="K539" t="s">
        <v>262</v>
      </c>
      <c r="L539" t="s">
        <v>74</v>
      </c>
      <c r="M539" t="s">
        <v>119</v>
      </c>
      <c r="N539" t="s">
        <v>81</v>
      </c>
      <c r="O539" t="s">
        <v>214</v>
      </c>
      <c r="P539" t="s">
        <v>405</v>
      </c>
      <c r="R539" t="s">
        <v>78</v>
      </c>
      <c r="S539" t="s">
        <v>74</v>
      </c>
    </row>
    <row r="540" spans="1:19" hidden="1" x14ac:dyDescent="0.55000000000000004">
      <c r="A540">
        <v>539</v>
      </c>
      <c r="B540" t="s">
        <v>224</v>
      </c>
      <c r="C540" t="s">
        <v>303</v>
      </c>
      <c r="I540" t="s">
        <v>227</v>
      </c>
      <c r="J540" t="s">
        <v>228</v>
      </c>
      <c r="K540" t="s">
        <v>247</v>
      </c>
      <c r="L540" t="s">
        <v>74</v>
      </c>
      <c r="M540" t="s">
        <v>98</v>
      </c>
      <c r="N540" t="s">
        <v>96</v>
      </c>
      <c r="O540" t="s">
        <v>294</v>
      </c>
      <c r="P540" t="s">
        <v>402</v>
      </c>
      <c r="R540" t="s">
        <v>78</v>
      </c>
      <c r="S540" t="s">
        <v>74</v>
      </c>
    </row>
    <row r="541" spans="1:19" hidden="1" x14ac:dyDescent="0.55000000000000004">
      <c r="A541">
        <v>540</v>
      </c>
      <c r="B541" t="s">
        <v>224</v>
      </c>
      <c r="C541" s="3" t="s">
        <v>303</v>
      </c>
      <c r="D541" t="s">
        <v>245</v>
      </c>
      <c r="E541" t="s">
        <v>253</v>
      </c>
      <c r="F541" s="2">
        <f t="shared" ref="F541:F555" si="51">C541-D541</f>
        <v>6</v>
      </c>
      <c r="G541" s="2" t="str" cm="1">
        <f t="array" ref="G541">_xlfn.IFS(F541 &gt; 10,"Veteran",F541 &gt; 6,"Established",F541 &gt; 2,"Experienced",F541 &gt;= 0,"New")</f>
        <v>Experienced</v>
      </c>
      <c r="H541" s="2">
        <f t="shared" ref="H541:H555" si="52">C541-E541</f>
        <v>4</v>
      </c>
      <c r="I541" t="s">
        <v>208</v>
      </c>
      <c r="J541" t="s">
        <v>209</v>
      </c>
      <c r="K541" t="s">
        <v>251</v>
      </c>
      <c r="L541" t="s">
        <v>74</v>
      </c>
      <c r="M541" t="s">
        <v>98</v>
      </c>
      <c r="N541" t="s">
        <v>81</v>
      </c>
      <c r="O541" t="s">
        <v>121</v>
      </c>
      <c r="P541" t="s">
        <v>403</v>
      </c>
      <c r="S541" t="s">
        <v>381</v>
      </c>
    </row>
    <row r="542" spans="1:19" hidden="1" x14ac:dyDescent="0.55000000000000004">
      <c r="A542">
        <v>541</v>
      </c>
      <c r="B542" t="s">
        <v>204</v>
      </c>
      <c r="C542" s="3" t="s">
        <v>303</v>
      </c>
      <c r="D542" t="s">
        <v>263</v>
      </c>
      <c r="E542" t="s">
        <v>226</v>
      </c>
      <c r="F542" s="2">
        <f t="shared" si="51"/>
        <v>15</v>
      </c>
      <c r="G542" s="2" t="str" cm="1">
        <f t="array" ref="G542">_xlfn.IFS(F542 &gt; 10,"Veteran",F542 &gt; 6,"Established",F542 &gt; 2,"Experienced",F542 &gt;= 0,"New")</f>
        <v>Veteran</v>
      </c>
      <c r="H542" s="2">
        <f t="shared" si="52"/>
        <v>7</v>
      </c>
      <c r="I542" t="s">
        <v>250</v>
      </c>
      <c r="J542" t="s">
        <v>74</v>
      </c>
      <c r="K542" t="s">
        <v>210</v>
      </c>
      <c r="L542" t="s">
        <v>222</v>
      </c>
      <c r="M542" t="s">
        <v>119</v>
      </c>
      <c r="N542" t="s">
        <v>81</v>
      </c>
      <c r="O542" t="s">
        <v>259</v>
      </c>
      <c r="P542" t="s">
        <v>403</v>
      </c>
      <c r="S542" t="s">
        <v>383</v>
      </c>
    </row>
    <row r="543" spans="1:19" x14ac:dyDescent="0.55000000000000004">
      <c r="A543">
        <v>542</v>
      </c>
      <c r="B543" t="s">
        <v>224</v>
      </c>
      <c r="C543" s="3" t="s">
        <v>303</v>
      </c>
      <c r="D543" t="s">
        <v>269</v>
      </c>
      <c r="E543" t="s">
        <v>257</v>
      </c>
      <c r="F543" s="2">
        <f t="shared" si="51"/>
        <v>17</v>
      </c>
      <c r="G543" s="2" t="str" cm="1">
        <f t="array" ref="G543">_xlfn.IFS(F543 &gt; 10,"Veteran",F543 &gt; 6,"Established",F543 &gt; 2,"Experienced",F543 &gt;= 0,"New")</f>
        <v>Veteran</v>
      </c>
      <c r="H543" s="2">
        <f t="shared" si="52"/>
        <v>1</v>
      </c>
      <c r="I543" t="s">
        <v>208</v>
      </c>
      <c r="J543" t="s">
        <v>209</v>
      </c>
      <c r="K543" t="s">
        <v>235</v>
      </c>
      <c r="L543" t="s">
        <v>74</v>
      </c>
      <c r="M543" t="s">
        <v>119</v>
      </c>
      <c r="N543" t="s">
        <v>81</v>
      </c>
      <c r="O543" t="s">
        <v>243</v>
      </c>
      <c r="P543" t="s">
        <v>403</v>
      </c>
      <c r="R543" t="s">
        <v>78</v>
      </c>
      <c r="S543" t="s">
        <v>74</v>
      </c>
    </row>
    <row r="544" spans="1:19" hidden="1" x14ac:dyDescent="0.55000000000000004">
      <c r="A544">
        <v>543</v>
      </c>
      <c r="B544" t="s">
        <v>231</v>
      </c>
      <c r="C544" s="3" t="s">
        <v>303</v>
      </c>
      <c r="D544" t="s">
        <v>226</v>
      </c>
      <c r="E544" t="s">
        <v>245</v>
      </c>
      <c r="F544" s="2">
        <f t="shared" si="51"/>
        <v>7</v>
      </c>
      <c r="G544" s="2" t="str" cm="1">
        <f t="array" ref="G544">_xlfn.IFS(F544 &gt; 10,"Veteran",F544 &gt; 6,"Established",F544 &gt; 2,"Experienced",F544 &gt;= 0,"New")</f>
        <v>Established</v>
      </c>
      <c r="H544" s="2">
        <f t="shared" si="52"/>
        <v>6</v>
      </c>
      <c r="I544" t="s">
        <v>270</v>
      </c>
      <c r="J544" t="s">
        <v>74</v>
      </c>
      <c r="K544" t="s">
        <v>229</v>
      </c>
      <c r="L544" t="s">
        <v>74</v>
      </c>
      <c r="M544" t="s">
        <v>119</v>
      </c>
      <c r="N544" t="s">
        <v>81</v>
      </c>
      <c r="O544" t="s">
        <v>223</v>
      </c>
      <c r="P544" t="s">
        <v>405</v>
      </c>
      <c r="S544" t="s">
        <v>74</v>
      </c>
    </row>
    <row r="545" spans="1:19" hidden="1" x14ac:dyDescent="0.55000000000000004">
      <c r="A545">
        <v>544</v>
      </c>
      <c r="B545" t="s">
        <v>256</v>
      </c>
      <c r="C545" s="3" t="s">
        <v>303</v>
      </c>
      <c r="D545" t="s">
        <v>220</v>
      </c>
      <c r="E545" t="s">
        <v>220</v>
      </c>
      <c r="F545" s="2">
        <f t="shared" si="51"/>
        <v>2</v>
      </c>
      <c r="G545" s="2" t="str" cm="1">
        <f t="array" ref="G545">_xlfn.IFS(F545 &gt; 10,"Veteran",F545 &gt; 6,"Established",F545 &gt; 2,"Experienced",F545 &gt;= 0,"New")</f>
        <v>New</v>
      </c>
      <c r="H545" s="2">
        <f t="shared" si="52"/>
        <v>2</v>
      </c>
      <c r="I545" t="s">
        <v>307</v>
      </c>
      <c r="J545" t="s">
        <v>308</v>
      </c>
      <c r="K545" t="s">
        <v>235</v>
      </c>
      <c r="L545" t="s">
        <v>74</v>
      </c>
      <c r="M545" t="s">
        <v>98</v>
      </c>
      <c r="N545" t="s">
        <v>81</v>
      </c>
      <c r="O545" t="s">
        <v>280</v>
      </c>
      <c r="P545" t="s">
        <v>404</v>
      </c>
      <c r="Q545" t="s">
        <v>346</v>
      </c>
      <c r="S545" t="s">
        <v>380</v>
      </c>
    </row>
    <row r="546" spans="1:19" hidden="1" x14ac:dyDescent="0.55000000000000004">
      <c r="A546">
        <v>545</v>
      </c>
      <c r="B546" t="s">
        <v>231</v>
      </c>
      <c r="C546" s="3" t="s">
        <v>303</v>
      </c>
      <c r="D546" t="s">
        <v>288</v>
      </c>
      <c r="E546" t="s">
        <v>253</v>
      </c>
      <c r="F546" s="2">
        <f t="shared" si="51"/>
        <v>22</v>
      </c>
      <c r="G546" s="2" t="str" cm="1">
        <f t="array" ref="G546">_xlfn.IFS(F546 &gt; 10,"Veteran",F546 &gt; 6,"Established",F546 &gt; 2,"Experienced",F546 &gt;= 0,"New")</f>
        <v>Veteran</v>
      </c>
      <c r="H546" s="2">
        <f t="shared" si="52"/>
        <v>4</v>
      </c>
      <c r="I546" t="s">
        <v>270</v>
      </c>
      <c r="J546" t="s">
        <v>74</v>
      </c>
      <c r="K546" t="s">
        <v>235</v>
      </c>
      <c r="L546" t="s">
        <v>74</v>
      </c>
      <c r="M546" t="s">
        <v>119</v>
      </c>
      <c r="N546" t="s">
        <v>81</v>
      </c>
      <c r="O546" t="s">
        <v>121</v>
      </c>
      <c r="P546" t="s">
        <v>403</v>
      </c>
      <c r="S546" t="s">
        <v>74</v>
      </c>
    </row>
    <row r="547" spans="1:19" hidden="1" x14ac:dyDescent="0.55000000000000004">
      <c r="A547">
        <v>546</v>
      </c>
      <c r="B547" t="s">
        <v>231</v>
      </c>
      <c r="C547" s="3" t="s">
        <v>303</v>
      </c>
      <c r="D547" t="s">
        <v>281</v>
      </c>
      <c r="E547" t="s">
        <v>289</v>
      </c>
      <c r="F547" s="2">
        <f t="shared" si="51"/>
        <v>38</v>
      </c>
      <c r="G547" s="2" t="str" cm="1">
        <f t="array" ref="G547">_xlfn.IFS(F547 &gt; 10,"Veteran",F547 &gt; 6,"Established",F547 &gt; 2,"Experienced",F547 &gt;= 0,"New")</f>
        <v>Veteran</v>
      </c>
      <c r="H547" s="2">
        <f t="shared" si="52"/>
        <v>12</v>
      </c>
      <c r="I547" t="s">
        <v>227</v>
      </c>
      <c r="J547" t="s">
        <v>228</v>
      </c>
      <c r="K547" t="s">
        <v>229</v>
      </c>
      <c r="L547" t="s">
        <v>74</v>
      </c>
      <c r="M547" t="s">
        <v>98</v>
      </c>
      <c r="N547" t="s">
        <v>96</v>
      </c>
      <c r="O547" t="s">
        <v>214</v>
      </c>
      <c r="P547" t="s">
        <v>405</v>
      </c>
      <c r="R547" t="s">
        <v>78</v>
      </c>
      <c r="S547" t="s">
        <v>74</v>
      </c>
    </row>
    <row r="548" spans="1:19" hidden="1" x14ac:dyDescent="0.55000000000000004">
      <c r="A548">
        <v>547</v>
      </c>
      <c r="B548" t="s">
        <v>101</v>
      </c>
      <c r="C548" s="3" t="s">
        <v>303</v>
      </c>
      <c r="D548" t="s">
        <v>253</v>
      </c>
      <c r="E548" t="s">
        <v>253</v>
      </c>
      <c r="F548" s="2">
        <f t="shared" si="51"/>
        <v>4</v>
      </c>
      <c r="G548" s="2" t="str" cm="1">
        <f t="array" ref="G548">_xlfn.IFS(F548 &gt; 10,"Veteran",F548 &gt; 6,"Established",F548 &gt; 2,"Experienced",F548 &gt;= 0,"New")</f>
        <v>Experienced</v>
      </c>
      <c r="H548" s="2">
        <f t="shared" si="52"/>
        <v>4</v>
      </c>
      <c r="I548" t="s">
        <v>270</v>
      </c>
      <c r="J548" t="s">
        <v>74</v>
      </c>
      <c r="K548" t="s">
        <v>247</v>
      </c>
      <c r="L548" t="s">
        <v>74</v>
      </c>
      <c r="M548" t="s">
        <v>119</v>
      </c>
      <c r="N548" t="s">
        <v>96</v>
      </c>
      <c r="O548" t="s">
        <v>223</v>
      </c>
      <c r="P548" t="s">
        <v>405</v>
      </c>
      <c r="S548" t="s">
        <v>391</v>
      </c>
    </row>
    <row r="549" spans="1:19" hidden="1" x14ac:dyDescent="0.55000000000000004">
      <c r="A549">
        <v>548</v>
      </c>
      <c r="B549" t="s">
        <v>256</v>
      </c>
      <c r="C549" s="3" t="s">
        <v>303</v>
      </c>
      <c r="D549" t="s">
        <v>267</v>
      </c>
      <c r="E549" t="s">
        <v>257</v>
      </c>
      <c r="F549" s="2">
        <f t="shared" si="51"/>
        <v>3</v>
      </c>
      <c r="G549" s="2" t="str" cm="1">
        <f t="array" ref="G549">_xlfn.IFS(F549 &gt; 10,"Veteran",F549 &gt; 6,"Established",F549 &gt; 2,"Experienced",F549 &gt;= 0,"New")</f>
        <v>Experienced</v>
      </c>
      <c r="H549" s="2">
        <f t="shared" si="52"/>
        <v>1</v>
      </c>
      <c r="I549" t="s">
        <v>250</v>
      </c>
      <c r="J549" t="s">
        <v>74</v>
      </c>
      <c r="K549" t="s">
        <v>266</v>
      </c>
      <c r="L549" t="s">
        <v>74</v>
      </c>
      <c r="M549" t="s">
        <v>98</v>
      </c>
      <c r="N549" t="s">
        <v>81</v>
      </c>
      <c r="O549" t="s">
        <v>243</v>
      </c>
      <c r="P549" t="s">
        <v>403</v>
      </c>
      <c r="Q549" t="s">
        <v>346</v>
      </c>
      <c r="R549" t="s">
        <v>78</v>
      </c>
      <c r="S549" t="s">
        <v>74</v>
      </c>
    </row>
    <row r="550" spans="1:19" hidden="1" x14ac:dyDescent="0.55000000000000004">
      <c r="A550">
        <v>549</v>
      </c>
      <c r="B550" t="s">
        <v>231</v>
      </c>
      <c r="C550" s="3" t="s">
        <v>303</v>
      </c>
      <c r="D550" t="s">
        <v>277</v>
      </c>
      <c r="E550" t="s">
        <v>304</v>
      </c>
      <c r="F550" s="2">
        <f t="shared" si="51"/>
        <v>39</v>
      </c>
      <c r="G550" s="2" t="str" cm="1">
        <f t="array" ref="G550">_xlfn.IFS(F550 &gt; 10,"Veteran",F550 &gt; 6,"Established",F550 &gt; 2,"Experienced",F550 &gt;= 0,"New")</f>
        <v>Veteran</v>
      </c>
      <c r="H550" s="2">
        <f t="shared" si="52"/>
        <v>27</v>
      </c>
      <c r="I550" t="s">
        <v>227</v>
      </c>
      <c r="J550" t="s">
        <v>246</v>
      </c>
      <c r="K550" t="s">
        <v>229</v>
      </c>
      <c r="L550" t="s">
        <v>74</v>
      </c>
      <c r="M550" t="s">
        <v>119</v>
      </c>
      <c r="N550" t="s">
        <v>81</v>
      </c>
      <c r="O550" t="s">
        <v>223</v>
      </c>
      <c r="P550" t="s">
        <v>405</v>
      </c>
      <c r="R550" t="s">
        <v>78</v>
      </c>
      <c r="S550" t="s">
        <v>74</v>
      </c>
    </row>
    <row r="551" spans="1:19" hidden="1" x14ac:dyDescent="0.55000000000000004">
      <c r="A551">
        <v>550</v>
      </c>
      <c r="B551" t="s">
        <v>231</v>
      </c>
      <c r="C551" s="3" t="s">
        <v>303</v>
      </c>
      <c r="D551" t="s">
        <v>293</v>
      </c>
      <c r="E551" t="s">
        <v>293</v>
      </c>
      <c r="F551" s="2">
        <f t="shared" si="51"/>
        <v>34</v>
      </c>
      <c r="G551" s="2" t="str" cm="1">
        <f t="array" ref="G551">_xlfn.IFS(F551 &gt; 10,"Veteran",F551 &gt; 6,"Established",F551 &gt; 2,"Experienced",F551 &gt;= 0,"New")</f>
        <v>Veteran</v>
      </c>
      <c r="H551" s="2">
        <f t="shared" si="52"/>
        <v>34</v>
      </c>
      <c r="I551" t="s">
        <v>227</v>
      </c>
      <c r="J551" t="s">
        <v>246</v>
      </c>
      <c r="K551" t="s">
        <v>247</v>
      </c>
      <c r="L551" t="s">
        <v>74</v>
      </c>
      <c r="M551" t="s">
        <v>98</v>
      </c>
      <c r="N551" t="s">
        <v>96</v>
      </c>
      <c r="O551" t="s">
        <v>121</v>
      </c>
      <c r="P551" t="s">
        <v>403</v>
      </c>
      <c r="S551" t="s">
        <v>74</v>
      </c>
    </row>
    <row r="552" spans="1:19" hidden="1" x14ac:dyDescent="0.55000000000000004">
      <c r="A552">
        <v>551</v>
      </c>
      <c r="B552" t="s">
        <v>224</v>
      </c>
      <c r="C552" s="3" t="s">
        <v>303</v>
      </c>
      <c r="D552" t="s">
        <v>265</v>
      </c>
      <c r="E552" t="s">
        <v>225</v>
      </c>
      <c r="F552" s="2">
        <f t="shared" si="51"/>
        <v>13</v>
      </c>
      <c r="G552" s="2" t="str" cm="1">
        <f t="array" ref="G552">_xlfn.IFS(F552 &gt; 10,"Veteran",F552 &gt; 6,"Established",F552 &gt; 2,"Experienced",F552 &gt;= 0,"New")</f>
        <v>Veteran</v>
      </c>
      <c r="H552" s="2">
        <f t="shared" si="52"/>
        <v>8</v>
      </c>
      <c r="I552" t="s">
        <v>227</v>
      </c>
      <c r="J552" t="s">
        <v>228</v>
      </c>
      <c r="K552" t="s">
        <v>235</v>
      </c>
      <c r="L552" t="s">
        <v>74</v>
      </c>
      <c r="M552" t="s">
        <v>98</v>
      </c>
      <c r="N552" t="s">
        <v>96</v>
      </c>
      <c r="O552" t="s">
        <v>230</v>
      </c>
      <c r="P552" t="s">
        <v>402</v>
      </c>
      <c r="S552" t="s">
        <v>380</v>
      </c>
    </row>
    <row r="553" spans="1:19" hidden="1" x14ac:dyDescent="0.55000000000000004">
      <c r="A553">
        <v>552</v>
      </c>
      <c r="B553" t="s">
        <v>261</v>
      </c>
      <c r="C553" s="3" t="s">
        <v>303</v>
      </c>
      <c r="D553" t="s">
        <v>220</v>
      </c>
      <c r="E553" t="s">
        <v>220</v>
      </c>
      <c r="F553" s="2">
        <f t="shared" si="51"/>
        <v>2</v>
      </c>
      <c r="G553" s="2" t="str" cm="1">
        <f t="array" ref="G553">_xlfn.IFS(F553 &gt; 10,"Veteran",F553 &gt; 6,"Established",F553 &gt; 2,"Experienced",F553 &gt;= 0,"New")</f>
        <v>New</v>
      </c>
      <c r="H553" s="2">
        <f t="shared" si="52"/>
        <v>2</v>
      </c>
      <c r="I553" t="s">
        <v>221</v>
      </c>
      <c r="J553" t="s">
        <v>74</v>
      </c>
      <c r="K553" t="s">
        <v>210</v>
      </c>
      <c r="L553" t="s">
        <v>222</v>
      </c>
      <c r="M553" t="s">
        <v>98</v>
      </c>
      <c r="N553" t="s">
        <v>96</v>
      </c>
      <c r="O553" t="s">
        <v>243</v>
      </c>
      <c r="P553" t="s">
        <v>403</v>
      </c>
      <c r="S553" t="s">
        <v>381</v>
      </c>
    </row>
    <row r="554" spans="1:19" hidden="1" x14ac:dyDescent="0.55000000000000004">
      <c r="A554">
        <v>553</v>
      </c>
      <c r="B554" t="s">
        <v>224</v>
      </c>
      <c r="C554" s="3" t="s">
        <v>303</v>
      </c>
      <c r="D554" t="s">
        <v>225</v>
      </c>
      <c r="E554" t="s">
        <v>303</v>
      </c>
      <c r="F554" s="2">
        <f t="shared" si="51"/>
        <v>8</v>
      </c>
      <c r="G554" s="2" t="str" cm="1">
        <f t="array" ref="G554">_xlfn.IFS(F554 &gt; 10,"Veteran",F554 &gt; 6,"Established",F554 &gt; 2,"Experienced",F554 &gt;= 0,"New")</f>
        <v>Established</v>
      </c>
      <c r="H554" s="2">
        <f t="shared" si="52"/>
        <v>0</v>
      </c>
      <c r="I554" t="s">
        <v>227</v>
      </c>
      <c r="J554" t="s">
        <v>283</v>
      </c>
      <c r="K554" t="s">
        <v>229</v>
      </c>
      <c r="L554" t="s">
        <v>74</v>
      </c>
      <c r="M554" t="s">
        <v>119</v>
      </c>
      <c r="N554" t="s">
        <v>81</v>
      </c>
      <c r="O554" t="s">
        <v>214</v>
      </c>
      <c r="P554" t="s">
        <v>405</v>
      </c>
      <c r="R554" t="s">
        <v>78</v>
      </c>
      <c r="S554" t="s">
        <v>74</v>
      </c>
    </row>
    <row r="555" spans="1:19" hidden="1" x14ac:dyDescent="0.55000000000000004">
      <c r="A555">
        <v>554</v>
      </c>
      <c r="B555" t="s">
        <v>231</v>
      </c>
      <c r="C555" s="3" t="s">
        <v>303</v>
      </c>
      <c r="D555" t="s">
        <v>298</v>
      </c>
      <c r="E555" t="s">
        <v>263</v>
      </c>
      <c r="F555" s="2">
        <f t="shared" si="51"/>
        <v>45</v>
      </c>
      <c r="G555" s="2" t="str" cm="1">
        <f t="array" ref="G555">_xlfn.IFS(F555 &gt; 10,"Veteran",F555 &gt; 6,"Established",F555 &gt; 2,"Experienced",F555 &gt;= 0,"New")</f>
        <v>Veteran</v>
      </c>
      <c r="H555" s="2">
        <f t="shared" si="52"/>
        <v>15</v>
      </c>
      <c r="I555" t="s">
        <v>227</v>
      </c>
      <c r="J555" t="s">
        <v>283</v>
      </c>
      <c r="K555" t="s">
        <v>247</v>
      </c>
      <c r="L555" t="s">
        <v>74</v>
      </c>
      <c r="M555" t="s">
        <v>98</v>
      </c>
      <c r="N555" t="s">
        <v>81</v>
      </c>
      <c r="O555" t="s">
        <v>223</v>
      </c>
      <c r="P555" t="s">
        <v>405</v>
      </c>
      <c r="S555" t="s">
        <v>74</v>
      </c>
    </row>
    <row r="556" spans="1:19" hidden="1" x14ac:dyDescent="0.55000000000000004">
      <c r="A556">
        <v>555</v>
      </c>
      <c r="B556" t="s">
        <v>231</v>
      </c>
      <c r="C556" t="s">
        <v>257</v>
      </c>
      <c r="I556" t="s">
        <v>227</v>
      </c>
      <c r="J556" t="s">
        <v>246</v>
      </c>
      <c r="K556" t="s">
        <v>247</v>
      </c>
      <c r="L556" t="s">
        <v>74</v>
      </c>
      <c r="M556" t="s">
        <v>119</v>
      </c>
      <c r="N556" t="s">
        <v>81</v>
      </c>
      <c r="O556" t="s">
        <v>223</v>
      </c>
      <c r="P556" t="s">
        <v>405</v>
      </c>
      <c r="R556" t="s">
        <v>78</v>
      </c>
      <c r="S556" t="s">
        <v>74</v>
      </c>
    </row>
    <row r="557" spans="1:19" hidden="1" x14ac:dyDescent="0.55000000000000004">
      <c r="A557">
        <v>556</v>
      </c>
      <c r="B557" t="s">
        <v>231</v>
      </c>
      <c r="C557" s="3" t="s">
        <v>326</v>
      </c>
      <c r="D557" t="s">
        <v>281</v>
      </c>
      <c r="E557" t="s">
        <v>281</v>
      </c>
      <c r="F557" s="2">
        <f t="shared" ref="F557:F568" si="53">YEAR(C557) - D557</f>
        <v>38</v>
      </c>
      <c r="G557" s="2" t="str" cm="1">
        <f t="array" ref="G557">_xlfn.IFS(F557 &gt; 10,"Veteran",F557 &gt; 6,"Established",F557 &gt; 2,"Experienced",F557 &gt;= 0,"New")</f>
        <v>Veteran</v>
      </c>
      <c r="H557" s="2">
        <f t="shared" ref="H557:H568" si="54">YEAR(C557) - E557</f>
        <v>38</v>
      </c>
      <c r="I557" t="s">
        <v>250</v>
      </c>
      <c r="J557" t="s">
        <v>228</v>
      </c>
      <c r="L557" t="s">
        <v>74</v>
      </c>
      <c r="M557" t="s">
        <v>119</v>
      </c>
      <c r="N557" t="s">
        <v>81</v>
      </c>
      <c r="O557" t="s">
        <v>223</v>
      </c>
      <c r="P557" t="s">
        <v>405</v>
      </c>
      <c r="S557" t="s">
        <v>74</v>
      </c>
    </row>
    <row r="558" spans="1:19" hidden="1" x14ac:dyDescent="0.55000000000000004">
      <c r="A558">
        <v>557</v>
      </c>
      <c r="B558" t="s">
        <v>231</v>
      </c>
      <c r="C558" s="3" t="s">
        <v>326</v>
      </c>
      <c r="D558" t="s">
        <v>284</v>
      </c>
      <c r="E558" t="s">
        <v>267</v>
      </c>
      <c r="F558" s="2">
        <f t="shared" si="53"/>
        <v>35</v>
      </c>
      <c r="G558" s="2" t="str" cm="1">
        <f t="array" ref="G558">_xlfn.IFS(F558 &gt; 10,"Veteran",F558 &gt; 6,"Established",F558 &gt; 2,"Experienced",F558 &gt;= 0,"New")</f>
        <v>Veteran</v>
      </c>
      <c r="H558" s="2">
        <f t="shared" si="54"/>
        <v>3</v>
      </c>
      <c r="I558" t="s">
        <v>234</v>
      </c>
      <c r="J558" t="s">
        <v>74</v>
      </c>
      <c r="K558" t="s">
        <v>229</v>
      </c>
      <c r="L558" t="s">
        <v>74</v>
      </c>
      <c r="M558" t="s">
        <v>98</v>
      </c>
      <c r="N558" t="s">
        <v>81</v>
      </c>
      <c r="O558" t="s">
        <v>214</v>
      </c>
      <c r="P558" t="s">
        <v>405</v>
      </c>
      <c r="R558" t="s">
        <v>78</v>
      </c>
      <c r="S558" t="s">
        <v>383</v>
      </c>
    </row>
    <row r="559" spans="1:19" hidden="1" x14ac:dyDescent="0.55000000000000004">
      <c r="A559">
        <v>558</v>
      </c>
      <c r="B559" t="s">
        <v>261</v>
      </c>
      <c r="C559" s="3" t="s">
        <v>327</v>
      </c>
      <c r="D559" t="s">
        <v>220</v>
      </c>
      <c r="E559" t="s">
        <v>220</v>
      </c>
      <c r="F559" s="2">
        <f t="shared" si="53"/>
        <v>2</v>
      </c>
      <c r="G559" s="2" t="str" cm="1">
        <f t="array" ref="G559">_xlfn.IFS(F559 &gt; 10,"Veteran",F559 &gt; 6,"Established",F559 &gt; 2,"Experienced",F559 &gt;= 0,"New")</f>
        <v>New</v>
      </c>
      <c r="H559" s="2">
        <f t="shared" si="54"/>
        <v>2</v>
      </c>
      <c r="I559" t="s">
        <v>227</v>
      </c>
      <c r="J559" t="s">
        <v>321</v>
      </c>
      <c r="K559" t="s">
        <v>254</v>
      </c>
      <c r="L559" t="s">
        <v>74</v>
      </c>
      <c r="M559" t="s">
        <v>98</v>
      </c>
      <c r="N559" t="s">
        <v>81</v>
      </c>
      <c r="O559" t="s">
        <v>280</v>
      </c>
      <c r="P559" t="s">
        <v>404</v>
      </c>
      <c r="R559" t="s">
        <v>78</v>
      </c>
      <c r="S559" t="s">
        <v>74</v>
      </c>
    </row>
    <row r="560" spans="1:19" hidden="1" x14ac:dyDescent="0.55000000000000004">
      <c r="A560">
        <v>559</v>
      </c>
      <c r="B560" t="s">
        <v>231</v>
      </c>
      <c r="C560" s="3" t="s">
        <v>328</v>
      </c>
      <c r="D560" t="s">
        <v>226</v>
      </c>
      <c r="E560" t="s">
        <v>226</v>
      </c>
      <c r="F560" s="2">
        <f t="shared" si="53"/>
        <v>7</v>
      </c>
      <c r="G560" s="2" t="str" cm="1">
        <f t="array" ref="G560">_xlfn.IFS(F560 &gt; 10,"Veteran",F560 &gt; 6,"Established",F560 &gt; 2,"Experienced",F560 &gt;= 0,"New")</f>
        <v>Established</v>
      </c>
      <c r="H560" s="2">
        <f t="shared" si="54"/>
        <v>7</v>
      </c>
      <c r="I560" t="s">
        <v>227</v>
      </c>
      <c r="J560" t="s">
        <v>228</v>
      </c>
      <c r="K560" t="s">
        <v>235</v>
      </c>
      <c r="L560" t="s">
        <v>74</v>
      </c>
      <c r="M560" t="s">
        <v>119</v>
      </c>
      <c r="N560" t="s">
        <v>96</v>
      </c>
      <c r="O560" t="s">
        <v>223</v>
      </c>
      <c r="P560" t="s">
        <v>405</v>
      </c>
      <c r="R560" t="s">
        <v>78</v>
      </c>
      <c r="S560" t="s">
        <v>74</v>
      </c>
    </row>
    <row r="561" spans="1:19" hidden="1" x14ac:dyDescent="0.55000000000000004">
      <c r="A561">
        <v>560</v>
      </c>
      <c r="B561" t="s">
        <v>216</v>
      </c>
      <c r="C561" s="3" t="s">
        <v>326</v>
      </c>
      <c r="D561" t="s">
        <v>289</v>
      </c>
      <c r="E561" t="s">
        <v>289</v>
      </c>
      <c r="F561" s="2">
        <f t="shared" si="53"/>
        <v>12</v>
      </c>
      <c r="G561" s="2" t="str" cm="1">
        <f t="array" ref="G561">_xlfn.IFS(F561 &gt; 10,"Veteran",F561 &gt; 6,"Established",F561 &gt; 2,"Experienced",F561 &gt;= 0,"New")</f>
        <v>Veteran</v>
      </c>
      <c r="H561" s="2">
        <f t="shared" si="54"/>
        <v>12</v>
      </c>
      <c r="I561" t="s">
        <v>250</v>
      </c>
      <c r="J561" t="s">
        <v>74</v>
      </c>
      <c r="K561" t="s">
        <v>266</v>
      </c>
      <c r="L561" t="s">
        <v>74</v>
      </c>
      <c r="M561" t="s">
        <v>119</v>
      </c>
      <c r="N561" t="s">
        <v>81</v>
      </c>
      <c r="O561" t="s">
        <v>223</v>
      </c>
      <c r="P561" t="s">
        <v>405</v>
      </c>
      <c r="R561" t="s">
        <v>78</v>
      </c>
      <c r="S561" t="s">
        <v>74</v>
      </c>
    </row>
    <row r="562" spans="1:19" hidden="1" x14ac:dyDescent="0.55000000000000004">
      <c r="A562">
        <v>561</v>
      </c>
      <c r="B562" t="s">
        <v>231</v>
      </c>
      <c r="C562" s="3" t="s">
        <v>327</v>
      </c>
      <c r="D562" t="s">
        <v>233</v>
      </c>
      <c r="E562" t="s">
        <v>257</v>
      </c>
      <c r="F562" s="2">
        <f t="shared" si="53"/>
        <v>24</v>
      </c>
      <c r="G562" s="2" t="str" cm="1">
        <f t="array" ref="G562">_xlfn.IFS(F562 &gt; 10,"Veteran",F562 &gt; 6,"Established",F562 &gt; 2,"Experienced",F562 &gt;= 0,"New")</f>
        <v>Veteran</v>
      </c>
      <c r="H562" s="2">
        <f t="shared" si="54"/>
        <v>1</v>
      </c>
      <c r="I562" t="s">
        <v>208</v>
      </c>
      <c r="J562" t="s">
        <v>218</v>
      </c>
      <c r="K562" t="s">
        <v>247</v>
      </c>
      <c r="L562" t="s">
        <v>74</v>
      </c>
      <c r="M562" t="s">
        <v>98</v>
      </c>
      <c r="N562" t="s">
        <v>81</v>
      </c>
      <c r="O562" t="s">
        <v>214</v>
      </c>
      <c r="P562" t="s">
        <v>405</v>
      </c>
      <c r="S562" t="s">
        <v>74</v>
      </c>
    </row>
    <row r="563" spans="1:19" hidden="1" x14ac:dyDescent="0.55000000000000004">
      <c r="A563">
        <v>562</v>
      </c>
      <c r="B563" t="s">
        <v>216</v>
      </c>
      <c r="C563" s="3" t="s">
        <v>328</v>
      </c>
      <c r="D563" t="s">
        <v>293</v>
      </c>
      <c r="E563" t="s">
        <v>265</v>
      </c>
      <c r="F563" s="2">
        <f t="shared" si="53"/>
        <v>34</v>
      </c>
      <c r="G563" s="2" t="str" cm="1">
        <f t="array" ref="G563">_xlfn.IFS(F563 &gt; 10,"Veteran",F563 &gt; 6,"Established",F563 &gt; 2,"Experienced",F563 &gt;= 0,"New")</f>
        <v>Veteran</v>
      </c>
      <c r="H563" s="2">
        <f t="shared" si="54"/>
        <v>13</v>
      </c>
      <c r="I563" t="s">
        <v>234</v>
      </c>
      <c r="J563" t="s">
        <v>74</v>
      </c>
      <c r="K563" t="s">
        <v>251</v>
      </c>
      <c r="L563" t="s">
        <v>74</v>
      </c>
      <c r="M563" t="s">
        <v>98</v>
      </c>
      <c r="N563" t="s">
        <v>96</v>
      </c>
      <c r="O563" t="s">
        <v>214</v>
      </c>
      <c r="P563" t="s">
        <v>405</v>
      </c>
      <c r="R563" t="s">
        <v>78</v>
      </c>
      <c r="S563" t="s">
        <v>74</v>
      </c>
    </row>
    <row r="564" spans="1:19" hidden="1" x14ac:dyDescent="0.55000000000000004">
      <c r="A564">
        <v>563</v>
      </c>
      <c r="B564" t="s">
        <v>261</v>
      </c>
      <c r="C564" s="3" t="s">
        <v>329</v>
      </c>
      <c r="D564" t="s">
        <v>257</v>
      </c>
      <c r="E564" t="s">
        <v>257</v>
      </c>
      <c r="F564" s="2">
        <f t="shared" si="53"/>
        <v>1</v>
      </c>
      <c r="G564" s="2" t="str" cm="1">
        <f t="array" ref="G564">_xlfn.IFS(F564 &gt; 10,"Veteran",F564 &gt; 6,"Established",F564 &gt; 2,"Experienced",F564 &gt;= 0,"New")</f>
        <v>New</v>
      </c>
      <c r="H564" s="2">
        <f t="shared" si="54"/>
        <v>1</v>
      </c>
      <c r="I564" t="s">
        <v>270</v>
      </c>
      <c r="J564" t="s">
        <v>74</v>
      </c>
      <c r="K564" t="s">
        <v>210</v>
      </c>
      <c r="L564" t="s">
        <v>222</v>
      </c>
      <c r="M564" t="s">
        <v>119</v>
      </c>
      <c r="N564" t="s">
        <v>81</v>
      </c>
      <c r="O564" t="s">
        <v>243</v>
      </c>
      <c r="P564" t="s">
        <v>403</v>
      </c>
      <c r="Q564" t="s">
        <v>345</v>
      </c>
      <c r="S564" t="s">
        <v>74</v>
      </c>
    </row>
    <row r="565" spans="1:19" hidden="1" x14ac:dyDescent="0.55000000000000004">
      <c r="A565">
        <v>564</v>
      </c>
      <c r="B565" t="s">
        <v>224</v>
      </c>
      <c r="C565" s="3" t="s">
        <v>329</v>
      </c>
      <c r="D565" t="s">
        <v>249</v>
      </c>
      <c r="E565" t="s">
        <v>220</v>
      </c>
      <c r="F565" s="2">
        <f t="shared" si="53"/>
        <v>23</v>
      </c>
      <c r="G565" s="2" t="str" cm="1">
        <f t="array" ref="G565">_xlfn.IFS(F565 &gt; 10,"Veteran",F565 &gt; 6,"Established",F565 &gt; 2,"Experienced",F565 &gt;= 0,"New")</f>
        <v>Veteran</v>
      </c>
      <c r="H565" s="2">
        <f t="shared" si="54"/>
        <v>2</v>
      </c>
      <c r="I565" t="s">
        <v>227</v>
      </c>
      <c r="J565" t="s">
        <v>246</v>
      </c>
      <c r="K565" t="s">
        <v>254</v>
      </c>
      <c r="L565" t="s">
        <v>74</v>
      </c>
      <c r="M565" t="s">
        <v>98</v>
      </c>
      <c r="N565" t="s">
        <v>81</v>
      </c>
      <c r="O565" t="s">
        <v>243</v>
      </c>
      <c r="P565" t="s">
        <v>403</v>
      </c>
      <c r="R565" t="s">
        <v>78</v>
      </c>
      <c r="S565" t="s">
        <v>74</v>
      </c>
    </row>
    <row r="566" spans="1:19" hidden="1" x14ac:dyDescent="0.55000000000000004">
      <c r="A566">
        <v>565</v>
      </c>
      <c r="B566" t="s">
        <v>216</v>
      </c>
      <c r="C566" s="3" t="s">
        <v>326</v>
      </c>
      <c r="D566" t="s">
        <v>275</v>
      </c>
      <c r="E566" t="s">
        <v>269</v>
      </c>
      <c r="F566" s="2">
        <f t="shared" si="53"/>
        <v>32</v>
      </c>
      <c r="G566" s="2" t="str" cm="1">
        <f t="array" ref="G566">_xlfn.IFS(F566 &gt; 10,"Veteran",F566 &gt; 6,"Established",F566 &gt; 2,"Experienced",F566 &gt;= 0,"New")</f>
        <v>Veteran</v>
      </c>
      <c r="H566" s="2">
        <f t="shared" si="54"/>
        <v>17</v>
      </c>
      <c r="I566" t="s">
        <v>227</v>
      </c>
      <c r="J566" t="s">
        <v>246</v>
      </c>
      <c r="K566" t="s">
        <v>210</v>
      </c>
      <c r="L566" t="s">
        <v>222</v>
      </c>
      <c r="M566" t="s">
        <v>119</v>
      </c>
      <c r="N566" t="s">
        <v>81</v>
      </c>
      <c r="O566" t="s">
        <v>121</v>
      </c>
      <c r="P566" t="s">
        <v>403</v>
      </c>
      <c r="R566" t="s">
        <v>78</v>
      </c>
      <c r="S566" t="s">
        <v>74</v>
      </c>
    </row>
    <row r="567" spans="1:19" hidden="1" x14ac:dyDescent="0.55000000000000004">
      <c r="A567">
        <v>566</v>
      </c>
      <c r="B567" t="s">
        <v>231</v>
      </c>
      <c r="C567" s="3" t="s">
        <v>327</v>
      </c>
      <c r="D567" t="s">
        <v>284</v>
      </c>
      <c r="E567" t="s">
        <v>269</v>
      </c>
      <c r="F567" s="2">
        <f t="shared" si="53"/>
        <v>35</v>
      </c>
      <c r="G567" s="2" t="str" cm="1">
        <f t="array" ref="G567">_xlfn.IFS(F567 &gt; 10,"Veteran",F567 &gt; 6,"Established",F567 &gt; 2,"Experienced",F567 &gt;= 0,"New")</f>
        <v>Veteran</v>
      </c>
      <c r="H567" s="2">
        <f t="shared" si="54"/>
        <v>17</v>
      </c>
      <c r="I567" t="s">
        <v>227</v>
      </c>
      <c r="J567" t="s">
        <v>246</v>
      </c>
      <c r="K567" t="s">
        <v>229</v>
      </c>
      <c r="L567" t="s">
        <v>74</v>
      </c>
      <c r="M567" t="s">
        <v>98</v>
      </c>
      <c r="N567" t="s">
        <v>81</v>
      </c>
      <c r="O567" t="s">
        <v>121</v>
      </c>
      <c r="P567" t="s">
        <v>403</v>
      </c>
      <c r="R567" t="s">
        <v>78</v>
      </c>
      <c r="S567" t="s">
        <v>74</v>
      </c>
    </row>
    <row r="568" spans="1:19" hidden="1" x14ac:dyDescent="0.55000000000000004">
      <c r="A568">
        <v>567</v>
      </c>
      <c r="B568" t="s">
        <v>231</v>
      </c>
      <c r="C568" s="3" t="s">
        <v>330</v>
      </c>
      <c r="D568" t="s">
        <v>272</v>
      </c>
      <c r="E568" t="s">
        <v>287</v>
      </c>
      <c r="F568" s="2">
        <f t="shared" si="53"/>
        <v>33</v>
      </c>
      <c r="G568" s="2" t="str" cm="1">
        <f t="array" ref="G568">_xlfn.IFS(F568 &gt; 10,"Veteran",F568 &gt; 6,"Established",F568 &gt; 2,"Experienced",F568 &gt;= 0,"New")</f>
        <v>Veteran</v>
      </c>
      <c r="H568" s="2">
        <f t="shared" si="54"/>
        <v>28</v>
      </c>
      <c r="I568" t="s">
        <v>234</v>
      </c>
      <c r="J568" t="s">
        <v>74</v>
      </c>
      <c r="L568" t="s">
        <v>74</v>
      </c>
      <c r="M568" t="s">
        <v>98</v>
      </c>
      <c r="N568" t="s">
        <v>96</v>
      </c>
      <c r="O568" t="s">
        <v>214</v>
      </c>
      <c r="P568" t="s">
        <v>405</v>
      </c>
      <c r="R568" t="s">
        <v>78</v>
      </c>
      <c r="S568" t="s">
        <v>74</v>
      </c>
    </row>
    <row r="569" spans="1:19" hidden="1" x14ac:dyDescent="0.55000000000000004">
      <c r="A569">
        <v>568</v>
      </c>
      <c r="B569" t="s">
        <v>231</v>
      </c>
      <c r="C569" t="s">
        <v>327</v>
      </c>
      <c r="E569" t="s">
        <v>220</v>
      </c>
      <c r="I569" t="s">
        <v>227</v>
      </c>
      <c r="J569" t="s">
        <v>228</v>
      </c>
      <c r="K569" t="s">
        <v>266</v>
      </c>
      <c r="L569" t="s">
        <v>74</v>
      </c>
      <c r="M569" t="s">
        <v>119</v>
      </c>
      <c r="N569" t="s">
        <v>96</v>
      </c>
      <c r="O569" t="s">
        <v>223</v>
      </c>
      <c r="P569" t="s">
        <v>405</v>
      </c>
      <c r="S569" t="s">
        <v>383</v>
      </c>
    </row>
    <row r="570" spans="1:19" x14ac:dyDescent="0.55000000000000004">
      <c r="A570">
        <v>569</v>
      </c>
      <c r="B570" t="s">
        <v>224</v>
      </c>
      <c r="C570" s="3" t="s">
        <v>329</v>
      </c>
      <c r="D570" t="s">
        <v>265</v>
      </c>
      <c r="F570" s="2">
        <f>YEAR(C570) - D570</f>
        <v>13</v>
      </c>
      <c r="G570" s="2" t="str" cm="1">
        <f t="array" ref="G570">_xlfn.IFS(F570 &gt; 10,"Veteran",F570 &gt; 6,"Established",F570 &gt; 2,"Experienced",F570 &gt;= 0,"New")</f>
        <v>Veteran</v>
      </c>
      <c r="H570" s="2"/>
      <c r="I570" t="s">
        <v>250</v>
      </c>
      <c r="J570" t="s">
        <v>74</v>
      </c>
      <c r="K570" t="s">
        <v>210</v>
      </c>
      <c r="L570" t="s">
        <v>222</v>
      </c>
      <c r="M570" t="s">
        <v>119</v>
      </c>
      <c r="N570" t="s">
        <v>81</v>
      </c>
      <c r="O570" t="s">
        <v>259</v>
      </c>
      <c r="P570" t="s">
        <v>403</v>
      </c>
      <c r="Q570" t="s">
        <v>345</v>
      </c>
      <c r="R570" t="s">
        <v>78</v>
      </c>
      <c r="S570" t="s">
        <v>380</v>
      </c>
    </row>
    <row r="571" spans="1:19" hidden="1" x14ac:dyDescent="0.55000000000000004">
      <c r="A571">
        <v>570</v>
      </c>
      <c r="B571" t="s">
        <v>224</v>
      </c>
      <c r="C571" s="3" t="s">
        <v>327</v>
      </c>
      <c r="D571" t="s">
        <v>267</v>
      </c>
      <c r="E571" t="s">
        <v>267</v>
      </c>
      <c r="F571" s="2">
        <f>YEAR(C571) - D571</f>
        <v>3</v>
      </c>
      <c r="G571" s="2" t="str" cm="1">
        <f t="array" ref="G571">_xlfn.IFS(F571 &gt; 10,"Veteran",F571 &gt; 6,"Established",F571 &gt; 2,"Experienced",F571 &gt;= 0,"New")</f>
        <v>Experienced</v>
      </c>
      <c r="H571" s="2">
        <f>YEAR(C571) - E571</f>
        <v>3</v>
      </c>
      <c r="I571" t="s">
        <v>221</v>
      </c>
      <c r="J571" t="s">
        <v>74</v>
      </c>
      <c r="K571" t="s">
        <v>254</v>
      </c>
      <c r="L571" t="s">
        <v>74</v>
      </c>
      <c r="M571" t="s">
        <v>98</v>
      </c>
      <c r="N571" t="s">
        <v>96</v>
      </c>
      <c r="O571" t="s">
        <v>255</v>
      </c>
      <c r="P571" t="s">
        <v>402</v>
      </c>
      <c r="R571" t="s">
        <v>78</v>
      </c>
      <c r="S571" t="s">
        <v>74</v>
      </c>
    </row>
    <row r="572" spans="1:19" hidden="1" x14ac:dyDescent="0.55000000000000004">
      <c r="A572">
        <v>571</v>
      </c>
      <c r="B572" t="s">
        <v>101</v>
      </c>
      <c r="C572" s="3" t="s">
        <v>329</v>
      </c>
      <c r="D572" t="s">
        <v>225</v>
      </c>
      <c r="E572" t="s">
        <v>225</v>
      </c>
      <c r="F572" s="2">
        <f>YEAR(C572) - D572</f>
        <v>8</v>
      </c>
      <c r="G572" s="2" t="str" cm="1">
        <f t="array" ref="G572">_xlfn.IFS(F572 &gt; 10,"Veteran",F572 &gt; 6,"Established",F572 &gt; 2,"Experienced",F572 &gt;= 0,"New")</f>
        <v>Established</v>
      </c>
      <c r="H572" s="2">
        <f>YEAR(C572) - E572</f>
        <v>8</v>
      </c>
      <c r="I572" t="s">
        <v>250</v>
      </c>
      <c r="J572" t="s">
        <v>74</v>
      </c>
      <c r="K572" t="s">
        <v>229</v>
      </c>
      <c r="L572" t="s">
        <v>74</v>
      </c>
      <c r="M572" t="s">
        <v>119</v>
      </c>
      <c r="N572" t="s">
        <v>81</v>
      </c>
      <c r="O572" t="s">
        <v>243</v>
      </c>
      <c r="P572" t="s">
        <v>403</v>
      </c>
      <c r="R572" t="s">
        <v>78</v>
      </c>
      <c r="S572" t="s">
        <v>74</v>
      </c>
    </row>
    <row r="573" spans="1:19" x14ac:dyDescent="0.55000000000000004">
      <c r="A573">
        <v>572</v>
      </c>
      <c r="B573" t="s">
        <v>224</v>
      </c>
      <c r="C573" s="3" t="s">
        <v>327</v>
      </c>
      <c r="D573" t="s">
        <v>263</v>
      </c>
      <c r="E573" t="s">
        <v>258</v>
      </c>
      <c r="F573" s="2">
        <f>YEAR(C573) - D573</f>
        <v>15</v>
      </c>
      <c r="G573" s="2" t="str" cm="1">
        <f t="array" ref="G573">_xlfn.IFS(F573 &gt; 10,"Veteran",F573 &gt; 6,"Established",F573 &gt; 2,"Experienced",F573 &gt;= 0,"New")</f>
        <v>Veteran</v>
      </c>
      <c r="H573" s="2">
        <f>YEAR(C573) - E573</f>
        <v>5</v>
      </c>
      <c r="I573" t="s">
        <v>306</v>
      </c>
      <c r="J573" t="s">
        <v>74</v>
      </c>
      <c r="K573" t="s">
        <v>247</v>
      </c>
      <c r="L573" t="s">
        <v>74</v>
      </c>
      <c r="M573" t="s">
        <v>98</v>
      </c>
      <c r="N573" t="s">
        <v>81</v>
      </c>
      <c r="O573" t="s">
        <v>243</v>
      </c>
      <c r="P573" t="s">
        <v>403</v>
      </c>
      <c r="Q573" t="s">
        <v>346</v>
      </c>
      <c r="S573" t="s">
        <v>74</v>
      </c>
    </row>
    <row r="574" spans="1:19" hidden="1" x14ac:dyDescent="0.55000000000000004">
      <c r="A574">
        <v>573</v>
      </c>
      <c r="B574" t="s">
        <v>137</v>
      </c>
      <c r="C574" t="s">
        <v>326</v>
      </c>
      <c r="I574" t="s">
        <v>270</v>
      </c>
      <c r="J574" t="s">
        <v>74</v>
      </c>
      <c r="K574" t="s">
        <v>210</v>
      </c>
      <c r="L574" t="s">
        <v>74</v>
      </c>
      <c r="M574" t="s">
        <v>119</v>
      </c>
      <c r="N574" t="s">
        <v>96</v>
      </c>
      <c r="O574" t="s">
        <v>214</v>
      </c>
      <c r="P574" t="s">
        <v>405</v>
      </c>
      <c r="S574" t="s">
        <v>74</v>
      </c>
    </row>
    <row r="575" spans="1:19" hidden="1" x14ac:dyDescent="0.55000000000000004">
      <c r="A575">
        <v>574</v>
      </c>
      <c r="B575" t="s">
        <v>204</v>
      </c>
      <c r="C575" s="3" t="s">
        <v>329</v>
      </c>
      <c r="D575" t="s">
        <v>253</v>
      </c>
      <c r="E575" t="s">
        <v>220</v>
      </c>
      <c r="F575" s="2">
        <f t="shared" ref="F575:F638" si="55">YEAR(C575) - D575</f>
        <v>4</v>
      </c>
      <c r="G575" s="2" t="str" cm="1">
        <f t="array" ref="G575">_xlfn.IFS(F575 &gt; 10,"Veteran",F575 &gt; 6,"Established",F575 &gt; 2,"Experienced",F575 &gt;= 0,"New")</f>
        <v>Experienced</v>
      </c>
      <c r="H575" s="2">
        <f>YEAR(C575) - E575</f>
        <v>2</v>
      </c>
      <c r="I575" t="s">
        <v>270</v>
      </c>
      <c r="J575" t="s">
        <v>74</v>
      </c>
      <c r="L575" t="s">
        <v>74</v>
      </c>
      <c r="M575" t="s">
        <v>119</v>
      </c>
      <c r="N575" t="s">
        <v>81</v>
      </c>
      <c r="O575" t="s">
        <v>243</v>
      </c>
      <c r="P575" t="s">
        <v>403</v>
      </c>
      <c r="R575" t="s">
        <v>78</v>
      </c>
      <c r="S575" t="s">
        <v>383</v>
      </c>
    </row>
    <row r="576" spans="1:19" hidden="1" x14ac:dyDescent="0.55000000000000004">
      <c r="A576">
        <v>575</v>
      </c>
      <c r="B576" t="s">
        <v>216</v>
      </c>
      <c r="C576" s="3" t="s">
        <v>329</v>
      </c>
      <c r="D576" t="s">
        <v>249</v>
      </c>
      <c r="E576" t="s">
        <v>245</v>
      </c>
      <c r="F576" s="2">
        <f t="shared" si="55"/>
        <v>23</v>
      </c>
      <c r="G576" s="2" t="str" cm="1">
        <f t="array" ref="G576">_xlfn.IFS(F576 &gt; 10,"Veteran",F576 &gt; 6,"Established",F576 &gt; 2,"Experienced",F576 &gt;= 0,"New")</f>
        <v>Veteran</v>
      </c>
      <c r="H576" s="2">
        <f>YEAR(C576) - E576</f>
        <v>6</v>
      </c>
      <c r="I576" t="s">
        <v>208</v>
      </c>
      <c r="J576" t="s">
        <v>218</v>
      </c>
      <c r="K576" t="s">
        <v>210</v>
      </c>
      <c r="L576" t="s">
        <v>222</v>
      </c>
      <c r="M576" t="s">
        <v>98</v>
      </c>
      <c r="N576" t="s">
        <v>81</v>
      </c>
      <c r="O576" t="s">
        <v>121</v>
      </c>
      <c r="P576" t="s">
        <v>403</v>
      </c>
      <c r="S576" t="s">
        <v>74</v>
      </c>
    </row>
    <row r="577" spans="1:19" hidden="1" x14ac:dyDescent="0.55000000000000004">
      <c r="A577">
        <v>576</v>
      </c>
      <c r="B577" t="s">
        <v>224</v>
      </c>
      <c r="C577" s="3" t="s">
        <v>327</v>
      </c>
      <c r="D577" t="s">
        <v>207</v>
      </c>
      <c r="E577" t="s">
        <v>225</v>
      </c>
      <c r="F577" s="2">
        <f t="shared" si="55"/>
        <v>9</v>
      </c>
      <c r="G577" s="2" t="str" cm="1">
        <f t="array" ref="G577">_xlfn.IFS(F577 &gt; 10,"Veteran",F577 &gt; 6,"Established",F577 &gt; 2,"Experienced",F577 &gt;= 0,"New")</f>
        <v>Established</v>
      </c>
      <c r="H577" s="2">
        <f>YEAR(C577) - E577</f>
        <v>8</v>
      </c>
      <c r="I577" t="s">
        <v>208</v>
      </c>
      <c r="J577" t="s">
        <v>218</v>
      </c>
      <c r="K577" t="s">
        <v>210</v>
      </c>
      <c r="L577" t="s">
        <v>222</v>
      </c>
      <c r="M577" t="s">
        <v>98</v>
      </c>
      <c r="N577" t="s">
        <v>81</v>
      </c>
      <c r="O577" t="s">
        <v>255</v>
      </c>
      <c r="P577" t="s">
        <v>402</v>
      </c>
      <c r="R577" t="s">
        <v>78</v>
      </c>
      <c r="S577" t="s">
        <v>380</v>
      </c>
    </row>
    <row r="578" spans="1:19" hidden="1" x14ac:dyDescent="0.55000000000000004">
      <c r="A578">
        <v>577</v>
      </c>
      <c r="B578" t="s">
        <v>224</v>
      </c>
      <c r="C578" s="3" t="s">
        <v>329</v>
      </c>
      <c r="D578" t="s">
        <v>207</v>
      </c>
      <c r="F578" s="2">
        <f t="shared" si="55"/>
        <v>9</v>
      </c>
      <c r="G578" s="2" t="str" cm="1">
        <f t="array" ref="G578">_xlfn.IFS(F578 &gt; 10,"Veteran",F578 &gt; 6,"Established",F578 &gt; 2,"Experienced",F578 &gt;= 0,"New")</f>
        <v>Established</v>
      </c>
      <c r="H578" s="2"/>
      <c r="I578" t="s">
        <v>250</v>
      </c>
      <c r="J578" t="s">
        <v>74</v>
      </c>
      <c r="L578" t="s">
        <v>74</v>
      </c>
      <c r="M578" t="s">
        <v>119</v>
      </c>
      <c r="N578" t="s">
        <v>81</v>
      </c>
      <c r="O578" t="s">
        <v>294</v>
      </c>
      <c r="P578" t="s">
        <v>402</v>
      </c>
      <c r="Q578" t="s">
        <v>345</v>
      </c>
      <c r="R578" t="s">
        <v>78</v>
      </c>
      <c r="S578" t="s">
        <v>380</v>
      </c>
    </row>
    <row r="579" spans="1:19" hidden="1" x14ac:dyDescent="0.55000000000000004">
      <c r="A579">
        <v>578</v>
      </c>
      <c r="B579" t="s">
        <v>256</v>
      </c>
      <c r="C579" s="3" t="s">
        <v>326</v>
      </c>
      <c r="D579" t="s">
        <v>239</v>
      </c>
      <c r="E579" t="s">
        <v>263</v>
      </c>
      <c r="F579" s="2">
        <f t="shared" si="55"/>
        <v>19</v>
      </c>
      <c r="G579" s="2" t="str" cm="1">
        <f t="array" ref="G579">_xlfn.IFS(F579 &gt; 10,"Veteran",F579 &gt; 6,"Established",F579 &gt; 2,"Experienced",F579 &gt;= 0,"New")</f>
        <v>Veteran</v>
      </c>
      <c r="H579" s="2">
        <f t="shared" ref="H579:H595" si="56">YEAR(C579) - E579</f>
        <v>15</v>
      </c>
      <c r="I579" t="s">
        <v>227</v>
      </c>
      <c r="J579" t="s">
        <v>228</v>
      </c>
      <c r="K579" t="s">
        <v>254</v>
      </c>
      <c r="L579" t="s">
        <v>74</v>
      </c>
      <c r="M579" t="s">
        <v>98</v>
      </c>
      <c r="N579" t="s">
        <v>81</v>
      </c>
      <c r="O579" t="s">
        <v>230</v>
      </c>
      <c r="P579" t="s">
        <v>402</v>
      </c>
      <c r="S579" t="s">
        <v>74</v>
      </c>
    </row>
    <row r="580" spans="1:19" hidden="1" x14ac:dyDescent="0.55000000000000004">
      <c r="A580">
        <v>579</v>
      </c>
      <c r="B580" t="s">
        <v>231</v>
      </c>
      <c r="C580" s="3" t="s">
        <v>327</v>
      </c>
      <c r="D580" t="s">
        <v>263</v>
      </c>
      <c r="E580" t="s">
        <v>282</v>
      </c>
      <c r="F580" s="2">
        <f t="shared" si="55"/>
        <v>15</v>
      </c>
      <c r="G580" s="2" t="str" cm="1">
        <f t="array" ref="G580">_xlfn.IFS(F580 &gt; 10,"Veteran",F580 &gt; 6,"Established",F580 &gt; 2,"Experienced",F580 &gt;= 0,"New")</f>
        <v>Veteran</v>
      </c>
      <c r="H580" s="2">
        <f t="shared" si="56"/>
        <v>10</v>
      </c>
      <c r="I580" t="s">
        <v>227</v>
      </c>
      <c r="J580" t="s">
        <v>246</v>
      </c>
      <c r="K580" t="s">
        <v>247</v>
      </c>
      <c r="L580" t="s">
        <v>74</v>
      </c>
      <c r="M580" t="s">
        <v>119</v>
      </c>
      <c r="N580" t="s">
        <v>96</v>
      </c>
      <c r="O580" t="s">
        <v>223</v>
      </c>
      <c r="P580" t="s">
        <v>405</v>
      </c>
      <c r="R580" t="s">
        <v>78</v>
      </c>
      <c r="S580" t="s">
        <v>74</v>
      </c>
    </row>
    <row r="581" spans="1:19" hidden="1" x14ac:dyDescent="0.55000000000000004">
      <c r="A581">
        <v>580</v>
      </c>
      <c r="B581" t="s">
        <v>204</v>
      </c>
      <c r="C581" s="3" t="s">
        <v>327</v>
      </c>
      <c r="D581" t="s">
        <v>240</v>
      </c>
      <c r="E581" t="s">
        <v>282</v>
      </c>
      <c r="F581" s="2">
        <f t="shared" si="55"/>
        <v>16</v>
      </c>
      <c r="G581" s="2" t="str" cm="1">
        <f t="array" ref="G581">_xlfn.IFS(F581 &gt; 10,"Veteran",F581 &gt; 6,"Established",F581 &gt; 2,"Experienced",F581 &gt;= 0,"New")</f>
        <v>Veteran</v>
      </c>
      <c r="H581" s="2">
        <f t="shared" si="56"/>
        <v>10</v>
      </c>
      <c r="I581" t="s">
        <v>221</v>
      </c>
      <c r="J581" t="s">
        <v>74</v>
      </c>
      <c r="L581" t="s">
        <v>74</v>
      </c>
      <c r="M581" t="s">
        <v>98</v>
      </c>
      <c r="N581" t="s">
        <v>96</v>
      </c>
      <c r="O581" t="s">
        <v>214</v>
      </c>
      <c r="P581" t="s">
        <v>405</v>
      </c>
      <c r="S581" t="s">
        <v>383</v>
      </c>
    </row>
    <row r="582" spans="1:19" hidden="1" x14ac:dyDescent="0.55000000000000004">
      <c r="A582">
        <v>581</v>
      </c>
      <c r="B582" t="s">
        <v>231</v>
      </c>
      <c r="C582" s="3" t="s">
        <v>327</v>
      </c>
      <c r="D582" t="s">
        <v>287</v>
      </c>
      <c r="E582" t="s">
        <v>295</v>
      </c>
      <c r="F582" s="2">
        <f t="shared" si="55"/>
        <v>28</v>
      </c>
      <c r="G582" s="2" t="str" cm="1">
        <f t="array" ref="G582">_xlfn.IFS(F582 &gt; 10,"Veteran",F582 &gt; 6,"Established",F582 &gt; 2,"Experienced",F582 &gt;= 0,"New")</f>
        <v>Veteran</v>
      </c>
      <c r="H582" s="2">
        <f t="shared" si="56"/>
        <v>26</v>
      </c>
      <c r="I582" t="s">
        <v>221</v>
      </c>
      <c r="J582" t="s">
        <v>74</v>
      </c>
      <c r="K582" t="s">
        <v>262</v>
      </c>
      <c r="L582" t="s">
        <v>74</v>
      </c>
      <c r="M582" t="s">
        <v>98</v>
      </c>
      <c r="N582" t="s">
        <v>96</v>
      </c>
      <c r="O582" t="s">
        <v>223</v>
      </c>
      <c r="P582" t="s">
        <v>405</v>
      </c>
      <c r="S582" t="s">
        <v>74</v>
      </c>
    </row>
    <row r="583" spans="1:19" hidden="1" x14ac:dyDescent="0.55000000000000004">
      <c r="A583">
        <v>582</v>
      </c>
      <c r="B583" t="s">
        <v>231</v>
      </c>
      <c r="C583" s="3" t="s">
        <v>331</v>
      </c>
      <c r="D583" t="s">
        <v>269</v>
      </c>
      <c r="E583" t="s">
        <v>269</v>
      </c>
      <c r="F583" s="2">
        <f t="shared" si="55"/>
        <v>17</v>
      </c>
      <c r="G583" s="2" t="str" cm="1">
        <f t="array" ref="G583">_xlfn.IFS(F583 &gt; 10,"Veteran",F583 &gt; 6,"Established",F583 &gt; 2,"Experienced",F583 &gt;= 0,"New")</f>
        <v>Veteran</v>
      </c>
      <c r="H583" s="2">
        <f t="shared" si="56"/>
        <v>17</v>
      </c>
      <c r="I583" t="s">
        <v>250</v>
      </c>
      <c r="J583" t="s">
        <v>74</v>
      </c>
      <c r="K583" t="s">
        <v>266</v>
      </c>
      <c r="L583" t="s">
        <v>74</v>
      </c>
      <c r="M583" t="s">
        <v>119</v>
      </c>
      <c r="N583" t="s">
        <v>81</v>
      </c>
      <c r="O583" t="s">
        <v>223</v>
      </c>
      <c r="P583" t="s">
        <v>405</v>
      </c>
      <c r="S583" t="s">
        <v>74</v>
      </c>
    </row>
    <row r="584" spans="1:19" hidden="1" x14ac:dyDescent="0.55000000000000004">
      <c r="A584">
        <v>583</v>
      </c>
      <c r="B584" t="s">
        <v>231</v>
      </c>
      <c r="C584" s="3" t="s">
        <v>331</v>
      </c>
      <c r="D584" t="s">
        <v>265</v>
      </c>
      <c r="E584" t="s">
        <v>265</v>
      </c>
      <c r="F584" s="2">
        <f t="shared" si="55"/>
        <v>13</v>
      </c>
      <c r="G584" s="2" t="str" cm="1">
        <f t="array" ref="G584">_xlfn.IFS(F584 &gt; 10,"Veteran",F584 &gt; 6,"Established",F584 &gt; 2,"Experienced",F584 &gt;= 0,"New")</f>
        <v>Veteran</v>
      </c>
      <c r="H584" s="2">
        <f t="shared" si="56"/>
        <v>13</v>
      </c>
      <c r="I584" t="s">
        <v>227</v>
      </c>
      <c r="J584" t="s">
        <v>246</v>
      </c>
      <c r="K584" t="s">
        <v>247</v>
      </c>
      <c r="L584" t="s">
        <v>74</v>
      </c>
      <c r="M584" t="s">
        <v>98</v>
      </c>
      <c r="N584" t="s">
        <v>81</v>
      </c>
      <c r="O584" t="s">
        <v>214</v>
      </c>
      <c r="P584" t="s">
        <v>405</v>
      </c>
      <c r="R584" t="s">
        <v>78</v>
      </c>
      <c r="S584" t="s">
        <v>383</v>
      </c>
    </row>
    <row r="585" spans="1:19" hidden="1" x14ac:dyDescent="0.55000000000000004">
      <c r="A585">
        <v>584</v>
      </c>
      <c r="B585" t="s">
        <v>231</v>
      </c>
      <c r="C585" s="3" t="s">
        <v>326</v>
      </c>
      <c r="D585" t="s">
        <v>285</v>
      </c>
      <c r="E585" t="s">
        <v>285</v>
      </c>
      <c r="F585" s="2">
        <f t="shared" si="55"/>
        <v>21</v>
      </c>
      <c r="G585" s="2" t="str" cm="1">
        <f t="array" ref="G585">_xlfn.IFS(F585 &gt; 10,"Veteran",F585 &gt; 6,"Established",F585 &gt; 2,"Experienced",F585 &gt;= 0,"New")</f>
        <v>Veteran</v>
      </c>
      <c r="H585" s="2">
        <f t="shared" si="56"/>
        <v>21</v>
      </c>
      <c r="I585" t="s">
        <v>270</v>
      </c>
      <c r="J585" t="s">
        <v>74</v>
      </c>
      <c r="K585" t="s">
        <v>247</v>
      </c>
      <c r="L585" t="s">
        <v>74</v>
      </c>
      <c r="M585" t="s">
        <v>98</v>
      </c>
      <c r="N585" t="s">
        <v>81</v>
      </c>
      <c r="O585" t="s">
        <v>223</v>
      </c>
      <c r="P585" t="s">
        <v>405</v>
      </c>
      <c r="R585" t="s">
        <v>78</v>
      </c>
      <c r="S585" t="s">
        <v>74</v>
      </c>
    </row>
    <row r="586" spans="1:19" hidden="1" x14ac:dyDescent="0.55000000000000004">
      <c r="A586">
        <v>585</v>
      </c>
      <c r="B586" t="s">
        <v>256</v>
      </c>
      <c r="C586" s="3" t="s">
        <v>327</v>
      </c>
      <c r="D586" t="s">
        <v>258</v>
      </c>
      <c r="E586" t="s">
        <v>258</v>
      </c>
      <c r="F586" s="2">
        <f t="shared" si="55"/>
        <v>5</v>
      </c>
      <c r="G586" s="2" t="str" cm="1">
        <f t="array" ref="G586">_xlfn.IFS(F586 &gt; 10,"Veteran",F586 &gt; 6,"Established",F586 &gt; 2,"Experienced",F586 &gt;= 0,"New")</f>
        <v>Experienced</v>
      </c>
      <c r="H586" s="2">
        <f t="shared" si="56"/>
        <v>5</v>
      </c>
      <c r="I586" t="s">
        <v>273</v>
      </c>
      <c r="J586" t="s">
        <v>74</v>
      </c>
      <c r="L586" t="s">
        <v>74</v>
      </c>
      <c r="M586" t="s">
        <v>119</v>
      </c>
      <c r="N586" t="s">
        <v>81</v>
      </c>
      <c r="O586" t="s">
        <v>121</v>
      </c>
      <c r="P586" t="s">
        <v>403</v>
      </c>
      <c r="S586" t="s">
        <v>385</v>
      </c>
    </row>
    <row r="587" spans="1:19" hidden="1" x14ac:dyDescent="0.55000000000000004">
      <c r="A587">
        <v>586</v>
      </c>
      <c r="B587" t="s">
        <v>261</v>
      </c>
      <c r="C587" s="3" t="s">
        <v>329</v>
      </c>
      <c r="D587" t="s">
        <v>257</v>
      </c>
      <c r="E587" t="s">
        <v>303</v>
      </c>
      <c r="F587" s="2">
        <f t="shared" si="55"/>
        <v>1</v>
      </c>
      <c r="G587" s="2" t="str" cm="1">
        <f t="array" ref="G587">_xlfn.IFS(F587 &gt; 10,"Veteran",F587 &gt; 6,"Established",F587 &gt; 2,"Experienced",F587 &gt;= 0,"New")</f>
        <v>New</v>
      </c>
      <c r="H587" s="2">
        <f t="shared" si="56"/>
        <v>0</v>
      </c>
      <c r="I587" t="s">
        <v>250</v>
      </c>
      <c r="J587" t="s">
        <v>74</v>
      </c>
      <c r="L587" t="s">
        <v>74</v>
      </c>
      <c r="M587" t="s">
        <v>83</v>
      </c>
      <c r="N587" t="s">
        <v>81</v>
      </c>
      <c r="O587" t="s">
        <v>280</v>
      </c>
      <c r="P587" t="s">
        <v>404</v>
      </c>
      <c r="S587" t="s">
        <v>382</v>
      </c>
    </row>
    <row r="588" spans="1:19" x14ac:dyDescent="0.55000000000000004">
      <c r="A588">
        <v>587</v>
      </c>
      <c r="B588" t="s">
        <v>261</v>
      </c>
      <c r="C588" s="3" t="s">
        <v>332</v>
      </c>
      <c r="D588" t="s">
        <v>260</v>
      </c>
      <c r="E588" t="s">
        <v>265</v>
      </c>
      <c r="F588" s="2">
        <f t="shared" si="55"/>
        <v>11</v>
      </c>
      <c r="G588" s="2" t="str" cm="1">
        <f t="array" ref="G588">_xlfn.IFS(F588 &gt; 10,"Veteran",F588 &gt; 6,"Established",F588 &gt; 2,"Experienced",F588 &gt;= 0,"New")</f>
        <v>Veteran</v>
      </c>
      <c r="H588" s="2">
        <f t="shared" si="56"/>
        <v>10</v>
      </c>
      <c r="I588" t="s">
        <v>227</v>
      </c>
      <c r="J588" t="s">
        <v>283</v>
      </c>
      <c r="K588" t="s">
        <v>247</v>
      </c>
      <c r="L588" t="s">
        <v>74</v>
      </c>
      <c r="M588" t="s">
        <v>119</v>
      </c>
      <c r="N588" t="s">
        <v>81</v>
      </c>
      <c r="O588" t="s">
        <v>121</v>
      </c>
      <c r="P588" t="s">
        <v>403</v>
      </c>
      <c r="S588" t="s">
        <v>386</v>
      </c>
    </row>
    <row r="589" spans="1:19" hidden="1" x14ac:dyDescent="0.55000000000000004">
      <c r="A589">
        <v>588</v>
      </c>
      <c r="B589" t="s">
        <v>231</v>
      </c>
      <c r="C589" s="3" t="s">
        <v>329</v>
      </c>
      <c r="D589" t="s">
        <v>263</v>
      </c>
      <c r="E589" t="s">
        <v>263</v>
      </c>
      <c r="F589" s="2">
        <f t="shared" si="55"/>
        <v>15</v>
      </c>
      <c r="G589" s="2" t="str" cm="1">
        <f t="array" ref="G589">_xlfn.IFS(F589 &gt; 10,"Veteran",F589 &gt; 6,"Established",F589 &gt; 2,"Experienced",F589 &gt;= 0,"New")</f>
        <v>Veteran</v>
      </c>
      <c r="H589" s="2">
        <f t="shared" si="56"/>
        <v>15</v>
      </c>
      <c r="I589" t="s">
        <v>227</v>
      </c>
      <c r="J589" t="s">
        <v>246</v>
      </c>
      <c r="K589" t="s">
        <v>235</v>
      </c>
      <c r="L589" t="s">
        <v>74</v>
      </c>
      <c r="M589" t="s">
        <v>119</v>
      </c>
      <c r="N589" t="s">
        <v>81</v>
      </c>
      <c r="O589" t="s">
        <v>223</v>
      </c>
      <c r="P589" t="s">
        <v>405</v>
      </c>
      <c r="R589" t="s">
        <v>78</v>
      </c>
      <c r="S589" t="s">
        <v>74</v>
      </c>
    </row>
    <row r="590" spans="1:19" hidden="1" x14ac:dyDescent="0.55000000000000004">
      <c r="A590">
        <v>589</v>
      </c>
      <c r="B590" t="s">
        <v>256</v>
      </c>
      <c r="C590" s="3" t="s">
        <v>329</v>
      </c>
      <c r="D590" t="s">
        <v>220</v>
      </c>
      <c r="E590" t="s">
        <v>220</v>
      </c>
      <c r="F590" s="2">
        <f t="shared" si="55"/>
        <v>2</v>
      </c>
      <c r="G590" s="2" t="str" cm="1">
        <f t="array" ref="G590">_xlfn.IFS(F590 &gt; 10,"Veteran",F590 &gt; 6,"Established",F590 &gt; 2,"Experienced",F590 &gt;= 0,"New")</f>
        <v>New</v>
      </c>
      <c r="H590" s="2">
        <f t="shared" si="56"/>
        <v>2</v>
      </c>
      <c r="I590" t="s">
        <v>101</v>
      </c>
      <c r="J590" t="s">
        <v>74</v>
      </c>
      <c r="K590" t="s">
        <v>235</v>
      </c>
      <c r="L590" t="s">
        <v>74</v>
      </c>
      <c r="M590" t="s">
        <v>115</v>
      </c>
      <c r="N590" t="s">
        <v>96</v>
      </c>
      <c r="O590" t="s">
        <v>255</v>
      </c>
      <c r="P590" t="s">
        <v>402</v>
      </c>
      <c r="R590" t="s">
        <v>78</v>
      </c>
      <c r="S590" t="s">
        <v>74</v>
      </c>
    </row>
    <row r="591" spans="1:19" hidden="1" x14ac:dyDescent="0.55000000000000004">
      <c r="A591">
        <v>590</v>
      </c>
      <c r="B591" t="s">
        <v>224</v>
      </c>
      <c r="C591" s="3" t="s">
        <v>326</v>
      </c>
      <c r="D591" t="s">
        <v>287</v>
      </c>
      <c r="E591" t="s">
        <v>233</v>
      </c>
      <c r="F591" s="2">
        <f t="shared" si="55"/>
        <v>28</v>
      </c>
      <c r="G591" s="2" t="str" cm="1">
        <f t="array" ref="G591">_xlfn.IFS(F591 &gt; 10,"Veteran",F591 &gt; 6,"Established",F591 &gt; 2,"Experienced",F591 &gt;= 0,"New")</f>
        <v>Veteran</v>
      </c>
      <c r="H591" s="2">
        <f t="shared" si="56"/>
        <v>24</v>
      </c>
      <c r="I591" t="s">
        <v>101</v>
      </c>
      <c r="J591" t="s">
        <v>74</v>
      </c>
      <c r="K591" t="s">
        <v>266</v>
      </c>
      <c r="L591" t="s">
        <v>74</v>
      </c>
      <c r="M591" t="s">
        <v>98</v>
      </c>
      <c r="N591" t="s">
        <v>96</v>
      </c>
      <c r="O591" t="s">
        <v>223</v>
      </c>
      <c r="P591" t="s">
        <v>405</v>
      </c>
      <c r="R591" t="s">
        <v>78</v>
      </c>
      <c r="S591" t="s">
        <v>384</v>
      </c>
    </row>
    <row r="592" spans="1:19" hidden="1" x14ac:dyDescent="0.55000000000000004">
      <c r="A592">
        <v>591</v>
      </c>
      <c r="B592" t="s">
        <v>256</v>
      </c>
      <c r="C592" s="3" t="s">
        <v>333</v>
      </c>
      <c r="D592" t="s">
        <v>225</v>
      </c>
      <c r="E592" t="s">
        <v>257</v>
      </c>
      <c r="F592" s="2">
        <f t="shared" si="55"/>
        <v>9</v>
      </c>
      <c r="G592" s="2" t="str" cm="1">
        <f t="array" ref="G592">_xlfn.IFS(F592 &gt; 10,"Veteran",F592 &gt; 6,"Established",F592 &gt; 2,"Experienced",F592 &gt;= 0,"New")</f>
        <v>Established</v>
      </c>
      <c r="H592" s="2">
        <f t="shared" si="56"/>
        <v>2</v>
      </c>
      <c r="I592" t="s">
        <v>208</v>
      </c>
      <c r="J592" t="s">
        <v>74</v>
      </c>
      <c r="K592" t="s">
        <v>266</v>
      </c>
      <c r="L592" t="s">
        <v>74</v>
      </c>
      <c r="M592" t="s">
        <v>98</v>
      </c>
      <c r="N592" t="s">
        <v>81</v>
      </c>
      <c r="O592" t="s">
        <v>255</v>
      </c>
      <c r="P592" t="s">
        <v>402</v>
      </c>
      <c r="R592" t="s">
        <v>78</v>
      </c>
      <c r="S592" t="s">
        <v>74</v>
      </c>
    </row>
    <row r="593" spans="1:19" hidden="1" x14ac:dyDescent="0.55000000000000004">
      <c r="A593">
        <v>592</v>
      </c>
      <c r="B593" t="s">
        <v>204</v>
      </c>
      <c r="C593" s="3" t="s">
        <v>329</v>
      </c>
      <c r="D593" t="s">
        <v>276</v>
      </c>
      <c r="E593" t="s">
        <v>276</v>
      </c>
      <c r="F593" s="2">
        <f t="shared" si="55"/>
        <v>11</v>
      </c>
      <c r="G593" s="2" t="str" cm="1">
        <f t="array" ref="G593">_xlfn.IFS(F593 &gt; 10,"Veteran",F593 &gt; 6,"Established",F593 &gt; 2,"Experienced",F593 &gt;= 0,"New")</f>
        <v>Veteran</v>
      </c>
      <c r="H593" s="2">
        <f t="shared" si="56"/>
        <v>11</v>
      </c>
      <c r="I593" t="s">
        <v>270</v>
      </c>
      <c r="J593" t="s">
        <v>74</v>
      </c>
      <c r="K593" t="s">
        <v>247</v>
      </c>
      <c r="L593" t="s">
        <v>74</v>
      </c>
      <c r="M593" t="s">
        <v>119</v>
      </c>
      <c r="N593" t="s">
        <v>81</v>
      </c>
      <c r="O593" t="s">
        <v>121</v>
      </c>
      <c r="P593" t="s">
        <v>403</v>
      </c>
      <c r="R593" t="s">
        <v>78</v>
      </c>
      <c r="S593" t="s">
        <v>383</v>
      </c>
    </row>
    <row r="594" spans="1:19" x14ac:dyDescent="0.55000000000000004">
      <c r="A594">
        <v>593</v>
      </c>
      <c r="B594" t="s">
        <v>224</v>
      </c>
      <c r="C594" s="3" t="s">
        <v>329</v>
      </c>
      <c r="D594" t="s">
        <v>289</v>
      </c>
      <c r="E594" t="s">
        <v>267</v>
      </c>
      <c r="F594" s="2">
        <f t="shared" si="55"/>
        <v>12</v>
      </c>
      <c r="G594" s="2" t="str" cm="1">
        <f t="array" ref="G594">_xlfn.IFS(F594 &gt; 10,"Veteran",F594 &gt; 6,"Established",F594 &gt; 2,"Experienced",F594 &gt;= 0,"New")</f>
        <v>Veteran</v>
      </c>
      <c r="H594" s="2">
        <f t="shared" si="56"/>
        <v>3</v>
      </c>
      <c r="I594" t="s">
        <v>270</v>
      </c>
      <c r="J594" t="s">
        <v>74</v>
      </c>
      <c r="K594" t="s">
        <v>254</v>
      </c>
      <c r="L594" t="s">
        <v>74</v>
      </c>
      <c r="M594" t="s">
        <v>119</v>
      </c>
      <c r="N594" t="s">
        <v>81</v>
      </c>
      <c r="O594" t="s">
        <v>214</v>
      </c>
      <c r="P594" t="s">
        <v>405</v>
      </c>
      <c r="S594" t="s">
        <v>74</v>
      </c>
    </row>
    <row r="595" spans="1:19" hidden="1" x14ac:dyDescent="0.55000000000000004">
      <c r="A595">
        <v>594</v>
      </c>
      <c r="B595" t="s">
        <v>224</v>
      </c>
      <c r="C595" s="3" t="s">
        <v>329</v>
      </c>
      <c r="D595" t="s">
        <v>225</v>
      </c>
      <c r="E595" t="s">
        <v>253</v>
      </c>
      <c r="F595" s="2">
        <f t="shared" si="55"/>
        <v>8</v>
      </c>
      <c r="G595" s="2" t="str" cm="1">
        <f t="array" ref="G595">_xlfn.IFS(F595 &gt; 10,"Veteran",F595 &gt; 6,"Established",F595 &gt; 2,"Experienced",F595 &gt;= 0,"New")</f>
        <v>Established</v>
      </c>
      <c r="H595" s="2">
        <f t="shared" si="56"/>
        <v>4</v>
      </c>
      <c r="I595" t="s">
        <v>227</v>
      </c>
      <c r="J595" t="s">
        <v>246</v>
      </c>
      <c r="L595" t="s">
        <v>74</v>
      </c>
      <c r="M595" t="s">
        <v>98</v>
      </c>
      <c r="N595" t="s">
        <v>81</v>
      </c>
      <c r="O595" t="s">
        <v>230</v>
      </c>
      <c r="P595" t="s">
        <v>402</v>
      </c>
      <c r="R595" t="s">
        <v>78</v>
      </c>
      <c r="S595" t="s">
        <v>392</v>
      </c>
    </row>
    <row r="596" spans="1:19" hidden="1" x14ac:dyDescent="0.55000000000000004">
      <c r="A596">
        <v>595</v>
      </c>
      <c r="B596" t="s">
        <v>204</v>
      </c>
      <c r="C596" t="s">
        <v>329</v>
      </c>
      <c r="I596" t="s">
        <v>270</v>
      </c>
      <c r="J596" t="s">
        <v>74</v>
      </c>
      <c r="K596" t="s">
        <v>210</v>
      </c>
      <c r="L596" t="s">
        <v>222</v>
      </c>
      <c r="M596" t="s">
        <v>119</v>
      </c>
      <c r="N596" t="s">
        <v>81</v>
      </c>
      <c r="O596" t="s">
        <v>214</v>
      </c>
      <c r="P596" t="s">
        <v>405</v>
      </c>
      <c r="S596" t="s">
        <v>383</v>
      </c>
    </row>
    <row r="597" spans="1:19" hidden="1" x14ac:dyDescent="0.55000000000000004">
      <c r="A597">
        <v>596</v>
      </c>
      <c r="B597" t="s">
        <v>231</v>
      </c>
      <c r="C597" s="3" t="s">
        <v>329</v>
      </c>
      <c r="D597" t="s">
        <v>249</v>
      </c>
      <c r="E597" t="s">
        <v>207</v>
      </c>
      <c r="F597" s="2">
        <f t="shared" si="55"/>
        <v>23</v>
      </c>
      <c r="G597" s="2" t="str" cm="1">
        <f t="array" ref="G597">_xlfn.IFS(F597 &gt; 10,"Veteran",F597 &gt; 6,"Established",F597 &gt; 2,"Experienced",F597 &gt;= 0,"New")</f>
        <v>Veteran</v>
      </c>
      <c r="H597" s="2">
        <f>YEAR(C597) - E597</f>
        <v>9</v>
      </c>
      <c r="I597" t="s">
        <v>234</v>
      </c>
      <c r="J597" t="s">
        <v>74</v>
      </c>
      <c r="K597" t="s">
        <v>210</v>
      </c>
      <c r="L597" t="s">
        <v>222</v>
      </c>
      <c r="M597" t="s">
        <v>98</v>
      </c>
      <c r="N597" t="s">
        <v>81</v>
      </c>
      <c r="O597" t="s">
        <v>214</v>
      </c>
      <c r="P597" t="s">
        <v>405</v>
      </c>
      <c r="R597" t="s">
        <v>78</v>
      </c>
      <c r="S597" t="s">
        <v>74</v>
      </c>
    </row>
    <row r="598" spans="1:19" hidden="1" x14ac:dyDescent="0.55000000000000004">
      <c r="A598">
        <v>597</v>
      </c>
      <c r="B598" t="s">
        <v>216</v>
      </c>
      <c r="C598" s="3" t="s">
        <v>326</v>
      </c>
      <c r="D598" t="s">
        <v>248</v>
      </c>
      <c r="E598" t="s">
        <v>265</v>
      </c>
      <c r="F598" s="2">
        <f t="shared" si="55"/>
        <v>25</v>
      </c>
      <c r="G598" s="2" t="str" cm="1">
        <f t="array" ref="G598">_xlfn.IFS(F598 &gt; 10,"Veteran",F598 &gt; 6,"Established",F598 &gt; 2,"Experienced",F598 &gt;= 0,"New")</f>
        <v>Veteran</v>
      </c>
      <c r="H598" s="2">
        <f>YEAR(C598) - E598</f>
        <v>13</v>
      </c>
      <c r="I598" t="s">
        <v>270</v>
      </c>
      <c r="J598" t="s">
        <v>74</v>
      </c>
      <c r="K598" t="s">
        <v>210</v>
      </c>
      <c r="L598" t="s">
        <v>222</v>
      </c>
      <c r="M598" t="s">
        <v>98</v>
      </c>
      <c r="N598" t="s">
        <v>81</v>
      </c>
      <c r="O598" t="s">
        <v>223</v>
      </c>
      <c r="P598" t="s">
        <v>405</v>
      </c>
      <c r="S598" t="s">
        <v>74</v>
      </c>
    </row>
    <row r="599" spans="1:19" hidden="1" x14ac:dyDescent="0.55000000000000004">
      <c r="A599">
        <v>598</v>
      </c>
      <c r="B599" t="s">
        <v>216</v>
      </c>
      <c r="C599" s="3" t="s">
        <v>329</v>
      </c>
      <c r="D599" t="s">
        <v>284</v>
      </c>
      <c r="E599" t="s">
        <v>304</v>
      </c>
      <c r="F599" s="2">
        <f t="shared" si="55"/>
        <v>35</v>
      </c>
      <c r="G599" s="2" t="str" cm="1">
        <f t="array" ref="G599">_xlfn.IFS(F599 &gt; 10,"Veteran",F599 &gt; 6,"Established",F599 &gt; 2,"Experienced",F599 &gt;= 0,"New")</f>
        <v>Veteran</v>
      </c>
      <c r="H599" s="2">
        <f>YEAR(C599) - E599</f>
        <v>27</v>
      </c>
      <c r="I599" t="s">
        <v>234</v>
      </c>
      <c r="J599" t="s">
        <v>74</v>
      </c>
      <c r="K599" t="s">
        <v>254</v>
      </c>
      <c r="L599" t="s">
        <v>74</v>
      </c>
      <c r="M599" t="s">
        <v>98</v>
      </c>
      <c r="N599" t="s">
        <v>96</v>
      </c>
      <c r="O599" t="s">
        <v>214</v>
      </c>
      <c r="P599" t="s">
        <v>405</v>
      </c>
      <c r="R599" t="s">
        <v>78</v>
      </c>
      <c r="S599" t="s">
        <v>74</v>
      </c>
    </row>
    <row r="600" spans="1:19" hidden="1" x14ac:dyDescent="0.55000000000000004">
      <c r="A600">
        <v>599</v>
      </c>
      <c r="B600" t="s">
        <v>231</v>
      </c>
      <c r="C600" s="3" t="s">
        <v>327</v>
      </c>
      <c r="D600" t="s">
        <v>206</v>
      </c>
      <c r="E600" t="s">
        <v>304</v>
      </c>
      <c r="F600" s="2">
        <f t="shared" si="55"/>
        <v>29</v>
      </c>
      <c r="G600" s="2" t="str" cm="1">
        <f t="array" ref="G600">_xlfn.IFS(F600 &gt; 10,"Veteran",F600 &gt; 6,"Established",F600 &gt; 2,"Experienced",F600 &gt;= 0,"New")</f>
        <v>Veteran</v>
      </c>
      <c r="H600" s="2">
        <f>YEAR(C600) - E600</f>
        <v>27</v>
      </c>
      <c r="I600" t="s">
        <v>227</v>
      </c>
      <c r="J600" t="s">
        <v>228</v>
      </c>
      <c r="K600" t="s">
        <v>210</v>
      </c>
      <c r="L600" t="s">
        <v>222</v>
      </c>
      <c r="M600" t="s">
        <v>98</v>
      </c>
      <c r="N600" t="s">
        <v>81</v>
      </c>
      <c r="O600" t="s">
        <v>214</v>
      </c>
      <c r="P600" t="s">
        <v>405</v>
      </c>
      <c r="S600" t="s">
        <v>74</v>
      </c>
    </row>
    <row r="601" spans="1:19" hidden="1" x14ac:dyDescent="0.55000000000000004">
      <c r="A601">
        <v>600</v>
      </c>
      <c r="B601" t="s">
        <v>216</v>
      </c>
      <c r="C601" s="3" t="s">
        <v>326</v>
      </c>
      <c r="D601" t="s">
        <v>232</v>
      </c>
      <c r="E601" t="s">
        <v>263</v>
      </c>
      <c r="F601" s="2">
        <f t="shared" si="55"/>
        <v>43</v>
      </c>
      <c r="G601" s="2" t="str" cm="1">
        <f t="array" ref="G601">_xlfn.IFS(F601 &gt; 10,"Veteran",F601 &gt; 6,"Established",F601 &gt; 2,"Experienced",F601 &gt;= 0,"New")</f>
        <v>Veteran</v>
      </c>
      <c r="H601" s="2">
        <f>YEAR(C601) - E601</f>
        <v>15</v>
      </c>
      <c r="I601" t="s">
        <v>227</v>
      </c>
      <c r="J601" t="s">
        <v>246</v>
      </c>
      <c r="L601" t="s">
        <v>74</v>
      </c>
      <c r="M601" t="s">
        <v>119</v>
      </c>
      <c r="N601" t="s">
        <v>81</v>
      </c>
      <c r="O601" t="s">
        <v>223</v>
      </c>
      <c r="P601" t="s">
        <v>405</v>
      </c>
      <c r="R601" t="s">
        <v>78</v>
      </c>
      <c r="S601" t="s">
        <v>74</v>
      </c>
    </row>
    <row r="602" spans="1:19" hidden="1" x14ac:dyDescent="0.55000000000000004">
      <c r="A602">
        <v>601</v>
      </c>
      <c r="B602" t="s">
        <v>231</v>
      </c>
      <c r="C602" s="3" t="s">
        <v>327</v>
      </c>
      <c r="D602" t="s">
        <v>249</v>
      </c>
      <c r="F602" s="2">
        <f t="shared" si="55"/>
        <v>23</v>
      </c>
      <c r="G602" s="2" t="str" cm="1">
        <f t="array" ref="G602">_xlfn.IFS(F602 &gt; 10,"Veteran",F602 &gt; 6,"Established",F602 &gt; 2,"Experienced",F602 &gt;= 0,"New")</f>
        <v>Veteran</v>
      </c>
      <c r="H602" s="2"/>
      <c r="I602" t="s">
        <v>250</v>
      </c>
      <c r="J602" t="s">
        <v>74</v>
      </c>
      <c r="K602" t="s">
        <v>254</v>
      </c>
      <c r="L602" t="s">
        <v>74</v>
      </c>
      <c r="M602" t="s">
        <v>119</v>
      </c>
      <c r="N602" t="s">
        <v>81</v>
      </c>
      <c r="O602" t="s">
        <v>223</v>
      </c>
      <c r="P602" t="s">
        <v>405</v>
      </c>
      <c r="S602" t="s">
        <v>74</v>
      </c>
    </row>
    <row r="603" spans="1:19" hidden="1" x14ac:dyDescent="0.55000000000000004">
      <c r="A603">
        <v>602</v>
      </c>
      <c r="B603" t="s">
        <v>256</v>
      </c>
      <c r="C603" s="3" t="s">
        <v>327</v>
      </c>
      <c r="D603" t="s">
        <v>267</v>
      </c>
      <c r="E603" t="s">
        <v>267</v>
      </c>
      <c r="F603" s="2">
        <f t="shared" si="55"/>
        <v>3</v>
      </c>
      <c r="G603" s="2" t="str" cm="1">
        <f t="array" ref="G603">_xlfn.IFS(F603 &gt; 10,"Veteran",F603 &gt; 6,"Established",F603 &gt; 2,"Experienced",F603 &gt;= 0,"New")</f>
        <v>Experienced</v>
      </c>
      <c r="H603" s="2">
        <f t="shared" ref="H603:H634" si="57">YEAR(C603) - E603</f>
        <v>3</v>
      </c>
      <c r="I603" t="s">
        <v>208</v>
      </c>
      <c r="J603" t="s">
        <v>218</v>
      </c>
      <c r="K603" t="s">
        <v>210</v>
      </c>
      <c r="L603" t="s">
        <v>101</v>
      </c>
      <c r="M603" t="s">
        <v>98</v>
      </c>
      <c r="N603" t="s">
        <v>81</v>
      </c>
      <c r="O603" t="s">
        <v>294</v>
      </c>
      <c r="P603" t="s">
        <v>402</v>
      </c>
      <c r="R603" t="s">
        <v>78</v>
      </c>
      <c r="S603" t="s">
        <v>382</v>
      </c>
    </row>
    <row r="604" spans="1:19" hidden="1" x14ac:dyDescent="0.55000000000000004">
      <c r="A604">
        <v>603</v>
      </c>
      <c r="B604" t="s">
        <v>231</v>
      </c>
      <c r="C604" s="3" t="s">
        <v>329</v>
      </c>
      <c r="D604" t="s">
        <v>245</v>
      </c>
      <c r="E604" t="s">
        <v>245</v>
      </c>
      <c r="F604" s="2">
        <f t="shared" si="55"/>
        <v>6</v>
      </c>
      <c r="G604" s="2" t="str" cm="1">
        <f t="array" ref="G604">_xlfn.IFS(F604 &gt; 10,"Veteran",F604 &gt; 6,"Established",F604 &gt; 2,"Experienced",F604 &gt;= 0,"New")</f>
        <v>Experienced</v>
      </c>
      <c r="H604" s="2">
        <f t="shared" si="57"/>
        <v>6</v>
      </c>
      <c r="I604" t="s">
        <v>270</v>
      </c>
      <c r="J604" t="s">
        <v>74</v>
      </c>
      <c r="K604" t="s">
        <v>266</v>
      </c>
      <c r="L604" t="s">
        <v>74</v>
      </c>
      <c r="M604" t="s">
        <v>119</v>
      </c>
      <c r="N604" t="s">
        <v>81</v>
      </c>
      <c r="O604" t="s">
        <v>223</v>
      </c>
      <c r="P604" t="s">
        <v>405</v>
      </c>
      <c r="S604" t="s">
        <v>74</v>
      </c>
    </row>
    <row r="605" spans="1:19" hidden="1" x14ac:dyDescent="0.55000000000000004">
      <c r="A605">
        <v>604</v>
      </c>
      <c r="B605" t="s">
        <v>73</v>
      </c>
      <c r="C605" s="3" t="s">
        <v>326</v>
      </c>
      <c r="D605" t="s">
        <v>303</v>
      </c>
      <c r="E605" t="s">
        <v>303</v>
      </c>
      <c r="F605" s="2">
        <f t="shared" si="55"/>
        <v>0</v>
      </c>
      <c r="G605" s="2" t="str" cm="1">
        <f t="array" ref="G605">_xlfn.IFS(F605 &gt; 10,"Veteran",F605 &gt; 6,"Established",F605 &gt; 2,"Experienced",F605 &gt;= 0,"New")</f>
        <v>New</v>
      </c>
      <c r="H605" s="2">
        <f t="shared" si="57"/>
        <v>0</v>
      </c>
      <c r="I605" t="s">
        <v>208</v>
      </c>
      <c r="J605" t="s">
        <v>209</v>
      </c>
      <c r="K605" t="s">
        <v>235</v>
      </c>
      <c r="L605" t="s">
        <v>74</v>
      </c>
      <c r="M605" t="s">
        <v>83</v>
      </c>
      <c r="N605" t="s">
        <v>81</v>
      </c>
      <c r="O605" t="s">
        <v>230</v>
      </c>
      <c r="P605" t="s">
        <v>402</v>
      </c>
      <c r="S605" t="s">
        <v>74</v>
      </c>
    </row>
    <row r="606" spans="1:19" x14ac:dyDescent="0.55000000000000004">
      <c r="A606">
        <v>605</v>
      </c>
      <c r="B606" t="s">
        <v>224</v>
      </c>
      <c r="C606" s="3" t="s">
        <v>327</v>
      </c>
      <c r="D606" t="s">
        <v>269</v>
      </c>
      <c r="E606" t="s">
        <v>269</v>
      </c>
      <c r="F606" s="2">
        <f t="shared" si="55"/>
        <v>17</v>
      </c>
      <c r="G606" s="2" t="str" cm="1">
        <f t="array" ref="G606">_xlfn.IFS(F606 &gt; 10,"Veteran",F606 &gt; 6,"Established",F606 &gt; 2,"Experienced",F606 &gt;= 0,"New")</f>
        <v>Veteran</v>
      </c>
      <c r="H606" s="2">
        <f t="shared" si="57"/>
        <v>17</v>
      </c>
      <c r="I606" t="s">
        <v>221</v>
      </c>
      <c r="J606" t="s">
        <v>74</v>
      </c>
      <c r="L606" t="s">
        <v>74</v>
      </c>
      <c r="M606" t="s">
        <v>119</v>
      </c>
      <c r="N606" t="s">
        <v>81</v>
      </c>
      <c r="O606" t="s">
        <v>223</v>
      </c>
      <c r="P606" t="s">
        <v>405</v>
      </c>
      <c r="S606" t="s">
        <v>383</v>
      </c>
    </row>
    <row r="607" spans="1:19" hidden="1" x14ac:dyDescent="0.55000000000000004">
      <c r="A607">
        <v>606</v>
      </c>
      <c r="B607" t="s">
        <v>231</v>
      </c>
      <c r="C607" s="3" t="s">
        <v>327</v>
      </c>
      <c r="D607" t="s">
        <v>288</v>
      </c>
      <c r="E607" t="s">
        <v>267</v>
      </c>
      <c r="F607" s="2">
        <f t="shared" si="55"/>
        <v>22</v>
      </c>
      <c r="G607" s="2" t="str" cm="1">
        <f t="array" ref="G607">_xlfn.IFS(F607 &gt; 10,"Veteran",F607 &gt; 6,"Established",F607 &gt; 2,"Experienced",F607 &gt;= 0,"New")</f>
        <v>Veteran</v>
      </c>
      <c r="H607" s="2">
        <f t="shared" si="57"/>
        <v>3</v>
      </c>
      <c r="I607" t="s">
        <v>273</v>
      </c>
      <c r="J607" t="s">
        <v>74</v>
      </c>
      <c r="K607" t="s">
        <v>266</v>
      </c>
      <c r="L607" t="s">
        <v>74</v>
      </c>
      <c r="M607" t="s">
        <v>119</v>
      </c>
      <c r="N607" t="s">
        <v>81</v>
      </c>
      <c r="O607" t="s">
        <v>223</v>
      </c>
      <c r="P607" t="s">
        <v>405</v>
      </c>
      <c r="S607" t="s">
        <v>74</v>
      </c>
    </row>
    <row r="608" spans="1:19" hidden="1" x14ac:dyDescent="0.55000000000000004">
      <c r="A608">
        <v>607</v>
      </c>
      <c r="B608" t="s">
        <v>231</v>
      </c>
      <c r="C608" s="3" t="s">
        <v>327</v>
      </c>
      <c r="D608" t="s">
        <v>272</v>
      </c>
      <c r="E608" t="s">
        <v>265</v>
      </c>
      <c r="F608" s="2">
        <f t="shared" si="55"/>
        <v>33</v>
      </c>
      <c r="G608" s="2" t="str" cm="1">
        <f t="array" ref="G608">_xlfn.IFS(F608 &gt; 10,"Veteran",F608 &gt; 6,"Established",F608 &gt; 2,"Experienced",F608 &gt;= 0,"New")</f>
        <v>Veteran</v>
      </c>
      <c r="H608" s="2">
        <f t="shared" si="57"/>
        <v>13</v>
      </c>
      <c r="I608" t="s">
        <v>227</v>
      </c>
      <c r="J608" t="s">
        <v>246</v>
      </c>
      <c r="K608" t="s">
        <v>262</v>
      </c>
      <c r="L608" t="s">
        <v>74</v>
      </c>
      <c r="M608" t="s">
        <v>119</v>
      </c>
      <c r="N608" t="s">
        <v>81</v>
      </c>
      <c r="O608" t="s">
        <v>223</v>
      </c>
      <c r="P608" t="s">
        <v>405</v>
      </c>
      <c r="R608" t="s">
        <v>78</v>
      </c>
      <c r="S608" t="s">
        <v>74</v>
      </c>
    </row>
    <row r="609" spans="1:19" hidden="1" x14ac:dyDescent="0.55000000000000004">
      <c r="A609">
        <v>608</v>
      </c>
      <c r="B609" t="s">
        <v>224</v>
      </c>
      <c r="C609" s="3" t="s">
        <v>329</v>
      </c>
      <c r="D609" t="s">
        <v>207</v>
      </c>
      <c r="E609" t="s">
        <v>220</v>
      </c>
      <c r="F609" s="2">
        <f t="shared" si="55"/>
        <v>9</v>
      </c>
      <c r="G609" s="2" t="str" cm="1">
        <f t="array" ref="G609">_xlfn.IFS(F609 &gt; 10,"Veteran",F609 &gt; 6,"Established",F609 &gt; 2,"Experienced",F609 &gt;= 0,"New")</f>
        <v>Established</v>
      </c>
      <c r="H609" s="2">
        <f t="shared" si="57"/>
        <v>2</v>
      </c>
      <c r="I609" t="s">
        <v>227</v>
      </c>
      <c r="J609" t="s">
        <v>228</v>
      </c>
      <c r="L609" t="s">
        <v>74</v>
      </c>
      <c r="M609" t="s">
        <v>119</v>
      </c>
      <c r="N609" t="s">
        <v>81</v>
      </c>
      <c r="O609" t="s">
        <v>255</v>
      </c>
      <c r="P609" t="s">
        <v>402</v>
      </c>
      <c r="R609" t="s">
        <v>78</v>
      </c>
      <c r="S609" t="s">
        <v>381</v>
      </c>
    </row>
    <row r="610" spans="1:19" hidden="1" x14ac:dyDescent="0.55000000000000004">
      <c r="A610">
        <v>609</v>
      </c>
      <c r="B610" t="s">
        <v>224</v>
      </c>
      <c r="C610" s="3" t="s">
        <v>327</v>
      </c>
      <c r="D610" t="s">
        <v>207</v>
      </c>
      <c r="E610" t="s">
        <v>257</v>
      </c>
      <c r="F610" s="2">
        <f t="shared" si="55"/>
        <v>9</v>
      </c>
      <c r="G610" s="2" t="str" cm="1">
        <f t="array" ref="G610">_xlfn.IFS(F610 &gt; 10,"Veteran",F610 &gt; 6,"Established",F610 &gt; 2,"Experienced",F610 &gt;= 0,"New")</f>
        <v>Established</v>
      </c>
      <c r="H610" s="2">
        <f t="shared" si="57"/>
        <v>1</v>
      </c>
      <c r="I610" t="s">
        <v>227</v>
      </c>
      <c r="J610" t="s">
        <v>246</v>
      </c>
      <c r="K610" t="s">
        <v>262</v>
      </c>
      <c r="L610" t="s">
        <v>74</v>
      </c>
      <c r="M610" t="s">
        <v>98</v>
      </c>
      <c r="N610" t="s">
        <v>81</v>
      </c>
      <c r="O610" t="s">
        <v>255</v>
      </c>
      <c r="P610" t="s">
        <v>402</v>
      </c>
      <c r="R610" t="s">
        <v>78</v>
      </c>
      <c r="S610" t="s">
        <v>74</v>
      </c>
    </row>
    <row r="611" spans="1:19" hidden="1" x14ac:dyDescent="0.55000000000000004">
      <c r="A611">
        <v>610</v>
      </c>
      <c r="B611" t="s">
        <v>204</v>
      </c>
      <c r="C611" s="3" t="s">
        <v>334</v>
      </c>
      <c r="D611" t="s">
        <v>298</v>
      </c>
      <c r="E611" t="s">
        <v>257</v>
      </c>
      <c r="F611" s="2">
        <f t="shared" si="55"/>
        <v>44</v>
      </c>
      <c r="G611" s="2" t="str" cm="1">
        <f t="array" ref="G611">_xlfn.IFS(F611 &gt; 10,"Veteran",F611 &gt; 6,"Established",F611 &gt; 2,"Experienced",F611 &gt;= 0,"New")</f>
        <v>Veteran</v>
      </c>
      <c r="H611" s="2">
        <f t="shared" si="57"/>
        <v>0</v>
      </c>
      <c r="I611" t="s">
        <v>227</v>
      </c>
      <c r="J611" t="s">
        <v>246</v>
      </c>
      <c r="K611" t="s">
        <v>235</v>
      </c>
      <c r="L611" t="s">
        <v>74</v>
      </c>
      <c r="M611" t="s">
        <v>115</v>
      </c>
      <c r="N611" t="s">
        <v>96</v>
      </c>
      <c r="O611" t="s">
        <v>223</v>
      </c>
      <c r="P611" t="s">
        <v>405</v>
      </c>
      <c r="S611" t="s">
        <v>383</v>
      </c>
    </row>
    <row r="612" spans="1:19" hidden="1" x14ac:dyDescent="0.55000000000000004">
      <c r="A612">
        <v>611</v>
      </c>
      <c r="B612" t="s">
        <v>224</v>
      </c>
      <c r="C612" s="3" t="s">
        <v>329</v>
      </c>
      <c r="D612" t="s">
        <v>233</v>
      </c>
      <c r="E612" t="s">
        <v>233</v>
      </c>
      <c r="F612" s="2">
        <f t="shared" si="55"/>
        <v>24</v>
      </c>
      <c r="G612" s="2" t="str" cm="1">
        <f t="array" ref="G612">_xlfn.IFS(F612 &gt; 10,"Veteran",F612 &gt; 6,"Established",F612 &gt; 2,"Experienced",F612 &gt;= 0,"New")</f>
        <v>Veteran</v>
      </c>
      <c r="H612" s="2">
        <f t="shared" si="57"/>
        <v>24</v>
      </c>
      <c r="I612" t="s">
        <v>250</v>
      </c>
      <c r="J612" t="s">
        <v>74</v>
      </c>
      <c r="K612" t="s">
        <v>235</v>
      </c>
      <c r="L612" t="s">
        <v>74</v>
      </c>
      <c r="M612" t="s">
        <v>119</v>
      </c>
      <c r="N612" t="s">
        <v>81</v>
      </c>
      <c r="O612" t="s">
        <v>223</v>
      </c>
      <c r="P612" t="s">
        <v>405</v>
      </c>
      <c r="R612" t="s">
        <v>78</v>
      </c>
      <c r="S612" t="s">
        <v>74</v>
      </c>
    </row>
    <row r="613" spans="1:19" hidden="1" x14ac:dyDescent="0.55000000000000004">
      <c r="A613">
        <v>612</v>
      </c>
      <c r="B613" t="s">
        <v>204</v>
      </c>
      <c r="C613" s="3" t="s">
        <v>331</v>
      </c>
      <c r="D613" t="s">
        <v>249</v>
      </c>
      <c r="E613" t="s">
        <v>249</v>
      </c>
      <c r="F613" s="2">
        <f t="shared" si="55"/>
        <v>23</v>
      </c>
      <c r="G613" s="2" t="str" cm="1">
        <f t="array" ref="G613">_xlfn.IFS(F613 &gt; 10,"Veteran",F613 &gt; 6,"Established",F613 &gt; 2,"Experienced",F613 &gt;= 0,"New")</f>
        <v>Veteran</v>
      </c>
      <c r="H613" s="2">
        <f t="shared" si="57"/>
        <v>23</v>
      </c>
      <c r="I613" t="s">
        <v>227</v>
      </c>
      <c r="J613" t="s">
        <v>246</v>
      </c>
      <c r="K613" t="s">
        <v>235</v>
      </c>
      <c r="L613" t="s">
        <v>74</v>
      </c>
      <c r="M613" t="s">
        <v>98</v>
      </c>
      <c r="N613" t="s">
        <v>96</v>
      </c>
      <c r="O613" t="s">
        <v>223</v>
      </c>
      <c r="P613" t="s">
        <v>405</v>
      </c>
      <c r="S613" t="s">
        <v>383</v>
      </c>
    </row>
    <row r="614" spans="1:19" x14ac:dyDescent="0.55000000000000004">
      <c r="A614">
        <v>613</v>
      </c>
      <c r="B614" t="s">
        <v>224</v>
      </c>
      <c r="C614" s="3" t="s">
        <v>329</v>
      </c>
      <c r="D614" t="s">
        <v>290</v>
      </c>
      <c r="E614" t="s">
        <v>260</v>
      </c>
      <c r="F614" s="2">
        <f t="shared" si="55"/>
        <v>20</v>
      </c>
      <c r="G614" s="2" t="str" cm="1">
        <f t="array" ref="G614">_xlfn.IFS(F614 &gt; 10,"Veteran",F614 &gt; 6,"Established",F614 &gt; 2,"Experienced",F614 &gt;= 0,"New")</f>
        <v>Veteran</v>
      </c>
      <c r="H614" s="2">
        <f t="shared" si="57"/>
        <v>14</v>
      </c>
      <c r="I614" t="s">
        <v>227</v>
      </c>
      <c r="J614" t="s">
        <v>228</v>
      </c>
      <c r="K614" t="s">
        <v>235</v>
      </c>
      <c r="L614" t="s">
        <v>74</v>
      </c>
      <c r="M614" t="s">
        <v>119</v>
      </c>
      <c r="N614" t="s">
        <v>81</v>
      </c>
      <c r="O614" t="s">
        <v>121</v>
      </c>
      <c r="P614" t="s">
        <v>403</v>
      </c>
      <c r="S614" t="s">
        <v>383</v>
      </c>
    </row>
    <row r="615" spans="1:19" hidden="1" x14ac:dyDescent="0.55000000000000004">
      <c r="A615">
        <v>614</v>
      </c>
      <c r="B615" t="s">
        <v>261</v>
      </c>
      <c r="C615" s="3" t="s">
        <v>329</v>
      </c>
      <c r="D615" t="s">
        <v>267</v>
      </c>
      <c r="E615" t="s">
        <v>267</v>
      </c>
      <c r="F615" s="2">
        <f t="shared" si="55"/>
        <v>3</v>
      </c>
      <c r="G615" s="2" t="str" cm="1">
        <f t="array" ref="G615">_xlfn.IFS(F615 &gt; 10,"Veteran",F615 &gt; 6,"Established",F615 &gt; 2,"Experienced",F615 &gt;= 0,"New")</f>
        <v>Experienced</v>
      </c>
      <c r="H615" s="2">
        <f t="shared" si="57"/>
        <v>3</v>
      </c>
      <c r="I615" t="s">
        <v>250</v>
      </c>
      <c r="J615" t="s">
        <v>74</v>
      </c>
      <c r="L615" t="s">
        <v>74</v>
      </c>
      <c r="M615" t="s">
        <v>119</v>
      </c>
      <c r="N615" t="s">
        <v>81</v>
      </c>
      <c r="O615" t="s">
        <v>294</v>
      </c>
      <c r="P615" t="s">
        <v>402</v>
      </c>
      <c r="S615" t="s">
        <v>381</v>
      </c>
    </row>
    <row r="616" spans="1:19" hidden="1" x14ac:dyDescent="0.55000000000000004">
      <c r="A616">
        <v>615</v>
      </c>
      <c r="B616" t="s">
        <v>216</v>
      </c>
      <c r="C616" s="3" t="s">
        <v>327</v>
      </c>
      <c r="D616" t="s">
        <v>288</v>
      </c>
      <c r="E616" t="s">
        <v>265</v>
      </c>
      <c r="F616" s="2">
        <f t="shared" si="55"/>
        <v>22</v>
      </c>
      <c r="G616" s="2" t="str" cm="1">
        <f t="array" ref="G616">_xlfn.IFS(F616 &gt; 10,"Veteran",F616 &gt; 6,"Established",F616 &gt; 2,"Experienced",F616 &gt;= 0,"New")</f>
        <v>Veteran</v>
      </c>
      <c r="H616" s="2">
        <f t="shared" si="57"/>
        <v>13</v>
      </c>
      <c r="I616" t="s">
        <v>250</v>
      </c>
      <c r="J616" t="s">
        <v>74</v>
      </c>
      <c r="K616" t="s">
        <v>235</v>
      </c>
      <c r="L616" t="s">
        <v>74</v>
      </c>
      <c r="M616" t="s">
        <v>98</v>
      </c>
      <c r="N616" t="s">
        <v>81</v>
      </c>
      <c r="O616" t="s">
        <v>214</v>
      </c>
      <c r="P616" t="s">
        <v>405</v>
      </c>
      <c r="S616" t="s">
        <v>74</v>
      </c>
    </row>
    <row r="617" spans="1:19" hidden="1" x14ac:dyDescent="0.55000000000000004">
      <c r="A617">
        <v>616</v>
      </c>
      <c r="B617" t="s">
        <v>204</v>
      </c>
      <c r="C617" s="3" t="s">
        <v>329</v>
      </c>
      <c r="D617" t="s">
        <v>265</v>
      </c>
      <c r="E617" t="s">
        <v>265</v>
      </c>
      <c r="F617" s="2">
        <f t="shared" si="55"/>
        <v>13</v>
      </c>
      <c r="G617" s="2" t="str" cm="1">
        <f t="array" ref="G617">_xlfn.IFS(F617 &gt; 10,"Veteran",F617 &gt; 6,"Established",F617 &gt; 2,"Experienced",F617 &gt;= 0,"New")</f>
        <v>Veteran</v>
      </c>
      <c r="H617" s="2">
        <f t="shared" si="57"/>
        <v>13</v>
      </c>
      <c r="I617" t="s">
        <v>227</v>
      </c>
      <c r="J617" t="s">
        <v>246</v>
      </c>
      <c r="L617" t="s">
        <v>74</v>
      </c>
      <c r="M617" t="s">
        <v>98</v>
      </c>
      <c r="N617" t="s">
        <v>96</v>
      </c>
      <c r="O617" t="s">
        <v>121</v>
      </c>
      <c r="P617" t="s">
        <v>403</v>
      </c>
      <c r="S617" t="s">
        <v>383</v>
      </c>
    </row>
    <row r="618" spans="1:19" hidden="1" x14ac:dyDescent="0.55000000000000004">
      <c r="A618">
        <v>617</v>
      </c>
      <c r="B618" t="s">
        <v>231</v>
      </c>
      <c r="C618" s="3" t="s">
        <v>331</v>
      </c>
      <c r="D618" t="s">
        <v>274</v>
      </c>
      <c r="E618" t="s">
        <v>274</v>
      </c>
      <c r="F618" s="2">
        <f t="shared" si="55"/>
        <v>40</v>
      </c>
      <c r="G618" s="2" t="str" cm="1">
        <f t="array" ref="G618">_xlfn.IFS(F618 &gt; 10,"Veteran",F618 &gt; 6,"Established",F618 &gt; 2,"Experienced",F618 &gt;= 0,"New")</f>
        <v>Veteran</v>
      </c>
      <c r="H618" s="2">
        <f t="shared" si="57"/>
        <v>40</v>
      </c>
      <c r="I618" t="s">
        <v>227</v>
      </c>
      <c r="J618" t="s">
        <v>246</v>
      </c>
      <c r="K618" t="s">
        <v>266</v>
      </c>
      <c r="L618" t="s">
        <v>74</v>
      </c>
      <c r="M618" t="s">
        <v>98</v>
      </c>
      <c r="N618" t="s">
        <v>81</v>
      </c>
      <c r="O618" t="s">
        <v>214</v>
      </c>
      <c r="P618" t="s">
        <v>405</v>
      </c>
      <c r="R618" t="s">
        <v>78</v>
      </c>
      <c r="S618" t="s">
        <v>74</v>
      </c>
    </row>
    <row r="619" spans="1:19" x14ac:dyDescent="0.55000000000000004">
      <c r="A619">
        <v>618</v>
      </c>
      <c r="B619" t="s">
        <v>224</v>
      </c>
      <c r="C619" s="3" t="s">
        <v>326</v>
      </c>
      <c r="D619" t="s">
        <v>269</v>
      </c>
      <c r="E619" t="s">
        <v>258</v>
      </c>
      <c r="F619" s="2">
        <f t="shared" si="55"/>
        <v>17</v>
      </c>
      <c r="G619" s="2" t="str" cm="1">
        <f t="array" ref="G619">_xlfn.IFS(F619 &gt; 10,"Veteran",F619 &gt; 6,"Established",F619 &gt; 2,"Experienced",F619 &gt;= 0,"New")</f>
        <v>Veteran</v>
      </c>
      <c r="H619" s="2">
        <f t="shared" si="57"/>
        <v>5</v>
      </c>
      <c r="I619" t="s">
        <v>227</v>
      </c>
      <c r="J619" t="s">
        <v>246</v>
      </c>
      <c r="K619" t="s">
        <v>254</v>
      </c>
      <c r="L619" t="s">
        <v>74</v>
      </c>
      <c r="M619" t="s">
        <v>119</v>
      </c>
      <c r="N619" t="s">
        <v>81</v>
      </c>
      <c r="O619" t="s">
        <v>121</v>
      </c>
      <c r="P619" t="s">
        <v>403</v>
      </c>
      <c r="R619" t="s">
        <v>78</v>
      </c>
      <c r="S619" t="s">
        <v>384</v>
      </c>
    </row>
    <row r="620" spans="1:19" hidden="1" x14ac:dyDescent="0.55000000000000004">
      <c r="A620">
        <v>619</v>
      </c>
      <c r="B620" t="s">
        <v>231</v>
      </c>
      <c r="C620" s="3" t="s">
        <v>327</v>
      </c>
      <c r="D620" t="s">
        <v>295</v>
      </c>
      <c r="E620" t="s">
        <v>265</v>
      </c>
      <c r="F620" s="2">
        <f t="shared" si="55"/>
        <v>26</v>
      </c>
      <c r="G620" s="2" t="str" cm="1">
        <f t="array" ref="G620">_xlfn.IFS(F620 &gt; 10,"Veteran",F620 &gt; 6,"Established",F620 &gt; 2,"Experienced",F620 &gt;= 0,"New")</f>
        <v>Veteran</v>
      </c>
      <c r="H620" s="2">
        <f t="shared" si="57"/>
        <v>13</v>
      </c>
      <c r="I620" t="s">
        <v>227</v>
      </c>
      <c r="J620" t="s">
        <v>246</v>
      </c>
      <c r="K620" t="s">
        <v>266</v>
      </c>
      <c r="L620" t="s">
        <v>74</v>
      </c>
      <c r="M620" t="s">
        <v>98</v>
      </c>
      <c r="N620" t="s">
        <v>81</v>
      </c>
      <c r="O620" t="s">
        <v>214</v>
      </c>
      <c r="P620" t="s">
        <v>405</v>
      </c>
      <c r="S620" t="s">
        <v>74</v>
      </c>
    </row>
    <row r="621" spans="1:19" hidden="1" x14ac:dyDescent="0.55000000000000004">
      <c r="A621">
        <v>620</v>
      </c>
      <c r="B621" t="s">
        <v>256</v>
      </c>
      <c r="C621" s="3" t="s">
        <v>329</v>
      </c>
      <c r="D621" t="s">
        <v>282</v>
      </c>
      <c r="E621" t="s">
        <v>207</v>
      </c>
      <c r="F621" s="2">
        <f t="shared" si="55"/>
        <v>10</v>
      </c>
      <c r="G621" s="2" t="str" cm="1">
        <f t="array" ref="G621">_xlfn.IFS(F621 &gt; 10,"Veteran",F621 &gt; 6,"Established",F621 &gt; 2,"Experienced",F621 &gt;= 0,"New")</f>
        <v>Established</v>
      </c>
      <c r="H621" s="2">
        <f t="shared" si="57"/>
        <v>9</v>
      </c>
      <c r="I621" t="s">
        <v>227</v>
      </c>
      <c r="J621" t="s">
        <v>283</v>
      </c>
      <c r="K621" t="s">
        <v>235</v>
      </c>
      <c r="L621" t="s">
        <v>74</v>
      </c>
      <c r="M621" t="s">
        <v>119</v>
      </c>
      <c r="N621" t="s">
        <v>81</v>
      </c>
      <c r="O621" t="s">
        <v>230</v>
      </c>
      <c r="P621" t="s">
        <v>402</v>
      </c>
      <c r="Q621" t="s">
        <v>345</v>
      </c>
      <c r="S621" t="s">
        <v>74</v>
      </c>
    </row>
    <row r="622" spans="1:19" hidden="1" x14ac:dyDescent="0.55000000000000004">
      <c r="A622">
        <v>621</v>
      </c>
      <c r="B622" t="s">
        <v>231</v>
      </c>
      <c r="C622" s="3" t="s">
        <v>328</v>
      </c>
      <c r="D622" t="s">
        <v>206</v>
      </c>
      <c r="E622" t="s">
        <v>239</v>
      </c>
      <c r="F622" s="2">
        <f t="shared" si="55"/>
        <v>29</v>
      </c>
      <c r="G622" s="2" t="str" cm="1">
        <f t="array" ref="G622">_xlfn.IFS(F622 &gt; 10,"Veteran",F622 &gt; 6,"Established",F622 &gt; 2,"Experienced",F622 &gt;= 0,"New")</f>
        <v>Veteran</v>
      </c>
      <c r="H622" s="2">
        <f t="shared" si="57"/>
        <v>19</v>
      </c>
      <c r="I622" t="s">
        <v>208</v>
      </c>
      <c r="J622" t="s">
        <v>209</v>
      </c>
      <c r="K622" t="s">
        <v>235</v>
      </c>
      <c r="L622" t="s">
        <v>74</v>
      </c>
      <c r="M622" t="s">
        <v>98</v>
      </c>
      <c r="N622" t="s">
        <v>81</v>
      </c>
      <c r="O622" t="s">
        <v>223</v>
      </c>
      <c r="P622" t="s">
        <v>405</v>
      </c>
      <c r="S622" t="s">
        <v>74</v>
      </c>
    </row>
    <row r="623" spans="1:19" hidden="1" x14ac:dyDescent="0.55000000000000004">
      <c r="A623">
        <v>622</v>
      </c>
      <c r="B623" t="s">
        <v>224</v>
      </c>
      <c r="C623" s="3" t="s">
        <v>329</v>
      </c>
      <c r="D623" t="s">
        <v>292</v>
      </c>
      <c r="E623" t="s">
        <v>257</v>
      </c>
      <c r="F623" s="2">
        <f t="shared" si="55"/>
        <v>30</v>
      </c>
      <c r="G623" s="2" t="str" cm="1">
        <f t="array" ref="G623">_xlfn.IFS(F623 &gt; 10,"Veteran",F623 &gt; 6,"Established",F623 &gt; 2,"Experienced",F623 &gt;= 0,"New")</f>
        <v>Veteran</v>
      </c>
      <c r="H623" s="2">
        <f t="shared" si="57"/>
        <v>1</v>
      </c>
      <c r="I623" t="s">
        <v>227</v>
      </c>
      <c r="J623" t="s">
        <v>228</v>
      </c>
      <c r="K623" t="s">
        <v>229</v>
      </c>
      <c r="L623" t="s">
        <v>74</v>
      </c>
      <c r="M623" t="s">
        <v>119</v>
      </c>
      <c r="N623" t="s">
        <v>81</v>
      </c>
      <c r="O623" t="s">
        <v>121</v>
      </c>
      <c r="P623" t="s">
        <v>403</v>
      </c>
      <c r="R623" t="s">
        <v>78</v>
      </c>
      <c r="S623" t="s">
        <v>380</v>
      </c>
    </row>
    <row r="624" spans="1:19" hidden="1" x14ac:dyDescent="0.55000000000000004">
      <c r="A624">
        <v>623</v>
      </c>
      <c r="B624" t="s">
        <v>231</v>
      </c>
      <c r="C624" s="3" t="s">
        <v>329</v>
      </c>
      <c r="D624" t="s">
        <v>289</v>
      </c>
      <c r="E624" t="s">
        <v>258</v>
      </c>
      <c r="F624" s="2">
        <f t="shared" si="55"/>
        <v>12</v>
      </c>
      <c r="G624" s="2" t="str" cm="1">
        <f t="array" ref="G624">_xlfn.IFS(F624 &gt; 10,"Veteran",F624 &gt; 6,"Established",F624 &gt; 2,"Experienced",F624 &gt;= 0,"New")</f>
        <v>Veteran</v>
      </c>
      <c r="H624" s="2">
        <f t="shared" si="57"/>
        <v>5</v>
      </c>
      <c r="I624" t="s">
        <v>250</v>
      </c>
      <c r="J624" t="s">
        <v>74</v>
      </c>
      <c r="K624" t="s">
        <v>235</v>
      </c>
      <c r="L624" t="s">
        <v>74</v>
      </c>
      <c r="M624" t="s">
        <v>119</v>
      </c>
      <c r="N624" t="s">
        <v>96</v>
      </c>
      <c r="O624" t="s">
        <v>223</v>
      </c>
      <c r="P624" t="s">
        <v>405</v>
      </c>
      <c r="S624" t="s">
        <v>74</v>
      </c>
    </row>
    <row r="625" spans="1:19" hidden="1" x14ac:dyDescent="0.55000000000000004">
      <c r="A625">
        <v>624</v>
      </c>
      <c r="B625" t="s">
        <v>261</v>
      </c>
      <c r="C625" s="3" t="s">
        <v>327</v>
      </c>
      <c r="D625" t="s">
        <v>207</v>
      </c>
      <c r="E625" t="s">
        <v>245</v>
      </c>
      <c r="F625" s="2">
        <f t="shared" si="55"/>
        <v>9</v>
      </c>
      <c r="G625" s="2" t="str" cm="1">
        <f t="array" ref="G625">_xlfn.IFS(F625 &gt; 10,"Veteran",F625 &gt; 6,"Established",F625 &gt; 2,"Experienced",F625 &gt;= 0,"New")</f>
        <v>Established</v>
      </c>
      <c r="H625" s="2">
        <f t="shared" si="57"/>
        <v>6</v>
      </c>
      <c r="I625" t="s">
        <v>227</v>
      </c>
      <c r="J625" t="s">
        <v>283</v>
      </c>
      <c r="K625" t="s">
        <v>266</v>
      </c>
      <c r="L625" t="s">
        <v>74</v>
      </c>
      <c r="M625" t="s">
        <v>98</v>
      </c>
      <c r="N625" t="s">
        <v>81</v>
      </c>
      <c r="O625" t="s">
        <v>214</v>
      </c>
      <c r="P625" t="s">
        <v>405</v>
      </c>
      <c r="S625" t="s">
        <v>74</v>
      </c>
    </row>
    <row r="626" spans="1:19" hidden="1" x14ac:dyDescent="0.55000000000000004">
      <c r="A626">
        <v>625</v>
      </c>
      <c r="B626" t="s">
        <v>231</v>
      </c>
      <c r="C626" s="3" t="s">
        <v>327</v>
      </c>
      <c r="D626" t="s">
        <v>269</v>
      </c>
      <c r="E626" t="s">
        <v>282</v>
      </c>
      <c r="F626" s="2">
        <f t="shared" si="55"/>
        <v>17</v>
      </c>
      <c r="G626" s="2" t="str" cm="1">
        <f t="array" ref="G626">_xlfn.IFS(F626 &gt; 10,"Veteran",F626 &gt; 6,"Established",F626 &gt; 2,"Experienced",F626 &gt;= 0,"New")</f>
        <v>Veteran</v>
      </c>
      <c r="H626" s="2">
        <f t="shared" si="57"/>
        <v>10</v>
      </c>
      <c r="I626" t="s">
        <v>234</v>
      </c>
      <c r="J626" t="s">
        <v>74</v>
      </c>
      <c r="K626" t="s">
        <v>210</v>
      </c>
      <c r="L626" t="s">
        <v>222</v>
      </c>
      <c r="M626" t="s">
        <v>98</v>
      </c>
      <c r="N626" t="s">
        <v>81</v>
      </c>
      <c r="O626" t="s">
        <v>214</v>
      </c>
      <c r="P626" t="s">
        <v>405</v>
      </c>
      <c r="R626" t="s">
        <v>78</v>
      </c>
      <c r="S626" t="s">
        <v>74</v>
      </c>
    </row>
    <row r="627" spans="1:19" hidden="1" x14ac:dyDescent="0.55000000000000004">
      <c r="A627">
        <v>626</v>
      </c>
      <c r="B627" t="s">
        <v>224</v>
      </c>
      <c r="C627" s="3" t="s">
        <v>331</v>
      </c>
      <c r="D627" t="s">
        <v>220</v>
      </c>
      <c r="E627" t="s">
        <v>220</v>
      </c>
      <c r="F627" s="2">
        <f t="shared" si="55"/>
        <v>2</v>
      </c>
      <c r="G627" s="2" t="str" cm="1">
        <f t="array" ref="G627">_xlfn.IFS(F627 &gt; 10,"Veteran",F627 &gt; 6,"Established",F627 &gt; 2,"Experienced",F627 &gt;= 0,"New")</f>
        <v>New</v>
      </c>
      <c r="H627" s="2">
        <f t="shared" si="57"/>
        <v>2</v>
      </c>
      <c r="I627" t="s">
        <v>270</v>
      </c>
      <c r="J627" t="s">
        <v>74</v>
      </c>
      <c r="K627" t="s">
        <v>229</v>
      </c>
      <c r="L627" t="s">
        <v>74</v>
      </c>
      <c r="M627" t="s">
        <v>119</v>
      </c>
      <c r="N627" t="s">
        <v>81</v>
      </c>
      <c r="O627" t="s">
        <v>243</v>
      </c>
      <c r="P627" t="s">
        <v>403</v>
      </c>
      <c r="R627" t="s">
        <v>78</v>
      </c>
      <c r="S627" t="s">
        <v>74</v>
      </c>
    </row>
    <row r="628" spans="1:19" hidden="1" x14ac:dyDescent="0.55000000000000004">
      <c r="A628">
        <v>627</v>
      </c>
      <c r="B628" t="s">
        <v>224</v>
      </c>
      <c r="C628" s="3" t="s">
        <v>331</v>
      </c>
      <c r="D628" t="s">
        <v>267</v>
      </c>
      <c r="E628" t="s">
        <v>267</v>
      </c>
      <c r="F628" s="2">
        <f t="shared" si="55"/>
        <v>3</v>
      </c>
      <c r="G628" s="2" t="str" cm="1">
        <f t="array" ref="G628">_xlfn.IFS(F628 &gt; 10,"Veteran",F628 &gt; 6,"Established",F628 &gt; 2,"Experienced",F628 &gt;= 0,"New")</f>
        <v>Experienced</v>
      </c>
      <c r="H628" s="2">
        <f t="shared" si="57"/>
        <v>3</v>
      </c>
      <c r="I628" t="s">
        <v>208</v>
      </c>
      <c r="J628" t="s">
        <v>209</v>
      </c>
      <c r="K628" t="s">
        <v>210</v>
      </c>
      <c r="L628" t="s">
        <v>101</v>
      </c>
      <c r="M628" t="s">
        <v>119</v>
      </c>
      <c r="N628" t="s">
        <v>81</v>
      </c>
      <c r="O628" t="s">
        <v>294</v>
      </c>
      <c r="P628" t="s">
        <v>402</v>
      </c>
      <c r="Q628" t="s">
        <v>345</v>
      </c>
      <c r="R628" t="s">
        <v>78</v>
      </c>
      <c r="S628" t="s">
        <v>382</v>
      </c>
    </row>
    <row r="629" spans="1:19" hidden="1" x14ac:dyDescent="0.55000000000000004">
      <c r="A629">
        <v>628</v>
      </c>
      <c r="B629" t="s">
        <v>204</v>
      </c>
      <c r="C629" s="3" t="s">
        <v>331</v>
      </c>
      <c r="D629" t="s">
        <v>265</v>
      </c>
      <c r="E629" t="s">
        <v>265</v>
      </c>
      <c r="F629" s="2">
        <f t="shared" si="55"/>
        <v>13</v>
      </c>
      <c r="G629" s="2" t="str" cm="1">
        <f t="array" ref="G629">_xlfn.IFS(F629 &gt; 10,"Veteran",F629 &gt; 6,"Established",F629 &gt; 2,"Experienced",F629 &gt;= 0,"New")</f>
        <v>Veteran</v>
      </c>
      <c r="H629" s="2">
        <f t="shared" si="57"/>
        <v>13</v>
      </c>
      <c r="I629" t="s">
        <v>250</v>
      </c>
      <c r="J629" t="s">
        <v>74</v>
      </c>
      <c r="L629" t="s">
        <v>74</v>
      </c>
      <c r="M629" t="s">
        <v>119</v>
      </c>
      <c r="N629" t="s">
        <v>81</v>
      </c>
      <c r="O629" t="s">
        <v>223</v>
      </c>
      <c r="P629" t="s">
        <v>405</v>
      </c>
      <c r="S629" t="s">
        <v>383</v>
      </c>
    </row>
    <row r="630" spans="1:19" hidden="1" x14ac:dyDescent="0.55000000000000004">
      <c r="A630">
        <v>629</v>
      </c>
      <c r="B630" t="s">
        <v>231</v>
      </c>
      <c r="C630" s="3" t="s">
        <v>335</v>
      </c>
      <c r="D630" t="s">
        <v>286</v>
      </c>
      <c r="E630" t="s">
        <v>245</v>
      </c>
      <c r="F630" s="2">
        <f t="shared" si="55"/>
        <v>38</v>
      </c>
      <c r="G630" s="2" t="str" cm="1">
        <f t="array" ref="G630">_xlfn.IFS(F630 &gt; 10,"Veteran",F630 &gt; 6,"Established",F630 &gt; 2,"Experienced",F630 &gt;= 0,"New")</f>
        <v>Veteran</v>
      </c>
      <c r="H630" s="2">
        <f t="shared" si="57"/>
        <v>7</v>
      </c>
      <c r="I630" t="s">
        <v>227</v>
      </c>
      <c r="J630" t="s">
        <v>228</v>
      </c>
      <c r="K630" t="s">
        <v>247</v>
      </c>
      <c r="L630" t="s">
        <v>74</v>
      </c>
      <c r="M630" t="s">
        <v>98</v>
      </c>
      <c r="N630" t="s">
        <v>96</v>
      </c>
      <c r="O630" t="s">
        <v>223</v>
      </c>
      <c r="P630" t="s">
        <v>405</v>
      </c>
      <c r="S630" t="s">
        <v>74</v>
      </c>
    </row>
    <row r="631" spans="1:19" hidden="1" x14ac:dyDescent="0.55000000000000004">
      <c r="A631">
        <v>630</v>
      </c>
      <c r="B631" t="s">
        <v>231</v>
      </c>
      <c r="C631" s="3" t="s">
        <v>326</v>
      </c>
      <c r="D631" t="s">
        <v>288</v>
      </c>
      <c r="E631" t="s">
        <v>285</v>
      </c>
      <c r="F631" s="2">
        <f t="shared" si="55"/>
        <v>22</v>
      </c>
      <c r="G631" s="2" t="str" cm="1">
        <f t="array" ref="G631">_xlfn.IFS(F631 &gt; 10,"Veteran",F631 &gt; 6,"Established",F631 &gt; 2,"Experienced",F631 &gt;= 0,"New")</f>
        <v>Veteran</v>
      </c>
      <c r="H631" s="2">
        <f t="shared" si="57"/>
        <v>21</v>
      </c>
      <c r="I631" t="s">
        <v>250</v>
      </c>
      <c r="J631" t="s">
        <v>74</v>
      </c>
      <c r="K631" t="s">
        <v>266</v>
      </c>
      <c r="L631" t="s">
        <v>74</v>
      </c>
      <c r="M631" t="s">
        <v>119</v>
      </c>
      <c r="N631" t="s">
        <v>81</v>
      </c>
      <c r="O631" t="s">
        <v>214</v>
      </c>
      <c r="P631" t="s">
        <v>405</v>
      </c>
      <c r="R631" t="s">
        <v>78</v>
      </c>
      <c r="S631" t="s">
        <v>74</v>
      </c>
    </row>
    <row r="632" spans="1:19" hidden="1" x14ac:dyDescent="0.55000000000000004">
      <c r="A632">
        <v>631</v>
      </c>
      <c r="B632" t="s">
        <v>231</v>
      </c>
      <c r="C632" s="3" t="s">
        <v>336</v>
      </c>
      <c r="D632" t="s">
        <v>245</v>
      </c>
      <c r="E632" t="s">
        <v>245</v>
      </c>
      <c r="F632" s="2">
        <f t="shared" si="55"/>
        <v>6</v>
      </c>
      <c r="G632" s="2" t="str" cm="1">
        <f t="array" ref="G632">_xlfn.IFS(F632 &gt; 10,"Veteran",F632 &gt; 6,"Established",F632 &gt; 2,"Experienced",F632 &gt;= 0,"New")</f>
        <v>Experienced</v>
      </c>
      <c r="H632" s="2">
        <f t="shared" si="57"/>
        <v>6</v>
      </c>
      <c r="I632" t="s">
        <v>270</v>
      </c>
      <c r="J632" t="s">
        <v>74</v>
      </c>
      <c r="K632" t="s">
        <v>247</v>
      </c>
      <c r="L632" t="s">
        <v>74</v>
      </c>
      <c r="M632" t="s">
        <v>98</v>
      </c>
      <c r="N632" t="s">
        <v>81</v>
      </c>
      <c r="O632" t="s">
        <v>223</v>
      </c>
      <c r="P632" t="s">
        <v>405</v>
      </c>
      <c r="R632" t="s">
        <v>78</v>
      </c>
      <c r="S632" t="s">
        <v>389</v>
      </c>
    </row>
    <row r="633" spans="1:19" hidden="1" x14ac:dyDescent="0.55000000000000004">
      <c r="A633">
        <v>632</v>
      </c>
      <c r="B633" t="s">
        <v>224</v>
      </c>
      <c r="C633" s="3" t="s">
        <v>328</v>
      </c>
      <c r="D633" t="s">
        <v>226</v>
      </c>
      <c r="E633" t="s">
        <v>258</v>
      </c>
      <c r="F633" s="2">
        <f t="shared" si="55"/>
        <v>7</v>
      </c>
      <c r="G633" s="2" t="str" cm="1">
        <f t="array" ref="G633">_xlfn.IFS(F633 &gt; 10,"Veteran",F633 &gt; 6,"Established",F633 &gt; 2,"Experienced",F633 &gt;= 0,"New")</f>
        <v>Established</v>
      </c>
      <c r="H633" s="2">
        <f t="shared" si="57"/>
        <v>5</v>
      </c>
      <c r="I633" t="s">
        <v>250</v>
      </c>
      <c r="J633" t="s">
        <v>74</v>
      </c>
      <c r="K633" t="s">
        <v>235</v>
      </c>
      <c r="L633" t="s">
        <v>74</v>
      </c>
      <c r="M633" t="s">
        <v>119</v>
      </c>
      <c r="N633" t="s">
        <v>96</v>
      </c>
      <c r="O633" t="s">
        <v>243</v>
      </c>
      <c r="P633" t="s">
        <v>403</v>
      </c>
      <c r="R633" t="s">
        <v>78</v>
      </c>
      <c r="S633" t="s">
        <v>383</v>
      </c>
    </row>
    <row r="634" spans="1:19" hidden="1" x14ac:dyDescent="0.55000000000000004">
      <c r="A634">
        <v>633</v>
      </c>
      <c r="B634" t="s">
        <v>73</v>
      </c>
      <c r="C634" s="3" t="s">
        <v>328</v>
      </c>
      <c r="D634" t="s">
        <v>257</v>
      </c>
      <c r="E634" t="s">
        <v>303</v>
      </c>
      <c r="F634" s="2">
        <f t="shared" si="55"/>
        <v>1</v>
      </c>
      <c r="G634" s="2" t="str" cm="1">
        <f t="array" ref="G634">_xlfn.IFS(F634 &gt; 10,"Veteran",F634 &gt; 6,"Established",F634 &gt; 2,"Experienced",F634 &gt;= 0,"New")</f>
        <v>New</v>
      </c>
      <c r="H634" s="2">
        <f t="shared" si="57"/>
        <v>0</v>
      </c>
      <c r="I634" t="s">
        <v>250</v>
      </c>
      <c r="J634" t="s">
        <v>74</v>
      </c>
      <c r="K634" t="s">
        <v>247</v>
      </c>
      <c r="L634" t="s">
        <v>74</v>
      </c>
      <c r="M634" t="s">
        <v>115</v>
      </c>
      <c r="N634" t="s">
        <v>81</v>
      </c>
      <c r="O634" t="s">
        <v>223</v>
      </c>
      <c r="P634" t="s">
        <v>405</v>
      </c>
      <c r="S634" t="s">
        <v>74</v>
      </c>
    </row>
    <row r="635" spans="1:19" hidden="1" x14ac:dyDescent="0.55000000000000004">
      <c r="A635">
        <v>634</v>
      </c>
      <c r="B635" t="s">
        <v>204</v>
      </c>
      <c r="C635" s="3" t="s">
        <v>329</v>
      </c>
      <c r="D635" t="s">
        <v>288</v>
      </c>
      <c r="E635" t="s">
        <v>288</v>
      </c>
      <c r="F635" s="2">
        <f t="shared" si="55"/>
        <v>22</v>
      </c>
      <c r="G635" s="2" t="str" cm="1">
        <f t="array" ref="G635">_xlfn.IFS(F635 &gt; 10,"Veteran",F635 &gt; 6,"Established",F635 &gt; 2,"Experienced",F635 &gt;= 0,"New")</f>
        <v>Veteran</v>
      </c>
      <c r="H635" s="2">
        <f t="shared" ref="H635:H660" si="58">YEAR(C635) - E635</f>
        <v>22</v>
      </c>
      <c r="I635" t="s">
        <v>270</v>
      </c>
      <c r="J635" t="s">
        <v>74</v>
      </c>
      <c r="K635" t="s">
        <v>251</v>
      </c>
      <c r="L635" t="s">
        <v>74</v>
      </c>
      <c r="M635" t="s">
        <v>119</v>
      </c>
      <c r="N635" t="s">
        <v>81</v>
      </c>
      <c r="O635" t="s">
        <v>214</v>
      </c>
      <c r="P635" t="s">
        <v>405</v>
      </c>
      <c r="S635" t="s">
        <v>383</v>
      </c>
    </row>
    <row r="636" spans="1:19" hidden="1" x14ac:dyDescent="0.55000000000000004">
      <c r="A636">
        <v>635</v>
      </c>
      <c r="B636" t="s">
        <v>231</v>
      </c>
      <c r="C636" s="3" t="s">
        <v>328</v>
      </c>
      <c r="D636" t="s">
        <v>271</v>
      </c>
      <c r="E636" t="s">
        <v>271</v>
      </c>
      <c r="F636" s="2">
        <f t="shared" si="55"/>
        <v>31</v>
      </c>
      <c r="G636" s="2" t="str" cm="1">
        <f t="array" ref="G636">_xlfn.IFS(F636 &gt; 10,"Veteran",F636 &gt; 6,"Established",F636 &gt; 2,"Experienced",F636 &gt;= 0,"New")</f>
        <v>Veteran</v>
      </c>
      <c r="H636" s="2">
        <f t="shared" si="58"/>
        <v>31</v>
      </c>
      <c r="I636" t="s">
        <v>270</v>
      </c>
      <c r="J636" t="s">
        <v>74</v>
      </c>
      <c r="K636" t="s">
        <v>262</v>
      </c>
      <c r="L636" t="s">
        <v>74</v>
      </c>
      <c r="M636" t="s">
        <v>119</v>
      </c>
      <c r="N636" t="s">
        <v>81</v>
      </c>
      <c r="O636" t="s">
        <v>223</v>
      </c>
      <c r="P636" t="s">
        <v>405</v>
      </c>
      <c r="S636" t="s">
        <v>74</v>
      </c>
    </row>
    <row r="637" spans="1:19" hidden="1" x14ac:dyDescent="0.55000000000000004">
      <c r="A637">
        <v>636</v>
      </c>
      <c r="B637" t="s">
        <v>231</v>
      </c>
      <c r="C637" s="3" t="s">
        <v>328</v>
      </c>
      <c r="D637" t="s">
        <v>286</v>
      </c>
      <c r="E637" t="s">
        <v>293</v>
      </c>
      <c r="F637" s="2">
        <f t="shared" si="55"/>
        <v>37</v>
      </c>
      <c r="G637" s="2" t="str" cm="1">
        <f t="array" ref="G637">_xlfn.IFS(F637 &gt; 10,"Veteran",F637 &gt; 6,"Established",F637 &gt; 2,"Experienced",F637 &gt;= 0,"New")</f>
        <v>Veteran</v>
      </c>
      <c r="H637" s="2">
        <f t="shared" si="58"/>
        <v>34</v>
      </c>
      <c r="I637" t="s">
        <v>227</v>
      </c>
      <c r="J637" t="s">
        <v>228</v>
      </c>
      <c r="K637" t="s">
        <v>251</v>
      </c>
      <c r="L637" t="s">
        <v>74</v>
      </c>
      <c r="M637" t="s">
        <v>98</v>
      </c>
      <c r="N637" t="s">
        <v>81</v>
      </c>
      <c r="O637" t="s">
        <v>121</v>
      </c>
      <c r="P637" t="s">
        <v>403</v>
      </c>
      <c r="R637" t="s">
        <v>78</v>
      </c>
      <c r="S637" t="s">
        <v>384</v>
      </c>
    </row>
    <row r="638" spans="1:19" hidden="1" x14ac:dyDescent="0.55000000000000004">
      <c r="A638">
        <v>637</v>
      </c>
      <c r="B638" t="s">
        <v>231</v>
      </c>
      <c r="C638" s="3" t="s">
        <v>333</v>
      </c>
      <c r="D638" t="s">
        <v>265</v>
      </c>
      <c r="E638" t="s">
        <v>265</v>
      </c>
      <c r="F638" s="2">
        <f t="shared" si="55"/>
        <v>14</v>
      </c>
      <c r="G638" s="2" t="str" cm="1">
        <f t="array" ref="G638">_xlfn.IFS(F638 &gt; 10,"Veteran",F638 &gt; 6,"Established",F638 &gt; 2,"Experienced",F638 &gt;= 0,"New")</f>
        <v>Veteran</v>
      </c>
      <c r="H638" s="2">
        <f t="shared" si="58"/>
        <v>14</v>
      </c>
      <c r="I638" t="s">
        <v>270</v>
      </c>
      <c r="J638" t="s">
        <v>74</v>
      </c>
      <c r="K638" t="s">
        <v>262</v>
      </c>
      <c r="L638" t="s">
        <v>74</v>
      </c>
      <c r="M638" t="s">
        <v>119</v>
      </c>
      <c r="N638" t="s">
        <v>81</v>
      </c>
      <c r="O638" t="s">
        <v>223</v>
      </c>
      <c r="P638" t="s">
        <v>405</v>
      </c>
      <c r="R638" t="s">
        <v>78</v>
      </c>
      <c r="S638" t="s">
        <v>74</v>
      </c>
    </row>
    <row r="639" spans="1:19" hidden="1" x14ac:dyDescent="0.55000000000000004">
      <c r="A639">
        <v>638</v>
      </c>
      <c r="B639" t="s">
        <v>224</v>
      </c>
      <c r="C639" s="3" t="s">
        <v>326</v>
      </c>
      <c r="D639" t="s">
        <v>303</v>
      </c>
      <c r="E639" t="s">
        <v>303</v>
      </c>
      <c r="F639" s="2">
        <f t="shared" ref="F639:F661" si="59">YEAR(C639) - D639</f>
        <v>0</v>
      </c>
      <c r="G639" s="2" t="str" cm="1">
        <f t="array" ref="G639">_xlfn.IFS(F639 &gt; 10,"Veteran",F639 &gt; 6,"Established",F639 &gt; 2,"Experienced",F639 &gt;= 0,"New")</f>
        <v>New</v>
      </c>
      <c r="H639" s="2">
        <f t="shared" si="58"/>
        <v>0</v>
      </c>
      <c r="I639" t="s">
        <v>250</v>
      </c>
      <c r="J639" t="s">
        <v>74</v>
      </c>
      <c r="K639" t="s">
        <v>247</v>
      </c>
      <c r="L639" t="s">
        <v>74</v>
      </c>
      <c r="M639" t="s">
        <v>320</v>
      </c>
      <c r="N639" t="s">
        <v>81</v>
      </c>
      <c r="O639" t="s">
        <v>230</v>
      </c>
      <c r="P639" t="s">
        <v>402</v>
      </c>
      <c r="S639" t="s">
        <v>382</v>
      </c>
    </row>
    <row r="640" spans="1:19" hidden="1" x14ac:dyDescent="0.55000000000000004">
      <c r="A640">
        <v>639</v>
      </c>
      <c r="B640" t="s">
        <v>231</v>
      </c>
      <c r="C640" s="3" t="s">
        <v>337</v>
      </c>
      <c r="D640" t="s">
        <v>244</v>
      </c>
      <c r="E640" t="s">
        <v>244</v>
      </c>
      <c r="F640" s="2">
        <f t="shared" si="59"/>
        <v>42</v>
      </c>
      <c r="G640" s="2" t="str" cm="1">
        <f t="array" ref="G640">_xlfn.IFS(F640 &gt; 10,"Veteran",F640 &gt; 6,"Established",F640 &gt; 2,"Experienced",F640 &gt;= 0,"New")</f>
        <v>Veteran</v>
      </c>
      <c r="H640" s="2">
        <f t="shared" si="58"/>
        <v>42</v>
      </c>
      <c r="I640" t="s">
        <v>227</v>
      </c>
      <c r="J640" t="s">
        <v>246</v>
      </c>
      <c r="K640" t="s">
        <v>210</v>
      </c>
      <c r="L640" t="s">
        <v>222</v>
      </c>
      <c r="M640" t="s">
        <v>119</v>
      </c>
      <c r="N640" t="s">
        <v>96</v>
      </c>
      <c r="O640" t="s">
        <v>223</v>
      </c>
      <c r="P640" t="s">
        <v>405</v>
      </c>
      <c r="R640" t="s">
        <v>78</v>
      </c>
      <c r="S640" t="s">
        <v>74</v>
      </c>
    </row>
    <row r="641" spans="1:19" hidden="1" x14ac:dyDescent="0.55000000000000004">
      <c r="A641">
        <v>640</v>
      </c>
      <c r="B641" t="s">
        <v>231</v>
      </c>
      <c r="C641" s="3" t="s">
        <v>326</v>
      </c>
      <c r="D641" t="s">
        <v>274</v>
      </c>
      <c r="E641" t="s">
        <v>207</v>
      </c>
      <c r="F641" s="2">
        <f t="shared" si="59"/>
        <v>40</v>
      </c>
      <c r="G641" s="2" t="str" cm="1">
        <f t="array" ref="G641">_xlfn.IFS(F641 &gt; 10,"Veteran",F641 &gt; 6,"Established",F641 &gt; 2,"Experienced",F641 &gt;= 0,"New")</f>
        <v>Veteran</v>
      </c>
      <c r="H641" s="2">
        <f t="shared" si="58"/>
        <v>9</v>
      </c>
      <c r="I641" t="s">
        <v>300</v>
      </c>
      <c r="J641" t="s">
        <v>74</v>
      </c>
      <c r="K641" t="s">
        <v>266</v>
      </c>
      <c r="L641" t="s">
        <v>74</v>
      </c>
      <c r="M641" t="s">
        <v>98</v>
      </c>
      <c r="N641" t="s">
        <v>81</v>
      </c>
      <c r="O641" t="s">
        <v>214</v>
      </c>
      <c r="P641" t="s">
        <v>405</v>
      </c>
      <c r="S641" t="s">
        <v>74</v>
      </c>
    </row>
    <row r="642" spans="1:19" hidden="1" x14ac:dyDescent="0.55000000000000004">
      <c r="A642">
        <v>641</v>
      </c>
      <c r="B642" t="s">
        <v>101</v>
      </c>
      <c r="C642" s="3" t="s">
        <v>328</v>
      </c>
      <c r="D642" t="s">
        <v>245</v>
      </c>
      <c r="E642" t="s">
        <v>245</v>
      </c>
      <c r="F642" s="2">
        <f t="shared" si="59"/>
        <v>6</v>
      </c>
      <c r="G642" s="2" t="str" cm="1">
        <f t="array" ref="G642">_xlfn.IFS(F642 &gt; 10,"Veteran",F642 &gt; 6,"Established",F642 &gt; 2,"Experienced",F642 &gt;= 0,"New")</f>
        <v>Experienced</v>
      </c>
      <c r="H642" s="2">
        <f t="shared" si="58"/>
        <v>6</v>
      </c>
      <c r="I642" t="s">
        <v>250</v>
      </c>
      <c r="J642" t="s">
        <v>74</v>
      </c>
      <c r="K642" t="s">
        <v>251</v>
      </c>
      <c r="L642" t="s">
        <v>74</v>
      </c>
      <c r="M642" t="s">
        <v>119</v>
      </c>
      <c r="N642" t="s">
        <v>81</v>
      </c>
      <c r="O642" t="s">
        <v>243</v>
      </c>
      <c r="P642" t="s">
        <v>403</v>
      </c>
      <c r="S642" t="s">
        <v>383</v>
      </c>
    </row>
    <row r="643" spans="1:19" hidden="1" x14ac:dyDescent="0.55000000000000004">
      <c r="A643">
        <v>642</v>
      </c>
      <c r="B643" t="s">
        <v>261</v>
      </c>
      <c r="C643" s="3" t="s">
        <v>326</v>
      </c>
      <c r="D643" t="s">
        <v>267</v>
      </c>
      <c r="E643" t="s">
        <v>267</v>
      </c>
      <c r="F643" s="2">
        <f t="shared" si="59"/>
        <v>3</v>
      </c>
      <c r="G643" s="2" t="str" cm="1">
        <f t="array" ref="G643">_xlfn.IFS(F643 &gt; 10,"Veteran",F643 &gt; 6,"Established",F643 &gt; 2,"Experienced",F643 &gt;= 0,"New")</f>
        <v>Experienced</v>
      </c>
      <c r="H643" s="2">
        <f t="shared" si="58"/>
        <v>3</v>
      </c>
      <c r="I643" t="s">
        <v>317</v>
      </c>
      <c r="J643" t="s">
        <v>74</v>
      </c>
      <c r="K643" t="s">
        <v>251</v>
      </c>
      <c r="L643" t="s">
        <v>74</v>
      </c>
      <c r="M643" t="s">
        <v>119</v>
      </c>
      <c r="N643" t="s">
        <v>81</v>
      </c>
      <c r="O643" t="s">
        <v>230</v>
      </c>
      <c r="P643" t="s">
        <v>402</v>
      </c>
      <c r="S643" t="s">
        <v>381</v>
      </c>
    </row>
    <row r="644" spans="1:19" hidden="1" x14ac:dyDescent="0.55000000000000004">
      <c r="A644">
        <v>643</v>
      </c>
      <c r="B644" t="s">
        <v>261</v>
      </c>
      <c r="C644" s="3" t="s">
        <v>326</v>
      </c>
      <c r="D644" t="s">
        <v>267</v>
      </c>
      <c r="E644" t="s">
        <v>267</v>
      </c>
      <c r="F644" s="2">
        <f t="shared" si="59"/>
        <v>3</v>
      </c>
      <c r="G644" s="2" t="str" cm="1">
        <f t="array" ref="G644">_xlfn.IFS(F644 &gt; 10,"Veteran",F644 &gt; 6,"Established",F644 &gt; 2,"Experienced",F644 &gt;= 0,"New")</f>
        <v>Experienced</v>
      </c>
      <c r="H644" s="2">
        <f t="shared" si="58"/>
        <v>3</v>
      </c>
      <c r="I644" t="s">
        <v>250</v>
      </c>
      <c r="J644" t="s">
        <v>74</v>
      </c>
      <c r="K644" t="s">
        <v>266</v>
      </c>
      <c r="L644" t="s">
        <v>74</v>
      </c>
      <c r="M644" t="s">
        <v>119</v>
      </c>
      <c r="N644" t="s">
        <v>81</v>
      </c>
      <c r="O644" t="s">
        <v>255</v>
      </c>
      <c r="P644" t="s">
        <v>402</v>
      </c>
      <c r="S644" t="s">
        <v>381</v>
      </c>
    </row>
    <row r="645" spans="1:19" hidden="1" x14ac:dyDescent="0.55000000000000004">
      <c r="A645">
        <v>644</v>
      </c>
      <c r="B645" t="s">
        <v>216</v>
      </c>
      <c r="C645" s="3" t="s">
        <v>328</v>
      </c>
      <c r="D645" t="s">
        <v>271</v>
      </c>
      <c r="E645" t="s">
        <v>253</v>
      </c>
      <c r="F645" s="2">
        <f t="shared" si="59"/>
        <v>31</v>
      </c>
      <c r="G645" s="2" t="str" cm="1">
        <f t="array" ref="G645">_xlfn.IFS(F645 &gt; 10,"Veteran",F645 &gt; 6,"Established",F645 &gt; 2,"Experienced",F645 &gt;= 0,"New")</f>
        <v>Veteran</v>
      </c>
      <c r="H645" s="2">
        <f t="shared" si="58"/>
        <v>4</v>
      </c>
      <c r="I645" t="s">
        <v>227</v>
      </c>
      <c r="J645" t="s">
        <v>246</v>
      </c>
      <c r="K645" t="s">
        <v>262</v>
      </c>
      <c r="L645" t="s">
        <v>74</v>
      </c>
      <c r="M645" t="s">
        <v>98</v>
      </c>
      <c r="N645" t="s">
        <v>81</v>
      </c>
      <c r="O645" t="s">
        <v>214</v>
      </c>
      <c r="P645" t="s">
        <v>405</v>
      </c>
      <c r="S645" t="s">
        <v>383</v>
      </c>
    </row>
    <row r="646" spans="1:19" hidden="1" x14ac:dyDescent="0.55000000000000004">
      <c r="A646">
        <v>645</v>
      </c>
      <c r="B646" t="s">
        <v>216</v>
      </c>
      <c r="C646" s="3" t="s">
        <v>338</v>
      </c>
      <c r="D646" t="s">
        <v>286</v>
      </c>
      <c r="E646" t="s">
        <v>258</v>
      </c>
      <c r="F646" s="2">
        <f t="shared" si="59"/>
        <v>37</v>
      </c>
      <c r="G646" s="2" t="str" cm="1">
        <f t="array" ref="G646">_xlfn.IFS(F646 &gt; 10,"Veteran",F646 &gt; 6,"Established",F646 &gt; 2,"Experienced",F646 &gt;= 0,"New")</f>
        <v>Veteran</v>
      </c>
      <c r="H646" s="2">
        <f t="shared" si="58"/>
        <v>5</v>
      </c>
      <c r="I646" t="s">
        <v>227</v>
      </c>
      <c r="J646" t="s">
        <v>283</v>
      </c>
      <c r="K646" t="s">
        <v>247</v>
      </c>
      <c r="L646" t="s">
        <v>74</v>
      </c>
      <c r="M646" t="s">
        <v>119</v>
      </c>
      <c r="N646" t="s">
        <v>81</v>
      </c>
      <c r="O646" t="s">
        <v>214</v>
      </c>
      <c r="P646" t="s">
        <v>405</v>
      </c>
      <c r="R646" t="s">
        <v>78</v>
      </c>
      <c r="S646" t="s">
        <v>74</v>
      </c>
    </row>
    <row r="647" spans="1:19" hidden="1" x14ac:dyDescent="0.55000000000000004">
      <c r="A647">
        <v>646</v>
      </c>
      <c r="B647" t="s">
        <v>231</v>
      </c>
      <c r="C647" s="3" t="s">
        <v>336</v>
      </c>
      <c r="D647" t="s">
        <v>290</v>
      </c>
      <c r="E647" t="s">
        <v>290</v>
      </c>
      <c r="F647" s="2">
        <f t="shared" si="59"/>
        <v>20</v>
      </c>
      <c r="G647" s="2" t="str" cm="1">
        <f t="array" ref="G647">_xlfn.IFS(F647 &gt; 10,"Veteran",F647 &gt; 6,"Established",F647 &gt; 2,"Experienced",F647 &gt;= 0,"New")</f>
        <v>Veteran</v>
      </c>
      <c r="H647" s="2">
        <f t="shared" si="58"/>
        <v>20</v>
      </c>
      <c r="I647" t="s">
        <v>270</v>
      </c>
      <c r="J647" t="s">
        <v>74</v>
      </c>
      <c r="L647" t="s">
        <v>74</v>
      </c>
      <c r="M647" t="s">
        <v>98</v>
      </c>
      <c r="N647" t="s">
        <v>81</v>
      </c>
      <c r="O647" t="s">
        <v>223</v>
      </c>
      <c r="P647" t="s">
        <v>405</v>
      </c>
      <c r="S647" t="s">
        <v>74</v>
      </c>
    </row>
    <row r="648" spans="1:19" hidden="1" x14ac:dyDescent="0.55000000000000004">
      <c r="A648">
        <v>647</v>
      </c>
      <c r="B648" t="s">
        <v>231</v>
      </c>
      <c r="C648" s="3" t="s">
        <v>326</v>
      </c>
      <c r="D648" t="s">
        <v>275</v>
      </c>
      <c r="E648" t="s">
        <v>240</v>
      </c>
      <c r="F648" s="2">
        <f t="shared" si="59"/>
        <v>32</v>
      </c>
      <c r="G648" s="2" t="str" cm="1">
        <f t="array" ref="G648">_xlfn.IFS(F648 &gt; 10,"Veteran",F648 &gt; 6,"Established",F648 &gt; 2,"Experienced",F648 &gt;= 0,"New")</f>
        <v>Veteran</v>
      </c>
      <c r="H648" s="2">
        <f t="shared" si="58"/>
        <v>16</v>
      </c>
      <c r="I648" t="s">
        <v>208</v>
      </c>
      <c r="J648" t="s">
        <v>218</v>
      </c>
      <c r="K648" t="s">
        <v>210</v>
      </c>
      <c r="L648" t="s">
        <v>211</v>
      </c>
      <c r="M648" t="s">
        <v>98</v>
      </c>
      <c r="N648" t="s">
        <v>96</v>
      </c>
      <c r="O648" t="s">
        <v>121</v>
      </c>
      <c r="P648" t="s">
        <v>403</v>
      </c>
      <c r="R648" t="s">
        <v>78</v>
      </c>
      <c r="S648" t="s">
        <v>74</v>
      </c>
    </row>
    <row r="649" spans="1:19" hidden="1" x14ac:dyDescent="0.55000000000000004">
      <c r="A649">
        <v>648</v>
      </c>
      <c r="B649" t="s">
        <v>224</v>
      </c>
      <c r="C649" s="3" t="s">
        <v>326</v>
      </c>
      <c r="D649" t="s">
        <v>285</v>
      </c>
      <c r="E649" t="s">
        <v>240</v>
      </c>
      <c r="F649" s="2">
        <f t="shared" si="59"/>
        <v>21</v>
      </c>
      <c r="G649" s="2" t="str" cm="1">
        <f t="array" ref="G649">_xlfn.IFS(F649 &gt; 10,"Veteran",F649 &gt; 6,"Established",F649 &gt; 2,"Experienced",F649 &gt;= 0,"New")</f>
        <v>Veteran</v>
      </c>
      <c r="H649" s="2">
        <f t="shared" si="58"/>
        <v>16</v>
      </c>
      <c r="I649" t="s">
        <v>299</v>
      </c>
      <c r="J649" t="s">
        <v>74</v>
      </c>
      <c r="K649" t="s">
        <v>247</v>
      </c>
      <c r="L649" t="s">
        <v>74</v>
      </c>
      <c r="M649" t="s">
        <v>98</v>
      </c>
      <c r="N649" t="s">
        <v>81</v>
      </c>
      <c r="O649" t="s">
        <v>121</v>
      </c>
      <c r="P649" t="s">
        <v>403</v>
      </c>
      <c r="S649" t="s">
        <v>383</v>
      </c>
    </row>
    <row r="650" spans="1:19" hidden="1" x14ac:dyDescent="0.55000000000000004">
      <c r="A650">
        <v>649</v>
      </c>
      <c r="B650" t="s">
        <v>101</v>
      </c>
      <c r="C650" s="3" t="s">
        <v>338</v>
      </c>
      <c r="D650" t="s">
        <v>267</v>
      </c>
      <c r="E650" t="s">
        <v>267</v>
      </c>
      <c r="F650" s="2">
        <f t="shared" si="59"/>
        <v>3</v>
      </c>
      <c r="G650" s="2" t="str" cm="1">
        <f t="array" ref="G650">_xlfn.IFS(F650 &gt; 10,"Veteran",F650 &gt; 6,"Established",F650 &gt; 2,"Experienced",F650 &gt;= 0,"New")</f>
        <v>Experienced</v>
      </c>
      <c r="H650" s="2">
        <f t="shared" si="58"/>
        <v>3</v>
      </c>
      <c r="I650" t="s">
        <v>270</v>
      </c>
      <c r="J650" t="s">
        <v>74</v>
      </c>
      <c r="L650" t="s">
        <v>74</v>
      </c>
      <c r="M650" t="s">
        <v>119</v>
      </c>
      <c r="N650" t="s">
        <v>81</v>
      </c>
      <c r="O650" t="s">
        <v>121</v>
      </c>
      <c r="P650" t="s">
        <v>403</v>
      </c>
      <c r="Q650" t="s">
        <v>345</v>
      </c>
      <c r="R650" t="s">
        <v>78</v>
      </c>
      <c r="S650" t="s">
        <v>74</v>
      </c>
    </row>
    <row r="651" spans="1:19" x14ac:dyDescent="0.55000000000000004">
      <c r="A651">
        <v>650</v>
      </c>
      <c r="B651" t="s">
        <v>256</v>
      </c>
      <c r="C651" s="3" t="s">
        <v>326</v>
      </c>
      <c r="D651" t="s">
        <v>268</v>
      </c>
      <c r="E651" t="s">
        <v>258</v>
      </c>
      <c r="F651" s="2">
        <f t="shared" si="59"/>
        <v>18</v>
      </c>
      <c r="G651" s="2" t="str" cm="1">
        <f t="array" ref="G651">_xlfn.IFS(F651 &gt; 10,"Veteran",F651 &gt; 6,"Established",F651 &gt; 2,"Experienced",F651 &gt;= 0,"New")</f>
        <v>Veteran</v>
      </c>
      <c r="H651" s="2">
        <f t="shared" si="58"/>
        <v>5</v>
      </c>
      <c r="I651" t="s">
        <v>250</v>
      </c>
      <c r="J651" t="s">
        <v>74</v>
      </c>
      <c r="K651" t="s">
        <v>235</v>
      </c>
      <c r="L651" t="s">
        <v>74</v>
      </c>
      <c r="M651" t="s">
        <v>98</v>
      </c>
      <c r="N651" t="s">
        <v>81</v>
      </c>
      <c r="O651" t="s">
        <v>121</v>
      </c>
      <c r="P651" t="s">
        <v>403</v>
      </c>
      <c r="Q651" t="s">
        <v>345</v>
      </c>
      <c r="S651" t="s">
        <v>74</v>
      </c>
    </row>
    <row r="652" spans="1:19" x14ac:dyDescent="0.55000000000000004">
      <c r="A652">
        <v>651</v>
      </c>
      <c r="B652" t="s">
        <v>256</v>
      </c>
      <c r="C652" s="3" t="s">
        <v>338</v>
      </c>
      <c r="D652" t="s">
        <v>269</v>
      </c>
      <c r="E652" t="s">
        <v>282</v>
      </c>
      <c r="F652" s="2">
        <f t="shared" si="59"/>
        <v>17</v>
      </c>
      <c r="G652" s="2" t="str" cm="1">
        <f t="array" ref="G652">_xlfn.IFS(F652 &gt; 10,"Veteran",F652 &gt; 6,"Established",F652 &gt; 2,"Experienced",F652 &gt;= 0,"New")</f>
        <v>Veteran</v>
      </c>
      <c r="H652" s="2">
        <f t="shared" si="58"/>
        <v>10</v>
      </c>
      <c r="I652" t="s">
        <v>234</v>
      </c>
      <c r="J652" t="s">
        <v>74</v>
      </c>
      <c r="K652" t="s">
        <v>251</v>
      </c>
      <c r="L652" t="s">
        <v>74</v>
      </c>
      <c r="M652" t="s">
        <v>98</v>
      </c>
      <c r="N652" t="s">
        <v>81</v>
      </c>
      <c r="O652" t="s">
        <v>223</v>
      </c>
      <c r="P652" t="s">
        <v>405</v>
      </c>
      <c r="Q652" t="s">
        <v>345</v>
      </c>
      <c r="R652" t="s">
        <v>78</v>
      </c>
      <c r="S652" t="s">
        <v>74</v>
      </c>
    </row>
    <row r="653" spans="1:19" hidden="1" x14ac:dyDescent="0.55000000000000004">
      <c r="A653">
        <v>652</v>
      </c>
      <c r="B653" t="s">
        <v>224</v>
      </c>
      <c r="C653" s="3" t="s">
        <v>326</v>
      </c>
      <c r="D653" t="s">
        <v>267</v>
      </c>
      <c r="E653" t="s">
        <v>257</v>
      </c>
      <c r="F653" s="2">
        <f t="shared" si="59"/>
        <v>3</v>
      </c>
      <c r="G653" s="2" t="str" cm="1">
        <f t="array" ref="G653">_xlfn.IFS(F653 &gt; 10,"Veteran",F653 &gt; 6,"Established",F653 &gt; 2,"Experienced",F653 &gt;= 0,"New")</f>
        <v>Experienced</v>
      </c>
      <c r="H653" s="2">
        <f t="shared" si="58"/>
        <v>1</v>
      </c>
      <c r="I653" t="s">
        <v>227</v>
      </c>
      <c r="J653" t="s">
        <v>228</v>
      </c>
      <c r="K653" t="s">
        <v>229</v>
      </c>
      <c r="L653" t="s">
        <v>74</v>
      </c>
      <c r="M653" t="s">
        <v>98</v>
      </c>
      <c r="N653" t="s">
        <v>81</v>
      </c>
      <c r="O653" t="s">
        <v>121</v>
      </c>
      <c r="P653" t="s">
        <v>403</v>
      </c>
      <c r="R653" t="s">
        <v>78</v>
      </c>
      <c r="S653" t="s">
        <v>74</v>
      </c>
    </row>
    <row r="654" spans="1:19" hidden="1" x14ac:dyDescent="0.55000000000000004">
      <c r="A654">
        <v>653</v>
      </c>
      <c r="B654" t="s">
        <v>261</v>
      </c>
      <c r="C654" s="3" t="s">
        <v>328</v>
      </c>
      <c r="D654" t="s">
        <v>304</v>
      </c>
      <c r="E654" t="s">
        <v>290</v>
      </c>
      <c r="F654" s="2">
        <f t="shared" si="59"/>
        <v>27</v>
      </c>
      <c r="G654" s="2" t="str" cm="1">
        <f t="array" ref="G654">_xlfn.IFS(F654 &gt; 10,"Veteran",F654 &gt; 6,"Established",F654 &gt; 2,"Experienced",F654 &gt;= 0,"New")</f>
        <v>Veteran</v>
      </c>
      <c r="H654" s="2">
        <f t="shared" si="58"/>
        <v>20</v>
      </c>
      <c r="I654" t="s">
        <v>234</v>
      </c>
      <c r="J654" t="s">
        <v>74</v>
      </c>
      <c r="K654" t="s">
        <v>235</v>
      </c>
      <c r="L654" t="s">
        <v>74</v>
      </c>
      <c r="M654" t="s">
        <v>98</v>
      </c>
      <c r="N654" t="s">
        <v>81</v>
      </c>
      <c r="O654" t="s">
        <v>223</v>
      </c>
      <c r="P654" t="s">
        <v>405</v>
      </c>
      <c r="S654" t="s">
        <v>385</v>
      </c>
    </row>
    <row r="655" spans="1:19" hidden="1" x14ac:dyDescent="0.55000000000000004">
      <c r="A655">
        <v>654</v>
      </c>
      <c r="B655" t="s">
        <v>231</v>
      </c>
      <c r="C655" s="3" t="s">
        <v>326</v>
      </c>
      <c r="D655" t="s">
        <v>232</v>
      </c>
      <c r="E655" t="s">
        <v>303</v>
      </c>
      <c r="F655" s="2">
        <f t="shared" si="59"/>
        <v>43</v>
      </c>
      <c r="G655" s="2" t="str" cm="1">
        <f t="array" ref="G655">_xlfn.IFS(F655 &gt; 10,"Veteran",F655 &gt; 6,"Established",F655 &gt; 2,"Experienced",F655 &gt;= 0,"New")</f>
        <v>Veteran</v>
      </c>
      <c r="H655" s="2">
        <f t="shared" si="58"/>
        <v>0</v>
      </c>
      <c r="I655" t="s">
        <v>227</v>
      </c>
      <c r="J655" t="s">
        <v>74</v>
      </c>
      <c r="K655" t="s">
        <v>210</v>
      </c>
      <c r="L655" t="s">
        <v>313</v>
      </c>
      <c r="M655" t="s">
        <v>98</v>
      </c>
      <c r="N655" t="s">
        <v>81</v>
      </c>
      <c r="O655" t="s">
        <v>214</v>
      </c>
      <c r="P655" t="s">
        <v>405</v>
      </c>
      <c r="S655" t="s">
        <v>383</v>
      </c>
    </row>
    <row r="656" spans="1:19" hidden="1" x14ac:dyDescent="0.55000000000000004">
      <c r="A656">
        <v>655</v>
      </c>
      <c r="B656" t="s">
        <v>231</v>
      </c>
      <c r="C656" s="3" t="s">
        <v>333</v>
      </c>
      <c r="D656" t="s">
        <v>277</v>
      </c>
      <c r="E656" t="s">
        <v>268</v>
      </c>
      <c r="F656" s="2">
        <f t="shared" si="59"/>
        <v>40</v>
      </c>
      <c r="G656" s="2" t="str" cm="1">
        <f t="array" ref="G656">_xlfn.IFS(F656 &gt; 10,"Veteran",F656 &gt; 6,"Established",F656 &gt; 2,"Experienced",F656 &gt;= 0,"New")</f>
        <v>Veteran</v>
      </c>
      <c r="H656" s="2">
        <f t="shared" si="58"/>
        <v>19</v>
      </c>
      <c r="I656" t="s">
        <v>227</v>
      </c>
      <c r="J656" t="s">
        <v>283</v>
      </c>
      <c r="K656" t="s">
        <v>247</v>
      </c>
      <c r="L656" t="s">
        <v>74</v>
      </c>
      <c r="M656" t="s">
        <v>119</v>
      </c>
      <c r="N656" t="s">
        <v>81</v>
      </c>
      <c r="O656" t="s">
        <v>214</v>
      </c>
      <c r="P656" t="s">
        <v>405</v>
      </c>
      <c r="R656" t="s">
        <v>78</v>
      </c>
      <c r="S656" t="s">
        <v>74</v>
      </c>
    </row>
    <row r="657" spans="1:19" hidden="1" x14ac:dyDescent="0.55000000000000004">
      <c r="A657">
        <v>656</v>
      </c>
      <c r="B657" t="s">
        <v>231</v>
      </c>
      <c r="C657" s="3" t="s">
        <v>326</v>
      </c>
      <c r="D657" t="s">
        <v>232</v>
      </c>
      <c r="E657" t="s">
        <v>239</v>
      </c>
      <c r="F657" s="2">
        <f t="shared" si="59"/>
        <v>43</v>
      </c>
      <c r="G657" s="2" t="str" cm="1">
        <f t="array" ref="G657">_xlfn.IFS(F657 &gt; 10,"Veteran",F657 &gt; 6,"Established",F657 &gt; 2,"Experienced",F657 &gt;= 0,"New")</f>
        <v>Veteran</v>
      </c>
      <c r="H657" s="2">
        <f t="shared" si="58"/>
        <v>19</v>
      </c>
      <c r="I657" t="s">
        <v>302</v>
      </c>
      <c r="J657" t="s">
        <v>74</v>
      </c>
      <c r="K657" t="s">
        <v>235</v>
      </c>
      <c r="L657" t="s">
        <v>74</v>
      </c>
      <c r="M657" t="s">
        <v>98</v>
      </c>
      <c r="N657" t="s">
        <v>96</v>
      </c>
      <c r="O657" t="s">
        <v>214</v>
      </c>
      <c r="P657" t="s">
        <v>405</v>
      </c>
      <c r="R657" t="s">
        <v>78</v>
      </c>
      <c r="S657" t="s">
        <v>387</v>
      </c>
    </row>
    <row r="658" spans="1:19" hidden="1" x14ac:dyDescent="0.55000000000000004">
      <c r="A658">
        <v>657</v>
      </c>
      <c r="B658" t="s">
        <v>101</v>
      </c>
      <c r="C658" s="3" t="s">
        <v>338</v>
      </c>
      <c r="D658" t="s">
        <v>220</v>
      </c>
      <c r="E658" t="s">
        <v>220</v>
      </c>
      <c r="F658" s="2">
        <f t="shared" si="59"/>
        <v>2</v>
      </c>
      <c r="G658" s="2" t="str" cm="1">
        <f t="array" ref="G658">_xlfn.IFS(F658 &gt; 10,"Veteran",F658 &gt; 6,"Established",F658 &gt; 2,"Experienced",F658 &gt;= 0,"New")</f>
        <v>New</v>
      </c>
      <c r="H658" s="2">
        <f t="shared" si="58"/>
        <v>2</v>
      </c>
      <c r="I658" t="s">
        <v>250</v>
      </c>
      <c r="J658" t="s">
        <v>74</v>
      </c>
      <c r="L658" t="s">
        <v>74</v>
      </c>
      <c r="M658" t="s">
        <v>115</v>
      </c>
      <c r="N658" t="s">
        <v>81</v>
      </c>
      <c r="O658" t="s">
        <v>294</v>
      </c>
      <c r="P658" t="s">
        <v>402</v>
      </c>
      <c r="S658" t="s">
        <v>380</v>
      </c>
    </row>
    <row r="659" spans="1:19" hidden="1" x14ac:dyDescent="0.55000000000000004">
      <c r="A659">
        <v>658</v>
      </c>
      <c r="B659" t="s">
        <v>231</v>
      </c>
      <c r="C659" s="3" t="s">
        <v>338</v>
      </c>
      <c r="D659" t="s">
        <v>284</v>
      </c>
      <c r="E659" t="s">
        <v>284</v>
      </c>
      <c r="F659" s="2">
        <f t="shared" si="59"/>
        <v>35</v>
      </c>
      <c r="G659" s="2" t="str" cm="1">
        <f t="array" ref="G659">_xlfn.IFS(F659 &gt; 10,"Veteran",F659 &gt; 6,"Established",F659 &gt; 2,"Experienced",F659 &gt;= 0,"New")</f>
        <v>Veteran</v>
      </c>
      <c r="H659" s="2">
        <f t="shared" si="58"/>
        <v>35</v>
      </c>
      <c r="I659" t="s">
        <v>227</v>
      </c>
      <c r="J659" t="s">
        <v>228</v>
      </c>
      <c r="K659" t="s">
        <v>266</v>
      </c>
      <c r="L659" t="s">
        <v>74</v>
      </c>
      <c r="M659" t="s">
        <v>119</v>
      </c>
      <c r="N659" t="s">
        <v>81</v>
      </c>
      <c r="O659" t="s">
        <v>121</v>
      </c>
      <c r="P659" t="s">
        <v>403</v>
      </c>
      <c r="R659" t="s">
        <v>78</v>
      </c>
      <c r="S659" t="s">
        <v>391</v>
      </c>
    </row>
    <row r="660" spans="1:19" hidden="1" x14ac:dyDescent="0.55000000000000004">
      <c r="A660">
        <v>659</v>
      </c>
      <c r="B660" t="s">
        <v>261</v>
      </c>
      <c r="C660" s="3" t="s">
        <v>326</v>
      </c>
      <c r="D660" t="s">
        <v>301</v>
      </c>
      <c r="E660" t="s">
        <v>276</v>
      </c>
      <c r="F660" s="2">
        <f t="shared" si="59"/>
        <v>42</v>
      </c>
      <c r="G660" s="2" t="str" cm="1">
        <f t="array" ref="G660">_xlfn.IFS(F660 &gt; 10,"Veteran",F660 &gt; 6,"Established",F660 &gt; 2,"Experienced",F660 &gt;= 0,"New")</f>
        <v>Veteran</v>
      </c>
      <c r="H660" s="2">
        <f t="shared" si="58"/>
        <v>11</v>
      </c>
      <c r="I660" t="s">
        <v>227</v>
      </c>
      <c r="J660" t="s">
        <v>246</v>
      </c>
      <c r="K660" t="s">
        <v>266</v>
      </c>
      <c r="L660" t="s">
        <v>74</v>
      </c>
      <c r="M660" t="s">
        <v>83</v>
      </c>
      <c r="N660" t="s">
        <v>74</v>
      </c>
      <c r="O660" t="s">
        <v>223</v>
      </c>
      <c r="P660" t="s">
        <v>405</v>
      </c>
      <c r="S660" t="s">
        <v>381</v>
      </c>
    </row>
    <row r="661" spans="1:19" x14ac:dyDescent="0.55000000000000004">
      <c r="A661">
        <v>660</v>
      </c>
      <c r="B661" t="s">
        <v>224</v>
      </c>
      <c r="C661" s="3" t="s">
        <v>328</v>
      </c>
      <c r="D661" t="s">
        <v>263</v>
      </c>
      <c r="F661" s="2">
        <f t="shared" si="59"/>
        <v>15</v>
      </c>
      <c r="G661" s="2" t="str" cm="1">
        <f t="array" ref="G661">_xlfn.IFS(F661 &gt; 10,"Veteran",F661 &gt; 6,"Established",F661 &gt; 2,"Experienced",F661 &gt;= 0,"New")</f>
        <v>Veteran</v>
      </c>
      <c r="H661" s="2"/>
      <c r="I661" t="s">
        <v>250</v>
      </c>
      <c r="J661" t="s">
        <v>228</v>
      </c>
      <c r="L661" t="s">
        <v>74</v>
      </c>
      <c r="M661" t="s">
        <v>98</v>
      </c>
      <c r="N661" t="s">
        <v>81</v>
      </c>
      <c r="O661" t="s">
        <v>243</v>
      </c>
      <c r="P661" t="s">
        <v>403</v>
      </c>
      <c r="S661" t="s">
        <v>74</v>
      </c>
    </row>
    <row r="662" spans="1:19" hidden="1" x14ac:dyDescent="0.55000000000000004">
      <c r="A662">
        <v>661</v>
      </c>
      <c r="B662" t="s">
        <v>231</v>
      </c>
      <c r="C662" t="s">
        <v>326</v>
      </c>
      <c r="I662" t="s">
        <v>270</v>
      </c>
      <c r="J662" t="s">
        <v>74</v>
      </c>
      <c r="K662" t="s">
        <v>266</v>
      </c>
      <c r="L662" t="s">
        <v>74</v>
      </c>
      <c r="M662" t="s">
        <v>119</v>
      </c>
      <c r="N662" t="s">
        <v>96</v>
      </c>
      <c r="O662" t="s">
        <v>223</v>
      </c>
      <c r="P662" t="s">
        <v>405</v>
      </c>
      <c r="S662" t="s">
        <v>74</v>
      </c>
    </row>
    <row r="663" spans="1:19" hidden="1" x14ac:dyDescent="0.55000000000000004">
      <c r="A663">
        <v>662</v>
      </c>
      <c r="B663" t="s">
        <v>231</v>
      </c>
      <c r="C663" s="3" t="s">
        <v>333</v>
      </c>
      <c r="D663" t="s">
        <v>232</v>
      </c>
      <c r="E663" t="s">
        <v>267</v>
      </c>
      <c r="F663" s="2">
        <f>YEAR(C663) - D663</f>
        <v>44</v>
      </c>
      <c r="G663" s="2" t="str" cm="1">
        <f t="array" ref="G663">_xlfn.IFS(F663 &gt; 10,"Veteran",F663 &gt; 6,"Established",F663 &gt; 2,"Experienced",F663 &gt;= 0,"New")</f>
        <v>Veteran</v>
      </c>
      <c r="H663" s="2">
        <f>YEAR(C663) - E663</f>
        <v>4</v>
      </c>
      <c r="I663" t="s">
        <v>227</v>
      </c>
      <c r="J663" t="s">
        <v>246</v>
      </c>
      <c r="K663" t="s">
        <v>266</v>
      </c>
      <c r="L663" t="s">
        <v>74</v>
      </c>
      <c r="M663" t="s">
        <v>119</v>
      </c>
      <c r="N663" t="s">
        <v>96</v>
      </c>
      <c r="O663" t="s">
        <v>223</v>
      </c>
      <c r="P663" t="s">
        <v>405</v>
      </c>
      <c r="S663" t="s">
        <v>74</v>
      </c>
    </row>
    <row r="664" spans="1:19" hidden="1" x14ac:dyDescent="0.55000000000000004">
      <c r="A664">
        <v>663</v>
      </c>
      <c r="B664" t="s">
        <v>224</v>
      </c>
      <c r="C664" t="s">
        <v>326</v>
      </c>
      <c r="I664" t="s">
        <v>227</v>
      </c>
      <c r="J664" t="s">
        <v>228</v>
      </c>
      <c r="K664" t="s">
        <v>229</v>
      </c>
      <c r="L664" t="s">
        <v>74</v>
      </c>
      <c r="M664" t="s">
        <v>119</v>
      </c>
      <c r="N664" t="s">
        <v>81</v>
      </c>
      <c r="O664" t="s">
        <v>259</v>
      </c>
      <c r="P664" t="s">
        <v>403</v>
      </c>
      <c r="S664" t="s">
        <v>380</v>
      </c>
    </row>
    <row r="665" spans="1:19" hidden="1" x14ac:dyDescent="0.55000000000000004">
      <c r="A665">
        <v>665</v>
      </c>
      <c r="B665" t="s">
        <v>216</v>
      </c>
      <c r="C665" s="3" t="s">
        <v>329</v>
      </c>
      <c r="D665" t="s">
        <v>296</v>
      </c>
      <c r="F665" s="2">
        <f t="shared" ref="F665:F684" si="60">YEAR(C665) - D665</f>
        <v>44</v>
      </c>
      <c r="G665" s="2" t="str" cm="1">
        <f t="array" ref="G665">_xlfn.IFS(F665 &gt; 10,"Veteran",F665 &gt; 6,"Established",F665 &gt; 2,"Experienced",F665 &gt;= 0,"New")</f>
        <v>Veteran</v>
      </c>
      <c r="H665" s="2"/>
      <c r="I665" t="s">
        <v>208</v>
      </c>
      <c r="J665" t="s">
        <v>209</v>
      </c>
      <c r="K665" t="s">
        <v>235</v>
      </c>
      <c r="L665" t="s">
        <v>74</v>
      </c>
      <c r="M665" t="s">
        <v>119</v>
      </c>
      <c r="N665" t="s">
        <v>81</v>
      </c>
      <c r="O665" t="s">
        <v>223</v>
      </c>
      <c r="P665" t="s">
        <v>405</v>
      </c>
      <c r="R665" t="s">
        <v>78</v>
      </c>
      <c r="S665" t="s">
        <v>382</v>
      </c>
    </row>
    <row r="666" spans="1:19" x14ac:dyDescent="0.55000000000000004">
      <c r="A666">
        <v>666</v>
      </c>
      <c r="B666" t="s">
        <v>256</v>
      </c>
      <c r="C666" s="3" t="s">
        <v>333</v>
      </c>
      <c r="D666" t="s">
        <v>260</v>
      </c>
      <c r="E666" t="s">
        <v>303</v>
      </c>
      <c r="F666" s="2">
        <f t="shared" si="60"/>
        <v>15</v>
      </c>
      <c r="G666" s="2" t="str" cm="1">
        <f t="array" ref="G666">_xlfn.IFS(F666 &gt; 10,"Veteran",F666 &gt; 6,"Established",F666 &gt; 2,"Experienced",F666 &gt;= 0,"New")</f>
        <v>Veteran</v>
      </c>
      <c r="H666" s="2">
        <f t="shared" ref="H666:H684" si="61">YEAR(C666) - E666</f>
        <v>1</v>
      </c>
      <c r="I666" t="s">
        <v>234</v>
      </c>
      <c r="J666" t="s">
        <v>74</v>
      </c>
      <c r="K666" t="s">
        <v>251</v>
      </c>
      <c r="L666" t="s">
        <v>74</v>
      </c>
      <c r="M666" t="s">
        <v>98</v>
      </c>
      <c r="N666" t="s">
        <v>96</v>
      </c>
      <c r="O666" t="s">
        <v>259</v>
      </c>
      <c r="P666" t="s">
        <v>403</v>
      </c>
      <c r="Q666" t="s">
        <v>346</v>
      </c>
      <c r="R666" t="s">
        <v>78</v>
      </c>
      <c r="S666" t="s">
        <v>382</v>
      </c>
    </row>
    <row r="667" spans="1:19" hidden="1" x14ac:dyDescent="0.55000000000000004">
      <c r="A667">
        <v>667</v>
      </c>
      <c r="B667" t="s">
        <v>231</v>
      </c>
      <c r="C667" s="3" t="s">
        <v>337</v>
      </c>
      <c r="D667" t="s">
        <v>288</v>
      </c>
      <c r="E667" t="s">
        <v>289</v>
      </c>
      <c r="F667" s="2">
        <f t="shared" si="60"/>
        <v>23</v>
      </c>
      <c r="G667" s="2" t="str" cm="1">
        <f t="array" ref="G667">_xlfn.IFS(F667 &gt; 10,"Veteran",F667 &gt; 6,"Established",F667 &gt; 2,"Experienced",F667 &gt;= 0,"New")</f>
        <v>Veteran</v>
      </c>
      <c r="H667" s="2">
        <f t="shared" si="61"/>
        <v>13</v>
      </c>
      <c r="I667" t="s">
        <v>227</v>
      </c>
      <c r="J667" t="s">
        <v>283</v>
      </c>
      <c r="K667" t="s">
        <v>247</v>
      </c>
      <c r="L667" t="s">
        <v>74</v>
      </c>
      <c r="M667" t="s">
        <v>98</v>
      </c>
      <c r="N667" t="s">
        <v>81</v>
      </c>
      <c r="O667" t="s">
        <v>74</v>
      </c>
      <c r="P667" t="s">
        <v>74</v>
      </c>
      <c r="R667" t="s">
        <v>78</v>
      </c>
      <c r="S667" t="s">
        <v>382</v>
      </c>
    </row>
    <row r="668" spans="1:19" hidden="1" x14ac:dyDescent="0.55000000000000004">
      <c r="A668">
        <v>668</v>
      </c>
      <c r="B668" t="s">
        <v>256</v>
      </c>
      <c r="C668" s="3" t="s">
        <v>333</v>
      </c>
      <c r="D668" t="s">
        <v>257</v>
      </c>
      <c r="E668" t="s">
        <v>303</v>
      </c>
      <c r="F668" s="2">
        <f t="shared" si="60"/>
        <v>2</v>
      </c>
      <c r="G668" s="2" t="str" cm="1">
        <f t="array" ref="G668">_xlfn.IFS(F668 &gt; 10,"Veteran",F668 &gt; 6,"Established",F668 &gt; 2,"Experienced",F668 &gt;= 0,"New")</f>
        <v>New</v>
      </c>
      <c r="H668" s="2">
        <f t="shared" si="61"/>
        <v>1</v>
      </c>
      <c r="I668" t="s">
        <v>208</v>
      </c>
      <c r="J668" t="s">
        <v>209</v>
      </c>
      <c r="K668" t="s">
        <v>210</v>
      </c>
      <c r="L668" t="s">
        <v>279</v>
      </c>
      <c r="M668" t="s">
        <v>83</v>
      </c>
      <c r="N668" t="s">
        <v>96</v>
      </c>
      <c r="O668" t="s">
        <v>280</v>
      </c>
      <c r="P668" t="s">
        <v>404</v>
      </c>
      <c r="Q668" t="s">
        <v>345</v>
      </c>
      <c r="S668" t="s">
        <v>74</v>
      </c>
    </row>
    <row r="669" spans="1:19" hidden="1" x14ac:dyDescent="0.55000000000000004">
      <c r="A669">
        <v>669</v>
      </c>
      <c r="B669" t="s">
        <v>224</v>
      </c>
      <c r="C669" s="3" t="s">
        <v>336</v>
      </c>
      <c r="D669" t="s">
        <v>220</v>
      </c>
      <c r="E669" t="s">
        <v>220</v>
      </c>
      <c r="F669" s="2">
        <f t="shared" si="60"/>
        <v>2</v>
      </c>
      <c r="G669" s="2" t="str" cm="1">
        <f t="array" ref="G669">_xlfn.IFS(F669 &gt; 10,"Veteran",F669 &gt; 6,"Established",F669 &gt; 2,"Experienced",F669 &gt;= 0,"New")</f>
        <v>New</v>
      </c>
      <c r="H669" s="2">
        <f t="shared" si="61"/>
        <v>2</v>
      </c>
      <c r="I669" t="s">
        <v>250</v>
      </c>
      <c r="J669" t="s">
        <v>74</v>
      </c>
      <c r="K669" t="s">
        <v>235</v>
      </c>
      <c r="L669" t="s">
        <v>74</v>
      </c>
      <c r="M669" t="s">
        <v>119</v>
      </c>
      <c r="N669" t="s">
        <v>81</v>
      </c>
      <c r="O669" t="s">
        <v>243</v>
      </c>
      <c r="P669" t="s">
        <v>403</v>
      </c>
      <c r="S669" t="s">
        <v>381</v>
      </c>
    </row>
    <row r="670" spans="1:19" hidden="1" x14ac:dyDescent="0.55000000000000004">
      <c r="A670">
        <v>670</v>
      </c>
      <c r="B670" t="s">
        <v>231</v>
      </c>
      <c r="C670" s="3" t="s">
        <v>333</v>
      </c>
      <c r="D670" t="s">
        <v>292</v>
      </c>
      <c r="E670" t="s">
        <v>276</v>
      </c>
      <c r="F670" s="2">
        <f t="shared" si="60"/>
        <v>31</v>
      </c>
      <c r="G670" s="2" t="str" cm="1">
        <f t="array" ref="G670">_xlfn.IFS(F670 &gt; 10,"Veteran",F670 &gt; 6,"Established",F670 &gt; 2,"Experienced",F670 &gt;= 0,"New")</f>
        <v>Veteran</v>
      </c>
      <c r="H670" s="2">
        <f t="shared" si="61"/>
        <v>12</v>
      </c>
      <c r="I670" t="s">
        <v>241</v>
      </c>
      <c r="J670" t="s">
        <v>74</v>
      </c>
      <c r="K670" t="s">
        <v>235</v>
      </c>
      <c r="L670" t="s">
        <v>74</v>
      </c>
      <c r="M670" t="s">
        <v>98</v>
      </c>
      <c r="N670" t="s">
        <v>74</v>
      </c>
      <c r="O670" t="s">
        <v>223</v>
      </c>
      <c r="P670" t="s">
        <v>405</v>
      </c>
      <c r="S670" t="s">
        <v>74</v>
      </c>
    </row>
    <row r="671" spans="1:19" hidden="1" x14ac:dyDescent="0.55000000000000004">
      <c r="A671">
        <v>671</v>
      </c>
      <c r="B671" t="s">
        <v>261</v>
      </c>
      <c r="C671" s="3" t="s">
        <v>336</v>
      </c>
      <c r="D671" t="s">
        <v>303</v>
      </c>
      <c r="E671" t="s">
        <v>303</v>
      </c>
      <c r="F671" s="2">
        <f t="shared" si="60"/>
        <v>0</v>
      </c>
      <c r="G671" s="2" t="str" cm="1">
        <f t="array" ref="G671">_xlfn.IFS(F671 &gt; 10,"Veteran",F671 &gt; 6,"Established",F671 &gt; 2,"Experienced",F671 &gt;= 0,"New")</f>
        <v>New</v>
      </c>
      <c r="H671" s="2">
        <f t="shared" si="61"/>
        <v>0</v>
      </c>
      <c r="I671" t="s">
        <v>317</v>
      </c>
      <c r="J671" t="s">
        <v>74</v>
      </c>
      <c r="K671" t="s">
        <v>266</v>
      </c>
      <c r="L671" t="s">
        <v>74</v>
      </c>
      <c r="M671" t="s">
        <v>83</v>
      </c>
      <c r="N671" t="s">
        <v>81</v>
      </c>
      <c r="O671" t="s">
        <v>294</v>
      </c>
      <c r="P671" t="s">
        <v>402</v>
      </c>
      <c r="Q671" t="s">
        <v>345</v>
      </c>
      <c r="R671" t="s">
        <v>78</v>
      </c>
      <c r="S671" t="s">
        <v>74</v>
      </c>
    </row>
    <row r="672" spans="1:19" hidden="1" x14ac:dyDescent="0.55000000000000004">
      <c r="A672">
        <v>672</v>
      </c>
      <c r="B672" t="s">
        <v>261</v>
      </c>
      <c r="C672" s="3" t="s">
        <v>336</v>
      </c>
      <c r="D672" t="s">
        <v>303</v>
      </c>
      <c r="E672" t="s">
        <v>303</v>
      </c>
      <c r="F672" s="2">
        <f t="shared" si="60"/>
        <v>0</v>
      </c>
      <c r="G672" s="2" t="str" cm="1">
        <f t="array" ref="G672">_xlfn.IFS(F672 &gt; 10,"Veteran",F672 &gt; 6,"Established",F672 &gt; 2,"Experienced",F672 &gt;= 0,"New")</f>
        <v>New</v>
      </c>
      <c r="H672" s="2">
        <f t="shared" si="61"/>
        <v>0</v>
      </c>
      <c r="I672" t="s">
        <v>317</v>
      </c>
      <c r="J672" t="s">
        <v>74</v>
      </c>
      <c r="K672" t="s">
        <v>266</v>
      </c>
      <c r="L672" t="s">
        <v>74</v>
      </c>
      <c r="M672" t="s">
        <v>83</v>
      </c>
      <c r="N672" t="s">
        <v>81</v>
      </c>
      <c r="O672" t="s">
        <v>280</v>
      </c>
      <c r="P672" t="s">
        <v>404</v>
      </c>
      <c r="S672" t="s">
        <v>382</v>
      </c>
    </row>
    <row r="673" spans="1:19" hidden="1" x14ac:dyDescent="0.55000000000000004">
      <c r="A673">
        <v>673</v>
      </c>
      <c r="B673" t="s">
        <v>256</v>
      </c>
      <c r="C673" s="3" t="s">
        <v>336</v>
      </c>
      <c r="D673" t="s">
        <v>253</v>
      </c>
      <c r="E673" t="s">
        <v>253</v>
      </c>
      <c r="F673" s="2">
        <f t="shared" si="60"/>
        <v>4</v>
      </c>
      <c r="G673" s="2" t="str" cm="1">
        <f t="array" ref="G673">_xlfn.IFS(F673 &gt; 10,"Veteran",F673 &gt; 6,"Established",F673 &gt; 2,"Experienced",F673 &gt;= 0,"New")</f>
        <v>Experienced</v>
      </c>
      <c r="H673" s="2">
        <f t="shared" si="61"/>
        <v>4</v>
      </c>
      <c r="I673" t="s">
        <v>227</v>
      </c>
      <c r="J673" t="s">
        <v>228</v>
      </c>
      <c r="K673" t="s">
        <v>251</v>
      </c>
      <c r="L673" t="s">
        <v>74</v>
      </c>
      <c r="M673" t="s">
        <v>98</v>
      </c>
      <c r="N673" t="s">
        <v>81</v>
      </c>
      <c r="O673" t="s">
        <v>243</v>
      </c>
      <c r="P673" t="s">
        <v>403</v>
      </c>
      <c r="Q673" t="s">
        <v>345</v>
      </c>
      <c r="S673" t="s">
        <v>74</v>
      </c>
    </row>
    <row r="674" spans="1:19" hidden="1" x14ac:dyDescent="0.55000000000000004">
      <c r="A674">
        <v>674</v>
      </c>
      <c r="B674" t="s">
        <v>231</v>
      </c>
      <c r="C674" s="3" t="s">
        <v>333</v>
      </c>
      <c r="D674" t="s">
        <v>296</v>
      </c>
      <c r="E674" t="s">
        <v>289</v>
      </c>
      <c r="F674" s="2">
        <f t="shared" si="60"/>
        <v>45</v>
      </c>
      <c r="G674" s="2" t="str" cm="1">
        <f t="array" ref="G674">_xlfn.IFS(F674 &gt; 10,"Veteran",F674 &gt; 6,"Established",F674 &gt; 2,"Experienced",F674 &gt;= 0,"New")</f>
        <v>Veteran</v>
      </c>
      <c r="H674" s="2">
        <f t="shared" si="61"/>
        <v>13</v>
      </c>
      <c r="I674" t="s">
        <v>227</v>
      </c>
      <c r="J674" t="s">
        <v>228</v>
      </c>
      <c r="K674" t="s">
        <v>251</v>
      </c>
      <c r="L674" t="s">
        <v>74</v>
      </c>
      <c r="M674" t="s">
        <v>98</v>
      </c>
      <c r="N674" t="s">
        <v>81</v>
      </c>
      <c r="O674" t="s">
        <v>223</v>
      </c>
      <c r="P674" t="s">
        <v>405</v>
      </c>
      <c r="R674" t="s">
        <v>78</v>
      </c>
      <c r="S674" t="s">
        <v>74</v>
      </c>
    </row>
    <row r="675" spans="1:19" hidden="1" x14ac:dyDescent="0.55000000000000004">
      <c r="A675">
        <v>675</v>
      </c>
      <c r="B675" t="s">
        <v>73</v>
      </c>
      <c r="C675" s="3" t="s">
        <v>336</v>
      </c>
      <c r="D675" t="s">
        <v>257</v>
      </c>
      <c r="E675" t="s">
        <v>303</v>
      </c>
      <c r="F675" s="2">
        <f t="shared" si="60"/>
        <v>1</v>
      </c>
      <c r="G675" s="2" t="str" cm="1">
        <f t="array" ref="G675">_xlfn.IFS(F675 &gt; 10,"Veteran",F675 &gt; 6,"Established",F675 &gt; 2,"Experienced",F675 &gt;= 0,"New")</f>
        <v>New</v>
      </c>
      <c r="H675" s="2">
        <f t="shared" si="61"/>
        <v>0</v>
      </c>
      <c r="I675" t="s">
        <v>273</v>
      </c>
      <c r="J675" t="s">
        <v>74</v>
      </c>
      <c r="K675" t="s">
        <v>266</v>
      </c>
      <c r="L675" t="s">
        <v>74</v>
      </c>
      <c r="M675" t="s">
        <v>115</v>
      </c>
      <c r="N675" t="s">
        <v>81</v>
      </c>
      <c r="O675" t="s">
        <v>214</v>
      </c>
      <c r="P675" t="s">
        <v>405</v>
      </c>
      <c r="S675" t="s">
        <v>74</v>
      </c>
    </row>
    <row r="676" spans="1:19" hidden="1" x14ac:dyDescent="0.55000000000000004">
      <c r="A676">
        <v>676</v>
      </c>
      <c r="B676" t="s">
        <v>231</v>
      </c>
      <c r="C676" s="3" t="s">
        <v>339</v>
      </c>
      <c r="D676" t="s">
        <v>288</v>
      </c>
      <c r="E676" t="s">
        <v>263</v>
      </c>
      <c r="F676" s="2">
        <f t="shared" si="60"/>
        <v>22</v>
      </c>
      <c r="G676" s="2" t="str" cm="1">
        <f t="array" ref="G676">_xlfn.IFS(F676 &gt; 10,"Veteran",F676 &gt; 6,"Established",F676 &gt; 2,"Experienced",F676 &gt;= 0,"New")</f>
        <v>Veteran</v>
      </c>
      <c r="H676" s="2">
        <f t="shared" si="61"/>
        <v>15</v>
      </c>
      <c r="I676" t="s">
        <v>270</v>
      </c>
      <c r="J676" t="s">
        <v>74</v>
      </c>
      <c r="K676" t="s">
        <v>251</v>
      </c>
      <c r="L676" t="s">
        <v>74</v>
      </c>
      <c r="M676" t="s">
        <v>98</v>
      </c>
      <c r="N676" t="s">
        <v>81</v>
      </c>
      <c r="O676" t="s">
        <v>121</v>
      </c>
      <c r="P676" t="s">
        <v>403</v>
      </c>
      <c r="S676" t="s">
        <v>383</v>
      </c>
    </row>
    <row r="677" spans="1:19" hidden="1" x14ac:dyDescent="0.55000000000000004">
      <c r="A677">
        <v>677</v>
      </c>
      <c r="B677" t="s">
        <v>216</v>
      </c>
      <c r="C677" s="3" t="s">
        <v>326</v>
      </c>
      <c r="D677" t="s">
        <v>248</v>
      </c>
      <c r="E677" t="s">
        <v>248</v>
      </c>
      <c r="F677" s="2">
        <f t="shared" si="60"/>
        <v>25</v>
      </c>
      <c r="G677" s="2" t="str" cm="1">
        <f t="array" ref="G677">_xlfn.IFS(F677 &gt; 10,"Veteran",F677 &gt; 6,"Established",F677 &gt; 2,"Experienced",F677 &gt;= 0,"New")</f>
        <v>Veteran</v>
      </c>
      <c r="H677" s="2">
        <f t="shared" si="61"/>
        <v>25</v>
      </c>
      <c r="I677" t="s">
        <v>208</v>
      </c>
      <c r="J677" t="s">
        <v>310</v>
      </c>
      <c r="K677" t="s">
        <v>210</v>
      </c>
      <c r="L677" t="s">
        <v>222</v>
      </c>
      <c r="M677" t="s">
        <v>119</v>
      </c>
      <c r="N677" t="s">
        <v>81</v>
      </c>
      <c r="O677" t="s">
        <v>223</v>
      </c>
      <c r="P677" t="s">
        <v>405</v>
      </c>
      <c r="S677" t="s">
        <v>74</v>
      </c>
    </row>
    <row r="678" spans="1:19" hidden="1" x14ac:dyDescent="0.55000000000000004">
      <c r="A678">
        <v>678</v>
      </c>
      <c r="B678" t="s">
        <v>256</v>
      </c>
      <c r="C678" s="3" t="s">
        <v>333</v>
      </c>
      <c r="D678" t="s">
        <v>267</v>
      </c>
      <c r="E678" t="s">
        <v>220</v>
      </c>
      <c r="F678" s="2">
        <f t="shared" si="60"/>
        <v>4</v>
      </c>
      <c r="G678" s="2" t="str" cm="1">
        <f t="array" ref="G678">_xlfn.IFS(F678 &gt; 10,"Veteran",F678 &gt; 6,"Established",F678 &gt; 2,"Experienced",F678 &gt;= 0,"New")</f>
        <v>Experienced</v>
      </c>
      <c r="H678" s="2">
        <f t="shared" si="61"/>
        <v>3</v>
      </c>
      <c r="I678" t="s">
        <v>227</v>
      </c>
      <c r="J678" t="s">
        <v>246</v>
      </c>
      <c r="K678" t="s">
        <v>262</v>
      </c>
      <c r="L678" t="s">
        <v>74</v>
      </c>
      <c r="M678" t="s">
        <v>98</v>
      </c>
      <c r="N678" t="s">
        <v>81</v>
      </c>
      <c r="O678" t="s">
        <v>294</v>
      </c>
      <c r="P678" t="s">
        <v>402</v>
      </c>
      <c r="Q678" t="s">
        <v>345</v>
      </c>
      <c r="R678" t="s">
        <v>78</v>
      </c>
      <c r="S678" t="s">
        <v>74</v>
      </c>
    </row>
    <row r="679" spans="1:19" hidden="1" x14ac:dyDescent="0.55000000000000004">
      <c r="A679">
        <v>679</v>
      </c>
      <c r="B679" t="s">
        <v>204</v>
      </c>
      <c r="C679" s="3" t="s">
        <v>336</v>
      </c>
      <c r="D679" t="s">
        <v>288</v>
      </c>
      <c r="E679" t="s">
        <v>288</v>
      </c>
      <c r="F679" s="2">
        <f t="shared" si="60"/>
        <v>22</v>
      </c>
      <c r="G679" s="2" t="str" cm="1">
        <f t="array" ref="G679">_xlfn.IFS(F679 &gt; 10,"Veteran",F679 &gt; 6,"Established",F679 &gt; 2,"Experienced",F679 &gt;= 0,"New")</f>
        <v>Veteran</v>
      </c>
      <c r="H679" s="2">
        <f t="shared" si="61"/>
        <v>22</v>
      </c>
      <c r="I679" t="s">
        <v>227</v>
      </c>
      <c r="J679" t="s">
        <v>246</v>
      </c>
      <c r="K679" t="s">
        <v>266</v>
      </c>
      <c r="L679" t="s">
        <v>74</v>
      </c>
      <c r="M679" t="s">
        <v>119</v>
      </c>
      <c r="N679" t="s">
        <v>81</v>
      </c>
      <c r="O679" t="s">
        <v>214</v>
      </c>
      <c r="P679" t="s">
        <v>405</v>
      </c>
      <c r="S679" t="s">
        <v>383</v>
      </c>
    </row>
    <row r="680" spans="1:19" hidden="1" x14ac:dyDescent="0.55000000000000004">
      <c r="A680">
        <v>680</v>
      </c>
      <c r="B680" t="s">
        <v>261</v>
      </c>
      <c r="C680" s="3" t="s">
        <v>336</v>
      </c>
      <c r="D680" t="s">
        <v>257</v>
      </c>
      <c r="E680" t="s">
        <v>257</v>
      </c>
      <c r="F680" s="2">
        <f t="shared" si="60"/>
        <v>1</v>
      </c>
      <c r="G680" s="2" t="str" cm="1">
        <f t="array" ref="G680">_xlfn.IFS(F680 &gt; 10,"Veteran",F680 &gt; 6,"Established",F680 &gt; 2,"Experienced",F680 &gt;= 0,"New")</f>
        <v>New</v>
      </c>
      <c r="H680" s="2">
        <f t="shared" si="61"/>
        <v>1</v>
      </c>
      <c r="I680" t="s">
        <v>74</v>
      </c>
      <c r="J680" t="s">
        <v>74</v>
      </c>
      <c r="K680" t="s">
        <v>229</v>
      </c>
      <c r="L680" t="s">
        <v>74</v>
      </c>
      <c r="M680" t="s">
        <v>320</v>
      </c>
      <c r="N680" t="s">
        <v>81</v>
      </c>
      <c r="O680" t="s">
        <v>230</v>
      </c>
      <c r="P680" t="s">
        <v>402</v>
      </c>
      <c r="S680" t="s">
        <v>381</v>
      </c>
    </row>
    <row r="681" spans="1:19" hidden="1" x14ac:dyDescent="0.55000000000000004">
      <c r="A681">
        <v>681</v>
      </c>
      <c r="B681" t="s">
        <v>231</v>
      </c>
      <c r="C681" s="3" t="s">
        <v>336</v>
      </c>
      <c r="D681" t="s">
        <v>289</v>
      </c>
      <c r="E681" t="s">
        <v>289</v>
      </c>
      <c r="F681" s="2">
        <f t="shared" si="60"/>
        <v>12</v>
      </c>
      <c r="G681" s="2" t="str" cm="1">
        <f t="array" ref="G681">_xlfn.IFS(F681 &gt; 10,"Veteran",F681 &gt; 6,"Established",F681 &gt; 2,"Experienced",F681 &gt;= 0,"New")</f>
        <v>Veteran</v>
      </c>
      <c r="H681" s="2">
        <f t="shared" si="61"/>
        <v>12</v>
      </c>
      <c r="I681" t="s">
        <v>270</v>
      </c>
      <c r="J681" t="s">
        <v>74</v>
      </c>
      <c r="K681" t="s">
        <v>266</v>
      </c>
      <c r="L681" t="s">
        <v>74</v>
      </c>
      <c r="M681" t="s">
        <v>119</v>
      </c>
      <c r="N681" t="s">
        <v>81</v>
      </c>
      <c r="O681" t="s">
        <v>223</v>
      </c>
      <c r="P681" t="s">
        <v>405</v>
      </c>
      <c r="S681" t="s">
        <v>74</v>
      </c>
    </row>
    <row r="682" spans="1:19" hidden="1" x14ac:dyDescent="0.55000000000000004">
      <c r="A682">
        <v>682</v>
      </c>
      <c r="B682" t="s">
        <v>73</v>
      </c>
      <c r="C682" s="3" t="s">
        <v>336</v>
      </c>
      <c r="D682" t="s">
        <v>303</v>
      </c>
      <c r="E682" t="s">
        <v>303</v>
      </c>
      <c r="F682" s="2">
        <f t="shared" si="60"/>
        <v>0</v>
      </c>
      <c r="G682" s="2" t="str" cm="1">
        <f t="array" ref="G682">_xlfn.IFS(F682 &gt; 10,"Veteran",F682 &gt; 6,"Established",F682 &gt; 2,"Experienced",F682 &gt;= 0,"New")</f>
        <v>New</v>
      </c>
      <c r="H682" s="2">
        <f t="shared" si="61"/>
        <v>0</v>
      </c>
      <c r="I682" t="s">
        <v>208</v>
      </c>
      <c r="J682" t="s">
        <v>209</v>
      </c>
      <c r="K682" t="s">
        <v>210</v>
      </c>
      <c r="L682" t="s">
        <v>101</v>
      </c>
      <c r="M682" t="s">
        <v>115</v>
      </c>
      <c r="N682" t="s">
        <v>81</v>
      </c>
      <c r="O682" t="s">
        <v>280</v>
      </c>
      <c r="P682" t="s">
        <v>404</v>
      </c>
      <c r="S682" t="s">
        <v>74</v>
      </c>
    </row>
    <row r="683" spans="1:19" hidden="1" x14ac:dyDescent="0.55000000000000004">
      <c r="A683">
        <v>683</v>
      </c>
      <c r="B683" t="s">
        <v>231</v>
      </c>
      <c r="C683" s="3" t="s">
        <v>335</v>
      </c>
      <c r="D683" t="s">
        <v>284</v>
      </c>
      <c r="E683" t="s">
        <v>239</v>
      </c>
      <c r="F683" s="2">
        <f t="shared" si="60"/>
        <v>36</v>
      </c>
      <c r="G683" s="2" t="str" cm="1">
        <f t="array" ref="G683">_xlfn.IFS(F683 &gt; 10,"Veteran",F683 &gt; 6,"Established",F683 &gt; 2,"Experienced",F683 &gt;= 0,"New")</f>
        <v>Veteran</v>
      </c>
      <c r="H683" s="2">
        <f t="shared" si="61"/>
        <v>20</v>
      </c>
      <c r="I683" t="s">
        <v>227</v>
      </c>
      <c r="J683" t="s">
        <v>74</v>
      </c>
      <c r="K683" t="s">
        <v>247</v>
      </c>
      <c r="L683" t="s">
        <v>74</v>
      </c>
      <c r="M683" t="s">
        <v>119</v>
      </c>
      <c r="N683" t="s">
        <v>81</v>
      </c>
      <c r="O683" t="s">
        <v>121</v>
      </c>
      <c r="P683" t="s">
        <v>403</v>
      </c>
      <c r="S683" t="s">
        <v>383</v>
      </c>
    </row>
    <row r="684" spans="1:19" hidden="1" x14ac:dyDescent="0.55000000000000004">
      <c r="A684">
        <v>684</v>
      </c>
      <c r="B684" t="s">
        <v>256</v>
      </c>
      <c r="C684" s="3" t="s">
        <v>339</v>
      </c>
      <c r="D684" t="s">
        <v>248</v>
      </c>
      <c r="E684" t="s">
        <v>288</v>
      </c>
      <c r="F684" s="2">
        <f t="shared" si="60"/>
        <v>25</v>
      </c>
      <c r="G684" s="2" t="str" cm="1">
        <f t="array" ref="G684">_xlfn.IFS(F684 &gt; 10,"Veteran",F684 &gt; 6,"Established",F684 &gt; 2,"Experienced",F684 &gt;= 0,"New")</f>
        <v>Veteran</v>
      </c>
      <c r="H684" s="2">
        <f t="shared" si="61"/>
        <v>22</v>
      </c>
      <c r="I684" t="s">
        <v>227</v>
      </c>
      <c r="J684" t="s">
        <v>246</v>
      </c>
      <c r="K684" t="s">
        <v>251</v>
      </c>
      <c r="L684" t="s">
        <v>74</v>
      </c>
      <c r="M684" t="s">
        <v>98</v>
      </c>
      <c r="N684" t="s">
        <v>74</v>
      </c>
      <c r="O684" t="s">
        <v>259</v>
      </c>
      <c r="P684" t="s">
        <v>403</v>
      </c>
      <c r="S684" t="s">
        <v>74</v>
      </c>
    </row>
    <row r="685" spans="1:19" hidden="1" x14ac:dyDescent="0.55000000000000004">
      <c r="A685">
        <v>685</v>
      </c>
      <c r="B685" t="s">
        <v>256</v>
      </c>
      <c r="C685"/>
      <c r="D685" t="s">
        <v>220</v>
      </c>
      <c r="E685" t="s">
        <v>257</v>
      </c>
      <c r="I685" t="s">
        <v>227</v>
      </c>
      <c r="J685" t="s">
        <v>228</v>
      </c>
      <c r="K685" t="s">
        <v>229</v>
      </c>
      <c r="L685" t="s">
        <v>74</v>
      </c>
      <c r="M685" t="s">
        <v>98</v>
      </c>
      <c r="N685" t="s">
        <v>96</v>
      </c>
      <c r="O685" t="s">
        <v>280</v>
      </c>
      <c r="P685" t="s">
        <v>404</v>
      </c>
      <c r="Q685" t="s">
        <v>345</v>
      </c>
      <c r="R685" t="s">
        <v>78</v>
      </c>
      <c r="S685" t="s">
        <v>74</v>
      </c>
    </row>
    <row r="686" spans="1:19" hidden="1" x14ac:dyDescent="0.55000000000000004">
      <c r="A686">
        <v>686</v>
      </c>
      <c r="B686" t="s">
        <v>256</v>
      </c>
      <c r="C686" s="3" t="s">
        <v>339</v>
      </c>
      <c r="D686" t="s">
        <v>207</v>
      </c>
      <c r="E686" t="s">
        <v>207</v>
      </c>
      <c r="F686" s="2">
        <f>YEAR(C686) - D686</f>
        <v>9</v>
      </c>
      <c r="G686" s="2" t="str" cm="1">
        <f t="array" ref="G686">_xlfn.IFS(F686 &gt; 10,"Veteran",F686 &gt; 6,"Established",F686 &gt; 2,"Experienced",F686 &gt;= 0,"New")</f>
        <v>Established</v>
      </c>
      <c r="H686" s="2">
        <f>YEAR(C686) - E686</f>
        <v>9</v>
      </c>
      <c r="I686" t="s">
        <v>221</v>
      </c>
      <c r="J686" t="s">
        <v>74</v>
      </c>
      <c r="K686" t="s">
        <v>235</v>
      </c>
      <c r="L686" t="s">
        <v>74</v>
      </c>
      <c r="M686" t="s">
        <v>98</v>
      </c>
      <c r="N686" t="s">
        <v>81</v>
      </c>
      <c r="O686" t="s">
        <v>259</v>
      </c>
      <c r="P686" t="s">
        <v>403</v>
      </c>
      <c r="R686" t="s">
        <v>78</v>
      </c>
      <c r="S686" t="s">
        <v>384</v>
      </c>
    </row>
    <row r="687" spans="1:19" hidden="1" x14ac:dyDescent="0.55000000000000004">
      <c r="A687">
        <v>687</v>
      </c>
      <c r="B687" t="s">
        <v>256</v>
      </c>
      <c r="C687" s="3" t="s">
        <v>333</v>
      </c>
      <c r="D687" t="s">
        <v>287</v>
      </c>
      <c r="E687" t="s">
        <v>267</v>
      </c>
      <c r="F687" s="2">
        <f>YEAR(C687) - D687</f>
        <v>29</v>
      </c>
      <c r="G687" s="2" t="str" cm="1">
        <f t="array" ref="G687">_xlfn.IFS(F687 &gt; 10,"Veteran",F687 &gt; 6,"Established",F687 &gt; 2,"Experienced",F687 &gt;= 0,"New")</f>
        <v>Veteran</v>
      </c>
      <c r="H687" s="2">
        <f>YEAR(C687) - E687</f>
        <v>4</v>
      </c>
      <c r="I687" t="s">
        <v>208</v>
      </c>
      <c r="J687" t="s">
        <v>310</v>
      </c>
      <c r="K687" t="s">
        <v>210</v>
      </c>
      <c r="L687" t="s">
        <v>211</v>
      </c>
      <c r="M687" t="s">
        <v>98</v>
      </c>
      <c r="N687" t="s">
        <v>96</v>
      </c>
      <c r="O687" t="s">
        <v>214</v>
      </c>
      <c r="P687" t="s">
        <v>405</v>
      </c>
      <c r="S687" t="s">
        <v>74</v>
      </c>
    </row>
    <row r="688" spans="1:19" hidden="1" x14ac:dyDescent="0.55000000000000004">
      <c r="A688">
        <v>688</v>
      </c>
      <c r="B688" t="s">
        <v>204</v>
      </c>
      <c r="C688" t="s">
        <v>336</v>
      </c>
      <c r="I688" t="s">
        <v>227</v>
      </c>
      <c r="J688" t="s">
        <v>228</v>
      </c>
      <c r="K688" t="s">
        <v>235</v>
      </c>
      <c r="L688" t="s">
        <v>74</v>
      </c>
      <c r="M688" t="s">
        <v>119</v>
      </c>
      <c r="N688" t="s">
        <v>81</v>
      </c>
      <c r="O688" t="s">
        <v>214</v>
      </c>
      <c r="P688" t="s">
        <v>405</v>
      </c>
      <c r="S688" t="s">
        <v>383</v>
      </c>
    </row>
    <row r="689" spans="1:19" hidden="1" x14ac:dyDescent="0.55000000000000004">
      <c r="A689">
        <v>689</v>
      </c>
      <c r="B689" t="s">
        <v>224</v>
      </c>
      <c r="C689" s="3" t="s">
        <v>339</v>
      </c>
      <c r="D689" t="s">
        <v>303</v>
      </c>
      <c r="E689" t="s">
        <v>303</v>
      </c>
      <c r="F689" s="2">
        <f>YEAR(C689) - D689</f>
        <v>0</v>
      </c>
      <c r="G689" s="2" t="str" cm="1">
        <f t="array" ref="G689">_xlfn.IFS(F689 &gt; 10,"Veteran",F689 &gt; 6,"Established",F689 &gt; 2,"Experienced",F689 &gt;= 0,"New")</f>
        <v>New</v>
      </c>
      <c r="H689" s="2">
        <f>YEAR(C689) - E689</f>
        <v>0</v>
      </c>
      <c r="I689" t="s">
        <v>250</v>
      </c>
      <c r="J689" t="s">
        <v>74</v>
      </c>
      <c r="K689" t="s">
        <v>247</v>
      </c>
      <c r="L689" t="s">
        <v>74</v>
      </c>
      <c r="M689" t="s">
        <v>119</v>
      </c>
      <c r="N689" t="s">
        <v>81</v>
      </c>
      <c r="O689" t="s">
        <v>259</v>
      </c>
      <c r="P689" t="s">
        <v>403</v>
      </c>
      <c r="Q689" t="s">
        <v>346</v>
      </c>
      <c r="S689" t="s">
        <v>74</v>
      </c>
    </row>
    <row r="690" spans="1:19" hidden="1" x14ac:dyDescent="0.55000000000000004">
      <c r="A690">
        <v>690</v>
      </c>
      <c r="B690" t="s">
        <v>231</v>
      </c>
      <c r="C690" s="3" t="s">
        <v>336</v>
      </c>
      <c r="D690" t="s">
        <v>276</v>
      </c>
      <c r="E690" t="s">
        <v>276</v>
      </c>
      <c r="F690" s="2">
        <f>YEAR(C690) - D690</f>
        <v>11</v>
      </c>
      <c r="G690" s="2" t="str" cm="1">
        <f t="array" ref="G690">_xlfn.IFS(F690 &gt; 10,"Veteran",F690 &gt; 6,"Established",F690 &gt; 2,"Experienced",F690 &gt;= 0,"New")</f>
        <v>Veteran</v>
      </c>
      <c r="H690" s="2">
        <f>YEAR(C690) - E690</f>
        <v>11</v>
      </c>
      <c r="I690" t="s">
        <v>101</v>
      </c>
      <c r="J690" t="s">
        <v>74</v>
      </c>
      <c r="K690" t="s">
        <v>235</v>
      </c>
      <c r="L690" t="s">
        <v>74</v>
      </c>
      <c r="M690" t="s">
        <v>98</v>
      </c>
      <c r="N690" t="s">
        <v>81</v>
      </c>
      <c r="O690" t="s">
        <v>223</v>
      </c>
      <c r="P690" t="s">
        <v>405</v>
      </c>
      <c r="R690" t="s">
        <v>78</v>
      </c>
      <c r="S690" t="s">
        <v>74</v>
      </c>
    </row>
    <row r="691" spans="1:19" hidden="1" x14ac:dyDescent="0.55000000000000004">
      <c r="A691">
        <v>691</v>
      </c>
      <c r="B691" t="s">
        <v>231</v>
      </c>
      <c r="C691"/>
      <c r="D691" t="s">
        <v>281</v>
      </c>
      <c r="E691" t="s">
        <v>281</v>
      </c>
      <c r="I691" t="s">
        <v>227</v>
      </c>
      <c r="J691" t="s">
        <v>246</v>
      </c>
      <c r="K691" t="s">
        <v>266</v>
      </c>
      <c r="L691" t="s">
        <v>74</v>
      </c>
      <c r="M691" t="s">
        <v>119</v>
      </c>
      <c r="N691" t="s">
        <v>81</v>
      </c>
      <c r="O691" t="s">
        <v>214</v>
      </c>
      <c r="P691" t="s">
        <v>405</v>
      </c>
      <c r="R691" t="s">
        <v>78</v>
      </c>
      <c r="S691" t="s">
        <v>74</v>
      </c>
    </row>
    <row r="692" spans="1:19" hidden="1" x14ac:dyDescent="0.55000000000000004">
      <c r="A692">
        <v>692</v>
      </c>
      <c r="B692" t="s">
        <v>261</v>
      </c>
      <c r="C692" s="3" t="s">
        <v>333</v>
      </c>
      <c r="D692" t="s">
        <v>207</v>
      </c>
      <c r="E692" t="s">
        <v>207</v>
      </c>
      <c r="F692" s="2">
        <f>YEAR(C692) - D692</f>
        <v>10</v>
      </c>
      <c r="G692" s="2" t="str" cm="1">
        <f t="array" ref="G692">_xlfn.IFS(F692 &gt; 10,"Veteran",F692 &gt; 6,"Established",F692 &gt; 2,"Experienced",F692 &gt;= 0,"New")</f>
        <v>Established</v>
      </c>
      <c r="H692" s="2">
        <f>YEAR(C692) - E692</f>
        <v>10</v>
      </c>
      <c r="I692" t="s">
        <v>227</v>
      </c>
      <c r="J692" t="s">
        <v>246</v>
      </c>
      <c r="K692" t="s">
        <v>235</v>
      </c>
      <c r="L692" t="s">
        <v>74</v>
      </c>
      <c r="M692" t="s">
        <v>98</v>
      </c>
      <c r="N692" t="s">
        <v>81</v>
      </c>
      <c r="O692" t="s">
        <v>255</v>
      </c>
      <c r="P692" t="s">
        <v>402</v>
      </c>
      <c r="Q692" t="s">
        <v>345</v>
      </c>
      <c r="S692" t="s">
        <v>386</v>
      </c>
    </row>
    <row r="693" spans="1:19" hidden="1" x14ac:dyDescent="0.55000000000000004">
      <c r="A693">
        <v>693</v>
      </c>
      <c r="B693" t="s">
        <v>256</v>
      </c>
      <c r="C693" s="3" t="s">
        <v>333</v>
      </c>
      <c r="D693" t="s">
        <v>263</v>
      </c>
      <c r="E693" t="s">
        <v>303</v>
      </c>
      <c r="F693" s="2">
        <f>YEAR(C693) - D693</f>
        <v>16</v>
      </c>
      <c r="G693" s="2" t="str" cm="1">
        <f t="array" ref="G693">_xlfn.IFS(F693 &gt; 10,"Veteran",F693 &gt; 6,"Established",F693 &gt; 2,"Experienced",F693 &gt;= 0,"New")</f>
        <v>Veteran</v>
      </c>
      <c r="H693" s="2">
        <f>YEAR(C693) - E693</f>
        <v>1</v>
      </c>
      <c r="I693" t="s">
        <v>227</v>
      </c>
      <c r="J693" t="s">
        <v>74</v>
      </c>
      <c r="K693" t="s">
        <v>247</v>
      </c>
      <c r="L693" t="s">
        <v>74</v>
      </c>
      <c r="M693" t="s">
        <v>98</v>
      </c>
      <c r="N693" t="s">
        <v>81</v>
      </c>
      <c r="O693" t="s">
        <v>230</v>
      </c>
      <c r="P693" t="s">
        <v>402</v>
      </c>
      <c r="Q693" t="s">
        <v>345</v>
      </c>
      <c r="S693" t="s">
        <v>74</v>
      </c>
    </row>
    <row r="694" spans="1:19" hidden="1" x14ac:dyDescent="0.55000000000000004">
      <c r="A694">
        <v>694</v>
      </c>
      <c r="B694" t="s">
        <v>224</v>
      </c>
      <c r="C694" s="3" t="s">
        <v>336</v>
      </c>
      <c r="D694" t="s">
        <v>257</v>
      </c>
      <c r="E694" t="s">
        <v>257</v>
      </c>
      <c r="F694" s="2">
        <f>YEAR(C694) - D694</f>
        <v>1</v>
      </c>
      <c r="G694" s="2" t="str" cm="1">
        <f t="array" ref="G694">_xlfn.IFS(F694 &gt; 10,"Veteran",F694 &gt; 6,"Established",F694 &gt; 2,"Experienced",F694 &gt;= 0,"New")</f>
        <v>New</v>
      </c>
      <c r="H694" s="2">
        <f>YEAR(C694) - E694</f>
        <v>1</v>
      </c>
      <c r="I694" t="s">
        <v>227</v>
      </c>
      <c r="J694" t="s">
        <v>246</v>
      </c>
      <c r="K694" t="s">
        <v>254</v>
      </c>
      <c r="L694" t="s">
        <v>74</v>
      </c>
      <c r="M694" t="s">
        <v>119</v>
      </c>
      <c r="N694" t="s">
        <v>81</v>
      </c>
      <c r="O694" t="s">
        <v>280</v>
      </c>
      <c r="P694" t="s">
        <v>404</v>
      </c>
      <c r="S694" t="s">
        <v>381</v>
      </c>
    </row>
    <row r="695" spans="1:19" hidden="1" x14ac:dyDescent="0.55000000000000004">
      <c r="A695">
        <v>695</v>
      </c>
      <c r="B695" t="s">
        <v>261</v>
      </c>
      <c r="C695" s="3" t="s">
        <v>333</v>
      </c>
      <c r="D695" t="s">
        <v>267</v>
      </c>
      <c r="E695" t="s">
        <v>267</v>
      </c>
      <c r="F695" s="2">
        <f>YEAR(C695) - D695</f>
        <v>4</v>
      </c>
      <c r="G695" s="2" t="str" cm="1">
        <f t="array" ref="G695">_xlfn.IFS(F695 &gt; 10,"Veteran",F695 &gt; 6,"Established",F695 &gt; 2,"Experienced",F695 &gt;= 0,"New")</f>
        <v>Experienced</v>
      </c>
      <c r="H695" s="2">
        <f>YEAR(C695) - E695</f>
        <v>4</v>
      </c>
      <c r="I695" t="s">
        <v>227</v>
      </c>
      <c r="J695" t="s">
        <v>246</v>
      </c>
      <c r="K695" t="s">
        <v>235</v>
      </c>
      <c r="L695" t="s">
        <v>74</v>
      </c>
      <c r="M695" t="s">
        <v>98</v>
      </c>
      <c r="N695" t="s">
        <v>96</v>
      </c>
      <c r="O695" t="s">
        <v>243</v>
      </c>
      <c r="P695" t="s">
        <v>403</v>
      </c>
      <c r="S695" t="s">
        <v>381</v>
      </c>
    </row>
    <row r="696" spans="1:19" hidden="1" x14ac:dyDescent="0.55000000000000004">
      <c r="A696">
        <v>696</v>
      </c>
      <c r="B696" t="s">
        <v>224</v>
      </c>
      <c r="C696"/>
      <c r="D696" t="s">
        <v>257</v>
      </c>
      <c r="I696" t="s">
        <v>250</v>
      </c>
      <c r="J696" t="s">
        <v>74</v>
      </c>
      <c r="K696" t="s">
        <v>266</v>
      </c>
      <c r="L696" t="s">
        <v>74</v>
      </c>
      <c r="M696" t="s">
        <v>320</v>
      </c>
      <c r="N696" t="s">
        <v>81</v>
      </c>
      <c r="O696" t="s">
        <v>259</v>
      </c>
      <c r="P696" t="s">
        <v>403</v>
      </c>
      <c r="S696" t="s">
        <v>380</v>
      </c>
    </row>
    <row r="697" spans="1:19" hidden="1" x14ac:dyDescent="0.55000000000000004">
      <c r="A697">
        <v>697</v>
      </c>
      <c r="B697" t="s">
        <v>231</v>
      </c>
      <c r="C697" s="3" t="s">
        <v>338</v>
      </c>
      <c r="D697" t="s">
        <v>220</v>
      </c>
      <c r="E697" t="s">
        <v>220</v>
      </c>
      <c r="F697" s="2">
        <f>YEAR(C697) - D697</f>
        <v>2</v>
      </c>
      <c r="G697" s="2" t="str" cm="1">
        <f t="array" ref="G697">_xlfn.IFS(F697 &gt; 10,"Veteran",F697 &gt; 6,"Established",F697 &gt; 2,"Experienced",F697 &gt;= 0,"New")</f>
        <v>New</v>
      </c>
      <c r="H697" s="2">
        <f>YEAR(C697) - E697</f>
        <v>2</v>
      </c>
      <c r="I697" t="s">
        <v>227</v>
      </c>
      <c r="J697" t="s">
        <v>228</v>
      </c>
      <c r="K697" t="s">
        <v>235</v>
      </c>
      <c r="L697" t="s">
        <v>74</v>
      </c>
      <c r="M697" t="s">
        <v>119</v>
      </c>
      <c r="N697" t="s">
        <v>96</v>
      </c>
      <c r="O697" t="s">
        <v>223</v>
      </c>
      <c r="P697" t="s">
        <v>405</v>
      </c>
      <c r="S697" t="s">
        <v>74</v>
      </c>
    </row>
    <row r="698" spans="1:19" hidden="1" x14ac:dyDescent="0.55000000000000004">
      <c r="A698">
        <v>698</v>
      </c>
      <c r="B698" t="s">
        <v>261</v>
      </c>
      <c r="C698" s="3" t="s">
        <v>338</v>
      </c>
      <c r="D698" t="s">
        <v>258</v>
      </c>
      <c r="E698" t="s">
        <v>258</v>
      </c>
      <c r="F698" s="2">
        <f>YEAR(C698) - D698</f>
        <v>5</v>
      </c>
      <c r="G698" s="2" t="str" cm="1">
        <f t="array" ref="G698">_xlfn.IFS(F698 &gt; 10,"Veteran",F698 &gt; 6,"Established",F698 &gt; 2,"Experienced",F698 &gt;= 0,"New")</f>
        <v>Experienced</v>
      </c>
      <c r="H698" s="2">
        <f>YEAR(C698) - E698</f>
        <v>5</v>
      </c>
      <c r="I698" t="s">
        <v>250</v>
      </c>
      <c r="J698" t="s">
        <v>74</v>
      </c>
      <c r="K698" t="s">
        <v>247</v>
      </c>
      <c r="L698" t="s">
        <v>74</v>
      </c>
      <c r="M698" t="s">
        <v>98</v>
      </c>
      <c r="N698" t="s">
        <v>96</v>
      </c>
      <c r="O698" t="s">
        <v>294</v>
      </c>
      <c r="P698" t="s">
        <v>402</v>
      </c>
      <c r="S698" t="s">
        <v>74</v>
      </c>
    </row>
    <row r="699" spans="1:19" hidden="1" x14ac:dyDescent="0.55000000000000004">
      <c r="A699">
        <v>699</v>
      </c>
      <c r="B699" t="s">
        <v>231</v>
      </c>
      <c r="C699" s="3" t="s">
        <v>338</v>
      </c>
      <c r="D699" t="s">
        <v>277</v>
      </c>
      <c r="E699" t="s">
        <v>233</v>
      </c>
      <c r="F699" s="2">
        <f>YEAR(C699) - D699</f>
        <v>39</v>
      </c>
      <c r="G699" s="2" t="str" cm="1">
        <f t="array" ref="G699">_xlfn.IFS(F699 &gt; 10,"Veteran",F699 &gt; 6,"Established",F699 &gt; 2,"Experienced",F699 &gt;= 0,"New")</f>
        <v>Veteran</v>
      </c>
      <c r="H699" s="2">
        <f>YEAR(C699) - E699</f>
        <v>24</v>
      </c>
      <c r="I699" t="s">
        <v>273</v>
      </c>
      <c r="J699" t="s">
        <v>74</v>
      </c>
      <c r="K699" t="s">
        <v>251</v>
      </c>
      <c r="L699" t="s">
        <v>74</v>
      </c>
      <c r="M699" t="s">
        <v>98</v>
      </c>
      <c r="N699" t="s">
        <v>81</v>
      </c>
      <c r="O699" t="s">
        <v>121</v>
      </c>
      <c r="P699" t="s">
        <v>403</v>
      </c>
      <c r="R699" t="s">
        <v>78</v>
      </c>
      <c r="S699" t="s">
        <v>74</v>
      </c>
    </row>
    <row r="700" spans="1:19" hidden="1" x14ac:dyDescent="0.55000000000000004">
      <c r="A700">
        <v>700</v>
      </c>
      <c r="B700" t="s">
        <v>224</v>
      </c>
      <c r="C700" s="3" t="s">
        <v>339</v>
      </c>
      <c r="D700" t="s">
        <v>267</v>
      </c>
      <c r="E700" t="s">
        <v>267</v>
      </c>
      <c r="F700" s="2">
        <f>YEAR(C700) - D700</f>
        <v>3</v>
      </c>
      <c r="G700" s="2" t="str" cm="1">
        <f t="array" ref="G700">_xlfn.IFS(F700 &gt; 10,"Veteran",F700 &gt; 6,"Established",F700 &gt; 2,"Experienced",F700 &gt;= 0,"New")</f>
        <v>Experienced</v>
      </c>
      <c r="H700" s="2">
        <f>YEAR(C700) - E700</f>
        <v>3</v>
      </c>
      <c r="I700" t="s">
        <v>270</v>
      </c>
      <c r="J700" t="s">
        <v>74</v>
      </c>
      <c r="K700" t="s">
        <v>229</v>
      </c>
      <c r="L700" t="s">
        <v>74</v>
      </c>
      <c r="M700" t="s">
        <v>119</v>
      </c>
      <c r="N700" t="s">
        <v>81</v>
      </c>
      <c r="O700" t="s">
        <v>243</v>
      </c>
      <c r="P700" t="s">
        <v>403</v>
      </c>
      <c r="R700" t="s">
        <v>78</v>
      </c>
      <c r="S700" t="s">
        <v>74</v>
      </c>
    </row>
    <row r="701" spans="1:19" hidden="1" x14ac:dyDescent="0.55000000000000004">
      <c r="A701">
        <v>701</v>
      </c>
      <c r="B701" t="s">
        <v>231</v>
      </c>
      <c r="C701"/>
      <c r="D701" t="s">
        <v>226</v>
      </c>
      <c r="E701" t="s">
        <v>226</v>
      </c>
      <c r="I701" t="s">
        <v>221</v>
      </c>
      <c r="J701" t="s">
        <v>74</v>
      </c>
      <c r="K701" t="s">
        <v>266</v>
      </c>
      <c r="L701" t="s">
        <v>74</v>
      </c>
      <c r="M701" t="s">
        <v>98</v>
      </c>
      <c r="N701" t="s">
        <v>96</v>
      </c>
      <c r="O701" t="s">
        <v>223</v>
      </c>
      <c r="P701" t="s">
        <v>405</v>
      </c>
      <c r="S701" t="s">
        <v>74</v>
      </c>
    </row>
    <row r="702" spans="1:19" hidden="1" x14ac:dyDescent="0.55000000000000004">
      <c r="A702">
        <v>702</v>
      </c>
      <c r="B702" t="s">
        <v>256</v>
      </c>
      <c r="C702" s="3" t="s">
        <v>339</v>
      </c>
      <c r="D702" t="s">
        <v>245</v>
      </c>
      <c r="E702" t="s">
        <v>303</v>
      </c>
      <c r="F702" s="2">
        <f>YEAR(C702) - D702</f>
        <v>6</v>
      </c>
      <c r="G702" s="2" t="str" cm="1">
        <f t="array" ref="G702">_xlfn.IFS(F702 &gt; 10,"Veteran",F702 &gt; 6,"Established",F702 &gt; 2,"Experienced",F702 &gt;= 0,"New")</f>
        <v>Experienced</v>
      </c>
      <c r="H702" s="2">
        <f>YEAR(C702) - E702</f>
        <v>0</v>
      </c>
      <c r="I702" t="s">
        <v>101</v>
      </c>
      <c r="J702" t="s">
        <v>74</v>
      </c>
      <c r="K702" t="s">
        <v>210</v>
      </c>
      <c r="L702" t="s">
        <v>279</v>
      </c>
      <c r="M702" t="s">
        <v>320</v>
      </c>
      <c r="N702" t="s">
        <v>96</v>
      </c>
      <c r="O702" t="s">
        <v>280</v>
      </c>
      <c r="P702" t="s">
        <v>404</v>
      </c>
      <c r="Q702" t="s">
        <v>346</v>
      </c>
      <c r="S702" t="s">
        <v>74</v>
      </c>
    </row>
    <row r="703" spans="1:19" hidden="1" x14ac:dyDescent="0.55000000000000004">
      <c r="A703">
        <v>703</v>
      </c>
      <c r="B703" t="s">
        <v>224</v>
      </c>
      <c r="C703" s="3" t="s">
        <v>328</v>
      </c>
      <c r="D703" t="s">
        <v>248</v>
      </c>
      <c r="E703" t="s">
        <v>248</v>
      </c>
      <c r="F703" s="2">
        <f>YEAR(C703) - D703</f>
        <v>25</v>
      </c>
      <c r="G703" s="2" t="str" cm="1">
        <f t="array" ref="G703">_xlfn.IFS(F703 &gt; 10,"Veteran",F703 &gt; 6,"Established",F703 &gt; 2,"Experienced",F703 &gt;= 0,"New")</f>
        <v>Veteran</v>
      </c>
      <c r="H703" s="2">
        <f>YEAR(C703) - E703</f>
        <v>25</v>
      </c>
      <c r="I703" t="s">
        <v>227</v>
      </c>
      <c r="J703" t="s">
        <v>228</v>
      </c>
      <c r="K703" t="s">
        <v>229</v>
      </c>
      <c r="L703" t="s">
        <v>74</v>
      </c>
      <c r="M703" t="s">
        <v>119</v>
      </c>
      <c r="N703" t="s">
        <v>81</v>
      </c>
      <c r="O703" t="s">
        <v>259</v>
      </c>
      <c r="P703" t="s">
        <v>403</v>
      </c>
      <c r="Q703" t="s">
        <v>345</v>
      </c>
      <c r="S703" t="s">
        <v>74</v>
      </c>
    </row>
    <row r="704" spans="1:19" hidden="1" x14ac:dyDescent="0.55000000000000004">
      <c r="A704">
        <v>704</v>
      </c>
      <c r="B704" t="s">
        <v>101</v>
      </c>
      <c r="C704" s="3" t="s">
        <v>326</v>
      </c>
      <c r="D704" t="s">
        <v>263</v>
      </c>
      <c r="E704" t="s">
        <v>226</v>
      </c>
      <c r="F704" s="2">
        <f>YEAR(C704) - D704</f>
        <v>15</v>
      </c>
      <c r="G704" s="2" t="str" cm="1">
        <f t="array" ref="G704">_xlfn.IFS(F704 &gt; 10,"Veteran",F704 &gt; 6,"Established",F704 &gt; 2,"Experienced",F704 &gt;= 0,"New")</f>
        <v>Veteran</v>
      </c>
      <c r="H704" s="2">
        <f>YEAR(C704) - E704</f>
        <v>7</v>
      </c>
      <c r="I704" t="s">
        <v>270</v>
      </c>
      <c r="J704" t="s">
        <v>74</v>
      </c>
      <c r="K704" t="s">
        <v>262</v>
      </c>
      <c r="L704" t="s">
        <v>74</v>
      </c>
      <c r="M704" t="s">
        <v>119</v>
      </c>
      <c r="N704" t="s">
        <v>81</v>
      </c>
      <c r="O704" t="s">
        <v>214</v>
      </c>
      <c r="P704" t="s">
        <v>405</v>
      </c>
      <c r="S704" t="s">
        <v>74</v>
      </c>
    </row>
    <row r="705" spans="1:19" hidden="1" x14ac:dyDescent="0.55000000000000004">
      <c r="A705">
        <v>705</v>
      </c>
      <c r="B705" t="s">
        <v>261</v>
      </c>
      <c r="C705" s="3" t="s">
        <v>338</v>
      </c>
      <c r="D705" t="s">
        <v>303</v>
      </c>
      <c r="E705" t="s">
        <v>303</v>
      </c>
      <c r="F705" s="2">
        <f>YEAR(C705) - D705</f>
        <v>0</v>
      </c>
      <c r="G705" s="2" t="str" cm="1">
        <f t="array" ref="G705">_xlfn.IFS(F705 &gt; 10,"Veteran",F705 &gt; 6,"Established",F705 &gt; 2,"Experienced",F705 &gt;= 0,"New")</f>
        <v>New</v>
      </c>
      <c r="H705" s="2">
        <f>YEAR(C705) - E705</f>
        <v>0</v>
      </c>
      <c r="I705" t="s">
        <v>208</v>
      </c>
      <c r="J705" t="s">
        <v>209</v>
      </c>
      <c r="K705" t="s">
        <v>210</v>
      </c>
      <c r="L705" t="s">
        <v>318</v>
      </c>
      <c r="M705" t="s">
        <v>98</v>
      </c>
      <c r="N705" t="s">
        <v>81</v>
      </c>
      <c r="O705" t="s">
        <v>121</v>
      </c>
      <c r="P705" t="s">
        <v>403</v>
      </c>
      <c r="R705" t="s">
        <v>78</v>
      </c>
      <c r="S705" t="s">
        <v>74</v>
      </c>
    </row>
    <row r="706" spans="1:19" hidden="1" x14ac:dyDescent="0.55000000000000004">
      <c r="A706">
        <v>706</v>
      </c>
      <c r="B706" t="s">
        <v>224</v>
      </c>
      <c r="C706"/>
      <c r="D706" t="s">
        <v>226</v>
      </c>
      <c r="E706" t="s">
        <v>245</v>
      </c>
      <c r="I706" t="s">
        <v>250</v>
      </c>
      <c r="J706" t="s">
        <v>74</v>
      </c>
      <c r="K706" t="s">
        <v>247</v>
      </c>
      <c r="L706" t="s">
        <v>74</v>
      </c>
      <c r="M706" t="s">
        <v>98</v>
      </c>
      <c r="N706" t="s">
        <v>81</v>
      </c>
      <c r="O706" t="s">
        <v>243</v>
      </c>
      <c r="P706" t="s">
        <v>403</v>
      </c>
      <c r="S706" t="s">
        <v>386</v>
      </c>
    </row>
    <row r="707" spans="1:19" hidden="1" x14ac:dyDescent="0.55000000000000004">
      <c r="A707">
        <v>707</v>
      </c>
      <c r="B707" t="s">
        <v>231</v>
      </c>
      <c r="C707" s="3" t="s">
        <v>339</v>
      </c>
      <c r="D707" t="s">
        <v>206</v>
      </c>
      <c r="F707" s="2">
        <f>YEAR(C707) - D707</f>
        <v>29</v>
      </c>
      <c r="G707" s="2" t="str" cm="1">
        <f t="array" ref="G707">_xlfn.IFS(F707 &gt; 10,"Veteran",F707 &gt; 6,"Established",F707 &gt; 2,"Experienced",F707 &gt;= 0,"New")</f>
        <v>Veteran</v>
      </c>
      <c r="H707" s="2"/>
      <c r="I707" t="s">
        <v>250</v>
      </c>
      <c r="J707" t="s">
        <v>74</v>
      </c>
      <c r="K707" t="s">
        <v>266</v>
      </c>
      <c r="L707" t="s">
        <v>74</v>
      </c>
      <c r="M707" t="s">
        <v>119</v>
      </c>
      <c r="N707" t="s">
        <v>81</v>
      </c>
      <c r="O707" t="s">
        <v>223</v>
      </c>
      <c r="P707" t="s">
        <v>405</v>
      </c>
      <c r="S707" t="s">
        <v>74</v>
      </c>
    </row>
    <row r="708" spans="1:19" hidden="1" x14ac:dyDescent="0.55000000000000004">
      <c r="A708">
        <v>708</v>
      </c>
      <c r="B708" t="s">
        <v>231</v>
      </c>
      <c r="C708" s="3" t="s">
        <v>336</v>
      </c>
      <c r="D708" t="s">
        <v>286</v>
      </c>
      <c r="E708" t="s">
        <v>286</v>
      </c>
      <c r="F708" s="2">
        <f>YEAR(C708) - D708</f>
        <v>37</v>
      </c>
      <c r="G708" s="2" t="str" cm="1">
        <f t="array" ref="G708">_xlfn.IFS(F708 &gt; 10,"Veteran",F708 &gt; 6,"Established",F708 &gt; 2,"Experienced",F708 &gt;= 0,"New")</f>
        <v>Veteran</v>
      </c>
      <c r="H708" s="2">
        <f>YEAR(C708) - E708</f>
        <v>37</v>
      </c>
      <c r="I708" t="s">
        <v>250</v>
      </c>
      <c r="J708" t="s">
        <v>74</v>
      </c>
      <c r="K708" t="s">
        <v>266</v>
      </c>
      <c r="L708" t="s">
        <v>74</v>
      </c>
      <c r="M708" t="s">
        <v>119</v>
      </c>
      <c r="N708" t="s">
        <v>81</v>
      </c>
      <c r="O708" t="s">
        <v>223</v>
      </c>
      <c r="P708" t="s">
        <v>405</v>
      </c>
      <c r="S708" t="s">
        <v>74</v>
      </c>
    </row>
    <row r="709" spans="1:19" hidden="1" x14ac:dyDescent="0.55000000000000004">
      <c r="A709">
        <v>709</v>
      </c>
      <c r="B709" t="s">
        <v>204</v>
      </c>
      <c r="C709" s="3" t="s">
        <v>339</v>
      </c>
      <c r="D709" t="s">
        <v>245</v>
      </c>
      <c r="E709" t="s">
        <v>258</v>
      </c>
      <c r="F709" s="2">
        <f>YEAR(C709) - D709</f>
        <v>6</v>
      </c>
      <c r="G709" s="2" t="str" cm="1">
        <f t="array" ref="G709">_xlfn.IFS(F709 &gt; 10,"Veteran",F709 &gt; 6,"Established",F709 &gt; 2,"Experienced",F709 &gt;= 0,"New")</f>
        <v>Experienced</v>
      </c>
      <c r="H709" s="2">
        <f>YEAR(C709) - E709</f>
        <v>5</v>
      </c>
      <c r="I709" t="s">
        <v>101</v>
      </c>
      <c r="J709" t="s">
        <v>74</v>
      </c>
      <c r="K709" t="s">
        <v>210</v>
      </c>
      <c r="L709" t="s">
        <v>222</v>
      </c>
      <c r="M709" t="s">
        <v>119</v>
      </c>
      <c r="N709" t="s">
        <v>81</v>
      </c>
      <c r="O709" t="s">
        <v>243</v>
      </c>
      <c r="P709" t="s">
        <v>403</v>
      </c>
      <c r="S709" t="s">
        <v>383</v>
      </c>
    </row>
    <row r="710" spans="1:19" hidden="1" x14ac:dyDescent="0.55000000000000004">
      <c r="A710">
        <v>710</v>
      </c>
      <c r="B710" t="s">
        <v>204</v>
      </c>
      <c r="C710"/>
      <c r="I710" t="s">
        <v>270</v>
      </c>
      <c r="J710" t="s">
        <v>74</v>
      </c>
      <c r="K710" t="s">
        <v>262</v>
      </c>
      <c r="L710" t="s">
        <v>74</v>
      </c>
      <c r="M710" t="s">
        <v>98</v>
      </c>
      <c r="N710" t="s">
        <v>81</v>
      </c>
      <c r="O710" t="s">
        <v>74</v>
      </c>
      <c r="P710" t="s">
        <v>74</v>
      </c>
      <c r="S710" t="s">
        <v>383</v>
      </c>
    </row>
    <row r="711" spans="1:19" hidden="1" x14ac:dyDescent="0.55000000000000004">
      <c r="A711">
        <v>711</v>
      </c>
      <c r="B711" t="s">
        <v>256</v>
      </c>
      <c r="C711"/>
      <c r="I711" t="s">
        <v>227</v>
      </c>
      <c r="J711" t="s">
        <v>228</v>
      </c>
      <c r="K711" t="s">
        <v>210</v>
      </c>
      <c r="L711" t="s">
        <v>222</v>
      </c>
      <c r="M711" t="s">
        <v>98</v>
      </c>
      <c r="N711" t="s">
        <v>81</v>
      </c>
      <c r="O711" t="s">
        <v>121</v>
      </c>
      <c r="P711" t="s">
        <v>403</v>
      </c>
      <c r="Q711" t="s">
        <v>345</v>
      </c>
      <c r="R711" t="s">
        <v>78</v>
      </c>
      <c r="S711" t="s">
        <v>74</v>
      </c>
    </row>
    <row r="712" spans="1:19" hidden="1" x14ac:dyDescent="0.55000000000000004">
      <c r="A712">
        <v>712</v>
      </c>
      <c r="B712" t="s">
        <v>101</v>
      </c>
      <c r="C712" s="3" t="s">
        <v>336</v>
      </c>
      <c r="D712" t="s">
        <v>249</v>
      </c>
      <c r="E712" t="s">
        <v>249</v>
      </c>
      <c r="F712" s="2">
        <f>YEAR(C712) - D712</f>
        <v>23</v>
      </c>
      <c r="G712" s="2" t="str" cm="1">
        <f t="array" ref="G712">_xlfn.IFS(F712 &gt; 10,"Veteran",F712 &gt; 6,"Established",F712 &gt; 2,"Experienced",F712 &gt;= 0,"New")</f>
        <v>Veteran</v>
      </c>
      <c r="H712" s="2">
        <f>YEAR(C712) - E712</f>
        <v>23</v>
      </c>
      <c r="I712" t="s">
        <v>250</v>
      </c>
      <c r="J712" t="s">
        <v>74</v>
      </c>
      <c r="K712" t="s">
        <v>235</v>
      </c>
      <c r="L712" t="s">
        <v>74</v>
      </c>
      <c r="M712" t="s">
        <v>98</v>
      </c>
      <c r="N712" t="s">
        <v>81</v>
      </c>
      <c r="O712" t="s">
        <v>214</v>
      </c>
      <c r="P712" t="s">
        <v>405</v>
      </c>
      <c r="S712" t="s">
        <v>393</v>
      </c>
    </row>
    <row r="713" spans="1:19" hidden="1" x14ac:dyDescent="0.55000000000000004">
      <c r="A713">
        <v>713</v>
      </c>
      <c r="B713" t="s">
        <v>231</v>
      </c>
      <c r="C713" s="3" t="s">
        <v>333</v>
      </c>
      <c r="D713" t="s">
        <v>284</v>
      </c>
      <c r="E713" t="s">
        <v>284</v>
      </c>
      <c r="F713" s="2">
        <f>YEAR(C713) - D713</f>
        <v>36</v>
      </c>
      <c r="G713" s="2" t="str" cm="1">
        <f t="array" ref="G713">_xlfn.IFS(F713 &gt; 10,"Veteran",F713 &gt; 6,"Established",F713 &gt; 2,"Experienced",F713 &gt;= 0,"New")</f>
        <v>Veteran</v>
      </c>
      <c r="H713" s="2">
        <f>YEAR(C713) - E713</f>
        <v>36</v>
      </c>
      <c r="I713" t="s">
        <v>227</v>
      </c>
      <c r="J713" t="s">
        <v>74</v>
      </c>
      <c r="K713" t="s">
        <v>229</v>
      </c>
      <c r="L713" t="s">
        <v>74</v>
      </c>
      <c r="M713" t="s">
        <v>98</v>
      </c>
      <c r="N713" t="s">
        <v>96</v>
      </c>
      <c r="O713" t="s">
        <v>223</v>
      </c>
      <c r="P713" t="s">
        <v>405</v>
      </c>
      <c r="S713" t="s">
        <v>74</v>
      </c>
    </row>
    <row r="714" spans="1:19" hidden="1" x14ac:dyDescent="0.55000000000000004">
      <c r="A714">
        <v>714</v>
      </c>
      <c r="B714" t="s">
        <v>224</v>
      </c>
      <c r="C714" t="s">
        <v>336</v>
      </c>
      <c r="I714" t="s">
        <v>250</v>
      </c>
      <c r="J714" t="s">
        <v>74</v>
      </c>
      <c r="K714" t="s">
        <v>266</v>
      </c>
      <c r="L714" t="s">
        <v>74</v>
      </c>
      <c r="M714" t="s">
        <v>119</v>
      </c>
      <c r="N714" t="s">
        <v>81</v>
      </c>
      <c r="O714" t="s">
        <v>223</v>
      </c>
      <c r="P714" t="s">
        <v>405</v>
      </c>
      <c r="S714" t="s">
        <v>380</v>
      </c>
    </row>
    <row r="715" spans="1:19" hidden="1" x14ac:dyDescent="0.55000000000000004">
      <c r="A715">
        <v>715</v>
      </c>
      <c r="B715" t="s">
        <v>231</v>
      </c>
      <c r="C715" s="3" t="s">
        <v>336</v>
      </c>
      <c r="D715" t="s">
        <v>286</v>
      </c>
      <c r="E715" t="s">
        <v>289</v>
      </c>
      <c r="F715" s="2">
        <f>YEAR(C715) - D715</f>
        <v>37</v>
      </c>
      <c r="G715" s="2" t="str" cm="1">
        <f t="array" ref="G715">_xlfn.IFS(F715 &gt; 10,"Veteran",F715 &gt; 6,"Established",F715 &gt; 2,"Experienced",F715 &gt;= 0,"New")</f>
        <v>Veteran</v>
      </c>
      <c r="H715" s="2">
        <f>YEAR(C715) - E715</f>
        <v>12</v>
      </c>
      <c r="I715" t="s">
        <v>227</v>
      </c>
      <c r="J715" t="s">
        <v>283</v>
      </c>
      <c r="K715" t="s">
        <v>266</v>
      </c>
      <c r="L715" t="s">
        <v>74</v>
      </c>
      <c r="M715" t="s">
        <v>119</v>
      </c>
      <c r="N715" t="s">
        <v>81</v>
      </c>
      <c r="O715" t="s">
        <v>214</v>
      </c>
      <c r="P715" t="s">
        <v>405</v>
      </c>
      <c r="S715" t="s">
        <v>74</v>
      </c>
    </row>
    <row r="716" spans="1:19" hidden="1" x14ac:dyDescent="0.55000000000000004">
      <c r="A716">
        <v>716</v>
      </c>
      <c r="B716" t="s">
        <v>231</v>
      </c>
      <c r="C716" s="3" t="s">
        <v>339</v>
      </c>
      <c r="D716" t="s">
        <v>293</v>
      </c>
      <c r="E716" t="s">
        <v>293</v>
      </c>
      <c r="F716" s="2">
        <f>YEAR(C716) - D716</f>
        <v>34</v>
      </c>
      <c r="G716" s="2" t="str" cm="1">
        <f t="array" ref="G716">_xlfn.IFS(F716 &gt; 10,"Veteran",F716 &gt; 6,"Established",F716 &gt; 2,"Experienced",F716 &gt;= 0,"New")</f>
        <v>Veteran</v>
      </c>
      <c r="H716" s="2">
        <f>YEAR(C716) - E716</f>
        <v>34</v>
      </c>
      <c r="I716" t="s">
        <v>227</v>
      </c>
      <c r="J716" t="s">
        <v>228</v>
      </c>
      <c r="K716" t="s">
        <v>235</v>
      </c>
      <c r="L716" t="s">
        <v>74</v>
      </c>
      <c r="M716" t="s">
        <v>119</v>
      </c>
      <c r="N716" t="s">
        <v>96</v>
      </c>
      <c r="O716" t="s">
        <v>214</v>
      </c>
      <c r="P716" t="s">
        <v>405</v>
      </c>
      <c r="R716" t="s">
        <v>78</v>
      </c>
      <c r="S716" t="s">
        <v>74</v>
      </c>
    </row>
    <row r="717" spans="1:19" hidden="1" x14ac:dyDescent="0.55000000000000004">
      <c r="A717">
        <v>717</v>
      </c>
      <c r="B717" t="s">
        <v>73</v>
      </c>
      <c r="C717" s="3" t="s">
        <v>336</v>
      </c>
      <c r="D717" t="s">
        <v>267</v>
      </c>
      <c r="E717" t="s">
        <v>303</v>
      </c>
      <c r="F717" s="2">
        <f>YEAR(C717) - D717</f>
        <v>3</v>
      </c>
      <c r="G717" s="2" t="str" cm="1">
        <f t="array" ref="G717">_xlfn.IFS(F717 &gt; 10,"Veteran",F717 &gt; 6,"Established",F717 &gt; 2,"Experienced",F717 &gt;= 0,"New")</f>
        <v>Experienced</v>
      </c>
      <c r="H717" s="2">
        <f>YEAR(C717) - E717</f>
        <v>0</v>
      </c>
      <c r="I717" t="s">
        <v>250</v>
      </c>
      <c r="J717" t="s">
        <v>74</v>
      </c>
      <c r="K717" t="s">
        <v>254</v>
      </c>
      <c r="L717" t="s">
        <v>74</v>
      </c>
      <c r="M717" t="s">
        <v>115</v>
      </c>
      <c r="N717" t="s">
        <v>81</v>
      </c>
      <c r="O717" t="s">
        <v>230</v>
      </c>
      <c r="P717" t="s">
        <v>402</v>
      </c>
      <c r="S717" t="s">
        <v>74</v>
      </c>
    </row>
    <row r="718" spans="1:19" x14ac:dyDescent="0.55000000000000004">
      <c r="A718">
        <v>718</v>
      </c>
      <c r="B718" t="s">
        <v>224</v>
      </c>
      <c r="C718" s="3" t="s">
        <v>336</v>
      </c>
      <c r="D718" t="s">
        <v>265</v>
      </c>
      <c r="E718" t="s">
        <v>289</v>
      </c>
      <c r="F718" s="2">
        <f>YEAR(C718) - D718</f>
        <v>13</v>
      </c>
      <c r="G718" s="2" t="str" cm="1">
        <f t="array" ref="G718">_xlfn.IFS(F718 &gt; 10,"Veteran",F718 &gt; 6,"Established",F718 &gt; 2,"Experienced",F718 &gt;= 0,"New")</f>
        <v>Veteran</v>
      </c>
      <c r="H718" s="2">
        <f>YEAR(C718) - E718</f>
        <v>12</v>
      </c>
      <c r="I718" t="s">
        <v>250</v>
      </c>
      <c r="J718" t="s">
        <v>74</v>
      </c>
      <c r="K718" t="s">
        <v>266</v>
      </c>
      <c r="L718" t="s">
        <v>74</v>
      </c>
      <c r="M718" t="s">
        <v>119</v>
      </c>
      <c r="N718" t="s">
        <v>81</v>
      </c>
      <c r="O718" t="s">
        <v>121</v>
      </c>
      <c r="P718" t="s">
        <v>403</v>
      </c>
      <c r="R718" t="s">
        <v>78</v>
      </c>
      <c r="S718" t="s">
        <v>74</v>
      </c>
    </row>
    <row r="719" spans="1:19" hidden="1" x14ac:dyDescent="0.55000000000000004">
      <c r="A719">
        <v>719</v>
      </c>
      <c r="B719" t="s">
        <v>231</v>
      </c>
      <c r="C719" s="3" t="s">
        <v>338</v>
      </c>
      <c r="D719" t="s">
        <v>285</v>
      </c>
      <c r="E719" t="s">
        <v>282</v>
      </c>
      <c r="F719" s="2">
        <f>YEAR(C719) - D719</f>
        <v>21</v>
      </c>
      <c r="G719" s="2" t="str" cm="1">
        <f t="array" ref="G719">_xlfn.IFS(F719 &gt; 10,"Veteran",F719 &gt; 6,"Established",F719 &gt; 2,"Experienced",F719 &gt;= 0,"New")</f>
        <v>Veteran</v>
      </c>
      <c r="H719" s="2">
        <f>YEAR(C719) - E719</f>
        <v>10</v>
      </c>
      <c r="I719" t="s">
        <v>208</v>
      </c>
      <c r="J719" t="s">
        <v>209</v>
      </c>
      <c r="K719" t="s">
        <v>251</v>
      </c>
      <c r="L719" t="s">
        <v>74</v>
      </c>
      <c r="M719" t="s">
        <v>98</v>
      </c>
      <c r="N719" t="s">
        <v>81</v>
      </c>
      <c r="O719" t="s">
        <v>223</v>
      </c>
      <c r="P719" t="s">
        <v>405</v>
      </c>
      <c r="R719" t="s">
        <v>78</v>
      </c>
      <c r="S719" t="s">
        <v>382</v>
      </c>
    </row>
    <row r="720" spans="1:19" hidden="1" x14ac:dyDescent="0.55000000000000004">
      <c r="A720">
        <v>720</v>
      </c>
      <c r="B720" t="s">
        <v>73</v>
      </c>
      <c r="C720"/>
      <c r="D720" t="s">
        <v>303</v>
      </c>
      <c r="E720" t="s">
        <v>303</v>
      </c>
      <c r="I720" t="s">
        <v>299</v>
      </c>
      <c r="J720" t="s">
        <v>74</v>
      </c>
      <c r="K720" t="s">
        <v>210</v>
      </c>
      <c r="L720" t="s">
        <v>305</v>
      </c>
      <c r="M720" t="s">
        <v>83</v>
      </c>
      <c r="N720" t="s">
        <v>96</v>
      </c>
      <c r="O720" t="s">
        <v>243</v>
      </c>
      <c r="P720" t="s">
        <v>403</v>
      </c>
      <c r="S720" t="s">
        <v>74</v>
      </c>
    </row>
    <row r="721" spans="1:19" hidden="1" x14ac:dyDescent="0.55000000000000004">
      <c r="A721">
        <v>721</v>
      </c>
      <c r="B721" t="s">
        <v>73</v>
      </c>
      <c r="C721" s="3" t="s">
        <v>326</v>
      </c>
      <c r="D721" t="s">
        <v>303</v>
      </c>
      <c r="E721" t="s">
        <v>303</v>
      </c>
      <c r="F721" s="2">
        <f>YEAR(C721) - D721</f>
        <v>0</v>
      </c>
      <c r="G721" s="2" t="str" cm="1">
        <f t="array" ref="G721">_xlfn.IFS(F721 &gt; 10,"Veteran",F721 &gt; 6,"Established",F721 &gt; 2,"Experienced",F721 &gt;= 0,"New")</f>
        <v>New</v>
      </c>
      <c r="H721" s="2">
        <f>YEAR(C721) - E721</f>
        <v>0</v>
      </c>
      <c r="I721" t="s">
        <v>208</v>
      </c>
      <c r="J721" t="s">
        <v>209</v>
      </c>
      <c r="K721" t="s">
        <v>210</v>
      </c>
      <c r="L721" t="s">
        <v>279</v>
      </c>
      <c r="M721" t="s">
        <v>320</v>
      </c>
      <c r="N721" t="s">
        <v>96</v>
      </c>
      <c r="O721" t="s">
        <v>294</v>
      </c>
      <c r="P721" t="s">
        <v>402</v>
      </c>
      <c r="R721" t="s">
        <v>78</v>
      </c>
      <c r="S721" t="s">
        <v>74</v>
      </c>
    </row>
    <row r="722" spans="1:19" hidden="1" x14ac:dyDescent="0.55000000000000004">
      <c r="A722">
        <v>722</v>
      </c>
      <c r="B722" t="s">
        <v>73</v>
      </c>
      <c r="C722" s="3" t="s">
        <v>326</v>
      </c>
      <c r="D722" t="s">
        <v>303</v>
      </c>
      <c r="E722" t="s">
        <v>303</v>
      </c>
      <c r="F722" s="2">
        <f>YEAR(C722) - D722</f>
        <v>0</v>
      </c>
      <c r="G722" s="2" t="str" cm="1">
        <f t="array" ref="G722">_xlfn.IFS(F722 &gt; 10,"Veteran",F722 &gt; 6,"Established",F722 &gt; 2,"Experienced",F722 &gt;= 0,"New")</f>
        <v>New</v>
      </c>
      <c r="H722" s="2">
        <f>YEAR(C722) - E722</f>
        <v>0</v>
      </c>
      <c r="I722" t="s">
        <v>208</v>
      </c>
      <c r="J722" t="s">
        <v>209</v>
      </c>
      <c r="K722" t="s">
        <v>210</v>
      </c>
      <c r="L722" t="s">
        <v>279</v>
      </c>
      <c r="M722" t="s">
        <v>83</v>
      </c>
      <c r="N722" t="s">
        <v>96</v>
      </c>
      <c r="O722" t="s">
        <v>255</v>
      </c>
      <c r="P722" t="s">
        <v>402</v>
      </c>
      <c r="S722" t="s">
        <v>74</v>
      </c>
    </row>
    <row r="723" spans="1:19" hidden="1" x14ac:dyDescent="0.55000000000000004">
      <c r="A723">
        <v>723</v>
      </c>
      <c r="B723" t="s">
        <v>73</v>
      </c>
      <c r="C723" s="3" t="s">
        <v>326</v>
      </c>
      <c r="D723" t="s">
        <v>303</v>
      </c>
      <c r="E723" t="s">
        <v>303</v>
      </c>
      <c r="F723" s="2">
        <f>YEAR(C723) - D723</f>
        <v>0</v>
      </c>
      <c r="G723" s="2" t="str" cm="1">
        <f t="array" ref="G723">_xlfn.IFS(F723 &gt; 10,"Veteran",F723 &gt; 6,"Established",F723 &gt; 2,"Experienced",F723 &gt;= 0,"New")</f>
        <v>New</v>
      </c>
      <c r="H723" s="2">
        <f>YEAR(C723) - E723</f>
        <v>0</v>
      </c>
      <c r="I723" t="s">
        <v>208</v>
      </c>
      <c r="J723" t="s">
        <v>209</v>
      </c>
      <c r="K723" t="s">
        <v>210</v>
      </c>
      <c r="L723" t="s">
        <v>279</v>
      </c>
      <c r="M723" t="s">
        <v>320</v>
      </c>
      <c r="N723" t="s">
        <v>96</v>
      </c>
      <c r="O723" t="s">
        <v>280</v>
      </c>
      <c r="P723" t="s">
        <v>404</v>
      </c>
      <c r="Q723" t="s">
        <v>345</v>
      </c>
      <c r="R723" t="s">
        <v>78</v>
      </c>
      <c r="S723" t="s">
        <v>382</v>
      </c>
    </row>
    <row r="724" spans="1:19" hidden="1" x14ac:dyDescent="0.55000000000000004">
      <c r="A724">
        <v>724</v>
      </c>
      <c r="B724" t="s">
        <v>73</v>
      </c>
      <c r="C724" s="3" t="s">
        <v>326</v>
      </c>
      <c r="D724" t="s">
        <v>303</v>
      </c>
      <c r="E724" t="s">
        <v>303</v>
      </c>
      <c r="F724" s="2">
        <f>YEAR(C724) - D724</f>
        <v>0</v>
      </c>
      <c r="G724" s="2" t="str" cm="1">
        <f t="array" ref="G724">_xlfn.IFS(F724 &gt; 10,"Veteran",F724 &gt; 6,"Established",F724 &gt; 2,"Experienced",F724 &gt;= 0,"New")</f>
        <v>New</v>
      </c>
      <c r="H724" s="2">
        <f>YEAR(C724) - E724</f>
        <v>0</v>
      </c>
      <c r="I724" t="s">
        <v>208</v>
      </c>
      <c r="J724" t="s">
        <v>209</v>
      </c>
      <c r="K724" t="s">
        <v>210</v>
      </c>
      <c r="L724" t="s">
        <v>279</v>
      </c>
      <c r="M724" t="s">
        <v>320</v>
      </c>
      <c r="N724" t="s">
        <v>96</v>
      </c>
      <c r="O724" t="s">
        <v>121</v>
      </c>
      <c r="P724" t="s">
        <v>403</v>
      </c>
      <c r="S724" t="s">
        <v>74</v>
      </c>
    </row>
    <row r="725" spans="1:19" hidden="1" x14ac:dyDescent="0.55000000000000004">
      <c r="A725">
        <v>725</v>
      </c>
      <c r="B725" t="s">
        <v>73</v>
      </c>
      <c r="C725" s="3" t="s">
        <v>326</v>
      </c>
      <c r="D725" t="s">
        <v>303</v>
      </c>
      <c r="E725" t="s">
        <v>303</v>
      </c>
      <c r="F725" s="2">
        <f>YEAR(C725) - D725</f>
        <v>0</v>
      </c>
      <c r="G725" s="2" t="str" cm="1">
        <f t="array" ref="G725">_xlfn.IFS(F725 &gt; 10,"Veteran",F725 &gt; 6,"Established",F725 &gt; 2,"Experienced",F725 &gt;= 0,"New")</f>
        <v>New</v>
      </c>
      <c r="H725" s="2">
        <f>YEAR(C725) - E725</f>
        <v>0</v>
      </c>
      <c r="I725" t="s">
        <v>208</v>
      </c>
      <c r="J725" t="s">
        <v>209</v>
      </c>
      <c r="K725" t="s">
        <v>210</v>
      </c>
      <c r="L725" t="s">
        <v>279</v>
      </c>
      <c r="M725" t="s">
        <v>320</v>
      </c>
      <c r="N725" t="s">
        <v>96</v>
      </c>
      <c r="O725" t="s">
        <v>255</v>
      </c>
      <c r="P725" t="s">
        <v>402</v>
      </c>
      <c r="S725" t="s">
        <v>74</v>
      </c>
    </row>
    <row r="726" spans="1:19" hidden="1" x14ac:dyDescent="0.55000000000000004">
      <c r="A726">
        <v>726</v>
      </c>
      <c r="B726" t="s">
        <v>224</v>
      </c>
      <c r="C726"/>
      <c r="D726" t="s">
        <v>206</v>
      </c>
      <c r="I726" t="s">
        <v>227</v>
      </c>
      <c r="J726" t="s">
        <v>228</v>
      </c>
      <c r="K726" t="s">
        <v>247</v>
      </c>
      <c r="L726" t="s">
        <v>74</v>
      </c>
      <c r="M726" t="s">
        <v>98</v>
      </c>
      <c r="N726" t="s">
        <v>81</v>
      </c>
      <c r="O726" t="s">
        <v>259</v>
      </c>
      <c r="P726" t="s">
        <v>403</v>
      </c>
      <c r="S726" t="s">
        <v>382</v>
      </c>
    </row>
    <row r="727" spans="1:19" hidden="1" x14ac:dyDescent="0.55000000000000004">
      <c r="A727">
        <v>727</v>
      </c>
      <c r="B727" t="s">
        <v>73</v>
      </c>
      <c r="C727"/>
      <c r="D727" t="s">
        <v>303</v>
      </c>
      <c r="E727" t="s">
        <v>303</v>
      </c>
      <c r="I727" t="s">
        <v>208</v>
      </c>
      <c r="J727" t="s">
        <v>209</v>
      </c>
      <c r="K727" t="s">
        <v>266</v>
      </c>
      <c r="L727" t="s">
        <v>74</v>
      </c>
      <c r="M727" t="s">
        <v>83</v>
      </c>
      <c r="N727" t="s">
        <v>96</v>
      </c>
      <c r="O727" t="s">
        <v>294</v>
      </c>
      <c r="P727" t="s">
        <v>402</v>
      </c>
      <c r="S727" t="s">
        <v>74</v>
      </c>
    </row>
    <row r="728" spans="1:19" hidden="1" x14ac:dyDescent="0.55000000000000004">
      <c r="A728">
        <v>728</v>
      </c>
      <c r="B728" t="s">
        <v>256</v>
      </c>
      <c r="C728" s="3" t="s">
        <v>333</v>
      </c>
      <c r="D728" t="s">
        <v>281</v>
      </c>
      <c r="E728" t="s">
        <v>295</v>
      </c>
      <c r="F728" s="2">
        <f>YEAR(C728) - D728</f>
        <v>39</v>
      </c>
      <c r="G728" s="2" t="str" cm="1">
        <f t="array" ref="G728">_xlfn.IFS(F728 &gt; 10,"Veteran",F728 &gt; 6,"Established",F728 &gt; 2,"Experienced",F728 &gt;= 0,"New")</f>
        <v>Veteran</v>
      </c>
      <c r="H728" s="2">
        <f>YEAR(C728) - E728</f>
        <v>27</v>
      </c>
      <c r="I728" t="s">
        <v>234</v>
      </c>
      <c r="J728" t="s">
        <v>74</v>
      </c>
      <c r="K728" t="s">
        <v>262</v>
      </c>
      <c r="L728" t="s">
        <v>74</v>
      </c>
      <c r="M728" t="s">
        <v>98</v>
      </c>
      <c r="N728" t="s">
        <v>96</v>
      </c>
      <c r="O728" t="s">
        <v>214</v>
      </c>
      <c r="P728" t="s">
        <v>405</v>
      </c>
      <c r="R728" t="s">
        <v>78</v>
      </c>
      <c r="S728" t="s">
        <v>74</v>
      </c>
    </row>
    <row r="729" spans="1:19" hidden="1" x14ac:dyDescent="0.55000000000000004">
      <c r="A729">
        <v>729</v>
      </c>
      <c r="B729" t="s">
        <v>224</v>
      </c>
      <c r="C729" s="3" t="s">
        <v>333</v>
      </c>
      <c r="D729" t="s">
        <v>272</v>
      </c>
      <c r="E729" t="s">
        <v>282</v>
      </c>
      <c r="F729" s="2">
        <f>YEAR(C729) - D729</f>
        <v>34</v>
      </c>
      <c r="G729" s="2" t="str" cm="1">
        <f t="array" ref="G729">_xlfn.IFS(F729 &gt; 10,"Veteran",F729 &gt; 6,"Established",F729 &gt; 2,"Experienced",F729 &gt;= 0,"New")</f>
        <v>Veteran</v>
      </c>
      <c r="H729" s="2">
        <f>YEAR(C729) - E729</f>
        <v>11</v>
      </c>
      <c r="I729" t="s">
        <v>227</v>
      </c>
      <c r="J729" t="s">
        <v>246</v>
      </c>
      <c r="K729" t="s">
        <v>254</v>
      </c>
      <c r="L729" t="s">
        <v>74</v>
      </c>
      <c r="M729" t="s">
        <v>98</v>
      </c>
      <c r="N729" t="s">
        <v>81</v>
      </c>
      <c r="O729" t="s">
        <v>121</v>
      </c>
      <c r="P729" t="s">
        <v>403</v>
      </c>
      <c r="R729" t="s">
        <v>78</v>
      </c>
      <c r="S729" t="s">
        <v>381</v>
      </c>
    </row>
    <row r="730" spans="1:19" hidden="1" x14ac:dyDescent="0.55000000000000004">
      <c r="A730">
        <v>730</v>
      </c>
      <c r="B730" t="s">
        <v>231</v>
      </c>
      <c r="C730" s="3" t="s">
        <v>333</v>
      </c>
      <c r="D730" t="s">
        <v>281</v>
      </c>
      <c r="E730" t="s">
        <v>303</v>
      </c>
      <c r="F730" s="2">
        <f>YEAR(C730) - D730</f>
        <v>39</v>
      </c>
      <c r="G730" s="2" t="str" cm="1">
        <f t="array" ref="G730">_xlfn.IFS(F730 &gt; 10,"Veteran",F730 &gt; 6,"Established",F730 &gt; 2,"Experienced",F730 &gt;= 0,"New")</f>
        <v>Veteran</v>
      </c>
      <c r="H730" s="2">
        <f>YEAR(C730) - E730</f>
        <v>1</v>
      </c>
      <c r="I730" t="s">
        <v>227</v>
      </c>
      <c r="J730" t="s">
        <v>228</v>
      </c>
      <c r="K730" t="s">
        <v>251</v>
      </c>
      <c r="L730" t="s">
        <v>74</v>
      </c>
      <c r="M730" t="s">
        <v>98</v>
      </c>
      <c r="N730" t="s">
        <v>81</v>
      </c>
      <c r="O730" t="s">
        <v>214</v>
      </c>
      <c r="P730" t="s">
        <v>405</v>
      </c>
      <c r="R730" t="s">
        <v>78</v>
      </c>
      <c r="S730" t="s">
        <v>384</v>
      </c>
    </row>
    <row r="731" spans="1:19" hidden="1" x14ac:dyDescent="0.55000000000000004">
      <c r="A731">
        <v>731</v>
      </c>
      <c r="B731" t="s">
        <v>231</v>
      </c>
      <c r="C731"/>
      <c r="D731" t="s">
        <v>284</v>
      </c>
      <c r="E731" t="s">
        <v>207</v>
      </c>
      <c r="I731" t="s">
        <v>300</v>
      </c>
      <c r="J731" t="s">
        <v>74</v>
      </c>
      <c r="K731" t="s">
        <v>251</v>
      </c>
      <c r="L731" t="s">
        <v>74</v>
      </c>
      <c r="M731" t="s">
        <v>98</v>
      </c>
      <c r="N731" t="s">
        <v>96</v>
      </c>
      <c r="O731" t="s">
        <v>214</v>
      </c>
      <c r="P731" t="s">
        <v>405</v>
      </c>
      <c r="R731" t="s">
        <v>78</v>
      </c>
      <c r="S731" t="s">
        <v>74</v>
      </c>
    </row>
    <row r="732" spans="1:19" x14ac:dyDescent="0.55000000000000004">
      <c r="A732">
        <v>732</v>
      </c>
      <c r="B732" t="s">
        <v>256</v>
      </c>
      <c r="C732" s="3" t="s">
        <v>336</v>
      </c>
      <c r="D732" t="s">
        <v>260</v>
      </c>
      <c r="E732" t="s">
        <v>260</v>
      </c>
      <c r="F732" s="2">
        <f>YEAR(C732) - D732</f>
        <v>14</v>
      </c>
      <c r="G732" s="2" t="str" cm="1">
        <f t="array" ref="G732">_xlfn.IFS(F732 &gt; 10,"Veteran",F732 &gt; 6,"Established",F732 &gt; 2,"Experienced",F732 &gt;= 0,"New")</f>
        <v>Veteran</v>
      </c>
      <c r="H732" s="2">
        <f>YEAR(C732) - E732</f>
        <v>14</v>
      </c>
      <c r="I732" t="s">
        <v>250</v>
      </c>
      <c r="J732" t="s">
        <v>74</v>
      </c>
      <c r="L732" t="s">
        <v>74</v>
      </c>
      <c r="M732" t="s">
        <v>119</v>
      </c>
      <c r="N732" t="s">
        <v>81</v>
      </c>
      <c r="O732" t="s">
        <v>259</v>
      </c>
      <c r="P732" t="s">
        <v>403</v>
      </c>
      <c r="R732" t="s">
        <v>78</v>
      </c>
      <c r="S732" t="s">
        <v>74</v>
      </c>
    </row>
    <row r="733" spans="1:19" hidden="1" x14ac:dyDescent="0.55000000000000004">
      <c r="A733">
        <v>733</v>
      </c>
      <c r="B733" t="s">
        <v>224</v>
      </c>
      <c r="C733" s="3" t="s">
        <v>333</v>
      </c>
      <c r="D733" t="s">
        <v>285</v>
      </c>
      <c r="E733" t="s">
        <v>240</v>
      </c>
      <c r="F733" s="2">
        <f>YEAR(C733) - D733</f>
        <v>22</v>
      </c>
      <c r="G733" s="2" t="str" cm="1">
        <f t="array" ref="G733">_xlfn.IFS(F733 &gt; 10,"Veteran",F733 &gt; 6,"Established",F733 &gt; 2,"Experienced",F733 &gt;= 0,"New")</f>
        <v>Veteran</v>
      </c>
      <c r="H733" s="2">
        <f>YEAR(C733) - E733</f>
        <v>17</v>
      </c>
      <c r="I733" t="s">
        <v>299</v>
      </c>
      <c r="J733" t="s">
        <v>74</v>
      </c>
      <c r="K733" t="s">
        <v>229</v>
      </c>
      <c r="L733" t="s">
        <v>74</v>
      </c>
      <c r="M733" t="s">
        <v>98</v>
      </c>
      <c r="N733" t="s">
        <v>96</v>
      </c>
      <c r="O733" t="s">
        <v>214</v>
      </c>
      <c r="P733" t="s">
        <v>405</v>
      </c>
      <c r="R733" t="s">
        <v>78</v>
      </c>
      <c r="S733" t="s">
        <v>74</v>
      </c>
    </row>
    <row r="734" spans="1:19" hidden="1" x14ac:dyDescent="0.55000000000000004">
      <c r="A734">
        <v>734</v>
      </c>
      <c r="B734" t="s">
        <v>231</v>
      </c>
      <c r="C734" s="3" t="s">
        <v>333</v>
      </c>
      <c r="D734" t="s">
        <v>296</v>
      </c>
      <c r="E734" t="s">
        <v>287</v>
      </c>
      <c r="F734" s="2">
        <f>YEAR(C734) - D734</f>
        <v>45</v>
      </c>
      <c r="G734" s="2" t="str" cm="1">
        <f t="array" ref="G734">_xlfn.IFS(F734 &gt; 10,"Veteran",F734 &gt; 6,"Established",F734 &gt; 2,"Experienced",F734 &gt;= 0,"New")</f>
        <v>Veteran</v>
      </c>
      <c r="H734" s="2">
        <f>YEAR(C734) - E734</f>
        <v>29</v>
      </c>
      <c r="I734" t="s">
        <v>234</v>
      </c>
      <c r="J734" t="s">
        <v>74</v>
      </c>
      <c r="K734" t="s">
        <v>266</v>
      </c>
      <c r="L734" t="s">
        <v>74</v>
      </c>
      <c r="M734" t="s">
        <v>98</v>
      </c>
      <c r="N734" t="s">
        <v>96</v>
      </c>
      <c r="O734" t="s">
        <v>223</v>
      </c>
      <c r="P734" t="s">
        <v>405</v>
      </c>
      <c r="R734" t="s">
        <v>78</v>
      </c>
      <c r="S734" t="s">
        <v>74</v>
      </c>
    </row>
    <row r="735" spans="1:19" hidden="1" x14ac:dyDescent="0.55000000000000004">
      <c r="A735">
        <v>735</v>
      </c>
      <c r="B735" t="s">
        <v>231</v>
      </c>
      <c r="C735"/>
      <c r="D735" t="s">
        <v>286</v>
      </c>
      <c r="E735" t="s">
        <v>286</v>
      </c>
      <c r="I735" t="s">
        <v>250</v>
      </c>
      <c r="J735" t="s">
        <v>74</v>
      </c>
      <c r="L735" t="s">
        <v>74</v>
      </c>
      <c r="M735" t="s">
        <v>119</v>
      </c>
      <c r="N735" t="s">
        <v>81</v>
      </c>
      <c r="O735" t="s">
        <v>223</v>
      </c>
      <c r="P735" t="s">
        <v>405</v>
      </c>
      <c r="S735" t="s">
        <v>74</v>
      </c>
    </row>
    <row r="736" spans="1:19" hidden="1" x14ac:dyDescent="0.55000000000000004">
      <c r="A736">
        <v>736</v>
      </c>
      <c r="B736" t="s">
        <v>216</v>
      </c>
      <c r="C736" s="3" t="s">
        <v>338</v>
      </c>
      <c r="D736" t="s">
        <v>233</v>
      </c>
      <c r="E736" t="s">
        <v>233</v>
      </c>
      <c r="F736" s="2">
        <f>YEAR(C736) - D736</f>
        <v>24</v>
      </c>
      <c r="G736" s="2" t="str" cm="1">
        <f t="array" ref="G736">_xlfn.IFS(F736 &gt; 10,"Veteran",F736 &gt; 6,"Established",F736 &gt; 2,"Experienced",F736 &gt;= 0,"New")</f>
        <v>Veteran</v>
      </c>
      <c r="H736" s="2">
        <f>YEAR(C736) - E736</f>
        <v>24</v>
      </c>
      <c r="I736" t="s">
        <v>250</v>
      </c>
      <c r="J736" t="s">
        <v>74</v>
      </c>
      <c r="K736" t="s">
        <v>266</v>
      </c>
      <c r="L736" t="s">
        <v>74</v>
      </c>
      <c r="M736" t="s">
        <v>119</v>
      </c>
      <c r="N736" t="s">
        <v>81</v>
      </c>
      <c r="O736" t="s">
        <v>223</v>
      </c>
      <c r="P736" t="s">
        <v>405</v>
      </c>
      <c r="S736" t="s">
        <v>74</v>
      </c>
    </row>
    <row r="737" spans="1:19" hidden="1" x14ac:dyDescent="0.55000000000000004">
      <c r="A737">
        <v>737</v>
      </c>
      <c r="B737" t="s">
        <v>261</v>
      </c>
      <c r="C737" s="3" t="s">
        <v>338</v>
      </c>
      <c r="D737" t="s">
        <v>226</v>
      </c>
      <c r="F737" s="2">
        <f>YEAR(C737) - D737</f>
        <v>7</v>
      </c>
      <c r="G737" s="2" t="str" cm="1">
        <f t="array" ref="G737">_xlfn.IFS(F737 &gt; 10,"Veteran",F737 &gt; 6,"Established",F737 &gt; 2,"Experienced",F737 &gt;= 0,"New")</f>
        <v>Established</v>
      </c>
      <c r="H737" s="2"/>
      <c r="I737" t="s">
        <v>270</v>
      </c>
      <c r="J737" t="s">
        <v>74</v>
      </c>
      <c r="K737" t="s">
        <v>247</v>
      </c>
      <c r="L737" t="s">
        <v>74</v>
      </c>
      <c r="M737" t="s">
        <v>98</v>
      </c>
      <c r="N737" t="s">
        <v>81</v>
      </c>
      <c r="O737" t="s">
        <v>223</v>
      </c>
      <c r="P737" t="s">
        <v>405</v>
      </c>
      <c r="S737" t="s">
        <v>394</v>
      </c>
    </row>
    <row r="738" spans="1:19" hidden="1" x14ac:dyDescent="0.55000000000000004">
      <c r="A738">
        <v>738</v>
      </c>
      <c r="B738" t="s">
        <v>231</v>
      </c>
      <c r="C738" s="3" t="s">
        <v>338</v>
      </c>
      <c r="D738" t="s">
        <v>260</v>
      </c>
      <c r="E738" t="s">
        <v>276</v>
      </c>
      <c r="F738" s="2">
        <f>YEAR(C738) - D738</f>
        <v>14</v>
      </c>
      <c r="G738" s="2" t="str" cm="1">
        <f t="array" ref="G738">_xlfn.IFS(F738 &gt; 10,"Veteran",F738 &gt; 6,"Established",F738 &gt; 2,"Experienced",F738 &gt;= 0,"New")</f>
        <v>Veteran</v>
      </c>
      <c r="H738" s="2">
        <f>YEAR(C738) - E738</f>
        <v>11</v>
      </c>
      <c r="I738" t="s">
        <v>234</v>
      </c>
      <c r="J738" t="s">
        <v>74</v>
      </c>
      <c r="K738" t="s">
        <v>235</v>
      </c>
      <c r="L738" t="s">
        <v>74</v>
      </c>
      <c r="M738" t="s">
        <v>98</v>
      </c>
      <c r="N738" t="s">
        <v>81</v>
      </c>
      <c r="O738" t="s">
        <v>214</v>
      </c>
      <c r="P738" t="s">
        <v>405</v>
      </c>
      <c r="R738" t="s">
        <v>78</v>
      </c>
      <c r="S738" t="s">
        <v>383</v>
      </c>
    </row>
    <row r="739" spans="1:19" x14ac:dyDescent="0.55000000000000004">
      <c r="A739">
        <v>739</v>
      </c>
      <c r="B739" t="s">
        <v>224</v>
      </c>
      <c r="C739" s="3" t="s">
        <v>338</v>
      </c>
      <c r="D739" t="s">
        <v>260</v>
      </c>
      <c r="E739" t="s">
        <v>207</v>
      </c>
      <c r="F739" s="2">
        <f>YEAR(C739) - D739</f>
        <v>14</v>
      </c>
      <c r="G739" s="2" t="str" cm="1">
        <f t="array" ref="G739">_xlfn.IFS(F739 &gt; 10,"Veteran",F739 &gt; 6,"Established",F739 &gt; 2,"Experienced",F739 &gt;= 0,"New")</f>
        <v>Veteran</v>
      </c>
      <c r="H739" s="2">
        <f>YEAR(C739) - E739</f>
        <v>9</v>
      </c>
      <c r="I739" t="s">
        <v>227</v>
      </c>
      <c r="J739" t="s">
        <v>283</v>
      </c>
      <c r="K739" t="s">
        <v>235</v>
      </c>
      <c r="L739" t="s">
        <v>74</v>
      </c>
      <c r="M739" t="s">
        <v>119</v>
      </c>
      <c r="N739" t="s">
        <v>96</v>
      </c>
      <c r="O739" t="s">
        <v>214</v>
      </c>
      <c r="P739" t="s">
        <v>405</v>
      </c>
      <c r="S739" t="s">
        <v>383</v>
      </c>
    </row>
    <row r="740" spans="1:19" hidden="1" x14ac:dyDescent="0.55000000000000004">
      <c r="A740">
        <v>740</v>
      </c>
      <c r="B740" t="s">
        <v>204</v>
      </c>
      <c r="C740" s="3" t="s">
        <v>338</v>
      </c>
      <c r="D740" t="s">
        <v>240</v>
      </c>
      <c r="E740" t="s">
        <v>265</v>
      </c>
      <c r="F740" s="2">
        <f>YEAR(C740) - D740</f>
        <v>16</v>
      </c>
      <c r="G740" s="2" t="str" cm="1">
        <f t="array" ref="G740">_xlfn.IFS(F740 &gt; 10,"Veteran",F740 &gt; 6,"Established",F740 &gt; 2,"Experienced",F740 &gt;= 0,"New")</f>
        <v>Veteran</v>
      </c>
      <c r="H740" s="2">
        <f>YEAR(C740) - E740</f>
        <v>13</v>
      </c>
      <c r="I740" t="s">
        <v>250</v>
      </c>
      <c r="J740" t="s">
        <v>74</v>
      </c>
      <c r="K740" t="s">
        <v>254</v>
      </c>
      <c r="L740" t="s">
        <v>74</v>
      </c>
      <c r="M740" t="s">
        <v>119</v>
      </c>
      <c r="N740" t="s">
        <v>81</v>
      </c>
      <c r="O740" t="s">
        <v>223</v>
      </c>
      <c r="P740" t="s">
        <v>405</v>
      </c>
      <c r="S740" t="s">
        <v>383</v>
      </c>
    </row>
    <row r="741" spans="1:19" hidden="1" x14ac:dyDescent="0.55000000000000004">
      <c r="A741">
        <v>741</v>
      </c>
      <c r="B741" t="s">
        <v>231</v>
      </c>
      <c r="C741"/>
      <c r="D741" t="s">
        <v>281</v>
      </c>
      <c r="E741" t="s">
        <v>260</v>
      </c>
      <c r="I741" t="s">
        <v>227</v>
      </c>
      <c r="J741" t="s">
        <v>246</v>
      </c>
      <c r="K741" t="s">
        <v>235</v>
      </c>
      <c r="L741" t="s">
        <v>74</v>
      </c>
      <c r="M741" t="s">
        <v>98</v>
      </c>
      <c r="N741" t="s">
        <v>81</v>
      </c>
      <c r="O741" t="s">
        <v>214</v>
      </c>
      <c r="P741" t="s">
        <v>405</v>
      </c>
      <c r="R741" t="s">
        <v>78</v>
      </c>
      <c r="S741" t="s">
        <v>380</v>
      </c>
    </row>
    <row r="742" spans="1:19" hidden="1" x14ac:dyDescent="0.55000000000000004">
      <c r="A742">
        <v>742</v>
      </c>
      <c r="B742" t="s">
        <v>231</v>
      </c>
      <c r="C742"/>
      <c r="D742" t="s">
        <v>287</v>
      </c>
      <c r="E742" t="s">
        <v>287</v>
      </c>
      <c r="I742" t="s">
        <v>227</v>
      </c>
      <c r="J742" t="s">
        <v>228</v>
      </c>
      <c r="K742" t="s">
        <v>254</v>
      </c>
      <c r="L742" t="s">
        <v>74</v>
      </c>
      <c r="M742" t="s">
        <v>98</v>
      </c>
      <c r="N742" t="s">
        <v>74</v>
      </c>
      <c r="O742" t="s">
        <v>223</v>
      </c>
      <c r="P742" t="s">
        <v>405</v>
      </c>
      <c r="R742" t="s">
        <v>78</v>
      </c>
      <c r="S742" t="s">
        <v>74</v>
      </c>
    </row>
    <row r="743" spans="1:19" hidden="1" x14ac:dyDescent="0.55000000000000004">
      <c r="A743">
        <v>743</v>
      </c>
      <c r="B743" t="s">
        <v>73</v>
      </c>
      <c r="C743" s="3" t="s">
        <v>333</v>
      </c>
      <c r="D743" t="s">
        <v>292</v>
      </c>
      <c r="E743" t="s">
        <v>289</v>
      </c>
      <c r="F743" s="2">
        <f>YEAR(C743) - D743</f>
        <v>31</v>
      </c>
      <c r="G743" s="2" t="str" cm="1">
        <f t="array" ref="G743">_xlfn.IFS(F743 &gt; 10,"Veteran",F743 &gt; 6,"Established",F743 &gt; 2,"Experienced",F743 &gt;= 0,"New")</f>
        <v>Veteran</v>
      </c>
      <c r="H743" s="2">
        <f>YEAR(C743) - E743</f>
        <v>13</v>
      </c>
      <c r="I743" t="s">
        <v>227</v>
      </c>
      <c r="J743" t="s">
        <v>228</v>
      </c>
      <c r="L743" t="s">
        <v>74</v>
      </c>
      <c r="M743" t="s">
        <v>119</v>
      </c>
      <c r="N743" t="s">
        <v>81</v>
      </c>
      <c r="O743" t="s">
        <v>223</v>
      </c>
      <c r="P743" t="s">
        <v>405</v>
      </c>
      <c r="S743" t="s">
        <v>74</v>
      </c>
    </row>
    <row r="744" spans="1:19" hidden="1" x14ac:dyDescent="0.55000000000000004">
      <c r="A744">
        <v>744</v>
      </c>
      <c r="B744" t="s">
        <v>231</v>
      </c>
      <c r="C744" s="3" t="s">
        <v>333</v>
      </c>
      <c r="D744" t="s">
        <v>268</v>
      </c>
      <c r="E744" t="s">
        <v>282</v>
      </c>
      <c r="F744" s="2">
        <f>YEAR(C744) - D744</f>
        <v>19</v>
      </c>
      <c r="G744" s="2" t="str" cm="1">
        <f t="array" ref="G744">_xlfn.IFS(F744 &gt; 10,"Veteran",F744 &gt; 6,"Established",F744 &gt; 2,"Experienced",F744 &gt;= 0,"New")</f>
        <v>Veteran</v>
      </c>
      <c r="H744" s="2">
        <f>YEAR(C744) - E744</f>
        <v>11</v>
      </c>
      <c r="I744" t="s">
        <v>227</v>
      </c>
      <c r="J744" t="s">
        <v>228</v>
      </c>
      <c r="K744" t="s">
        <v>266</v>
      </c>
      <c r="L744" t="s">
        <v>74</v>
      </c>
      <c r="M744" t="s">
        <v>98</v>
      </c>
      <c r="N744" t="s">
        <v>81</v>
      </c>
      <c r="O744" t="s">
        <v>121</v>
      </c>
      <c r="P744" t="s">
        <v>403</v>
      </c>
      <c r="S744" t="s">
        <v>381</v>
      </c>
    </row>
    <row r="745" spans="1:19" hidden="1" x14ac:dyDescent="0.55000000000000004">
      <c r="A745">
        <v>745</v>
      </c>
      <c r="B745" t="s">
        <v>231</v>
      </c>
      <c r="C745" s="3" t="s">
        <v>340</v>
      </c>
      <c r="D745" t="s">
        <v>304</v>
      </c>
      <c r="E745" t="s">
        <v>257</v>
      </c>
      <c r="F745" s="2">
        <f>YEAR(C745) - D745</f>
        <v>28</v>
      </c>
      <c r="G745" s="2" t="str" cm="1">
        <f t="array" ref="G745">_xlfn.IFS(F745 &gt; 10,"Veteran",F745 &gt; 6,"Established",F745 &gt; 2,"Experienced",F745 &gt;= 0,"New")</f>
        <v>Veteran</v>
      </c>
      <c r="H745" s="2">
        <f>YEAR(C745) - E745</f>
        <v>2</v>
      </c>
      <c r="I745" t="s">
        <v>227</v>
      </c>
      <c r="J745" t="s">
        <v>228</v>
      </c>
      <c r="K745" t="s">
        <v>251</v>
      </c>
      <c r="L745" t="s">
        <v>74</v>
      </c>
      <c r="M745" t="s">
        <v>98</v>
      </c>
      <c r="N745" t="s">
        <v>81</v>
      </c>
      <c r="O745" t="s">
        <v>223</v>
      </c>
      <c r="P745" t="s">
        <v>405</v>
      </c>
      <c r="S745" t="s">
        <v>74</v>
      </c>
    </row>
    <row r="746" spans="1:19" hidden="1" x14ac:dyDescent="0.55000000000000004">
      <c r="A746">
        <v>746</v>
      </c>
      <c r="B746" t="s">
        <v>256</v>
      </c>
      <c r="C746" s="3" t="s">
        <v>336</v>
      </c>
      <c r="D746" t="s">
        <v>288</v>
      </c>
      <c r="E746" t="s">
        <v>207</v>
      </c>
      <c r="F746" s="2">
        <f>YEAR(C746) - D746</f>
        <v>22</v>
      </c>
      <c r="G746" s="2" t="str" cm="1">
        <f t="array" ref="G746">_xlfn.IFS(F746 &gt; 10,"Veteran",F746 &gt; 6,"Established",F746 &gt; 2,"Experienced",F746 &gt;= 0,"New")</f>
        <v>Veteran</v>
      </c>
      <c r="H746" s="2">
        <f>YEAR(C746) - E746</f>
        <v>9</v>
      </c>
      <c r="I746" t="s">
        <v>208</v>
      </c>
      <c r="J746" t="s">
        <v>209</v>
      </c>
      <c r="K746" t="s">
        <v>210</v>
      </c>
      <c r="L746" t="s">
        <v>279</v>
      </c>
      <c r="M746" t="s">
        <v>98</v>
      </c>
      <c r="N746" t="s">
        <v>81</v>
      </c>
      <c r="O746" t="s">
        <v>243</v>
      </c>
      <c r="P746" t="s">
        <v>403</v>
      </c>
      <c r="R746" t="s">
        <v>78</v>
      </c>
      <c r="S746" t="s">
        <v>74</v>
      </c>
    </row>
    <row r="747" spans="1:19" hidden="1" x14ac:dyDescent="0.55000000000000004">
      <c r="A747">
        <v>747</v>
      </c>
      <c r="B747" t="s">
        <v>231</v>
      </c>
      <c r="C747"/>
      <c r="I747" t="s">
        <v>241</v>
      </c>
      <c r="J747" t="s">
        <v>74</v>
      </c>
      <c r="K747" t="s">
        <v>247</v>
      </c>
      <c r="L747" t="s">
        <v>74</v>
      </c>
      <c r="M747" t="s">
        <v>98</v>
      </c>
      <c r="N747" t="s">
        <v>96</v>
      </c>
      <c r="O747" t="s">
        <v>214</v>
      </c>
      <c r="P747" t="s">
        <v>405</v>
      </c>
      <c r="S747" t="s">
        <v>74</v>
      </c>
    </row>
    <row r="748" spans="1:19" hidden="1" x14ac:dyDescent="0.55000000000000004">
      <c r="A748">
        <v>748</v>
      </c>
      <c r="B748" t="s">
        <v>231</v>
      </c>
      <c r="C748" s="3" t="s">
        <v>333</v>
      </c>
      <c r="D748" t="s">
        <v>282</v>
      </c>
      <c r="E748" t="s">
        <v>282</v>
      </c>
      <c r="F748" s="2">
        <f>YEAR(C748) - D748</f>
        <v>11</v>
      </c>
      <c r="G748" s="2" t="str" cm="1">
        <f t="array" ref="G748">_xlfn.IFS(F748 &gt; 10,"Veteran",F748 &gt; 6,"Established",F748 &gt; 2,"Experienced",F748 &gt;= 0,"New")</f>
        <v>Veteran</v>
      </c>
      <c r="H748" s="2">
        <f>YEAR(C748) - E748</f>
        <v>11</v>
      </c>
      <c r="I748" t="s">
        <v>227</v>
      </c>
      <c r="J748" t="s">
        <v>321</v>
      </c>
      <c r="K748" t="s">
        <v>251</v>
      </c>
      <c r="L748" t="s">
        <v>74</v>
      </c>
      <c r="M748" t="s">
        <v>98</v>
      </c>
      <c r="N748" t="s">
        <v>81</v>
      </c>
      <c r="O748" t="s">
        <v>214</v>
      </c>
      <c r="P748" t="s">
        <v>405</v>
      </c>
      <c r="S748" t="s">
        <v>395</v>
      </c>
    </row>
    <row r="749" spans="1:19" hidden="1" x14ac:dyDescent="0.55000000000000004">
      <c r="A749">
        <v>749</v>
      </c>
      <c r="B749" t="s">
        <v>261</v>
      </c>
      <c r="C749" s="3" t="s">
        <v>333</v>
      </c>
      <c r="D749" t="s">
        <v>258</v>
      </c>
      <c r="E749" t="s">
        <v>258</v>
      </c>
      <c r="F749" s="2">
        <f>YEAR(C749) - D749</f>
        <v>6</v>
      </c>
      <c r="G749" s="2" t="str" cm="1">
        <f t="array" ref="G749">_xlfn.IFS(F749 &gt; 10,"Veteran",F749 &gt; 6,"Established",F749 &gt; 2,"Experienced",F749 &gt;= 0,"New")</f>
        <v>Experienced</v>
      </c>
      <c r="H749" s="2">
        <f>YEAR(C749) - E749</f>
        <v>6</v>
      </c>
      <c r="I749" t="s">
        <v>227</v>
      </c>
      <c r="J749" t="s">
        <v>228</v>
      </c>
      <c r="K749" t="s">
        <v>251</v>
      </c>
      <c r="L749" t="s">
        <v>74</v>
      </c>
      <c r="M749" t="s">
        <v>98</v>
      </c>
      <c r="N749" t="s">
        <v>81</v>
      </c>
      <c r="O749" t="s">
        <v>243</v>
      </c>
      <c r="P749" t="s">
        <v>403</v>
      </c>
      <c r="S749" t="s">
        <v>385</v>
      </c>
    </row>
    <row r="750" spans="1:19" hidden="1" x14ac:dyDescent="0.55000000000000004">
      <c r="A750">
        <v>750</v>
      </c>
      <c r="B750" t="s">
        <v>231</v>
      </c>
      <c r="C750" s="3" t="s">
        <v>336</v>
      </c>
      <c r="D750" t="s">
        <v>269</v>
      </c>
      <c r="E750" t="s">
        <v>269</v>
      </c>
      <c r="F750" s="2">
        <f>YEAR(C750) - D750</f>
        <v>17</v>
      </c>
      <c r="G750" s="2" t="str" cm="1">
        <f t="array" ref="G750">_xlfn.IFS(F750 &gt; 10,"Veteran",F750 &gt; 6,"Established",F750 &gt; 2,"Experienced",F750 &gt;= 0,"New")</f>
        <v>Veteran</v>
      </c>
      <c r="H750" s="2">
        <f>YEAR(C750) - E750</f>
        <v>17</v>
      </c>
      <c r="I750" t="s">
        <v>227</v>
      </c>
      <c r="J750" t="s">
        <v>283</v>
      </c>
      <c r="K750" t="s">
        <v>229</v>
      </c>
      <c r="L750" t="s">
        <v>74</v>
      </c>
      <c r="M750" t="s">
        <v>119</v>
      </c>
      <c r="N750" t="s">
        <v>81</v>
      </c>
      <c r="O750" t="s">
        <v>223</v>
      </c>
      <c r="P750" t="s">
        <v>405</v>
      </c>
      <c r="S750" t="s">
        <v>74</v>
      </c>
    </row>
    <row r="751" spans="1:19" hidden="1" x14ac:dyDescent="0.55000000000000004">
      <c r="A751">
        <v>751</v>
      </c>
      <c r="B751" t="s">
        <v>216</v>
      </c>
      <c r="C751"/>
      <c r="I751" t="s">
        <v>227</v>
      </c>
      <c r="J751" t="s">
        <v>228</v>
      </c>
      <c r="K751" t="s">
        <v>254</v>
      </c>
      <c r="L751" t="s">
        <v>74</v>
      </c>
      <c r="M751" t="s">
        <v>119</v>
      </c>
      <c r="N751" t="s">
        <v>81</v>
      </c>
      <c r="O751" t="s">
        <v>121</v>
      </c>
      <c r="P751" t="s">
        <v>403</v>
      </c>
      <c r="S751" t="s">
        <v>384</v>
      </c>
    </row>
    <row r="752" spans="1:19" hidden="1" x14ac:dyDescent="0.55000000000000004">
      <c r="A752">
        <v>752</v>
      </c>
      <c r="B752" t="s">
        <v>231</v>
      </c>
      <c r="C752" s="3" t="s">
        <v>333</v>
      </c>
      <c r="D752" t="s">
        <v>292</v>
      </c>
      <c r="E752" t="s">
        <v>292</v>
      </c>
      <c r="F752" s="2">
        <f>YEAR(C752) - D752</f>
        <v>31</v>
      </c>
      <c r="G752" s="2" t="str" cm="1">
        <f t="array" ref="G752">_xlfn.IFS(F752 &gt; 10,"Veteran",F752 &gt; 6,"Established",F752 &gt; 2,"Experienced",F752 &gt;= 0,"New")</f>
        <v>Veteran</v>
      </c>
      <c r="H752" s="2">
        <f>YEAR(C752) - E752</f>
        <v>31</v>
      </c>
      <c r="I752" t="s">
        <v>227</v>
      </c>
      <c r="J752" t="s">
        <v>228</v>
      </c>
      <c r="K752" t="s">
        <v>251</v>
      </c>
      <c r="L752" t="s">
        <v>74</v>
      </c>
      <c r="M752" t="s">
        <v>83</v>
      </c>
      <c r="N752" t="s">
        <v>81</v>
      </c>
      <c r="O752" t="s">
        <v>223</v>
      </c>
      <c r="P752" t="s">
        <v>405</v>
      </c>
      <c r="S752" t="s">
        <v>74</v>
      </c>
    </row>
    <row r="753" spans="1:19" hidden="1" x14ac:dyDescent="0.55000000000000004">
      <c r="A753">
        <v>753</v>
      </c>
      <c r="B753" t="s">
        <v>224</v>
      </c>
      <c r="C753" s="3" t="s">
        <v>336</v>
      </c>
      <c r="D753" t="s">
        <v>225</v>
      </c>
      <c r="E753" t="s">
        <v>225</v>
      </c>
      <c r="F753" s="2">
        <f>YEAR(C753) - D753</f>
        <v>8</v>
      </c>
      <c r="G753" s="2" t="str" cm="1">
        <f t="array" ref="G753">_xlfn.IFS(F753 &gt; 10,"Veteran",F753 &gt; 6,"Established",F753 &gt; 2,"Experienced",F753 &gt;= 0,"New")</f>
        <v>Established</v>
      </c>
      <c r="H753" s="2">
        <f>YEAR(C753) - E753</f>
        <v>8</v>
      </c>
      <c r="I753" t="s">
        <v>270</v>
      </c>
      <c r="J753" t="s">
        <v>74</v>
      </c>
      <c r="K753" t="s">
        <v>210</v>
      </c>
      <c r="L753" t="s">
        <v>222</v>
      </c>
      <c r="M753" t="s">
        <v>119</v>
      </c>
      <c r="N753" t="s">
        <v>96</v>
      </c>
      <c r="O753" t="s">
        <v>223</v>
      </c>
      <c r="P753" t="s">
        <v>405</v>
      </c>
      <c r="R753" t="s">
        <v>78</v>
      </c>
      <c r="S753" t="s">
        <v>74</v>
      </c>
    </row>
    <row r="754" spans="1:19" x14ac:dyDescent="0.55000000000000004">
      <c r="A754">
        <v>754</v>
      </c>
      <c r="B754" t="s">
        <v>224</v>
      </c>
      <c r="C754" s="3" t="s">
        <v>339</v>
      </c>
      <c r="D754" t="s">
        <v>263</v>
      </c>
      <c r="F754" s="2">
        <f>YEAR(C754) - D754</f>
        <v>15</v>
      </c>
      <c r="G754" s="2" t="str" cm="1">
        <f t="array" ref="G754">_xlfn.IFS(F754 &gt; 10,"Veteran",F754 &gt; 6,"Established",F754 &gt; 2,"Experienced",F754 &gt;= 0,"New")</f>
        <v>Veteran</v>
      </c>
      <c r="H754" s="2"/>
      <c r="I754" t="s">
        <v>250</v>
      </c>
      <c r="J754" t="s">
        <v>74</v>
      </c>
      <c r="K754" t="s">
        <v>247</v>
      </c>
      <c r="L754" t="s">
        <v>74</v>
      </c>
      <c r="M754" t="s">
        <v>119</v>
      </c>
      <c r="N754" t="s">
        <v>81</v>
      </c>
      <c r="O754" t="s">
        <v>259</v>
      </c>
      <c r="P754" t="s">
        <v>403</v>
      </c>
      <c r="S754" t="s">
        <v>387</v>
      </c>
    </row>
    <row r="755" spans="1:19" hidden="1" x14ac:dyDescent="0.55000000000000004">
      <c r="A755">
        <v>755</v>
      </c>
      <c r="B755" t="s">
        <v>256</v>
      </c>
      <c r="C755" s="3" t="s">
        <v>339</v>
      </c>
      <c r="D755" t="s">
        <v>207</v>
      </c>
      <c r="E755" t="s">
        <v>220</v>
      </c>
      <c r="F755" s="2">
        <f>YEAR(C755) - D755</f>
        <v>9</v>
      </c>
      <c r="G755" s="2" t="str" cm="1">
        <f t="array" ref="G755">_xlfn.IFS(F755 &gt; 10,"Veteran",F755 &gt; 6,"Established",F755 &gt; 2,"Experienced",F755 &gt;= 0,"New")</f>
        <v>Established</v>
      </c>
      <c r="H755" s="2">
        <f>YEAR(C755) - E755</f>
        <v>2</v>
      </c>
      <c r="I755" t="s">
        <v>227</v>
      </c>
      <c r="J755" t="s">
        <v>228</v>
      </c>
      <c r="K755" t="s">
        <v>229</v>
      </c>
      <c r="L755" t="s">
        <v>74</v>
      </c>
      <c r="M755" t="s">
        <v>98</v>
      </c>
      <c r="N755" t="s">
        <v>81</v>
      </c>
      <c r="O755" t="s">
        <v>255</v>
      </c>
      <c r="P755" t="s">
        <v>402</v>
      </c>
      <c r="R755" t="s">
        <v>78</v>
      </c>
      <c r="S755" t="s">
        <v>383</v>
      </c>
    </row>
    <row r="756" spans="1:19" hidden="1" x14ac:dyDescent="0.55000000000000004">
      <c r="A756">
        <v>756</v>
      </c>
      <c r="B756" t="s">
        <v>231</v>
      </c>
      <c r="C756"/>
      <c r="D756" t="s">
        <v>248</v>
      </c>
      <c r="E756" t="s">
        <v>303</v>
      </c>
      <c r="I756" t="s">
        <v>208</v>
      </c>
      <c r="J756" t="s">
        <v>209</v>
      </c>
      <c r="K756" t="s">
        <v>262</v>
      </c>
      <c r="L756" t="s">
        <v>74</v>
      </c>
      <c r="M756" t="s">
        <v>98</v>
      </c>
      <c r="N756" t="s">
        <v>74</v>
      </c>
      <c r="O756" t="s">
        <v>223</v>
      </c>
      <c r="P756" t="s">
        <v>405</v>
      </c>
      <c r="S756" t="s">
        <v>74</v>
      </c>
    </row>
    <row r="757" spans="1:19" hidden="1" x14ac:dyDescent="0.55000000000000004">
      <c r="A757">
        <v>757</v>
      </c>
      <c r="B757" t="s">
        <v>256</v>
      </c>
      <c r="C757" s="3" t="s">
        <v>336</v>
      </c>
      <c r="D757" t="s">
        <v>257</v>
      </c>
      <c r="E757" t="s">
        <v>303</v>
      </c>
      <c r="F757" s="2">
        <f>YEAR(C757) - D757</f>
        <v>1</v>
      </c>
      <c r="G757" s="2" t="str" cm="1">
        <f t="array" ref="G757">_xlfn.IFS(F757 &gt; 10,"Veteran",F757 &gt; 6,"Established",F757 &gt; 2,"Experienced",F757 &gt;= 0,"New")</f>
        <v>New</v>
      </c>
      <c r="H757" s="2">
        <f>YEAR(C757) - E757</f>
        <v>0</v>
      </c>
      <c r="I757" t="s">
        <v>227</v>
      </c>
      <c r="J757" t="s">
        <v>228</v>
      </c>
      <c r="K757" t="s">
        <v>229</v>
      </c>
      <c r="L757" t="s">
        <v>74</v>
      </c>
      <c r="M757" t="s">
        <v>119</v>
      </c>
      <c r="N757" t="s">
        <v>81</v>
      </c>
      <c r="O757" t="s">
        <v>243</v>
      </c>
      <c r="P757" t="s">
        <v>403</v>
      </c>
      <c r="S757" t="s">
        <v>74</v>
      </c>
    </row>
    <row r="758" spans="1:19" hidden="1" x14ac:dyDescent="0.55000000000000004">
      <c r="A758">
        <v>758</v>
      </c>
      <c r="B758" t="s">
        <v>231</v>
      </c>
      <c r="C758" s="3" t="s">
        <v>339</v>
      </c>
      <c r="D758" t="s">
        <v>232</v>
      </c>
      <c r="E758" t="s">
        <v>265</v>
      </c>
      <c r="F758" s="2">
        <f>YEAR(C758) - D758</f>
        <v>43</v>
      </c>
      <c r="G758" s="2" t="str" cm="1">
        <f t="array" ref="G758">_xlfn.IFS(F758 &gt; 10,"Veteran",F758 &gt; 6,"Established",F758 &gt; 2,"Experienced",F758 &gt;= 0,"New")</f>
        <v>Veteran</v>
      </c>
      <c r="H758" s="2">
        <f>YEAR(C758) - E758</f>
        <v>13</v>
      </c>
      <c r="I758" t="s">
        <v>208</v>
      </c>
      <c r="J758" t="s">
        <v>209</v>
      </c>
      <c r="K758" t="s">
        <v>266</v>
      </c>
      <c r="L758" t="s">
        <v>74</v>
      </c>
      <c r="M758" t="s">
        <v>98</v>
      </c>
      <c r="N758" t="s">
        <v>81</v>
      </c>
      <c r="O758" t="s">
        <v>214</v>
      </c>
      <c r="P758" t="s">
        <v>405</v>
      </c>
      <c r="R758" t="s">
        <v>78</v>
      </c>
      <c r="S758" t="s">
        <v>74</v>
      </c>
    </row>
    <row r="759" spans="1:19" hidden="1" x14ac:dyDescent="0.55000000000000004">
      <c r="A759">
        <v>759</v>
      </c>
      <c r="B759" t="s">
        <v>231</v>
      </c>
      <c r="C759" s="3" t="s">
        <v>333</v>
      </c>
      <c r="D759" t="s">
        <v>281</v>
      </c>
      <c r="E759" t="s">
        <v>288</v>
      </c>
      <c r="F759" s="2">
        <f>YEAR(C759) - D759</f>
        <v>39</v>
      </c>
      <c r="G759" s="2" t="str" cm="1">
        <f t="array" ref="G759">_xlfn.IFS(F759 &gt; 10,"Veteran",F759 &gt; 6,"Established",F759 &gt; 2,"Experienced",F759 &gt;= 0,"New")</f>
        <v>Veteran</v>
      </c>
      <c r="H759" s="2">
        <f>YEAR(C759) - E759</f>
        <v>23</v>
      </c>
      <c r="I759" t="s">
        <v>234</v>
      </c>
      <c r="J759" t="s">
        <v>74</v>
      </c>
      <c r="K759" t="s">
        <v>247</v>
      </c>
      <c r="L759" t="s">
        <v>74</v>
      </c>
      <c r="M759" t="s">
        <v>98</v>
      </c>
      <c r="N759" t="s">
        <v>96</v>
      </c>
      <c r="O759" t="s">
        <v>214</v>
      </c>
      <c r="P759" t="s">
        <v>405</v>
      </c>
      <c r="R759" t="s">
        <v>78</v>
      </c>
      <c r="S759" t="s">
        <v>74</v>
      </c>
    </row>
    <row r="760" spans="1:19" hidden="1" x14ac:dyDescent="0.55000000000000004">
      <c r="A760">
        <v>760</v>
      </c>
      <c r="B760" t="s">
        <v>231</v>
      </c>
      <c r="C760" s="3" t="s">
        <v>336</v>
      </c>
      <c r="D760" t="s">
        <v>286</v>
      </c>
      <c r="E760" t="s">
        <v>260</v>
      </c>
      <c r="F760" s="2">
        <f>YEAR(C760) - D760</f>
        <v>37</v>
      </c>
      <c r="G760" s="2" t="str" cm="1">
        <f t="array" ref="G760">_xlfn.IFS(F760 &gt; 10,"Veteran",F760 &gt; 6,"Established",F760 &gt; 2,"Experienced",F760 &gt;= 0,"New")</f>
        <v>Veteran</v>
      </c>
      <c r="H760" s="2">
        <f>YEAR(C760) - E760</f>
        <v>14</v>
      </c>
      <c r="I760" t="s">
        <v>234</v>
      </c>
      <c r="J760" t="s">
        <v>74</v>
      </c>
      <c r="K760" t="s">
        <v>254</v>
      </c>
      <c r="L760" t="s">
        <v>74</v>
      </c>
      <c r="M760" t="s">
        <v>98</v>
      </c>
      <c r="N760" t="s">
        <v>96</v>
      </c>
      <c r="O760" t="s">
        <v>214</v>
      </c>
      <c r="P760" t="s">
        <v>405</v>
      </c>
      <c r="R760" t="s">
        <v>78</v>
      </c>
      <c r="S760" t="s">
        <v>74</v>
      </c>
    </row>
    <row r="761" spans="1:19" hidden="1" x14ac:dyDescent="0.55000000000000004">
      <c r="A761">
        <v>761</v>
      </c>
      <c r="B761" t="s">
        <v>216</v>
      </c>
      <c r="C761" s="3" t="s">
        <v>336</v>
      </c>
      <c r="D761" t="s">
        <v>275</v>
      </c>
      <c r="E761" t="s">
        <v>263</v>
      </c>
      <c r="F761" s="2">
        <f>YEAR(C761) - D761</f>
        <v>32</v>
      </c>
      <c r="G761" s="2" t="str" cm="1">
        <f t="array" ref="G761">_xlfn.IFS(F761 &gt; 10,"Veteran",F761 &gt; 6,"Established",F761 &gt; 2,"Experienced",F761 &gt;= 0,"New")</f>
        <v>Veteran</v>
      </c>
      <c r="H761" s="2">
        <f>YEAR(C761) - E761</f>
        <v>15</v>
      </c>
      <c r="I761" t="s">
        <v>227</v>
      </c>
      <c r="J761" t="s">
        <v>246</v>
      </c>
      <c r="K761" t="s">
        <v>247</v>
      </c>
      <c r="L761" t="s">
        <v>74</v>
      </c>
      <c r="M761" t="s">
        <v>119</v>
      </c>
      <c r="N761" t="s">
        <v>81</v>
      </c>
      <c r="O761" t="s">
        <v>121</v>
      </c>
      <c r="P761" t="s">
        <v>403</v>
      </c>
      <c r="R761" t="s">
        <v>78</v>
      </c>
      <c r="S761" t="s">
        <v>74</v>
      </c>
    </row>
    <row r="762" spans="1:19" hidden="1" x14ac:dyDescent="0.55000000000000004">
      <c r="A762">
        <v>762</v>
      </c>
      <c r="B762" t="s">
        <v>73</v>
      </c>
      <c r="C762"/>
      <c r="D762" t="s">
        <v>220</v>
      </c>
      <c r="E762" t="s">
        <v>257</v>
      </c>
      <c r="I762" t="s">
        <v>227</v>
      </c>
      <c r="J762" t="s">
        <v>283</v>
      </c>
      <c r="K762" t="s">
        <v>247</v>
      </c>
      <c r="L762" t="s">
        <v>74</v>
      </c>
      <c r="M762" t="s">
        <v>83</v>
      </c>
      <c r="N762" t="s">
        <v>81</v>
      </c>
      <c r="O762" t="s">
        <v>121</v>
      </c>
      <c r="P762" t="s">
        <v>403</v>
      </c>
      <c r="S762" t="s">
        <v>74</v>
      </c>
    </row>
    <row r="763" spans="1:19" hidden="1" x14ac:dyDescent="0.55000000000000004">
      <c r="A763">
        <v>763</v>
      </c>
      <c r="B763" t="s">
        <v>101</v>
      </c>
      <c r="C763" t="s">
        <v>336</v>
      </c>
      <c r="I763" t="s">
        <v>227</v>
      </c>
      <c r="J763" t="s">
        <v>246</v>
      </c>
      <c r="K763" t="s">
        <v>247</v>
      </c>
      <c r="L763" t="s">
        <v>74</v>
      </c>
      <c r="M763" t="s">
        <v>119</v>
      </c>
      <c r="N763" t="s">
        <v>81</v>
      </c>
      <c r="O763" t="s">
        <v>121</v>
      </c>
      <c r="P763" t="s">
        <v>403</v>
      </c>
      <c r="S763" t="s">
        <v>380</v>
      </c>
    </row>
    <row r="764" spans="1:19" hidden="1" x14ac:dyDescent="0.55000000000000004">
      <c r="A764">
        <v>764</v>
      </c>
      <c r="B764" t="s">
        <v>256</v>
      </c>
      <c r="C764" s="3" t="s">
        <v>341</v>
      </c>
      <c r="D764" t="s">
        <v>226</v>
      </c>
      <c r="E764" t="s">
        <v>226</v>
      </c>
      <c r="F764" s="2">
        <f>YEAR(C764) - D764</f>
        <v>0</v>
      </c>
      <c r="G764" s="2" t="str" cm="1">
        <f t="array" ref="G764">_xlfn.IFS(F764 &gt; 10,"Veteran",F764 &gt; 6,"Established",F764 &gt; 2,"Experienced",F764 &gt;= 0,"New")</f>
        <v>New</v>
      </c>
      <c r="H764" s="2">
        <f>YEAR(C764) - E764</f>
        <v>0</v>
      </c>
      <c r="I764" t="s">
        <v>227</v>
      </c>
      <c r="J764" t="s">
        <v>228</v>
      </c>
      <c r="K764" t="s">
        <v>266</v>
      </c>
      <c r="L764" t="s">
        <v>74</v>
      </c>
      <c r="M764" t="s">
        <v>119</v>
      </c>
      <c r="N764" t="s">
        <v>81</v>
      </c>
      <c r="O764" t="s">
        <v>243</v>
      </c>
      <c r="P764" t="s">
        <v>403</v>
      </c>
      <c r="Q764" t="s">
        <v>345</v>
      </c>
      <c r="S764" t="s">
        <v>74</v>
      </c>
    </row>
    <row r="765" spans="1:19" hidden="1" x14ac:dyDescent="0.55000000000000004">
      <c r="A765">
        <v>765</v>
      </c>
      <c r="B765" t="s">
        <v>231</v>
      </c>
      <c r="C765" s="3" t="s">
        <v>336</v>
      </c>
      <c r="D765" t="s">
        <v>240</v>
      </c>
      <c r="E765" t="s">
        <v>225</v>
      </c>
      <c r="F765" s="2">
        <f>YEAR(C765) - D765</f>
        <v>16</v>
      </c>
      <c r="G765" s="2" t="str" cm="1">
        <f t="array" ref="G765">_xlfn.IFS(F765 &gt; 10,"Veteran",F765 &gt; 6,"Established",F765 &gt; 2,"Experienced",F765 &gt;= 0,"New")</f>
        <v>Veteran</v>
      </c>
      <c r="H765" s="2">
        <f>YEAR(C765) - E765</f>
        <v>8</v>
      </c>
      <c r="I765" t="s">
        <v>250</v>
      </c>
      <c r="J765" t="s">
        <v>74</v>
      </c>
      <c r="K765" t="s">
        <v>229</v>
      </c>
      <c r="L765" t="s">
        <v>74</v>
      </c>
      <c r="M765" t="s">
        <v>119</v>
      </c>
      <c r="N765" t="s">
        <v>81</v>
      </c>
      <c r="O765" t="s">
        <v>214</v>
      </c>
      <c r="P765" t="s">
        <v>405</v>
      </c>
      <c r="R765" t="s">
        <v>78</v>
      </c>
      <c r="S765" t="s">
        <v>74</v>
      </c>
    </row>
    <row r="766" spans="1:19" hidden="1" x14ac:dyDescent="0.55000000000000004">
      <c r="A766">
        <v>766</v>
      </c>
      <c r="B766" t="s">
        <v>231</v>
      </c>
      <c r="C766"/>
      <c r="D766" t="s">
        <v>284</v>
      </c>
      <c r="E766" t="s">
        <v>268</v>
      </c>
      <c r="I766" t="s">
        <v>227</v>
      </c>
      <c r="J766" t="s">
        <v>228</v>
      </c>
      <c r="K766" t="s">
        <v>262</v>
      </c>
      <c r="L766" t="s">
        <v>74</v>
      </c>
      <c r="M766" t="s">
        <v>98</v>
      </c>
      <c r="N766" t="s">
        <v>81</v>
      </c>
      <c r="O766" t="s">
        <v>121</v>
      </c>
      <c r="P766" t="s">
        <v>403</v>
      </c>
      <c r="R766" t="s">
        <v>78</v>
      </c>
      <c r="S766" t="s">
        <v>74</v>
      </c>
    </row>
    <row r="767" spans="1:19" hidden="1" x14ac:dyDescent="0.55000000000000004">
      <c r="A767">
        <v>767</v>
      </c>
      <c r="B767" t="s">
        <v>231</v>
      </c>
      <c r="C767" s="3" t="s">
        <v>333</v>
      </c>
      <c r="D767" t="s">
        <v>292</v>
      </c>
      <c r="E767" t="s">
        <v>292</v>
      </c>
      <c r="F767" s="2">
        <f>YEAR(C767) - D767</f>
        <v>31</v>
      </c>
      <c r="G767" s="2" t="str" cm="1">
        <f t="array" ref="G767">_xlfn.IFS(F767 &gt; 10,"Veteran",F767 &gt; 6,"Established",F767 &gt; 2,"Experienced",F767 &gt;= 0,"New")</f>
        <v>Veteran</v>
      </c>
      <c r="H767" s="2">
        <f>YEAR(C767) - E767</f>
        <v>31</v>
      </c>
      <c r="I767" t="s">
        <v>227</v>
      </c>
      <c r="J767" t="s">
        <v>246</v>
      </c>
      <c r="K767" t="s">
        <v>266</v>
      </c>
      <c r="L767" t="s">
        <v>74</v>
      </c>
      <c r="M767" t="s">
        <v>98</v>
      </c>
      <c r="N767" t="s">
        <v>96</v>
      </c>
      <c r="O767" t="s">
        <v>121</v>
      </c>
      <c r="P767" t="s">
        <v>403</v>
      </c>
      <c r="R767" t="s">
        <v>78</v>
      </c>
      <c r="S767" t="s">
        <v>74</v>
      </c>
    </row>
    <row r="768" spans="1:19" hidden="1" x14ac:dyDescent="0.55000000000000004">
      <c r="A768">
        <v>768</v>
      </c>
      <c r="B768" t="s">
        <v>256</v>
      </c>
      <c r="C768" s="3" t="s">
        <v>333</v>
      </c>
      <c r="D768" t="s">
        <v>245</v>
      </c>
      <c r="E768" t="s">
        <v>245</v>
      </c>
      <c r="F768" s="2">
        <f>YEAR(C768) - D768</f>
        <v>7</v>
      </c>
      <c r="G768" s="2" t="str" cm="1">
        <f t="array" ref="G768">_xlfn.IFS(F768 &gt; 10,"Veteran",F768 &gt; 6,"Established",F768 &gt; 2,"Experienced",F768 &gt;= 0,"New")</f>
        <v>Established</v>
      </c>
      <c r="H768" s="2">
        <f>YEAR(C768) - E768</f>
        <v>7</v>
      </c>
      <c r="I768" t="s">
        <v>227</v>
      </c>
      <c r="J768" t="s">
        <v>228</v>
      </c>
      <c r="K768" t="s">
        <v>266</v>
      </c>
      <c r="L768" t="s">
        <v>74</v>
      </c>
      <c r="M768" t="s">
        <v>98</v>
      </c>
      <c r="N768" t="s">
        <v>96</v>
      </c>
      <c r="O768" t="s">
        <v>294</v>
      </c>
      <c r="P768" t="s">
        <v>402</v>
      </c>
      <c r="Q768" t="s">
        <v>345</v>
      </c>
      <c r="S768" t="s">
        <v>74</v>
      </c>
    </row>
    <row r="769" spans="1:19" hidden="1" x14ac:dyDescent="0.55000000000000004">
      <c r="A769">
        <v>769</v>
      </c>
      <c r="B769" t="s">
        <v>231</v>
      </c>
      <c r="C769" s="3" t="s">
        <v>336</v>
      </c>
      <c r="D769" t="s">
        <v>285</v>
      </c>
      <c r="E769" t="s">
        <v>285</v>
      </c>
      <c r="F769" s="2">
        <f>YEAR(C769) - D769</f>
        <v>21</v>
      </c>
      <c r="G769" s="2" t="str" cm="1">
        <f t="array" ref="G769">_xlfn.IFS(F769 &gt; 10,"Veteran",F769 &gt; 6,"Established",F769 &gt; 2,"Experienced",F769 &gt;= 0,"New")</f>
        <v>Veteran</v>
      </c>
      <c r="H769" s="2">
        <f>YEAR(C769) - E769</f>
        <v>21</v>
      </c>
      <c r="I769" t="s">
        <v>227</v>
      </c>
      <c r="J769" t="s">
        <v>228</v>
      </c>
      <c r="K769" t="s">
        <v>251</v>
      </c>
      <c r="L769" t="s">
        <v>74</v>
      </c>
      <c r="M769" t="s">
        <v>119</v>
      </c>
      <c r="N769" t="s">
        <v>81</v>
      </c>
      <c r="O769" t="s">
        <v>223</v>
      </c>
      <c r="P769" t="s">
        <v>405</v>
      </c>
      <c r="S769" t="s">
        <v>74</v>
      </c>
    </row>
    <row r="770" spans="1:19" hidden="1" x14ac:dyDescent="0.55000000000000004">
      <c r="A770">
        <v>770</v>
      </c>
      <c r="B770" t="s">
        <v>204</v>
      </c>
      <c r="C770" s="3" t="s">
        <v>342</v>
      </c>
      <c r="D770" t="s">
        <v>286</v>
      </c>
      <c r="E770" t="s">
        <v>290</v>
      </c>
      <c r="F770" s="2">
        <f>YEAR(C770) - D770</f>
        <v>38</v>
      </c>
      <c r="G770" s="2" t="str" cm="1">
        <f t="array" ref="G770">_xlfn.IFS(F770 &gt; 10,"Veteran",F770 &gt; 6,"Established",F770 &gt; 2,"Experienced",F770 &gt;= 0,"New")</f>
        <v>Veteran</v>
      </c>
      <c r="H770" s="2">
        <f>YEAR(C770) - E770</f>
        <v>21</v>
      </c>
      <c r="I770" t="s">
        <v>234</v>
      </c>
      <c r="J770" t="s">
        <v>74</v>
      </c>
      <c r="K770" t="s">
        <v>235</v>
      </c>
      <c r="L770" t="s">
        <v>74</v>
      </c>
      <c r="M770" t="s">
        <v>98</v>
      </c>
      <c r="N770" t="s">
        <v>96</v>
      </c>
      <c r="O770" t="s">
        <v>214</v>
      </c>
      <c r="P770" t="s">
        <v>405</v>
      </c>
      <c r="R770" t="s">
        <v>78</v>
      </c>
      <c r="S770" t="s">
        <v>383</v>
      </c>
    </row>
    <row r="771" spans="1:19" hidden="1" x14ac:dyDescent="0.55000000000000004">
      <c r="A771">
        <v>771</v>
      </c>
      <c r="B771" t="s">
        <v>224</v>
      </c>
      <c r="C771" s="3" t="s">
        <v>339</v>
      </c>
      <c r="D771" t="s">
        <v>258</v>
      </c>
      <c r="F771" s="2">
        <f>YEAR(C771) - D771</f>
        <v>5</v>
      </c>
      <c r="G771" s="2" t="str" cm="1">
        <f t="array" ref="G771">_xlfn.IFS(F771 &gt; 10,"Veteran",F771 &gt; 6,"Established",F771 &gt; 2,"Experienced",F771 &gt;= 0,"New")</f>
        <v>Experienced</v>
      </c>
      <c r="H771" s="2"/>
      <c r="I771" t="s">
        <v>250</v>
      </c>
      <c r="J771" t="s">
        <v>74</v>
      </c>
      <c r="K771" t="s">
        <v>235</v>
      </c>
      <c r="L771" t="s">
        <v>74</v>
      </c>
      <c r="M771" t="s">
        <v>98</v>
      </c>
      <c r="N771" t="s">
        <v>81</v>
      </c>
      <c r="O771" t="s">
        <v>259</v>
      </c>
      <c r="P771" t="s">
        <v>403</v>
      </c>
      <c r="S771" t="s">
        <v>383</v>
      </c>
    </row>
    <row r="772" spans="1:19" hidden="1" x14ac:dyDescent="0.55000000000000004">
      <c r="A772">
        <v>772</v>
      </c>
      <c r="B772" t="s">
        <v>224</v>
      </c>
      <c r="C772"/>
      <c r="D772" t="s">
        <v>295</v>
      </c>
      <c r="E772" t="s">
        <v>295</v>
      </c>
      <c r="I772" t="s">
        <v>270</v>
      </c>
      <c r="J772" t="s">
        <v>74</v>
      </c>
      <c r="K772" t="s">
        <v>247</v>
      </c>
      <c r="L772" t="s">
        <v>74</v>
      </c>
      <c r="M772" t="s">
        <v>119</v>
      </c>
      <c r="N772" t="s">
        <v>81</v>
      </c>
      <c r="O772" t="s">
        <v>223</v>
      </c>
      <c r="P772" t="s">
        <v>405</v>
      </c>
      <c r="S772" t="s">
        <v>74</v>
      </c>
    </row>
    <row r="773" spans="1:19" hidden="1" x14ac:dyDescent="0.55000000000000004">
      <c r="A773">
        <v>773</v>
      </c>
      <c r="B773" t="s">
        <v>256</v>
      </c>
      <c r="C773" s="3" t="s">
        <v>333</v>
      </c>
      <c r="D773" t="s">
        <v>276</v>
      </c>
      <c r="E773" t="s">
        <v>245</v>
      </c>
      <c r="F773" s="2">
        <f>YEAR(C773) - D773</f>
        <v>12</v>
      </c>
      <c r="G773" s="2" t="str" cm="1">
        <f t="array" ref="G773">_xlfn.IFS(F773 &gt; 10,"Veteran",F773 &gt; 6,"Established",F773 &gt; 2,"Experienced",F773 &gt;= 0,"New")</f>
        <v>Veteran</v>
      </c>
      <c r="H773" s="2">
        <f>YEAR(C773) - E773</f>
        <v>7</v>
      </c>
      <c r="I773" t="s">
        <v>234</v>
      </c>
      <c r="J773" t="s">
        <v>74</v>
      </c>
      <c r="K773" t="s">
        <v>229</v>
      </c>
      <c r="L773" t="s">
        <v>74</v>
      </c>
      <c r="M773" t="s">
        <v>98</v>
      </c>
      <c r="N773" t="s">
        <v>96</v>
      </c>
      <c r="O773" t="s">
        <v>230</v>
      </c>
      <c r="P773" t="s">
        <v>402</v>
      </c>
      <c r="Q773" t="s">
        <v>345</v>
      </c>
      <c r="S773" t="s">
        <v>74</v>
      </c>
    </row>
    <row r="774" spans="1:19" hidden="1" x14ac:dyDescent="0.55000000000000004">
      <c r="A774">
        <v>774</v>
      </c>
      <c r="B774" t="s">
        <v>231</v>
      </c>
      <c r="C774" s="3" t="s">
        <v>330</v>
      </c>
      <c r="D774" t="s">
        <v>296</v>
      </c>
      <c r="E774" t="s">
        <v>226</v>
      </c>
      <c r="F774" s="2">
        <f>YEAR(C774) - D774</f>
        <v>44</v>
      </c>
      <c r="G774" s="2" t="str" cm="1">
        <f t="array" ref="G774">_xlfn.IFS(F774 &gt; 10,"Veteran",F774 &gt; 6,"Established",F774 &gt; 2,"Experienced",F774 &gt;= 0,"New")</f>
        <v>Veteran</v>
      </c>
      <c r="H774" s="2">
        <f>YEAR(C774) - E774</f>
        <v>7</v>
      </c>
      <c r="I774" t="s">
        <v>234</v>
      </c>
      <c r="J774" t="s">
        <v>74</v>
      </c>
      <c r="K774" t="s">
        <v>266</v>
      </c>
      <c r="L774" t="s">
        <v>74</v>
      </c>
      <c r="M774" t="s">
        <v>98</v>
      </c>
      <c r="N774" t="s">
        <v>81</v>
      </c>
      <c r="O774" t="s">
        <v>223</v>
      </c>
      <c r="P774" t="s">
        <v>405</v>
      </c>
      <c r="R774" t="s">
        <v>78</v>
      </c>
      <c r="S774" t="s">
        <v>74</v>
      </c>
    </row>
    <row r="775" spans="1:19" hidden="1" x14ac:dyDescent="0.55000000000000004">
      <c r="A775">
        <v>775</v>
      </c>
      <c r="B775" t="s">
        <v>231</v>
      </c>
      <c r="C775"/>
      <c r="D775" t="s">
        <v>226</v>
      </c>
      <c r="E775" t="s">
        <v>226</v>
      </c>
      <c r="I775" t="s">
        <v>208</v>
      </c>
      <c r="J775" t="s">
        <v>209</v>
      </c>
      <c r="K775" t="s">
        <v>266</v>
      </c>
      <c r="L775" t="s">
        <v>74</v>
      </c>
      <c r="M775" t="s">
        <v>98</v>
      </c>
      <c r="N775" t="s">
        <v>96</v>
      </c>
      <c r="O775" t="s">
        <v>223</v>
      </c>
      <c r="P775" t="s">
        <v>405</v>
      </c>
      <c r="S775" t="s">
        <v>74</v>
      </c>
    </row>
    <row r="776" spans="1:19" hidden="1" x14ac:dyDescent="0.55000000000000004">
      <c r="A776">
        <v>776</v>
      </c>
      <c r="B776" t="s">
        <v>256</v>
      </c>
      <c r="C776"/>
      <c r="D776" t="s">
        <v>225</v>
      </c>
      <c r="E776" t="s">
        <v>225</v>
      </c>
      <c r="I776" t="s">
        <v>250</v>
      </c>
      <c r="J776" t="s">
        <v>74</v>
      </c>
      <c r="K776" t="s">
        <v>229</v>
      </c>
      <c r="L776" t="s">
        <v>74</v>
      </c>
      <c r="M776" t="s">
        <v>119</v>
      </c>
      <c r="N776" t="s">
        <v>81</v>
      </c>
      <c r="O776" t="s">
        <v>243</v>
      </c>
      <c r="P776" t="s">
        <v>403</v>
      </c>
      <c r="S776" t="s">
        <v>74</v>
      </c>
    </row>
    <row r="777" spans="1:19" hidden="1" x14ac:dyDescent="0.55000000000000004">
      <c r="A777">
        <v>777</v>
      </c>
      <c r="B777" t="s">
        <v>231</v>
      </c>
      <c r="C777" t="s">
        <v>336</v>
      </c>
      <c r="I777" t="s">
        <v>270</v>
      </c>
      <c r="J777" t="s">
        <v>74</v>
      </c>
      <c r="K777" t="s">
        <v>235</v>
      </c>
      <c r="L777" t="s">
        <v>305</v>
      </c>
      <c r="M777" t="s">
        <v>98</v>
      </c>
      <c r="N777" t="s">
        <v>81</v>
      </c>
      <c r="O777" t="s">
        <v>223</v>
      </c>
      <c r="P777" t="s">
        <v>405</v>
      </c>
      <c r="S777" t="s">
        <v>74</v>
      </c>
    </row>
    <row r="778" spans="1:19" hidden="1" x14ac:dyDescent="0.55000000000000004">
      <c r="A778">
        <v>778</v>
      </c>
      <c r="B778" t="s">
        <v>73</v>
      </c>
      <c r="C778"/>
      <c r="D778" t="s">
        <v>220</v>
      </c>
      <c r="E778" t="s">
        <v>257</v>
      </c>
      <c r="I778" t="s">
        <v>208</v>
      </c>
      <c r="J778" t="s">
        <v>209</v>
      </c>
      <c r="K778" t="s">
        <v>210</v>
      </c>
      <c r="L778" t="s">
        <v>74</v>
      </c>
      <c r="M778" t="s">
        <v>83</v>
      </c>
      <c r="N778" t="s">
        <v>96</v>
      </c>
      <c r="O778" t="s">
        <v>255</v>
      </c>
      <c r="P778" t="s">
        <v>402</v>
      </c>
      <c r="S778" t="s">
        <v>74</v>
      </c>
    </row>
    <row r="779" spans="1:19" hidden="1" x14ac:dyDescent="0.55000000000000004">
      <c r="A779">
        <v>779</v>
      </c>
      <c r="B779" t="s">
        <v>231</v>
      </c>
      <c r="C779"/>
      <c r="D779" t="s">
        <v>249</v>
      </c>
      <c r="E779" t="s">
        <v>249</v>
      </c>
      <c r="I779" t="s">
        <v>270</v>
      </c>
      <c r="J779" t="s">
        <v>74</v>
      </c>
      <c r="K779" t="s">
        <v>235</v>
      </c>
      <c r="L779" t="s">
        <v>74</v>
      </c>
      <c r="M779" t="s">
        <v>119</v>
      </c>
      <c r="N779" t="s">
        <v>74</v>
      </c>
      <c r="O779" t="s">
        <v>214</v>
      </c>
      <c r="P779" t="s">
        <v>405</v>
      </c>
      <c r="S779" t="s">
        <v>74</v>
      </c>
    </row>
    <row r="780" spans="1:19" hidden="1" x14ac:dyDescent="0.55000000000000004">
      <c r="A780">
        <v>780</v>
      </c>
      <c r="B780" t="s">
        <v>231</v>
      </c>
      <c r="C780" s="3" t="s">
        <v>338</v>
      </c>
      <c r="D780" t="s">
        <v>285</v>
      </c>
      <c r="E780" t="s">
        <v>285</v>
      </c>
      <c r="F780" s="2">
        <f t="shared" ref="F780:F789" si="62">YEAR(C780) - D780</f>
        <v>21</v>
      </c>
      <c r="G780" s="2" t="str" cm="1">
        <f t="array" ref="G780">_xlfn.IFS(F780 &gt; 10,"Veteran",F780 &gt; 6,"Established",F780 &gt; 2,"Experienced",F780 &gt;= 0,"New")</f>
        <v>Veteran</v>
      </c>
      <c r="H780" s="2">
        <f>YEAR(C780) - E780</f>
        <v>21</v>
      </c>
      <c r="I780" t="s">
        <v>270</v>
      </c>
      <c r="J780" t="s">
        <v>74</v>
      </c>
      <c r="K780" t="s">
        <v>251</v>
      </c>
      <c r="L780" t="s">
        <v>74</v>
      </c>
      <c r="M780" t="s">
        <v>98</v>
      </c>
      <c r="N780" t="s">
        <v>81</v>
      </c>
      <c r="O780" t="s">
        <v>223</v>
      </c>
      <c r="P780" t="s">
        <v>405</v>
      </c>
      <c r="S780" t="s">
        <v>74</v>
      </c>
    </row>
    <row r="781" spans="1:19" hidden="1" x14ac:dyDescent="0.55000000000000004">
      <c r="A781">
        <v>781</v>
      </c>
      <c r="B781" t="s">
        <v>231</v>
      </c>
      <c r="C781" s="3" t="s">
        <v>338</v>
      </c>
      <c r="D781" t="s">
        <v>285</v>
      </c>
      <c r="E781" t="s">
        <v>285</v>
      </c>
      <c r="F781" s="2">
        <f t="shared" si="62"/>
        <v>21</v>
      </c>
      <c r="G781" s="2" t="str" cm="1">
        <f t="array" ref="G781">_xlfn.IFS(F781 &gt; 10,"Veteran",F781 &gt; 6,"Established",F781 &gt; 2,"Experienced",F781 &gt;= 0,"New")</f>
        <v>Veteran</v>
      </c>
      <c r="H781" s="2">
        <f>YEAR(C781) - E781</f>
        <v>21</v>
      </c>
      <c r="I781" t="s">
        <v>221</v>
      </c>
      <c r="J781" t="s">
        <v>74</v>
      </c>
      <c r="K781" t="s">
        <v>251</v>
      </c>
      <c r="L781" t="s">
        <v>74</v>
      </c>
      <c r="M781" t="s">
        <v>98</v>
      </c>
      <c r="N781" t="s">
        <v>96</v>
      </c>
      <c r="O781" t="s">
        <v>223</v>
      </c>
      <c r="P781" t="s">
        <v>405</v>
      </c>
      <c r="S781" t="s">
        <v>74</v>
      </c>
    </row>
    <row r="782" spans="1:19" hidden="1" x14ac:dyDescent="0.55000000000000004">
      <c r="A782">
        <v>782</v>
      </c>
      <c r="B782" t="s">
        <v>231</v>
      </c>
      <c r="C782" s="3" t="s">
        <v>336</v>
      </c>
      <c r="D782" t="s">
        <v>276</v>
      </c>
      <c r="F782" s="2">
        <f t="shared" si="62"/>
        <v>11</v>
      </c>
      <c r="G782" s="2" t="str" cm="1">
        <f t="array" ref="G782">_xlfn.IFS(F782 &gt; 10,"Veteran",F782 &gt; 6,"Established",F782 &gt; 2,"Experienced",F782 &gt;= 0,"New")</f>
        <v>Veteran</v>
      </c>
      <c r="H782" s="2"/>
      <c r="I782" t="s">
        <v>270</v>
      </c>
      <c r="J782" t="s">
        <v>74</v>
      </c>
      <c r="K782" t="s">
        <v>251</v>
      </c>
      <c r="L782" t="s">
        <v>74</v>
      </c>
      <c r="M782" t="s">
        <v>119</v>
      </c>
      <c r="N782" t="s">
        <v>96</v>
      </c>
      <c r="O782" t="s">
        <v>223</v>
      </c>
      <c r="P782" t="s">
        <v>405</v>
      </c>
      <c r="S782" t="s">
        <v>74</v>
      </c>
    </row>
    <row r="783" spans="1:19" hidden="1" x14ac:dyDescent="0.55000000000000004">
      <c r="A783">
        <v>783</v>
      </c>
      <c r="B783" t="s">
        <v>231</v>
      </c>
      <c r="C783" s="3" t="s">
        <v>338</v>
      </c>
      <c r="D783" t="s">
        <v>233</v>
      </c>
      <c r="F783" s="2">
        <f t="shared" si="62"/>
        <v>24</v>
      </c>
      <c r="G783" s="2" t="str" cm="1">
        <f t="array" ref="G783">_xlfn.IFS(F783 &gt; 10,"Veteran",F783 &gt; 6,"Established",F783 &gt; 2,"Experienced",F783 &gt;= 0,"New")</f>
        <v>Veteran</v>
      </c>
      <c r="H783" s="2"/>
      <c r="I783" t="s">
        <v>306</v>
      </c>
      <c r="J783" t="s">
        <v>74</v>
      </c>
      <c r="K783" t="s">
        <v>266</v>
      </c>
      <c r="L783" t="s">
        <v>74</v>
      </c>
      <c r="M783" t="s">
        <v>98</v>
      </c>
      <c r="N783" t="s">
        <v>81</v>
      </c>
      <c r="O783" t="s">
        <v>223</v>
      </c>
      <c r="P783" t="s">
        <v>405</v>
      </c>
      <c r="R783" t="s">
        <v>78</v>
      </c>
      <c r="S783" t="s">
        <v>74</v>
      </c>
    </row>
    <row r="784" spans="1:19" hidden="1" x14ac:dyDescent="0.55000000000000004">
      <c r="A784">
        <v>784</v>
      </c>
      <c r="B784" t="s">
        <v>216</v>
      </c>
      <c r="C784" s="3" t="s">
        <v>338</v>
      </c>
      <c r="D784" t="s">
        <v>296</v>
      </c>
      <c r="E784" t="s">
        <v>258</v>
      </c>
      <c r="F784" s="2">
        <f t="shared" si="62"/>
        <v>44</v>
      </c>
      <c r="G784" s="2" t="str" cm="1">
        <f t="array" ref="G784">_xlfn.IFS(F784 &gt; 10,"Veteran",F784 &gt; 6,"Established",F784 &gt; 2,"Experienced",F784 &gt;= 0,"New")</f>
        <v>Veteran</v>
      </c>
      <c r="H784" s="2">
        <f>YEAR(C784) - E784</f>
        <v>5</v>
      </c>
      <c r="I784" t="s">
        <v>227</v>
      </c>
      <c r="J784" t="s">
        <v>283</v>
      </c>
      <c r="K784" t="s">
        <v>251</v>
      </c>
      <c r="L784" t="s">
        <v>74</v>
      </c>
      <c r="M784" t="s">
        <v>119</v>
      </c>
      <c r="N784" t="s">
        <v>96</v>
      </c>
      <c r="O784" t="s">
        <v>223</v>
      </c>
      <c r="P784" t="s">
        <v>405</v>
      </c>
      <c r="S784" t="s">
        <v>74</v>
      </c>
    </row>
    <row r="785" spans="1:19" hidden="1" x14ac:dyDescent="0.55000000000000004">
      <c r="A785">
        <v>785</v>
      </c>
      <c r="B785" t="s">
        <v>73</v>
      </c>
      <c r="C785" s="3" t="s">
        <v>326</v>
      </c>
      <c r="D785" t="s">
        <v>303</v>
      </c>
      <c r="F785" s="2">
        <f t="shared" si="62"/>
        <v>0</v>
      </c>
      <c r="G785" s="2" t="str" cm="1">
        <f t="array" ref="G785">_xlfn.IFS(F785 &gt; 10,"Veteran",F785 &gt; 6,"Established",F785 &gt; 2,"Experienced",F785 &gt;= 0,"New")</f>
        <v>New</v>
      </c>
      <c r="H785" s="2"/>
      <c r="I785" t="s">
        <v>250</v>
      </c>
      <c r="J785" t="s">
        <v>74</v>
      </c>
      <c r="L785" t="s">
        <v>74</v>
      </c>
      <c r="M785" t="s">
        <v>115</v>
      </c>
      <c r="N785" t="s">
        <v>81</v>
      </c>
      <c r="O785" t="s">
        <v>223</v>
      </c>
      <c r="P785" t="s">
        <v>405</v>
      </c>
      <c r="S785" t="s">
        <v>74</v>
      </c>
    </row>
    <row r="786" spans="1:19" hidden="1" x14ac:dyDescent="0.55000000000000004">
      <c r="A786">
        <v>786</v>
      </c>
      <c r="B786" t="s">
        <v>224</v>
      </c>
      <c r="C786" s="3" t="s">
        <v>338</v>
      </c>
      <c r="D786" t="s">
        <v>303</v>
      </c>
      <c r="E786" t="s">
        <v>303</v>
      </c>
      <c r="F786" s="2">
        <f t="shared" si="62"/>
        <v>0</v>
      </c>
      <c r="G786" s="2" t="str" cm="1">
        <f t="array" ref="G786">_xlfn.IFS(F786 &gt; 10,"Veteran",F786 &gt; 6,"Established",F786 &gt; 2,"Experienced",F786 &gt;= 0,"New")</f>
        <v>New</v>
      </c>
      <c r="H786" s="2">
        <f>YEAR(C786) - E786</f>
        <v>0</v>
      </c>
      <c r="I786" t="s">
        <v>227</v>
      </c>
      <c r="J786" t="s">
        <v>246</v>
      </c>
      <c r="K786" t="s">
        <v>229</v>
      </c>
      <c r="L786" t="s">
        <v>74</v>
      </c>
      <c r="M786" t="s">
        <v>98</v>
      </c>
      <c r="N786" t="s">
        <v>81</v>
      </c>
      <c r="O786" t="s">
        <v>280</v>
      </c>
      <c r="P786" t="s">
        <v>404</v>
      </c>
      <c r="Q786" t="s">
        <v>345</v>
      </c>
      <c r="R786" t="s">
        <v>78</v>
      </c>
      <c r="S786" t="s">
        <v>74</v>
      </c>
    </row>
    <row r="787" spans="1:19" hidden="1" x14ac:dyDescent="0.55000000000000004">
      <c r="A787">
        <v>787</v>
      </c>
      <c r="B787" t="s">
        <v>231</v>
      </c>
      <c r="C787" s="3" t="s">
        <v>333</v>
      </c>
      <c r="D787" t="s">
        <v>285</v>
      </c>
      <c r="F787" s="2">
        <f t="shared" si="62"/>
        <v>22</v>
      </c>
      <c r="G787" s="2" t="str" cm="1">
        <f t="array" ref="G787">_xlfn.IFS(F787 &gt; 10,"Veteran",F787 &gt; 6,"Established",F787 &gt; 2,"Experienced",F787 &gt;= 0,"New")</f>
        <v>Veteran</v>
      </c>
      <c r="H787" s="2"/>
      <c r="I787" t="s">
        <v>250</v>
      </c>
      <c r="J787" t="s">
        <v>74</v>
      </c>
      <c r="K787" t="s">
        <v>266</v>
      </c>
      <c r="L787" t="s">
        <v>74</v>
      </c>
      <c r="M787" t="s">
        <v>119</v>
      </c>
      <c r="N787" t="s">
        <v>81</v>
      </c>
      <c r="O787" t="s">
        <v>223</v>
      </c>
      <c r="P787" t="s">
        <v>405</v>
      </c>
      <c r="S787" t="s">
        <v>74</v>
      </c>
    </row>
    <row r="788" spans="1:19" x14ac:dyDescent="0.55000000000000004">
      <c r="A788">
        <v>788</v>
      </c>
      <c r="B788" t="s">
        <v>256</v>
      </c>
      <c r="C788" s="3" t="s">
        <v>333</v>
      </c>
      <c r="D788" t="s">
        <v>239</v>
      </c>
      <c r="E788" t="s">
        <v>258</v>
      </c>
      <c r="F788" s="2">
        <f t="shared" si="62"/>
        <v>20</v>
      </c>
      <c r="G788" s="2" t="str" cm="1">
        <f t="array" ref="G788">_xlfn.IFS(F788 &gt; 10,"Veteran",F788 &gt; 6,"Established",F788 &gt; 2,"Experienced",F788 &gt;= 0,"New")</f>
        <v>Veteran</v>
      </c>
      <c r="H788" s="2">
        <f>YEAR(C788) - E788</f>
        <v>6</v>
      </c>
      <c r="I788" t="s">
        <v>227</v>
      </c>
      <c r="J788" t="s">
        <v>246</v>
      </c>
      <c r="K788" t="s">
        <v>247</v>
      </c>
      <c r="L788" t="s">
        <v>74</v>
      </c>
      <c r="M788" t="s">
        <v>98</v>
      </c>
      <c r="N788" t="s">
        <v>81</v>
      </c>
      <c r="O788" t="s">
        <v>243</v>
      </c>
      <c r="P788" t="s">
        <v>403</v>
      </c>
      <c r="Q788" t="s">
        <v>345</v>
      </c>
      <c r="R788" t="s">
        <v>78</v>
      </c>
      <c r="S788" t="s">
        <v>74</v>
      </c>
    </row>
    <row r="789" spans="1:19" hidden="1" x14ac:dyDescent="0.55000000000000004">
      <c r="A789">
        <v>789</v>
      </c>
      <c r="B789" t="s">
        <v>231</v>
      </c>
      <c r="C789" s="3" t="s">
        <v>333</v>
      </c>
      <c r="D789" t="s">
        <v>278</v>
      </c>
      <c r="F789" s="2">
        <f t="shared" si="62"/>
        <v>37</v>
      </c>
      <c r="G789" s="2" t="str" cm="1">
        <f t="array" ref="G789">_xlfn.IFS(F789 &gt; 10,"Veteran",F789 &gt; 6,"Established",F789 &gt; 2,"Experienced",F789 &gt;= 0,"New")</f>
        <v>Veteran</v>
      </c>
      <c r="H789" s="2"/>
      <c r="I789" t="s">
        <v>227</v>
      </c>
      <c r="J789" t="s">
        <v>246</v>
      </c>
      <c r="K789" t="s">
        <v>266</v>
      </c>
      <c r="L789" t="s">
        <v>74</v>
      </c>
      <c r="M789" t="s">
        <v>98</v>
      </c>
      <c r="N789" t="s">
        <v>81</v>
      </c>
      <c r="O789" t="s">
        <v>214</v>
      </c>
      <c r="P789" t="s">
        <v>405</v>
      </c>
      <c r="R789" t="s">
        <v>78</v>
      </c>
      <c r="S789" t="s">
        <v>74</v>
      </c>
    </row>
    <row r="790" spans="1:19" hidden="1" x14ac:dyDescent="0.55000000000000004">
      <c r="A790">
        <v>790</v>
      </c>
      <c r="B790" t="s">
        <v>256</v>
      </c>
      <c r="C790"/>
      <c r="D790" t="s">
        <v>249</v>
      </c>
      <c r="E790" t="s">
        <v>267</v>
      </c>
      <c r="I790" t="s">
        <v>227</v>
      </c>
      <c r="J790" t="s">
        <v>246</v>
      </c>
      <c r="K790" t="s">
        <v>266</v>
      </c>
      <c r="L790" t="s">
        <v>74</v>
      </c>
      <c r="M790" t="s">
        <v>98</v>
      </c>
      <c r="N790" t="s">
        <v>81</v>
      </c>
      <c r="O790" t="s">
        <v>243</v>
      </c>
      <c r="P790" t="s">
        <v>403</v>
      </c>
      <c r="Q790" t="s">
        <v>345</v>
      </c>
      <c r="S790" t="s">
        <v>74</v>
      </c>
    </row>
    <row r="791" spans="1:19" hidden="1" x14ac:dyDescent="0.55000000000000004">
      <c r="A791">
        <v>791</v>
      </c>
      <c r="B791" t="s">
        <v>224</v>
      </c>
      <c r="C791" s="3" t="s">
        <v>333</v>
      </c>
      <c r="D791" t="s">
        <v>292</v>
      </c>
      <c r="E791" t="s">
        <v>260</v>
      </c>
      <c r="F791" s="2">
        <f>YEAR(C791) - D791</f>
        <v>31</v>
      </c>
      <c r="G791" s="2" t="str" cm="1">
        <f t="array" ref="G791">_xlfn.IFS(F791 &gt; 10,"Veteran",F791 &gt; 6,"Established",F791 &gt; 2,"Experienced",F791 &gt;= 0,"New")</f>
        <v>Veteran</v>
      </c>
      <c r="H791" s="2">
        <f>YEAR(C791) - E791</f>
        <v>15</v>
      </c>
      <c r="I791" t="s">
        <v>317</v>
      </c>
      <c r="J791" t="s">
        <v>74</v>
      </c>
      <c r="K791" t="s">
        <v>266</v>
      </c>
      <c r="L791" t="s">
        <v>74</v>
      </c>
      <c r="M791" t="s">
        <v>119</v>
      </c>
      <c r="N791" t="s">
        <v>81</v>
      </c>
      <c r="O791" t="s">
        <v>121</v>
      </c>
      <c r="P791" t="s">
        <v>403</v>
      </c>
      <c r="S791" t="s">
        <v>74</v>
      </c>
    </row>
    <row r="792" spans="1:19" hidden="1" x14ac:dyDescent="0.55000000000000004">
      <c r="A792">
        <v>792</v>
      </c>
      <c r="B792" t="s">
        <v>224</v>
      </c>
      <c r="C792" s="3" t="s">
        <v>333</v>
      </c>
      <c r="D792" t="s">
        <v>258</v>
      </c>
      <c r="E792" t="s">
        <v>258</v>
      </c>
      <c r="F792" s="2">
        <f>YEAR(C792) - D792</f>
        <v>6</v>
      </c>
      <c r="G792" s="2" t="str" cm="1">
        <f t="array" ref="G792">_xlfn.IFS(F792 &gt; 10,"Veteran",F792 &gt; 6,"Established",F792 &gt; 2,"Experienced",F792 &gt;= 0,"New")</f>
        <v>Experienced</v>
      </c>
      <c r="H792" s="2">
        <f>YEAR(C792) - E792</f>
        <v>6</v>
      </c>
      <c r="I792" t="s">
        <v>227</v>
      </c>
      <c r="J792" t="s">
        <v>246</v>
      </c>
      <c r="K792" t="s">
        <v>251</v>
      </c>
      <c r="L792" t="s">
        <v>74</v>
      </c>
      <c r="M792" t="s">
        <v>98</v>
      </c>
      <c r="N792" t="s">
        <v>96</v>
      </c>
      <c r="O792" t="s">
        <v>230</v>
      </c>
      <c r="P792" t="s">
        <v>402</v>
      </c>
      <c r="R792" t="s">
        <v>78</v>
      </c>
      <c r="S792" t="s">
        <v>74</v>
      </c>
    </row>
    <row r="793" spans="1:19" hidden="1" x14ac:dyDescent="0.55000000000000004">
      <c r="A793">
        <v>793</v>
      </c>
      <c r="B793" t="s">
        <v>224</v>
      </c>
      <c r="C793"/>
      <c r="D793" t="s">
        <v>245</v>
      </c>
      <c r="E793" t="s">
        <v>245</v>
      </c>
      <c r="I793" t="s">
        <v>208</v>
      </c>
      <c r="J793" t="s">
        <v>209</v>
      </c>
      <c r="K793" t="s">
        <v>266</v>
      </c>
      <c r="L793" t="s">
        <v>74</v>
      </c>
      <c r="M793" t="s">
        <v>119</v>
      </c>
      <c r="N793" t="s">
        <v>81</v>
      </c>
      <c r="O793" t="s">
        <v>259</v>
      </c>
      <c r="P793" t="s">
        <v>403</v>
      </c>
      <c r="R793" t="s">
        <v>78</v>
      </c>
      <c r="S793" t="s">
        <v>74</v>
      </c>
    </row>
    <row r="794" spans="1:19" hidden="1" x14ac:dyDescent="0.55000000000000004">
      <c r="A794">
        <v>794</v>
      </c>
      <c r="B794" t="s">
        <v>101</v>
      </c>
      <c r="C794"/>
      <c r="D794" t="s">
        <v>269</v>
      </c>
      <c r="E794" t="s">
        <v>226</v>
      </c>
      <c r="I794" t="s">
        <v>250</v>
      </c>
      <c r="J794" t="s">
        <v>74</v>
      </c>
      <c r="K794" t="s">
        <v>266</v>
      </c>
      <c r="L794" t="s">
        <v>74</v>
      </c>
      <c r="M794" t="s">
        <v>119</v>
      </c>
      <c r="N794" t="s">
        <v>81</v>
      </c>
      <c r="O794" t="s">
        <v>223</v>
      </c>
      <c r="P794" t="s">
        <v>405</v>
      </c>
      <c r="R794" t="s">
        <v>78</v>
      </c>
      <c r="S794" t="s">
        <v>383</v>
      </c>
    </row>
    <row r="795" spans="1:19" hidden="1" x14ac:dyDescent="0.55000000000000004">
      <c r="A795">
        <v>795</v>
      </c>
      <c r="B795" t="s">
        <v>204</v>
      </c>
      <c r="C795" s="3" t="s">
        <v>336</v>
      </c>
      <c r="D795" t="s">
        <v>282</v>
      </c>
      <c r="E795" t="s">
        <v>226</v>
      </c>
      <c r="F795" s="2">
        <f>YEAR(C795) - D795</f>
        <v>10</v>
      </c>
      <c r="G795" s="2" t="str" cm="1">
        <f t="array" ref="G795">_xlfn.IFS(F795 &gt; 10,"Veteran",F795 &gt; 6,"Established",F795 &gt; 2,"Experienced",F795 &gt;= 0,"New")</f>
        <v>Established</v>
      </c>
      <c r="H795" s="2">
        <f>YEAR(C795) - E795</f>
        <v>7</v>
      </c>
      <c r="I795" t="s">
        <v>227</v>
      </c>
      <c r="J795" t="s">
        <v>228</v>
      </c>
      <c r="K795" t="s">
        <v>266</v>
      </c>
      <c r="L795" t="s">
        <v>74</v>
      </c>
      <c r="M795" t="s">
        <v>115</v>
      </c>
      <c r="N795" t="s">
        <v>96</v>
      </c>
      <c r="O795" t="s">
        <v>223</v>
      </c>
      <c r="P795" t="s">
        <v>405</v>
      </c>
      <c r="S795" t="s">
        <v>383</v>
      </c>
    </row>
    <row r="796" spans="1:19" hidden="1" x14ac:dyDescent="0.55000000000000004">
      <c r="A796">
        <v>796</v>
      </c>
      <c r="B796" t="s">
        <v>261</v>
      </c>
      <c r="C796" t="s">
        <v>339</v>
      </c>
      <c r="I796" t="s">
        <v>270</v>
      </c>
      <c r="J796" t="s">
        <v>74</v>
      </c>
      <c r="L796" t="s">
        <v>74</v>
      </c>
      <c r="M796" t="s">
        <v>119</v>
      </c>
      <c r="N796" t="s">
        <v>81</v>
      </c>
      <c r="O796" t="s">
        <v>230</v>
      </c>
      <c r="P796" t="s">
        <v>402</v>
      </c>
      <c r="Q796" t="s">
        <v>346</v>
      </c>
      <c r="S796" t="s">
        <v>381</v>
      </c>
    </row>
    <row r="797" spans="1:19" hidden="1" x14ac:dyDescent="0.55000000000000004">
      <c r="A797">
        <v>797</v>
      </c>
      <c r="B797" t="s">
        <v>231</v>
      </c>
      <c r="C797"/>
      <c r="D797" t="s">
        <v>278</v>
      </c>
      <c r="E797" t="s">
        <v>220</v>
      </c>
      <c r="I797" t="s">
        <v>227</v>
      </c>
      <c r="J797" t="s">
        <v>228</v>
      </c>
      <c r="K797" t="s">
        <v>251</v>
      </c>
      <c r="L797" t="s">
        <v>74</v>
      </c>
      <c r="M797" t="s">
        <v>119</v>
      </c>
      <c r="N797" t="s">
        <v>96</v>
      </c>
      <c r="O797" t="s">
        <v>214</v>
      </c>
      <c r="P797" t="s">
        <v>405</v>
      </c>
      <c r="R797" t="s">
        <v>78</v>
      </c>
      <c r="S797" t="s">
        <v>74</v>
      </c>
    </row>
    <row r="798" spans="1:19" hidden="1" x14ac:dyDescent="0.55000000000000004">
      <c r="A798">
        <v>798</v>
      </c>
      <c r="B798" t="s">
        <v>231</v>
      </c>
      <c r="C798"/>
      <c r="D798" t="s">
        <v>232</v>
      </c>
      <c r="E798" t="s">
        <v>281</v>
      </c>
      <c r="I798" t="s">
        <v>227</v>
      </c>
      <c r="J798" t="s">
        <v>246</v>
      </c>
      <c r="K798" t="s">
        <v>262</v>
      </c>
      <c r="L798" t="s">
        <v>74</v>
      </c>
      <c r="M798" t="s">
        <v>98</v>
      </c>
      <c r="N798" t="s">
        <v>96</v>
      </c>
      <c r="O798" t="s">
        <v>214</v>
      </c>
      <c r="P798" t="s">
        <v>405</v>
      </c>
      <c r="R798" t="s">
        <v>78</v>
      </c>
      <c r="S798" t="s">
        <v>74</v>
      </c>
    </row>
    <row r="799" spans="1:19" hidden="1" x14ac:dyDescent="0.55000000000000004">
      <c r="A799">
        <v>799</v>
      </c>
      <c r="B799" t="s">
        <v>261</v>
      </c>
      <c r="C799"/>
      <c r="D799" t="s">
        <v>265</v>
      </c>
      <c r="E799" t="s">
        <v>303</v>
      </c>
      <c r="I799" t="s">
        <v>208</v>
      </c>
      <c r="J799" t="s">
        <v>209</v>
      </c>
      <c r="K799" t="s">
        <v>235</v>
      </c>
      <c r="L799" t="s">
        <v>74</v>
      </c>
      <c r="M799" t="s">
        <v>119</v>
      </c>
      <c r="N799" t="s">
        <v>81</v>
      </c>
      <c r="O799" t="s">
        <v>230</v>
      </c>
      <c r="P799" t="s">
        <v>402</v>
      </c>
      <c r="S799" t="s">
        <v>385</v>
      </c>
    </row>
    <row r="800" spans="1:19" hidden="1" x14ac:dyDescent="0.55000000000000004">
      <c r="A800">
        <v>800</v>
      </c>
      <c r="B800" t="s">
        <v>261</v>
      </c>
      <c r="C800"/>
      <c r="D800" t="s">
        <v>268</v>
      </c>
      <c r="I800" t="s">
        <v>250</v>
      </c>
      <c r="J800" t="s">
        <v>74</v>
      </c>
      <c r="K800" t="s">
        <v>247</v>
      </c>
      <c r="L800" t="s">
        <v>74</v>
      </c>
      <c r="M800" t="s">
        <v>119</v>
      </c>
      <c r="N800" t="s">
        <v>81</v>
      </c>
      <c r="O800" t="s">
        <v>230</v>
      </c>
      <c r="P800" t="s">
        <v>402</v>
      </c>
      <c r="S800" t="s">
        <v>74</v>
      </c>
    </row>
    <row r="801" spans="1:19" hidden="1" x14ac:dyDescent="0.55000000000000004">
      <c r="A801">
        <v>801</v>
      </c>
      <c r="B801" t="s">
        <v>101</v>
      </c>
      <c r="C801"/>
      <c r="D801" t="s">
        <v>275</v>
      </c>
      <c r="E801" t="s">
        <v>282</v>
      </c>
      <c r="I801" t="s">
        <v>227</v>
      </c>
      <c r="J801" t="s">
        <v>283</v>
      </c>
      <c r="K801" t="s">
        <v>251</v>
      </c>
      <c r="L801" t="s">
        <v>74</v>
      </c>
      <c r="M801" t="s">
        <v>98</v>
      </c>
      <c r="N801" t="s">
        <v>81</v>
      </c>
      <c r="O801" t="s">
        <v>121</v>
      </c>
      <c r="P801" t="s">
        <v>403</v>
      </c>
      <c r="S801" t="s">
        <v>383</v>
      </c>
    </row>
    <row r="802" spans="1:19" hidden="1" x14ac:dyDescent="0.55000000000000004">
      <c r="A802">
        <v>802</v>
      </c>
      <c r="B802" t="s">
        <v>101</v>
      </c>
      <c r="C802" s="3" t="s">
        <v>333</v>
      </c>
      <c r="D802" t="s">
        <v>220</v>
      </c>
      <c r="E802" t="s">
        <v>220</v>
      </c>
      <c r="F802" s="2">
        <f>YEAR(C802) - D802</f>
        <v>3</v>
      </c>
      <c r="G802" s="2" t="str" cm="1">
        <f t="array" ref="G802">_xlfn.IFS(F802 &gt; 10,"Veteran",F802 &gt; 6,"Established",F802 &gt; 2,"Experienced",F802 &gt;= 0,"New")</f>
        <v>Experienced</v>
      </c>
      <c r="H802" s="2">
        <f>YEAR(C802) - E802</f>
        <v>3</v>
      </c>
      <c r="I802" t="s">
        <v>227</v>
      </c>
      <c r="J802" t="s">
        <v>228</v>
      </c>
      <c r="L802" t="s">
        <v>74</v>
      </c>
      <c r="M802" t="s">
        <v>98</v>
      </c>
      <c r="N802" t="s">
        <v>81</v>
      </c>
      <c r="O802" t="s">
        <v>280</v>
      </c>
      <c r="P802" t="s">
        <v>404</v>
      </c>
      <c r="R802" t="s">
        <v>78</v>
      </c>
      <c r="S802" t="s">
        <v>383</v>
      </c>
    </row>
    <row r="803" spans="1:19" hidden="1" x14ac:dyDescent="0.55000000000000004">
      <c r="A803">
        <v>803</v>
      </c>
      <c r="B803" t="s">
        <v>204</v>
      </c>
      <c r="C803" s="3" t="s">
        <v>333</v>
      </c>
      <c r="D803" t="s">
        <v>244</v>
      </c>
      <c r="E803" t="s">
        <v>286</v>
      </c>
      <c r="F803" s="2">
        <f>YEAR(C803) - D803</f>
        <v>42</v>
      </c>
      <c r="G803" s="2" t="str" cm="1">
        <f t="array" ref="G803">_xlfn.IFS(F803 &gt; 10,"Veteran",F803 &gt; 6,"Established",F803 &gt; 2,"Experienced",F803 &gt;= 0,"New")</f>
        <v>Veteran</v>
      </c>
      <c r="H803" s="2">
        <f>YEAR(C803) - E803</f>
        <v>38</v>
      </c>
      <c r="I803" t="s">
        <v>227</v>
      </c>
      <c r="J803" t="s">
        <v>228</v>
      </c>
      <c r="K803" t="s">
        <v>262</v>
      </c>
      <c r="L803" t="s">
        <v>74</v>
      </c>
      <c r="M803" t="s">
        <v>98</v>
      </c>
      <c r="N803" t="s">
        <v>96</v>
      </c>
      <c r="O803" t="s">
        <v>214</v>
      </c>
      <c r="P803" t="s">
        <v>405</v>
      </c>
      <c r="S803" t="s">
        <v>383</v>
      </c>
    </row>
    <row r="804" spans="1:19" hidden="1" x14ac:dyDescent="0.55000000000000004">
      <c r="A804">
        <v>804</v>
      </c>
      <c r="B804" t="s">
        <v>261</v>
      </c>
      <c r="C804" t="s">
        <v>336</v>
      </c>
      <c r="I804" t="s">
        <v>250</v>
      </c>
      <c r="J804" t="s">
        <v>74</v>
      </c>
      <c r="K804" t="s">
        <v>266</v>
      </c>
      <c r="L804" t="s">
        <v>74</v>
      </c>
      <c r="M804" t="s">
        <v>119</v>
      </c>
      <c r="N804" t="s">
        <v>74</v>
      </c>
      <c r="O804" t="s">
        <v>74</v>
      </c>
      <c r="P804" t="s">
        <v>74</v>
      </c>
      <c r="S804" t="s">
        <v>381</v>
      </c>
    </row>
    <row r="805" spans="1:19" hidden="1" x14ac:dyDescent="0.55000000000000004">
      <c r="A805">
        <v>805</v>
      </c>
      <c r="B805" t="s">
        <v>256</v>
      </c>
      <c r="C805" s="3" t="s">
        <v>333</v>
      </c>
      <c r="D805" t="s">
        <v>207</v>
      </c>
      <c r="E805" t="s">
        <v>245</v>
      </c>
      <c r="F805" s="2">
        <f>YEAR(C805) - D805</f>
        <v>10</v>
      </c>
      <c r="G805" s="2" t="str" cm="1">
        <f t="array" ref="G805">_xlfn.IFS(F805 &gt; 10,"Veteran",F805 &gt; 6,"Established",F805 &gt; 2,"Experienced",F805 &gt;= 0,"New")</f>
        <v>Established</v>
      </c>
      <c r="H805" s="2">
        <f>YEAR(C805) - E805</f>
        <v>7</v>
      </c>
      <c r="I805" t="s">
        <v>227</v>
      </c>
      <c r="J805" t="s">
        <v>228</v>
      </c>
      <c r="K805" t="s">
        <v>247</v>
      </c>
      <c r="L805" t="s">
        <v>74</v>
      </c>
      <c r="M805" t="s">
        <v>98</v>
      </c>
      <c r="N805" t="s">
        <v>81</v>
      </c>
      <c r="O805" t="s">
        <v>259</v>
      </c>
      <c r="P805" t="s">
        <v>403</v>
      </c>
      <c r="Q805" t="s">
        <v>345</v>
      </c>
      <c r="S805" t="s">
        <v>74</v>
      </c>
    </row>
    <row r="806" spans="1:19" hidden="1" x14ac:dyDescent="0.55000000000000004">
      <c r="A806">
        <v>806</v>
      </c>
      <c r="B806" t="s">
        <v>256</v>
      </c>
      <c r="C806" s="3" t="s">
        <v>333</v>
      </c>
      <c r="D806" t="s">
        <v>258</v>
      </c>
      <c r="E806" t="s">
        <v>303</v>
      </c>
      <c r="F806" s="2">
        <f>YEAR(C806) - D806</f>
        <v>6</v>
      </c>
      <c r="G806" s="2" t="str" cm="1">
        <f t="array" ref="G806">_xlfn.IFS(F806 &gt; 10,"Veteran",F806 &gt; 6,"Established",F806 &gt; 2,"Experienced",F806 &gt;= 0,"New")</f>
        <v>Experienced</v>
      </c>
      <c r="H806" s="2">
        <f>YEAR(C806) - E806</f>
        <v>1</v>
      </c>
      <c r="I806" t="s">
        <v>227</v>
      </c>
      <c r="J806" t="s">
        <v>228</v>
      </c>
      <c r="K806" t="s">
        <v>247</v>
      </c>
      <c r="L806" t="s">
        <v>74</v>
      </c>
      <c r="M806" t="s">
        <v>119</v>
      </c>
      <c r="N806" t="s">
        <v>81</v>
      </c>
      <c r="O806" t="s">
        <v>294</v>
      </c>
      <c r="P806" t="s">
        <v>402</v>
      </c>
      <c r="Q806" t="s">
        <v>345</v>
      </c>
      <c r="S806" t="s">
        <v>74</v>
      </c>
    </row>
    <row r="807" spans="1:19" hidden="1" x14ac:dyDescent="0.55000000000000004">
      <c r="A807">
        <v>807</v>
      </c>
      <c r="B807" t="s">
        <v>231</v>
      </c>
      <c r="C807"/>
      <c r="D807" t="s">
        <v>249</v>
      </c>
      <c r="E807" t="s">
        <v>249</v>
      </c>
      <c r="I807" t="s">
        <v>250</v>
      </c>
      <c r="J807" t="s">
        <v>74</v>
      </c>
      <c r="K807" t="s">
        <v>235</v>
      </c>
      <c r="L807" t="s">
        <v>74</v>
      </c>
      <c r="M807" t="s">
        <v>119</v>
      </c>
      <c r="N807" t="s">
        <v>81</v>
      </c>
      <c r="O807" t="s">
        <v>223</v>
      </c>
      <c r="P807" t="s">
        <v>405</v>
      </c>
      <c r="R807" t="s">
        <v>78</v>
      </c>
      <c r="S807" t="s">
        <v>74</v>
      </c>
    </row>
    <row r="808" spans="1:19" hidden="1" x14ac:dyDescent="0.55000000000000004">
      <c r="A808">
        <v>808</v>
      </c>
      <c r="B808" t="s">
        <v>256</v>
      </c>
      <c r="C808" s="3" t="s">
        <v>336</v>
      </c>
      <c r="D808" t="s">
        <v>225</v>
      </c>
      <c r="E808" t="s">
        <v>225</v>
      </c>
      <c r="F808" s="2">
        <f>YEAR(C808) - D808</f>
        <v>8</v>
      </c>
      <c r="G808" s="2" t="str" cm="1">
        <f t="array" ref="G808">_xlfn.IFS(F808 &gt; 10,"Veteran",F808 &gt; 6,"Established",F808 &gt; 2,"Experienced",F808 &gt;= 0,"New")</f>
        <v>Established</v>
      </c>
      <c r="H808" s="2">
        <f>YEAR(C808) - E808</f>
        <v>8</v>
      </c>
      <c r="I808" t="s">
        <v>270</v>
      </c>
      <c r="J808" t="s">
        <v>74</v>
      </c>
      <c r="K808" t="s">
        <v>229</v>
      </c>
      <c r="L808" t="s">
        <v>74</v>
      </c>
      <c r="M808" t="s">
        <v>119</v>
      </c>
      <c r="N808" t="s">
        <v>81</v>
      </c>
      <c r="O808" t="s">
        <v>243</v>
      </c>
      <c r="P808" t="s">
        <v>403</v>
      </c>
      <c r="S808" t="s">
        <v>381</v>
      </c>
    </row>
    <row r="809" spans="1:19" hidden="1" x14ac:dyDescent="0.55000000000000004">
      <c r="A809">
        <v>809</v>
      </c>
      <c r="B809" t="s">
        <v>224</v>
      </c>
      <c r="C809" s="3" t="s">
        <v>336</v>
      </c>
      <c r="D809" t="s">
        <v>207</v>
      </c>
      <c r="E809" t="s">
        <v>207</v>
      </c>
      <c r="F809" s="2">
        <f>YEAR(C809) - D809</f>
        <v>9</v>
      </c>
      <c r="G809" s="2" t="str" cm="1">
        <f t="array" ref="G809">_xlfn.IFS(F809 &gt; 10,"Veteran",F809 &gt; 6,"Established",F809 &gt; 2,"Experienced",F809 &gt;= 0,"New")</f>
        <v>Established</v>
      </c>
      <c r="H809" s="2">
        <f>YEAR(C809) - E809</f>
        <v>9</v>
      </c>
      <c r="I809" t="s">
        <v>227</v>
      </c>
      <c r="J809" t="s">
        <v>228</v>
      </c>
      <c r="K809" t="s">
        <v>229</v>
      </c>
      <c r="L809" t="s">
        <v>74</v>
      </c>
      <c r="M809" t="s">
        <v>98</v>
      </c>
      <c r="N809" t="s">
        <v>81</v>
      </c>
      <c r="O809" t="s">
        <v>230</v>
      </c>
      <c r="P809" t="s">
        <v>402</v>
      </c>
      <c r="R809" t="s">
        <v>78</v>
      </c>
      <c r="S809" t="s">
        <v>74</v>
      </c>
    </row>
    <row r="810" spans="1:19" hidden="1" x14ac:dyDescent="0.55000000000000004">
      <c r="A810">
        <v>810</v>
      </c>
      <c r="B810" t="s">
        <v>224</v>
      </c>
      <c r="C810" s="3" t="s">
        <v>336</v>
      </c>
      <c r="D810" t="s">
        <v>267</v>
      </c>
      <c r="E810" t="s">
        <v>267</v>
      </c>
      <c r="F810" s="2">
        <f>YEAR(C810) - D810</f>
        <v>3</v>
      </c>
      <c r="G810" s="2" t="str" cm="1">
        <f t="array" ref="G810">_xlfn.IFS(F810 &gt; 10,"Veteran",F810 &gt; 6,"Established",F810 &gt; 2,"Experienced",F810 &gt;= 0,"New")</f>
        <v>Experienced</v>
      </c>
      <c r="H810" s="2">
        <f>YEAR(C810) - E810</f>
        <v>3</v>
      </c>
      <c r="I810" t="s">
        <v>250</v>
      </c>
      <c r="J810" t="s">
        <v>74</v>
      </c>
      <c r="L810" t="s">
        <v>74</v>
      </c>
      <c r="M810" t="s">
        <v>119</v>
      </c>
      <c r="N810" t="s">
        <v>81</v>
      </c>
      <c r="O810" t="s">
        <v>294</v>
      </c>
      <c r="P810" t="s">
        <v>402</v>
      </c>
      <c r="S810" t="s">
        <v>380</v>
      </c>
    </row>
    <row r="811" spans="1:19" hidden="1" x14ac:dyDescent="0.55000000000000004">
      <c r="A811">
        <v>811</v>
      </c>
      <c r="B811" t="s">
        <v>231</v>
      </c>
      <c r="C811" s="3" t="s">
        <v>333</v>
      </c>
      <c r="D811" t="s">
        <v>293</v>
      </c>
      <c r="E811" t="s">
        <v>226</v>
      </c>
      <c r="F811" s="2">
        <f>YEAR(C811) - D811</f>
        <v>35</v>
      </c>
      <c r="G811" s="2" t="str" cm="1">
        <f t="array" ref="G811">_xlfn.IFS(F811 &gt; 10,"Veteran",F811 &gt; 6,"Established",F811 &gt; 2,"Experienced",F811 &gt;= 0,"New")</f>
        <v>Veteran</v>
      </c>
      <c r="H811" s="2">
        <f>YEAR(C811) - E811</f>
        <v>8</v>
      </c>
      <c r="I811" t="s">
        <v>227</v>
      </c>
      <c r="J811" t="s">
        <v>228</v>
      </c>
      <c r="K811" t="s">
        <v>262</v>
      </c>
      <c r="L811" t="s">
        <v>74</v>
      </c>
      <c r="M811" t="s">
        <v>98</v>
      </c>
      <c r="N811" t="s">
        <v>81</v>
      </c>
      <c r="O811" t="s">
        <v>121</v>
      </c>
      <c r="P811" t="s">
        <v>403</v>
      </c>
      <c r="R811" t="s">
        <v>78</v>
      </c>
      <c r="S811" t="s">
        <v>74</v>
      </c>
    </row>
    <row r="812" spans="1:19" hidden="1" x14ac:dyDescent="0.55000000000000004">
      <c r="A812">
        <v>812</v>
      </c>
      <c r="B812" t="s">
        <v>231</v>
      </c>
      <c r="C812"/>
      <c r="D812" t="s">
        <v>244</v>
      </c>
      <c r="E812" t="s">
        <v>288</v>
      </c>
      <c r="I812" t="s">
        <v>227</v>
      </c>
      <c r="J812" t="s">
        <v>228</v>
      </c>
      <c r="K812" t="s">
        <v>266</v>
      </c>
      <c r="L812" t="s">
        <v>74</v>
      </c>
      <c r="M812" t="s">
        <v>98</v>
      </c>
      <c r="N812" t="s">
        <v>96</v>
      </c>
      <c r="O812" t="s">
        <v>223</v>
      </c>
      <c r="P812" t="s">
        <v>405</v>
      </c>
      <c r="S812" t="s">
        <v>74</v>
      </c>
    </row>
    <row r="813" spans="1:19" hidden="1" x14ac:dyDescent="0.55000000000000004">
      <c r="A813">
        <v>813</v>
      </c>
      <c r="B813" t="s">
        <v>73</v>
      </c>
      <c r="C813" s="3" t="s">
        <v>336</v>
      </c>
      <c r="D813" t="s">
        <v>258</v>
      </c>
      <c r="E813" t="s">
        <v>267</v>
      </c>
      <c r="F813" s="2">
        <f>YEAR(C813) - D813</f>
        <v>5</v>
      </c>
      <c r="G813" s="2" t="str" cm="1">
        <f t="array" ref="G813">_xlfn.IFS(F813 &gt; 10,"Veteran",F813 &gt; 6,"Established",F813 &gt; 2,"Experienced",F813 &gt;= 0,"New")</f>
        <v>Experienced</v>
      </c>
      <c r="H813" s="2">
        <f>YEAR(C813) - E813</f>
        <v>3</v>
      </c>
      <c r="I813" t="s">
        <v>273</v>
      </c>
      <c r="J813" t="s">
        <v>209</v>
      </c>
      <c r="K813" t="s">
        <v>235</v>
      </c>
      <c r="L813" t="s">
        <v>74</v>
      </c>
      <c r="M813" t="s">
        <v>83</v>
      </c>
      <c r="N813" t="s">
        <v>81</v>
      </c>
      <c r="O813" t="s">
        <v>243</v>
      </c>
      <c r="P813" t="s">
        <v>403</v>
      </c>
      <c r="R813" t="s">
        <v>78</v>
      </c>
      <c r="S813" t="s">
        <v>74</v>
      </c>
    </row>
    <row r="814" spans="1:19" hidden="1" x14ac:dyDescent="0.55000000000000004">
      <c r="A814">
        <v>814</v>
      </c>
      <c r="B814" t="s">
        <v>231</v>
      </c>
      <c r="C814" s="3" t="s">
        <v>333</v>
      </c>
      <c r="D814" t="s">
        <v>263</v>
      </c>
      <c r="E814" t="s">
        <v>225</v>
      </c>
      <c r="F814" s="2">
        <f>YEAR(C814) - D814</f>
        <v>16</v>
      </c>
      <c r="G814" s="2" t="str" cm="1">
        <f t="array" ref="G814">_xlfn.IFS(F814 &gt; 10,"Veteran",F814 &gt; 6,"Established",F814 &gt; 2,"Experienced",F814 &gt;= 0,"New")</f>
        <v>Veteran</v>
      </c>
      <c r="H814" s="2">
        <f>YEAR(C814) - E814</f>
        <v>9</v>
      </c>
      <c r="I814" t="s">
        <v>227</v>
      </c>
      <c r="J814" t="s">
        <v>246</v>
      </c>
      <c r="L814" t="s">
        <v>74</v>
      </c>
      <c r="M814" t="s">
        <v>98</v>
      </c>
      <c r="N814" t="s">
        <v>96</v>
      </c>
      <c r="O814" t="s">
        <v>223</v>
      </c>
      <c r="P814" t="s">
        <v>405</v>
      </c>
      <c r="S814" t="s">
        <v>74</v>
      </c>
    </row>
    <row r="815" spans="1:19" hidden="1" x14ac:dyDescent="0.55000000000000004">
      <c r="A815">
        <v>815</v>
      </c>
      <c r="B815" t="s">
        <v>231</v>
      </c>
      <c r="C815" s="3" t="s">
        <v>339</v>
      </c>
      <c r="D815" t="s">
        <v>268</v>
      </c>
      <c r="E815" t="s">
        <v>245</v>
      </c>
      <c r="F815" s="2">
        <f>YEAR(C815) - D815</f>
        <v>18</v>
      </c>
      <c r="G815" s="2" t="str" cm="1">
        <f t="array" ref="G815">_xlfn.IFS(F815 &gt; 10,"Veteran",F815 &gt; 6,"Established",F815 &gt; 2,"Experienced",F815 &gt;= 0,"New")</f>
        <v>Veteran</v>
      </c>
      <c r="H815" s="2">
        <f>YEAR(C815) - E815</f>
        <v>6</v>
      </c>
      <c r="I815" t="s">
        <v>208</v>
      </c>
      <c r="J815" t="s">
        <v>218</v>
      </c>
      <c r="K815" t="s">
        <v>251</v>
      </c>
      <c r="L815" t="s">
        <v>74</v>
      </c>
      <c r="M815" t="s">
        <v>98</v>
      </c>
      <c r="N815" t="s">
        <v>81</v>
      </c>
      <c r="O815" t="s">
        <v>214</v>
      </c>
      <c r="P815" t="s">
        <v>405</v>
      </c>
      <c r="R815" t="s">
        <v>78</v>
      </c>
      <c r="S815" t="s">
        <v>74</v>
      </c>
    </row>
    <row r="816" spans="1:19" hidden="1" x14ac:dyDescent="0.55000000000000004">
      <c r="A816">
        <v>816</v>
      </c>
      <c r="B816" t="s">
        <v>231</v>
      </c>
      <c r="C816" t="s">
        <v>339</v>
      </c>
      <c r="I816" t="s">
        <v>270</v>
      </c>
      <c r="J816" t="s">
        <v>74</v>
      </c>
      <c r="L816" t="s">
        <v>74</v>
      </c>
      <c r="M816" t="s">
        <v>98</v>
      </c>
      <c r="N816" t="s">
        <v>81</v>
      </c>
      <c r="O816" t="s">
        <v>223</v>
      </c>
      <c r="P816" t="s">
        <v>405</v>
      </c>
      <c r="S816" t="s">
        <v>74</v>
      </c>
    </row>
    <row r="817" spans="1:19" hidden="1" x14ac:dyDescent="0.55000000000000004">
      <c r="A817">
        <v>817</v>
      </c>
      <c r="B817" t="s">
        <v>256</v>
      </c>
      <c r="C817" s="3" t="s">
        <v>333</v>
      </c>
      <c r="D817" t="s">
        <v>257</v>
      </c>
      <c r="E817" t="s">
        <v>257</v>
      </c>
      <c r="F817" s="2">
        <f t="shared" ref="F817:F822" si="63">YEAR(C817) - D817</f>
        <v>2</v>
      </c>
      <c r="G817" s="2" t="str" cm="1">
        <f t="array" ref="G817">_xlfn.IFS(F817 &gt; 10,"Veteran",F817 &gt; 6,"Established",F817 &gt; 2,"Experienced",F817 &gt;= 0,"New")</f>
        <v>New</v>
      </c>
      <c r="H817" s="2">
        <f t="shared" ref="H817:H822" si="64">YEAR(C817) - E817</f>
        <v>2</v>
      </c>
      <c r="I817" t="s">
        <v>227</v>
      </c>
      <c r="J817" t="s">
        <v>228</v>
      </c>
      <c r="K817" t="s">
        <v>262</v>
      </c>
      <c r="L817" t="s">
        <v>74</v>
      </c>
      <c r="M817" t="s">
        <v>98</v>
      </c>
      <c r="N817" t="s">
        <v>96</v>
      </c>
      <c r="O817" t="s">
        <v>280</v>
      </c>
      <c r="P817" t="s">
        <v>404</v>
      </c>
      <c r="Q817" t="s">
        <v>345</v>
      </c>
      <c r="S817" t="s">
        <v>74</v>
      </c>
    </row>
    <row r="818" spans="1:19" hidden="1" x14ac:dyDescent="0.55000000000000004">
      <c r="A818">
        <v>818</v>
      </c>
      <c r="B818" t="s">
        <v>261</v>
      </c>
      <c r="C818" s="3" t="s">
        <v>333</v>
      </c>
      <c r="D818" t="s">
        <v>257</v>
      </c>
      <c r="E818" t="s">
        <v>257</v>
      </c>
      <c r="F818" s="2">
        <f t="shared" si="63"/>
        <v>2</v>
      </c>
      <c r="G818" s="2" t="str" cm="1">
        <f t="array" ref="G818">_xlfn.IFS(F818 &gt; 10,"Veteran",F818 &gt; 6,"Established",F818 &gt; 2,"Experienced",F818 &gt;= 0,"New")</f>
        <v>New</v>
      </c>
      <c r="H818" s="2">
        <f t="shared" si="64"/>
        <v>2</v>
      </c>
      <c r="I818" t="s">
        <v>227</v>
      </c>
      <c r="J818" t="s">
        <v>246</v>
      </c>
      <c r="K818" t="s">
        <v>251</v>
      </c>
      <c r="L818" t="s">
        <v>74</v>
      </c>
      <c r="M818" t="s">
        <v>98</v>
      </c>
      <c r="N818" t="s">
        <v>81</v>
      </c>
      <c r="O818" t="s">
        <v>280</v>
      </c>
      <c r="P818" t="s">
        <v>404</v>
      </c>
      <c r="S818" t="s">
        <v>382</v>
      </c>
    </row>
    <row r="819" spans="1:19" hidden="1" x14ac:dyDescent="0.55000000000000004">
      <c r="A819">
        <v>819</v>
      </c>
      <c r="B819" t="s">
        <v>231</v>
      </c>
      <c r="C819" s="3" t="s">
        <v>342</v>
      </c>
      <c r="D819" t="s">
        <v>278</v>
      </c>
      <c r="E819" t="s">
        <v>260</v>
      </c>
      <c r="F819" s="2">
        <f t="shared" si="63"/>
        <v>37</v>
      </c>
      <c r="G819" s="2" t="str" cm="1">
        <f t="array" ref="G819">_xlfn.IFS(F819 &gt; 10,"Veteran",F819 &gt; 6,"Established",F819 &gt; 2,"Experienced",F819 &gt;= 0,"New")</f>
        <v>Veteran</v>
      </c>
      <c r="H819" s="2">
        <f t="shared" si="64"/>
        <v>15</v>
      </c>
      <c r="I819" t="s">
        <v>227</v>
      </c>
      <c r="J819" t="s">
        <v>228</v>
      </c>
      <c r="K819" t="s">
        <v>229</v>
      </c>
      <c r="L819" t="s">
        <v>74</v>
      </c>
      <c r="M819" t="s">
        <v>119</v>
      </c>
      <c r="N819" t="s">
        <v>81</v>
      </c>
      <c r="O819" t="s">
        <v>214</v>
      </c>
      <c r="P819" t="s">
        <v>405</v>
      </c>
      <c r="R819" t="s">
        <v>78</v>
      </c>
      <c r="S819" t="s">
        <v>391</v>
      </c>
    </row>
    <row r="820" spans="1:19" hidden="1" x14ac:dyDescent="0.55000000000000004">
      <c r="A820">
        <v>820</v>
      </c>
      <c r="B820" t="s">
        <v>231</v>
      </c>
      <c r="C820" s="3" t="s">
        <v>333</v>
      </c>
      <c r="D820" t="s">
        <v>272</v>
      </c>
      <c r="E820" t="s">
        <v>272</v>
      </c>
      <c r="F820" s="2">
        <f t="shared" si="63"/>
        <v>34</v>
      </c>
      <c r="G820" s="2" t="str" cm="1">
        <f t="array" ref="G820">_xlfn.IFS(F820 &gt; 10,"Veteran",F820 &gt; 6,"Established",F820 &gt; 2,"Experienced",F820 &gt;= 0,"New")</f>
        <v>Veteran</v>
      </c>
      <c r="H820" s="2">
        <f t="shared" si="64"/>
        <v>34</v>
      </c>
      <c r="I820" t="s">
        <v>227</v>
      </c>
      <c r="J820" t="s">
        <v>246</v>
      </c>
      <c r="K820" t="s">
        <v>251</v>
      </c>
      <c r="L820" t="s">
        <v>74</v>
      </c>
      <c r="M820" t="s">
        <v>98</v>
      </c>
      <c r="N820" t="s">
        <v>96</v>
      </c>
      <c r="O820" t="s">
        <v>121</v>
      </c>
      <c r="P820" t="s">
        <v>403</v>
      </c>
      <c r="S820" t="s">
        <v>74</v>
      </c>
    </row>
    <row r="821" spans="1:19" hidden="1" x14ac:dyDescent="0.55000000000000004">
      <c r="A821">
        <v>821</v>
      </c>
      <c r="B821" t="s">
        <v>261</v>
      </c>
      <c r="C821" s="3" t="s">
        <v>333</v>
      </c>
      <c r="D821" t="s">
        <v>253</v>
      </c>
      <c r="E821" t="s">
        <v>253</v>
      </c>
      <c r="F821" s="2">
        <f t="shared" si="63"/>
        <v>5</v>
      </c>
      <c r="G821" s="2" t="str" cm="1">
        <f t="array" ref="G821">_xlfn.IFS(F821 &gt; 10,"Veteran",F821 &gt; 6,"Established",F821 &gt; 2,"Experienced",F821 &gt;= 0,"New")</f>
        <v>Experienced</v>
      </c>
      <c r="H821" s="2">
        <f t="shared" si="64"/>
        <v>5</v>
      </c>
      <c r="I821" t="s">
        <v>208</v>
      </c>
      <c r="J821" t="s">
        <v>209</v>
      </c>
      <c r="K821" t="s">
        <v>210</v>
      </c>
      <c r="L821" t="s">
        <v>222</v>
      </c>
      <c r="M821" t="s">
        <v>98</v>
      </c>
      <c r="N821" t="s">
        <v>81</v>
      </c>
      <c r="O821" t="s">
        <v>255</v>
      </c>
      <c r="P821" t="s">
        <v>402</v>
      </c>
      <c r="R821" t="s">
        <v>78</v>
      </c>
      <c r="S821" t="s">
        <v>385</v>
      </c>
    </row>
    <row r="822" spans="1:19" hidden="1" x14ac:dyDescent="0.55000000000000004">
      <c r="A822">
        <v>822</v>
      </c>
      <c r="B822" t="s">
        <v>204</v>
      </c>
      <c r="C822" s="3" t="s">
        <v>336</v>
      </c>
      <c r="D822" t="s">
        <v>289</v>
      </c>
      <c r="E822" t="s">
        <v>253</v>
      </c>
      <c r="F822" s="2">
        <f t="shared" si="63"/>
        <v>12</v>
      </c>
      <c r="G822" s="2" t="str" cm="1">
        <f t="array" ref="G822">_xlfn.IFS(F822 &gt; 10,"Veteran",F822 &gt; 6,"Established",F822 &gt; 2,"Experienced",F822 &gt;= 0,"New")</f>
        <v>Veteran</v>
      </c>
      <c r="H822" s="2">
        <f t="shared" si="64"/>
        <v>4</v>
      </c>
      <c r="I822" t="s">
        <v>227</v>
      </c>
      <c r="J822" t="s">
        <v>246</v>
      </c>
      <c r="K822" t="s">
        <v>247</v>
      </c>
      <c r="L822" t="s">
        <v>74</v>
      </c>
      <c r="M822" t="s">
        <v>98</v>
      </c>
      <c r="N822" t="s">
        <v>81</v>
      </c>
      <c r="O822" t="s">
        <v>243</v>
      </c>
      <c r="P822" t="s">
        <v>403</v>
      </c>
      <c r="S822" t="s">
        <v>383</v>
      </c>
    </row>
    <row r="823" spans="1:19" hidden="1" x14ac:dyDescent="0.55000000000000004">
      <c r="A823">
        <v>823</v>
      </c>
      <c r="B823" t="s">
        <v>261</v>
      </c>
      <c r="C823" t="s">
        <v>336</v>
      </c>
      <c r="I823" t="s">
        <v>250</v>
      </c>
      <c r="J823" t="s">
        <v>74</v>
      </c>
      <c r="K823" t="s">
        <v>266</v>
      </c>
      <c r="L823" t="s">
        <v>74</v>
      </c>
      <c r="M823" t="s">
        <v>74</v>
      </c>
      <c r="N823" t="s">
        <v>74</v>
      </c>
      <c r="O823" t="s">
        <v>74</v>
      </c>
      <c r="P823" t="s">
        <v>74</v>
      </c>
      <c r="S823" t="s">
        <v>74</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A44F8-0BA8-4BD9-A488-53488623FD12}">
  <sheetPr codeName="Sheet8"/>
  <dimension ref="A1:V703"/>
  <sheetViews>
    <sheetView workbookViewId="0"/>
  </sheetViews>
  <sheetFormatPr defaultRowHeight="14.4" x14ac:dyDescent="0.55000000000000004"/>
  <cols>
    <col min="1" max="1" width="11.578125" customWidth="1"/>
    <col min="2" max="2" width="31.15625" customWidth="1"/>
    <col min="3" max="3" width="20.5234375" customWidth="1"/>
    <col min="4" max="4" width="11.578125" customWidth="1"/>
    <col min="5" max="5" width="22.9453125" customWidth="1"/>
    <col min="6" max="6" width="9.1015625" customWidth="1"/>
    <col min="7" max="7" width="11.734375" customWidth="1"/>
    <col min="8" max="8" width="18.83984375" customWidth="1"/>
    <col min="9" max="9" width="21.89453125" customWidth="1"/>
    <col min="10" max="10" width="16.20703125" customWidth="1"/>
    <col min="11" max="11" width="16.15625" customWidth="1"/>
    <col min="12" max="12" width="14.05078125" customWidth="1"/>
    <col min="13" max="13" width="17.68359375" customWidth="1"/>
    <col min="14" max="14" width="24.578125" customWidth="1"/>
    <col min="15" max="15" width="12.1015625" customWidth="1"/>
    <col min="17" max="17" width="11.734375" customWidth="1"/>
    <col min="18" max="18" width="12.1015625" customWidth="1"/>
    <col min="19" max="19" width="4.578125" customWidth="1"/>
    <col min="22" max="22" width="32.578125" customWidth="1"/>
  </cols>
  <sheetData>
    <row r="1" spans="1:22" x14ac:dyDescent="0.55000000000000004">
      <c r="A1" t="s">
        <v>411</v>
      </c>
      <c r="B1" t="s">
        <v>1</v>
      </c>
      <c r="C1" t="s">
        <v>413</v>
      </c>
      <c r="D1" t="s">
        <v>343</v>
      </c>
      <c r="E1" t="s">
        <v>349</v>
      </c>
      <c r="F1" t="s">
        <v>400</v>
      </c>
      <c r="G1" t="s">
        <v>399</v>
      </c>
      <c r="H1" t="s">
        <v>351</v>
      </c>
      <c r="I1" t="s">
        <v>352</v>
      </c>
      <c r="J1" t="s">
        <v>397</v>
      </c>
      <c r="K1" t="s">
        <v>353</v>
      </c>
      <c r="L1" t="s">
        <v>377</v>
      </c>
      <c r="M1" t="s">
        <v>378</v>
      </c>
      <c r="N1" t="s">
        <v>348</v>
      </c>
      <c r="O1" t="s">
        <v>410</v>
      </c>
    </row>
    <row r="2" spans="1:22" hidden="1" x14ac:dyDescent="0.55000000000000004">
      <c r="A2">
        <v>6.3413300999609395E+17</v>
      </c>
      <c r="B2" t="s">
        <v>71</v>
      </c>
      <c r="C2" t="s">
        <v>72</v>
      </c>
      <c r="D2">
        <v>2010</v>
      </c>
      <c r="E2" t="s">
        <v>73</v>
      </c>
      <c r="F2" t="s">
        <v>81</v>
      </c>
      <c r="G2" t="s">
        <v>369</v>
      </c>
      <c r="H2" t="s">
        <v>83</v>
      </c>
      <c r="I2" t="s">
        <v>84</v>
      </c>
      <c r="J2" t="s">
        <v>354</v>
      </c>
      <c r="K2" t="s">
        <v>85</v>
      </c>
      <c r="M2" t="s">
        <v>217</v>
      </c>
      <c r="N2" t="s">
        <v>141</v>
      </c>
      <c r="O2" t="str">
        <f>_xlfn.XLOOKUP(G2,$Q$4:$Q$13,$R$4:$R$13,"")</f>
        <v>Millennials</v>
      </c>
    </row>
    <row r="3" spans="1:22" hidden="1" x14ac:dyDescent="0.55000000000000004">
      <c r="A3">
        <v>6.3413365406453094E+17</v>
      </c>
      <c r="B3" t="s">
        <v>86</v>
      </c>
      <c r="C3" t="s">
        <v>72</v>
      </c>
      <c r="D3">
        <v>2010</v>
      </c>
      <c r="E3" t="s">
        <v>87</v>
      </c>
      <c r="F3" t="s">
        <v>217</v>
      </c>
      <c r="G3" t="s">
        <v>74</v>
      </c>
      <c r="H3" t="s">
        <v>74</v>
      </c>
      <c r="I3" t="s">
        <v>74</v>
      </c>
      <c r="J3" t="s">
        <v>74</v>
      </c>
      <c r="K3" t="s">
        <v>74</v>
      </c>
      <c r="M3" t="s">
        <v>217</v>
      </c>
      <c r="N3" t="s">
        <v>88</v>
      </c>
      <c r="O3" t="str">
        <f t="shared" ref="O3:O66" si="0">_xlfn.XLOOKUP(G3,$Q$4:$Q$13,$R$4:$R$13,"")</f>
        <v/>
      </c>
      <c r="Q3" s="4" t="s">
        <v>401</v>
      </c>
      <c r="R3" s="4" t="s">
        <v>398</v>
      </c>
      <c r="V3" t="s">
        <v>449</v>
      </c>
    </row>
    <row r="4" spans="1:22" ht="14.7" hidden="1" x14ac:dyDescent="0.55000000000000004">
      <c r="A4">
        <v>6.3413884560656294E+17</v>
      </c>
      <c r="B4" t="s">
        <v>86</v>
      </c>
      <c r="C4" t="s">
        <v>91</v>
      </c>
      <c r="D4">
        <v>2010</v>
      </c>
      <c r="E4" t="s">
        <v>87</v>
      </c>
      <c r="F4" t="s">
        <v>217</v>
      </c>
      <c r="G4" t="s">
        <v>74</v>
      </c>
      <c r="H4" t="s">
        <v>74</v>
      </c>
      <c r="I4" t="s">
        <v>74</v>
      </c>
      <c r="J4" t="s">
        <v>74</v>
      </c>
      <c r="K4" t="s">
        <v>74</v>
      </c>
      <c r="M4" t="s">
        <v>217</v>
      </c>
      <c r="N4" t="s">
        <v>92</v>
      </c>
      <c r="O4" t="str">
        <f t="shared" si="0"/>
        <v/>
      </c>
      <c r="Q4" t="s">
        <v>108</v>
      </c>
      <c r="R4" s="4" t="s">
        <v>404</v>
      </c>
      <c r="S4" t="s">
        <v>406</v>
      </c>
      <c r="V4" s="15" t="s">
        <v>450</v>
      </c>
    </row>
    <row r="5" spans="1:22" ht="14.7" hidden="1" x14ac:dyDescent="0.55000000000000004">
      <c r="A5">
        <v>6.3413990335E+17</v>
      </c>
      <c r="B5" t="s">
        <v>86</v>
      </c>
      <c r="C5" t="s">
        <v>72</v>
      </c>
      <c r="D5">
        <v>2010</v>
      </c>
      <c r="E5" t="s">
        <v>93</v>
      </c>
      <c r="F5" t="s">
        <v>217</v>
      </c>
      <c r="G5" t="s">
        <v>74</v>
      </c>
      <c r="H5" t="s">
        <v>74</v>
      </c>
      <c r="I5" t="s">
        <v>74</v>
      </c>
      <c r="J5" t="s">
        <v>74</v>
      </c>
      <c r="K5" t="s">
        <v>74</v>
      </c>
      <c r="M5" t="s">
        <v>217</v>
      </c>
      <c r="N5" t="s">
        <v>88</v>
      </c>
      <c r="O5" t="str">
        <f t="shared" si="0"/>
        <v/>
      </c>
      <c r="Q5" t="s">
        <v>368</v>
      </c>
      <c r="R5" s="4" t="s">
        <v>404</v>
      </c>
      <c r="S5" t="s">
        <v>406</v>
      </c>
      <c r="V5" s="15" t="s">
        <v>451</v>
      </c>
    </row>
    <row r="6" spans="1:22" ht="14.7" hidden="1" x14ac:dyDescent="0.55000000000000004">
      <c r="A6">
        <v>6.3414657851178803E+17</v>
      </c>
      <c r="B6" t="s">
        <v>71</v>
      </c>
      <c r="C6" t="s">
        <v>91</v>
      </c>
      <c r="D6">
        <v>2010</v>
      </c>
      <c r="E6" t="s">
        <v>93</v>
      </c>
      <c r="F6" t="s">
        <v>96</v>
      </c>
      <c r="G6" t="s">
        <v>371</v>
      </c>
      <c r="H6" t="s">
        <v>98</v>
      </c>
      <c r="I6" t="s">
        <v>99</v>
      </c>
      <c r="J6" t="s">
        <v>355</v>
      </c>
      <c r="K6" t="s">
        <v>100</v>
      </c>
      <c r="L6" t="s">
        <v>345</v>
      </c>
      <c r="M6" t="s">
        <v>217</v>
      </c>
      <c r="N6" t="s">
        <v>74</v>
      </c>
      <c r="O6" t="str">
        <f t="shared" si="0"/>
        <v>Gen X</v>
      </c>
      <c r="Q6" t="s">
        <v>369</v>
      </c>
      <c r="R6" s="4" t="s">
        <v>402</v>
      </c>
      <c r="S6" t="s">
        <v>407</v>
      </c>
      <c r="V6" s="15" t="s">
        <v>452</v>
      </c>
    </row>
    <row r="7" spans="1:22" ht="14.7" hidden="1" x14ac:dyDescent="0.55000000000000004">
      <c r="A7">
        <v>6.3414750690631104E+17</v>
      </c>
      <c r="B7" t="s">
        <v>71</v>
      </c>
      <c r="C7" t="s">
        <v>91</v>
      </c>
      <c r="D7">
        <v>2010</v>
      </c>
      <c r="E7" t="s">
        <v>93</v>
      </c>
      <c r="F7" t="s">
        <v>81</v>
      </c>
      <c r="G7" t="s">
        <v>103</v>
      </c>
      <c r="H7" t="s">
        <v>104</v>
      </c>
      <c r="I7" t="s">
        <v>99</v>
      </c>
      <c r="J7" t="s">
        <v>356</v>
      </c>
      <c r="K7" t="s">
        <v>105</v>
      </c>
      <c r="M7" t="s">
        <v>217</v>
      </c>
      <c r="N7" t="s">
        <v>101</v>
      </c>
      <c r="O7" t="str">
        <f t="shared" si="0"/>
        <v>Baby Boomers</v>
      </c>
      <c r="Q7" t="s">
        <v>396</v>
      </c>
      <c r="R7" s="4" t="s">
        <v>402</v>
      </c>
      <c r="S7" t="s">
        <v>407</v>
      </c>
      <c r="V7" s="15" t="s">
        <v>453</v>
      </c>
    </row>
    <row r="8" spans="1:22" hidden="1" x14ac:dyDescent="0.55000000000000004">
      <c r="A8">
        <v>6.3415200797569395E+17</v>
      </c>
      <c r="B8" t="s">
        <v>106</v>
      </c>
      <c r="C8" t="s">
        <v>72</v>
      </c>
      <c r="D8">
        <v>2010</v>
      </c>
      <c r="E8" t="s">
        <v>93</v>
      </c>
      <c r="F8" t="s">
        <v>96</v>
      </c>
      <c r="G8" t="s">
        <v>108</v>
      </c>
      <c r="H8" t="s">
        <v>83</v>
      </c>
      <c r="I8" t="s">
        <v>84</v>
      </c>
      <c r="J8" t="s">
        <v>355</v>
      </c>
      <c r="K8" t="s">
        <v>100</v>
      </c>
      <c r="L8" t="s">
        <v>345</v>
      </c>
      <c r="M8" t="s">
        <v>217</v>
      </c>
      <c r="O8" t="str">
        <f t="shared" si="0"/>
        <v>Gen Z</v>
      </c>
      <c r="Q8" t="s">
        <v>370</v>
      </c>
      <c r="R8" s="4" t="s">
        <v>402</v>
      </c>
      <c r="S8" t="s">
        <v>407</v>
      </c>
    </row>
    <row r="9" spans="1:22" hidden="1" x14ac:dyDescent="0.55000000000000004">
      <c r="A9">
        <v>6.3415374531037402E+17</v>
      </c>
      <c r="B9" t="s">
        <v>71</v>
      </c>
      <c r="C9" t="s">
        <v>91</v>
      </c>
      <c r="D9">
        <v>2010</v>
      </c>
      <c r="E9" t="s">
        <v>93</v>
      </c>
      <c r="F9" t="s">
        <v>96</v>
      </c>
      <c r="G9" t="s">
        <v>372</v>
      </c>
      <c r="H9" t="s">
        <v>98</v>
      </c>
      <c r="I9" t="s">
        <v>99</v>
      </c>
      <c r="J9" t="s">
        <v>355</v>
      </c>
      <c r="K9" t="s">
        <v>100</v>
      </c>
      <c r="M9" t="s">
        <v>217</v>
      </c>
      <c r="N9" t="s">
        <v>101</v>
      </c>
      <c r="O9" t="str">
        <f t="shared" si="0"/>
        <v>Gen X</v>
      </c>
      <c r="Q9" t="s">
        <v>371</v>
      </c>
      <c r="R9" s="4" t="s">
        <v>403</v>
      </c>
      <c r="S9" t="s">
        <v>408</v>
      </c>
    </row>
    <row r="10" spans="1:22" hidden="1" x14ac:dyDescent="0.55000000000000004">
      <c r="A10">
        <v>6.3415789973596902E+17</v>
      </c>
      <c r="B10" t="s">
        <v>71</v>
      </c>
      <c r="C10" t="s">
        <v>91</v>
      </c>
      <c r="D10">
        <v>2009</v>
      </c>
      <c r="E10" t="s">
        <v>93</v>
      </c>
      <c r="F10" t="s">
        <v>81</v>
      </c>
      <c r="G10" t="s">
        <v>370</v>
      </c>
      <c r="H10" t="s">
        <v>83</v>
      </c>
      <c r="I10" t="s">
        <v>112</v>
      </c>
      <c r="J10" t="s">
        <v>355</v>
      </c>
      <c r="K10" t="s">
        <v>100</v>
      </c>
      <c r="M10" t="s">
        <v>217</v>
      </c>
      <c r="N10" t="s">
        <v>101</v>
      </c>
      <c r="O10" t="str">
        <f t="shared" si="0"/>
        <v>Millennials</v>
      </c>
      <c r="Q10" t="s">
        <v>372</v>
      </c>
      <c r="R10" s="4" t="s">
        <v>403</v>
      </c>
      <c r="S10" t="s">
        <v>408</v>
      </c>
    </row>
    <row r="11" spans="1:22" hidden="1" x14ac:dyDescent="0.55000000000000004">
      <c r="A11">
        <v>6.3415881216831206E+17</v>
      </c>
      <c r="B11" t="s">
        <v>106</v>
      </c>
      <c r="C11" t="s">
        <v>72</v>
      </c>
      <c r="D11">
        <v>2010</v>
      </c>
      <c r="E11" t="s">
        <v>93</v>
      </c>
      <c r="F11" t="s">
        <v>81</v>
      </c>
      <c r="G11" t="s">
        <v>368</v>
      </c>
      <c r="H11" t="s">
        <v>98</v>
      </c>
      <c r="I11" t="s">
        <v>84</v>
      </c>
      <c r="J11" t="s">
        <v>354</v>
      </c>
      <c r="K11" t="s">
        <v>85</v>
      </c>
      <c r="L11" t="s">
        <v>346</v>
      </c>
      <c r="M11" t="s">
        <v>217</v>
      </c>
      <c r="O11" t="str">
        <f t="shared" si="0"/>
        <v>Gen Z</v>
      </c>
      <c r="Q11" s="4" t="s">
        <v>121</v>
      </c>
      <c r="R11" s="4" t="s">
        <v>403</v>
      </c>
      <c r="S11" t="s">
        <v>408</v>
      </c>
    </row>
    <row r="12" spans="1:22" hidden="1" x14ac:dyDescent="0.55000000000000004">
      <c r="A12">
        <v>6.3415882583862502E+17</v>
      </c>
      <c r="B12" t="s">
        <v>106</v>
      </c>
      <c r="C12" t="s">
        <v>72</v>
      </c>
      <c r="D12">
        <v>2010</v>
      </c>
      <c r="E12" t="s">
        <v>93</v>
      </c>
      <c r="F12" t="s">
        <v>81</v>
      </c>
      <c r="G12" t="s">
        <v>371</v>
      </c>
      <c r="H12" t="s">
        <v>115</v>
      </c>
      <c r="I12" t="s">
        <v>84</v>
      </c>
      <c r="J12" t="s">
        <v>354</v>
      </c>
      <c r="K12" t="s">
        <v>116</v>
      </c>
      <c r="L12" t="s">
        <v>346</v>
      </c>
      <c r="M12" t="s">
        <v>217</v>
      </c>
      <c r="N12" t="s">
        <v>74</v>
      </c>
      <c r="O12" t="str">
        <f t="shared" si="0"/>
        <v>Gen X</v>
      </c>
      <c r="Q12" t="s">
        <v>103</v>
      </c>
      <c r="R12" s="4" t="s">
        <v>405</v>
      </c>
      <c r="S12" t="s">
        <v>409</v>
      </c>
    </row>
    <row r="13" spans="1:22" hidden="1" x14ac:dyDescent="0.55000000000000004">
      <c r="A13">
        <v>6.3417192625175194E+17</v>
      </c>
      <c r="B13" t="s">
        <v>106</v>
      </c>
      <c r="C13" t="s">
        <v>91</v>
      </c>
      <c r="D13">
        <v>2010</v>
      </c>
      <c r="E13" t="s">
        <v>117</v>
      </c>
      <c r="F13" t="s">
        <v>96</v>
      </c>
      <c r="G13" t="s">
        <v>103</v>
      </c>
      <c r="H13" t="s">
        <v>119</v>
      </c>
      <c r="I13" t="s">
        <v>112</v>
      </c>
      <c r="J13" t="s">
        <v>357</v>
      </c>
      <c r="K13" t="s">
        <v>120</v>
      </c>
      <c r="M13" t="s">
        <v>217</v>
      </c>
      <c r="N13" t="s">
        <v>74</v>
      </c>
      <c r="O13" t="str">
        <f t="shared" si="0"/>
        <v>Baby Boomers</v>
      </c>
      <c r="Q13" s="4" t="s">
        <v>223</v>
      </c>
      <c r="R13" s="4" t="s">
        <v>405</v>
      </c>
      <c r="S13" t="s">
        <v>409</v>
      </c>
    </row>
    <row r="14" spans="1:22" hidden="1" x14ac:dyDescent="0.55000000000000004">
      <c r="A14">
        <v>6.3417192973534605E+17</v>
      </c>
      <c r="B14" t="s">
        <v>106</v>
      </c>
      <c r="C14" t="s">
        <v>91</v>
      </c>
      <c r="D14">
        <v>2010</v>
      </c>
      <c r="E14" t="s">
        <v>117</v>
      </c>
      <c r="F14" t="s">
        <v>96</v>
      </c>
      <c r="G14" t="s">
        <v>121</v>
      </c>
      <c r="H14" t="s">
        <v>98</v>
      </c>
      <c r="I14" t="s">
        <v>99</v>
      </c>
      <c r="J14" t="s">
        <v>355</v>
      </c>
      <c r="K14" t="s">
        <v>100</v>
      </c>
      <c r="M14" t="s">
        <v>217</v>
      </c>
      <c r="N14" t="s">
        <v>74</v>
      </c>
      <c r="O14" t="str">
        <f t="shared" si="0"/>
        <v>Gen X</v>
      </c>
    </row>
    <row r="15" spans="1:22" hidden="1" x14ac:dyDescent="0.55000000000000004">
      <c r="A15">
        <v>6.3417252283144E+17</v>
      </c>
      <c r="B15" t="s">
        <v>106</v>
      </c>
      <c r="C15" t="s">
        <v>72</v>
      </c>
      <c r="D15">
        <v>2010</v>
      </c>
      <c r="E15" t="s">
        <v>93</v>
      </c>
      <c r="F15" t="s">
        <v>81</v>
      </c>
      <c r="G15" t="s">
        <v>396</v>
      </c>
      <c r="H15" t="s">
        <v>83</v>
      </c>
      <c r="I15" t="s">
        <v>84</v>
      </c>
      <c r="J15" t="s">
        <v>357</v>
      </c>
      <c r="K15" t="s">
        <v>116</v>
      </c>
      <c r="L15" t="s">
        <v>345</v>
      </c>
      <c r="M15" t="s">
        <v>217</v>
      </c>
      <c r="N15" t="s">
        <v>74</v>
      </c>
      <c r="O15" t="str">
        <f t="shared" si="0"/>
        <v>Millennials</v>
      </c>
    </row>
    <row r="16" spans="1:22" x14ac:dyDescent="0.55000000000000004">
      <c r="A16">
        <v>6.34172609223344E+17</v>
      </c>
      <c r="B16" t="s">
        <v>123</v>
      </c>
      <c r="C16" t="s">
        <v>91</v>
      </c>
      <c r="D16">
        <v>2010</v>
      </c>
      <c r="E16" t="s">
        <v>93</v>
      </c>
      <c r="F16" t="s">
        <v>81</v>
      </c>
      <c r="G16" t="s">
        <v>396</v>
      </c>
      <c r="H16" t="s">
        <v>119</v>
      </c>
      <c r="I16" t="s">
        <v>99</v>
      </c>
      <c r="J16" t="s">
        <v>356</v>
      </c>
      <c r="K16" t="s">
        <v>105</v>
      </c>
      <c r="L16" t="s">
        <v>345</v>
      </c>
      <c r="M16" t="s">
        <v>78</v>
      </c>
      <c r="O16" t="str">
        <f t="shared" si="0"/>
        <v>Millennials</v>
      </c>
    </row>
    <row r="17" spans="1:15" hidden="1" x14ac:dyDescent="0.55000000000000004">
      <c r="A17">
        <v>6.3417607613440896E+17</v>
      </c>
      <c r="B17" t="s">
        <v>71</v>
      </c>
      <c r="C17" t="s">
        <v>72</v>
      </c>
      <c r="D17">
        <v>2010</v>
      </c>
      <c r="E17" t="s">
        <v>93</v>
      </c>
      <c r="F17" t="s">
        <v>81</v>
      </c>
      <c r="G17" t="s">
        <v>372</v>
      </c>
      <c r="H17" t="s">
        <v>119</v>
      </c>
      <c r="I17" t="s">
        <v>126</v>
      </c>
      <c r="J17" t="s">
        <v>357</v>
      </c>
      <c r="K17" t="s">
        <v>120</v>
      </c>
      <c r="M17" t="s">
        <v>217</v>
      </c>
      <c r="N17" t="s">
        <v>101</v>
      </c>
      <c r="O17" t="str">
        <f t="shared" si="0"/>
        <v>Gen X</v>
      </c>
    </row>
    <row r="18" spans="1:15" hidden="1" x14ac:dyDescent="0.55000000000000004">
      <c r="A18">
        <v>6.3417700745771904E+17</v>
      </c>
      <c r="B18" t="s">
        <v>127</v>
      </c>
      <c r="C18" t="s">
        <v>72</v>
      </c>
      <c r="D18">
        <v>2010</v>
      </c>
      <c r="E18" t="s">
        <v>93</v>
      </c>
      <c r="F18" t="s">
        <v>217</v>
      </c>
      <c r="G18" t="s">
        <v>74</v>
      </c>
      <c r="H18" t="s">
        <v>74</v>
      </c>
      <c r="I18" t="s">
        <v>74</v>
      </c>
      <c r="J18" t="s">
        <v>74</v>
      </c>
      <c r="K18" t="s">
        <v>74</v>
      </c>
      <c r="M18" t="s">
        <v>217</v>
      </c>
      <c r="N18" t="s">
        <v>74</v>
      </c>
      <c r="O18" t="str">
        <f t="shared" si="0"/>
        <v/>
      </c>
    </row>
    <row r="19" spans="1:15" x14ac:dyDescent="0.55000000000000004">
      <c r="A19">
        <v>6.3417705348006195E+17</v>
      </c>
      <c r="B19" t="s">
        <v>127</v>
      </c>
      <c r="C19" t="s">
        <v>72</v>
      </c>
      <c r="D19">
        <v>2010</v>
      </c>
      <c r="E19" t="s">
        <v>93</v>
      </c>
      <c r="F19" t="s">
        <v>81</v>
      </c>
      <c r="G19" t="s">
        <v>396</v>
      </c>
      <c r="H19" t="s">
        <v>98</v>
      </c>
      <c r="I19" t="s">
        <v>84</v>
      </c>
      <c r="J19" t="s">
        <v>356</v>
      </c>
      <c r="K19" t="s">
        <v>85</v>
      </c>
      <c r="L19" t="s">
        <v>346</v>
      </c>
      <c r="M19" t="s">
        <v>78</v>
      </c>
      <c r="O19" t="str">
        <f t="shared" si="0"/>
        <v>Millennials</v>
      </c>
    </row>
    <row r="20" spans="1:15" hidden="1" x14ac:dyDescent="0.55000000000000004">
      <c r="A20">
        <v>6.3417793801097101E+17</v>
      </c>
      <c r="B20" t="s">
        <v>127</v>
      </c>
      <c r="C20" t="s">
        <v>91</v>
      </c>
      <c r="D20">
        <v>2010</v>
      </c>
      <c r="E20" t="s">
        <v>93</v>
      </c>
      <c r="F20" t="s">
        <v>217</v>
      </c>
      <c r="G20" t="s">
        <v>74</v>
      </c>
      <c r="H20" t="s">
        <v>74</v>
      </c>
      <c r="I20" t="s">
        <v>74</v>
      </c>
      <c r="J20" t="s">
        <v>74</v>
      </c>
      <c r="K20" t="s">
        <v>74</v>
      </c>
      <c r="M20" t="s">
        <v>217</v>
      </c>
      <c r="N20" t="s">
        <v>74</v>
      </c>
      <c r="O20" t="str">
        <f t="shared" si="0"/>
        <v/>
      </c>
    </row>
    <row r="21" spans="1:15" hidden="1" x14ac:dyDescent="0.55000000000000004">
      <c r="A21">
        <v>6.3418197264725005E+17</v>
      </c>
      <c r="B21" t="s">
        <v>128</v>
      </c>
      <c r="C21" t="s">
        <v>72</v>
      </c>
      <c r="D21">
        <v>2010</v>
      </c>
      <c r="E21" t="s">
        <v>93</v>
      </c>
      <c r="F21" t="s">
        <v>217</v>
      </c>
      <c r="G21" t="s">
        <v>74</v>
      </c>
      <c r="H21" t="s">
        <v>74</v>
      </c>
      <c r="I21" t="s">
        <v>74</v>
      </c>
      <c r="J21" t="s">
        <v>74</v>
      </c>
      <c r="K21" t="s">
        <v>74</v>
      </c>
      <c r="M21" t="s">
        <v>217</v>
      </c>
      <c r="N21" t="s">
        <v>92</v>
      </c>
      <c r="O21" t="str">
        <f t="shared" si="0"/>
        <v/>
      </c>
    </row>
    <row r="22" spans="1:15" hidden="1" x14ac:dyDescent="0.55000000000000004">
      <c r="A22">
        <v>6.3418209918343398E+17</v>
      </c>
      <c r="B22" t="s">
        <v>127</v>
      </c>
      <c r="C22" t="s">
        <v>72</v>
      </c>
      <c r="D22">
        <v>2010</v>
      </c>
      <c r="E22" t="s">
        <v>93</v>
      </c>
      <c r="F22" t="s">
        <v>217</v>
      </c>
      <c r="G22" t="s">
        <v>74</v>
      </c>
      <c r="H22" t="s">
        <v>74</v>
      </c>
      <c r="I22" t="s">
        <v>74</v>
      </c>
      <c r="J22" t="s">
        <v>74</v>
      </c>
      <c r="K22" t="s">
        <v>74</v>
      </c>
      <c r="M22" t="s">
        <v>78</v>
      </c>
      <c r="O22" t="str">
        <f t="shared" si="0"/>
        <v/>
      </c>
    </row>
    <row r="23" spans="1:15" hidden="1" x14ac:dyDescent="0.55000000000000004">
      <c r="A23">
        <v>6.3418307075131302E+17</v>
      </c>
      <c r="B23" t="s">
        <v>127</v>
      </c>
      <c r="C23" t="s">
        <v>72</v>
      </c>
      <c r="D23">
        <v>2010</v>
      </c>
      <c r="E23" t="s">
        <v>93</v>
      </c>
      <c r="F23" t="s">
        <v>217</v>
      </c>
      <c r="G23" t="s">
        <v>74</v>
      </c>
      <c r="H23" t="s">
        <v>74</v>
      </c>
      <c r="I23" t="s">
        <v>74</v>
      </c>
      <c r="J23" t="s">
        <v>74</v>
      </c>
      <c r="K23" t="s">
        <v>74</v>
      </c>
      <c r="L23" t="s">
        <v>345</v>
      </c>
      <c r="M23" t="s">
        <v>217</v>
      </c>
      <c r="N23" t="s">
        <v>74</v>
      </c>
      <c r="O23" t="str">
        <f t="shared" si="0"/>
        <v/>
      </c>
    </row>
    <row r="24" spans="1:15" hidden="1" x14ac:dyDescent="0.55000000000000004">
      <c r="A24">
        <v>6.3418474886765197E+17</v>
      </c>
      <c r="B24" t="s">
        <v>71</v>
      </c>
      <c r="C24" t="s">
        <v>72</v>
      </c>
      <c r="D24">
        <v>2010</v>
      </c>
      <c r="E24" t="s">
        <v>93</v>
      </c>
      <c r="F24" t="s">
        <v>96</v>
      </c>
      <c r="G24" t="s">
        <v>369</v>
      </c>
      <c r="H24" t="s">
        <v>83</v>
      </c>
      <c r="I24" t="s">
        <v>84</v>
      </c>
      <c r="J24" t="s">
        <v>355</v>
      </c>
      <c r="K24" t="s">
        <v>129</v>
      </c>
      <c r="L24" t="s">
        <v>346</v>
      </c>
      <c r="M24" t="s">
        <v>217</v>
      </c>
      <c r="N24" t="s">
        <v>101</v>
      </c>
      <c r="O24" t="str">
        <f t="shared" si="0"/>
        <v>Millennials</v>
      </c>
    </row>
    <row r="25" spans="1:15" hidden="1" x14ac:dyDescent="0.55000000000000004">
      <c r="A25">
        <v>6.3419067859202803E+17</v>
      </c>
      <c r="B25" t="s">
        <v>123</v>
      </c>
      <c r="C25" t="s">
        <v>72</v>
      </c>
      <c r="D25">
        <v>2010</v>
      </c>
      <c r="E25" t="s">
        <v>93</v>
      </c>
      <c r="F25" t="s">
        <v>81</v>
      </c>
      <c r="G25" t="s">
        <v>369</v>
      </c>
      <c r="H25" t="s">
        <v>104</v>
      </c>
      <c r="I25" t="s">
        <v>84</v>
      </c>
      <c r="J25" t="s">
        <v>354</v>
      </c>
      <c r="K25" t="s">
        <v>116</v>
      </c>
      <c r="M25" t="s">
        <v>217</v>
      </c>
      <c r="N25" t="s">
        <v>74</v>
      </c>
      <c r="O25" t="str">
        <f t="shared" si="0"/>
        <v>Millennials</v>
      </c>
    </row>
    <row r="26" spans="1:15" hidden="1" x14ac:dyDescent="0.55000000000000004">
      <c r="A26">
        <v>6.3419074385537498E+17</v>
      </c>
      <c r="B26" t="s">
        <v>123</v>
      </c>
      <c r="C26" t="s">
        <v>91</v>
      </c>
      <c r="D26">
        <v>2010</v>
      </c>
      <c r="E26" t="s">
        <v>93</v>
      </c>
      <c r="F26" t="s">
        <v>81</v>
      </c>
      <c r="G26" t="s">
        <v>396</v>
      </c>
      <c r="H26" t="s">
        <v>119</v>
      </c>
      <c r="I26" t="s">
        <v>99</v>
      </c>
      <c r="J26" t="s">
        <v>356</v>
      </c>
      <c r="K26" t="s">
        <v>105</v>
      </c>
      <c r="L26" t="s">
        <v>345</v>
      </c>
      <c r="M26" t="s">
        <v>217</v>
      </c>
      <c r="N26" t="s">
        <v>74</v>
      </c>
      <c r="O26" t="str">
        <f t="shared" si="0"/>
        <v>Millennials</v>
      </c>
    </row>
    <row r="27" spans="1:15" hidden="1" x14ac:dyDescent="0.55000000000000004">
      <c r="A27">
        <v>6.3419091395709402E+17</v>
      </c>
      <c r="B27" t="s">
        <v>127</v>
      </c>
      <c r="C27" t="s">
        <v>72</v>
      </c>
      <c r="D27">
        <v>2010</v>
      </c>
      <c r="E27" t="s">
        <v>73</v>
      </c>
      <c r="F27" t="s">
        <v>81</v>
      </c>
      <c r="G27" t="s">
        <v>371</v>
      </c>
      <c r="H27" t="s">
        <v>83</v>
      </c>
      <c r="I27" t="s">
        <v>84</v>
      </c>
      <c r="J27" t="s">
        <v>354</v>
      </c>
      <c r="K27" t="s">
        <v>116</v>
      </c>
      <c r="M27" t="s">
        <v>217</v>
      </c>
      <c r="N27" t="s">
        <v>74</v>
      </c>
      <c r="O27" t="str">
        <f t="shared" si="0"/>
        <v>Gen X</v>
      </c>
    </row>
    <row r="28" spans="1:15" hidden="1" x14ac:dyDescent="0.55000000000000004">
      <c r="A28">
        <v>6.3419341813068698E+17</v>
      </c>
      <c r="B28" t="s">
        <v>86</v>
      </c>
      <c r="C28" t="s">
        <v>72</v>
      </c>
      <c r="D28">
        <v>2010</v>
      </c>
      <c r="E28" t="s">
        <v>93</v>
      </c>
      <c r="F28" t="s">
        <v>217</v>
      </c>
      <c r="G28" t="s">
        <v>74</v>
      </c>
      <c r="H28" t="s">
        <v>74</v>
      </c>
      <c r="I28" t="s">
        <v>74</v>
      </c>
      <c r="J28" t="s">
        <v>74</v>
      </c>
      <c r="K28" t="s">
        <v>74</v>
      </c>
      <c r="L28" t="s">
        <v>345</v>
      </c>
      <c r="M28" t="s">
        <v>78</v>
      </c>
      <c r="O28" t="str">
        <f t="shared" si="0"/>
        <v/>
      </c>
    </row>
    <row r="29" spans="1:15" hidden="1" x14ac:dyDescent="0.55000000000000004">
      <c r="A29">
        <v>6.3419345889428096E+17</v>
      </c>
      <c r="B29" t="s">
        <v>127</v>
      </c>
      <c r="C29" t="s">
        <v>72</v>
      </c>
      <c r="D29">
        <v>2010</v>
      </c>
      <c r="E29" t="s">
        <v>93</v>
      </c>
      <c r="F29" t="s">
        <v>96</v>
      </c>
      <c r="G29" t="s">
        <v>103</v>
      </c>
      <c r="H29" t="s">
        <v>83</v>
      </c>
      <c r="I29" t="s">
        <v>84</v>
      </c>
      <c r="J29" t="s">
        <v>357</v>
      </c>
      <c r="K29" t="s">
        <v>105</v>
      </c>
      <c r="L29" t="s">
        <v>346</v>
      </c>
      <c r="M29" t="s">
        <v>217</v>
      </c>
      <c r="N29" t="s">
        <v>74</v>
      </c>
      <c r="O29" t="str">
        <f t="shared" si="0"/>
        <v>Baby Boomers</v>
      </c>
    </row>
    <row r="30" spans="1:15" hidden="1" x14ac:dyDescent="0.55000000000000004">
      <c r="A30">
        <v>6.3419508406546496E+17</v>
      </c>
      <c r="B30" t="s">
        <v>123</v>
      </c>
      <c r="C30" t="s">
        <v>91</v>
      </c>
      <c r="D30">
        <v>2010</v>
      </c>
      <c r="E30" t="s">
        <v>87</v>
      </c>
      <c r="F30" t="s">
        <v>217</v>
      </c>
      <c r="G30" t="s">
        <v>74</v>
      </c>
      <c r="H30" t="s">
        <v>74</v>
      </c>
      <c r="I30" t="s">
        <v>74</v>
      </c>
      <c r="J30" t="s">
        <v>74</v>
      </c>
      <c r="K30" t="s">
        <v>74</v>
      </c>
      <c r="M30" t="s">
        <v>217</v>
      </c>
      <c r="N30" t="s">
        <v>74</v>
      </c>
      <c r="O30" t="str">
        <f t="shared" si="0"/>
        <v/>
      </c>
    </row>
    <row r="31" spans="1:15" hidden="1" x14ac:dyDescent="0.55000000000000004">
      <c r="A31">
        <v>6.3419939352849997E+17</v>
      </c>
      <c r="B31" t="s">
        <v>106</v>
      </c>
      <c r="C31" t="s">
        <v>72</v>
      </c>
      <c r="D31">
        <v>2010</v>
      </c>
      <c r="E31" t="s">
        <v>93</v>
      </c>
      <c r="F31" t="s">
        <v>81</v>
      </c>
      <c r="G31" t="s">
        <v>396</v>
      </c>
      <c r="H31" t="s">
        <v>83</v>
      </c>
      <c r="I31" t="s">
        <v>84</v>
      </c>
      <c r="J31" t="s">
        <v>354</v>
      </c>
      <c r="K31" t="s">
        <v>116</v>
      </c>
      <c r="L31" t="s">
        <v>345</v>
      </c>
      <c r="M31" t="s">
        <v>217</v>
      </c>
      <c r="N31" t="s">
        <v>74</v>
      </c>
      <c r="O31" t="str">
        <f t="shared" si="0"/>
        <v>Millennials</v>
      </c>
    </row>
    <row r="32" spans="1:15" hidden="1" x14ac:dyDescent="0.55000000000000004">
      <c r="A32">
        <v>6.3419952016131302E+17</v>
      </c>
      <c r="B32" t="s">
        <v>128</v>
      </c>
      <c r="C32" t="s">
        <v>72</v>
      </c>
      <c r="D32">
        <v>2010</v>
      </c>
      <c r="E32" t="s">
        <v>73</v>
      </c>
      <c r="F32" t="s">
        <v>217</v>
      </c>
      <c r="G32" t="s">
        <v>74</v>
      </c>
      <c r="H32" t="s">
        <v>74</v>
      </c>
      <c r="I32" t="s">
        <v>74</v>
      </c>
      <c r="J32" t="s">
        <v>74</v>
      </c>
      <c r="K32" t="s">
        <v>74</v>
      </c>
      <c r="M32" t="s">
        <v>217</v>
      </c>
      <c r="N32" t="s">
        <v>74</v>
      </c>
      <c r="O32" t="str">
        <f t="shared" si="0"/>
        <v/>
      </c>
    </row>
    <row r="33" spans="1:15" hidden="1" x14ac:dyDescent="0.55000000000000004">
      <c r="A33">
        <v>6.3419959582671501E+17</v>
      </c>
      <c r="B33" t="s">
        <v>71</v>
      </c>
      <c r="C33" t="s">
        <v>72</v>
      </c>
      <c r="D33">
        <v>2010</v>
      </c>
      <c r="E33" t="s">
        <v>73</v>
      </c>
      <c r="F33" t="s">
        <v>81</v>
      </c>
      <c r="G33" t="s">
        <v>369</v>
      </c>
      <c r="H33" t="s">
        <v>83</v>
      </c>
      <c r="I33" t="s">
        <v>112</v>
      </c>
      <c r="J33" t="s">
        <v>354</v>
      </c>
      <c r="K33" t="s">
        <v>116</v>
      </c>
      <c r="M33" t="s">
        <v>217</v>
      </c>
      <c r="N33" t="s">
        <v>74</v>
      </c>
      <c r="O33" t="str">
        <f t="shared" si="0"/>
        <v>Millennials</v>
      </c>
    </row>
    <row r="34" spans="1:15" hidden="1" x14ac:dyDescent="0.55000000000000004">
      <c r="A34">
        <v>6.3420022958921498E+17</v>
      </c>
      <c r="B34" t="s">
        <v>127</v>
      </c>
      <c r="C34" t="s">
        <v>72</v>
      </c>
      <c r="D34">
        <v>2010</v>
      </c>
      <c r="E34" t="s">
        <v>93</v>
      </c>
      <c r="F34" t="s">
        <v>81</v>
      </c>
      <c r="G34" t="s">
        <v>372</v>
      </c>
      <c r="H34" t="s">
        <v>115</v>
      </c>
      <c r="I34" t="s">
        <v>132</v>
      </c>
      <c r="J34" t="s">
        <v>354</v>
      </c>
      <c r="K34" t="s">
        <v>116</v>
      </c>
      <c r="L34" t="s">
        <v>345</v>
      </c>
      <c r="M34" t="s">
        <v>217</v>
      </c>
      <c r="N34" t="s">
        <v>74</v>
      </c>
      <c r="O34" t="str">
        <f t="shared" si="0"/>
        <v>Gen X</v>
      </c>
    </row>
    <row r="35" spans="1:15" hidden="1" x14ac:dyDescent="0.55000000000000004">
      <c r="A35">
        <v>6.3420113743106995E+17</v>
      </c>
      <c r="B35" t="s">
        <v>133</v>
      </c>
      <c r="C35" t="s">
        <v>72</v>
      </c>
      <c r="D35">
        <v>2010</v>
      </c>
      <c r="E35" t="s">
        <v>87</v>
      </c>
      <c r="F35" t="s">
        <v>217</v>
      </c>
      <c r="G35" t="s">
        <v>74</v>
      </c>
      <c r="H35" t="s">
        <v>74</v>
      </c>
      <c r="I35" t="s">
        <v>74</v>
      </c>
      <c r="J35" t="s">
        <v>74</v>
      </c>
      <c r="K35" t="s">
        <v>74</v>
      </c>
      <c r="M35" t="s">
        <v>217</v>
      </c>
      <c r="N35" t="s">
        <v>88</v>
      </c>
      <c r="O35" t="str">
        <f t="shared" si="0"/>
        <v/>
      </c>
    </row>
    <row r="36" spans="1:15" hidden="1" x14ac:dyDescent="0.55000000000000004">
      <c r="A36">
        <v>6.3420199721810099E+17</v>
      </c>
      <c r="B36" t="s">
        <v>123</v>
      </c>
      <c r="C36" t="s">
        <v>91</v>
      </c>
      <c r="D36">
        <v>2010</v>
      </c>
      <c r="E36" t="s">
        <v>87</v>
      </c>
      <c r="F36" t="s">
        <v>96</v>
      </c>
      <c r="G36" t="s">
        <v>103</v>
      </c>
      <c r="H36" t="s">
        <v>98</v>
      </c>
      <c r="I36" t="s">
        <v>99</v>
      </c>
      <c r="J36" t="s">
        <v>357</v>
      </c>
      <c r="K36" t="s">
        <v>131</v>
      </c>
      <c r="M36" t="s">
        <v>217</v>
      </c>
      <c r="N36" t="s">
        <v>92</v>
      </c>
      <c r="O36" t="str">
        <f t="shared" si="0"/>
        <v>Baby Boomers</v>
      </c>
    </row>
    <row r="37" spans="1:15" hidden="1" x14ac:dyDescent="0.55000000000000004">
      <c r="A37">
        <v>6.3420557732216397E+17</v>
      </c>
      <c r="B37" t="s">
        <v>123</v>
      </c>
      <c r="C37" t="s">
        <v>91</v>
      </c>
      <c r="D37">
        <v>2010</v>
      </c>
      <c r="E37" t="s">
        <v>87</v>
      </c>
      <c r="F37" t="s">
        <v>81</v>
      </c>
      <c r="G37" t="s">
        <v>103</v>
      </c>
      <c r="H37" t="s">
        <v>119</v>
      </c>
      <c r="I37" t="s">
        <v>99</v>
      </c>
      <c r="J37" t="s">
        <v>357</v>
      </c>
      <c r="K37" t="s">
        <v>120</v>
      </c>
      <c r="L37" t="s">
        <v>347</v>
      </c>
      <c r="M37" t="s">
        <v>217</v>
      </c>
      <c r="N37" t="s">
        <v>347</v>
      </c>
      <c r="O37" t="str">
        <f t="shared" si="0"/>
        <v>Baby Boomers</v>
      </c>
    </row>
    <row r="38" spans="1:15" hidden="1" x14ac:dyDescent="0.55000000000000004">
      <c r="A38">
        <v>6.3420621036138304E+17</v>
      </c>
      <c r="B38" t="s">
        <v>135</v>
      </c>
      <c r="C38" t="s">
        <v>72</v>
      </c>
      <c r="D38">
        <v>2010</v>
      </c>
      <c r="E38" t="s">
        <v>93</v>
      </c>
      <c r="F38" t="s">
        <v>217</v>
      </c>
      <c r="G38" t="s">
        <v>74</v>
      </c>
      <c r="H38" t="s">
        <v>74</v>
      </c>
      <c r="I38" t="s">
        <v>74</v>
      </c>
      <c r="J38" t="s">
        <v>74</v>
      </c>
      <c r="K38" t="s">
        <v>74</v>
      </c>
      <c r="L38" t="s">
        <v>346</v>
      </c>
      <c r="M38" t="s">
        <v>217</v>
      </c>
      <c r="O38" t="str">
        <f t="shared" si="0"/>
        <v/>
      </c>
    </row>
    <row r="39" spans="1:15" hidden="1" x14ac:dyDescent="0.55000000000000004">
      <c r="A39">
        <v>6.34207964363344E+17</v>
      </c>
      <c r="B39" t="s">
        <v>128</v>
      </c>
      <c r="C39" t="s">
        <v>72</v>
      </c>
      <c r="D39">
        <v>2010</v>
      </c>
      <c r="E39" t="s">
        <v>93</v>
      </c>
      <c r="F39" t="s">
        <v>217</v>
      </c>
      <c r="G39" t="s">
        <v>74</v>
      </c>
      <c r="H39" t="s">
        <v>74</v>
      </c>
      <c r="I39" t="s">
        <v>74</v>
      </c>
      <c r="J39" t="s">
        <v>74</v>
      </c>
      <c r="K39" t="s">
        <v>74</v>
      </c>
      <c r="M39" t="s">
        <v>217</v>
      </c>
      <c r="N39" t="s">
        <v>88</v>
      </c>
      <c r="O39" t="str">
        <f t="shared" si="0"/>
        <v/>
      </c>
    </row>
    <row r="40" spans="1:15" hidden="1" x14ac:dyDescent="0.55000000000000004">
      <c r="A40">
        <v>6.3420797198725005E+17</v>
      </c>
      <c r="B40" t="s">
        <v>136</v>
      </c>
      <c r="C40" t="s">
        <v>91</v>
      </c>
      <c r="D40">
        <v>2010</v>
      </c>
      <c r="E40" t="s">
        <v>137</v>
      </c>
      <c r="F40" t="s">
        <v>217</v>
      </c>
      <c r="G40" t="s">
        <v>74</v>
      </c>
      <c r="H40" t="s">
        <v>74</v>
      </c>
      <c r="I40" t="s">
        <v>74</v>
      </c>
      <c r="J40" t="s">
        <v>74</v>
      </c>
      <c r="K40" t="s">
        <v>74</v>
      </c>
      <c r="M40" t="s">
        <v>217</v>
      </c>
      <c r="N40" t="s">
        <v>74</v>
      </c>
      <c r="O40" t="str">
        <f t="shared" si="0"/>
        <v/>
      </c>
    </row>
    <row r="41" spans="1:15" hidden="1" x14ac:dyDescent="0.55000000000000004">
      <c r="A41">
        <v>6.3420806378396902E+17</v>
      </c>
      <c r="B41" t="s">
        <v>128</v>
      </c>
      <c r="C41" t="s">
        <v>72</v>
      </c>
      <c r="D41">
        <v>2010</v>
      </c>
      <c r="E41" t="s">
        <v>93</v>
      </c>
      <c r="F41" t="s">
        <v>217</v>
      </c>
      <c r="G41" t="s">
        <v>74</v>
      </c>
      <c r="H41" t="s">
        <v>74</v>
      </c>
      <c r="I41" t="s">
        <v>74</v>
      </c>
      <c r="J41" t="s">
        <v>74</v>
      </c>
      <c r="K41" t="s">
        <v>74</v>
      </c>
      <c r="L41" t="s">
        <v>346</v>
      </c>
      <c r="M41" t="s">
        <v>217</v>
      </c>
      <c r="N41" t="s">
        <v>74</v>
      </c>
      <c r="O41" t="str">
        <f t="shared" si="0"/>
        <v/>
      </c>
    </row>
    <row r="42" spans="1:15" x14ac:dyDescent="0.55000000000000004">
      <c r="A42">
        <v>6.3420899386419494E+17</v>
      </c>
      <c r="B42" t="s">
        <v>135</v>
      </c>
      <c r="C42" t="s">
        <v>72</v>
      </c>
      <c r="D42">
        <v>2010</v>
      </c>
      <c r="E42" t="s">
        <v>93</v>
      </c>
      <c r="F42" t="s">
        <v>81</v>
      </c>
      <c r="G42" t="s">
        <v>369</v>
      </c>
      <c r="H42" t="s">
        <v>115</v>
      </c>
      <c r="I42" t="s">
        <v>84</v>
      </c>
      <c r="J42" t="s">
        <v>354</v>
      </c>
      <c r="K42" t="s">
        <v>116</v>
      </c>
      <c r="M42" t="s">
        <v>78</v>
      </c>
      <c r="N42" t="s">
        <v>74</v>
      </c>
      <c r="O42" t="str">
        <f t="shared" si="0"/>
        <v>Millennials</v>
      </c>
    </row>
    <row r="43" spans="1:15" hidden="1" x14ac:dyDescent="0.55000000000000004">
      <c r="A43">
        <v>6.3420900324716403E+17</v>
      </c>
      <c r="B43" t="s">
        <v>135</v>
      </c>
      <c r="C43" t="s">
        <v>91</v>
      </c>
      <c r="D43">
        <v>2010</v>
      </c>
      <c r="E43" t="s">
        <v>93</v>
      </c>
      <c r="F43" t="s">
        <v>81</v>
      </c>
      <c r="G43" t="s">
        <v>370</v>
      </c>
      <c r="H43" t="s">
        <v>98</v>
      </c>
      <c r="I43" t="s">
        <v>99</v>
      </c>
      <c r="J43" t="s">
        <v>357</v>
      </c>
      <c r="K43" t="s">
        <v>120</v>
      </c>
      <c r="L43" t="s">
        <v>347</v>
      </c>
      <c r="M43" t="s">
        <v>217</v>
      </c>
      <c r="N43" t="s">
        <v>347</v>
      </c>
      <c r="O43" t="str">
        <f t="shared" si="0"/>
        <v>Millennials</v>
      </c>
    </row>
    <row r="44" spans="1:15" hidden="1" x14ac:dyDescent="0.55000000000000004">
      <c r="A44">
        <v>6.3420901252528896E+17</v>
      </c>
      <c r="B44" t="s">
        <v>135</v>
      </c>
      <c r="C44" t="s">
        <v>91</v>
      </c>
      <c r="D44">
        <v>2010</v>
      </c>
      <c r="E44" t="s">
        <v>93</v>
      </c>
      <c r="F44" t="s">
        <v>96</v>
      </c>
      <c r="G44" t="s">
        <v>396</v>
      </c>
      <c r="H44" t="s">
        <v>98</v>
      </c>
      <c r="I44" t="s">
        <v>99</v>
      </c>
      <c r="J44" t="s">
        <v>355</v>
      </c>
      <c r="K44" t="s">
        <v>100</v>
      </c>
      <c r="L44" t="s">
        <v>347</v>
      </c>
      <c r="M44" t="s">
        <v>217</v>
      </c>
      <c r="N44" t="s">
        <v>347</v>
      </c>
      <c r="O44" t="str">
        <f t="shared" si="0"/>
        <v>Millennials</v>
      </c>
    </row>
    <row r="45" spans="1:15" hidden="1" x14ac:dyDescent="0.55000000000000004">
      <c r="A45">
        <v>6.3420901938763302E+17</v>
      </c>
      <c r="B45" t="s">
        <v>135</v>
      </c>
      <c r="C45" t="s">
        <v>72</v>
      </c>
      <c r="D45">
        <v>2010</v>
      </c>
      <c r="E45" t="s">
        <v>73</v>
      </c>
      <c r="F45" t="s">
        <v>96</v>
      </c>
      <c r="G45" t="s">
        <v>103</v>
      </c>
      <c r="H45" t="s">
        <v>98</v>
      </c>
      <c r="I45" t="s">
        <v>84</v>
      </c>
      <c r="J45" t="s">
        <v>357</v>
      </c>
      <c r="K45" t="s">
        <v>131</v>
      </c>
      <c r="M45" t="s">
        <v>217</v>
      </c>
      <c r="N45" t="s">
        <v>74</v>
      </c>
      <c r="O45" t="str">
        <f t="shared" si="0"/>
        <v>Baby Boomers</v>
      </c>
    </row>
    <row r="46" spans="1:15" hidden="1" x14ac:dyDescent="0.55000000000000004">
      <c r="A46">
        <v>6.3420902601669504E+17</v>
      </c>
      <c r="B46" t="s">
        <v>135</v>
      </c>
      <c r="C46" t="s">
        <v>91</v>
      </c>
      <c r="D46">
        <v>2010</v>
      </c>
      <c r="E46" t="s">
        <v>73</v>
      </c>
      <c r="F46" t="s">
        <v>96</v>
      </c>
      <c r="G46" t="s">
        <v>370</v>
      </c>
      <c r="H46" t="s">
        <v>98</v>
      </c>
      <c r="I46" t="s">
        <v>99</v>
      </c>
      <c r="J46" t="s">
        <v>357</v>
      </c>
      <c r="K46" t="s">
        <v>120</v>
      </c>
      <c r="M46" t="s">
        <v>217</v>
      </c>
      <c r="N46" t="s">
        <v>74</v>
      </c>
      <c r="O46" t="str">
        <f t="shared" si="0"/>
        <v>Millennials</v>
      </c>
    </row>
    <row r="47" spans="1:15" hidden="1" x14ac:dyDescent="0.55000000000000004">
      <c r="A47">
        <v>6.3420902793153894E+17</v>
      </c>
      <c r="B47" t="s">
        <v>135</v>
      </c>
      <c r="C47" t="s">
        <v>91</v>
      </c>
      <c r="D47">
        <v>2010</v>
      </c>
      <c r="E47" t="s">
        <v>93</v>
      </c>
      <c r="F47" t="s">
        <v>96</v>
      </c>
      <c r="G47" t="s">
        <v>121</v>
      </c>
      <c r="H47" t="s">
        <v>98</v>
      </c>
      <c r="I47" t="s">
        <v>99</v>
      </c>
      <c r="J47" t="s">
        <v>357</v>
      </c>
      <c r="K47" t="s">
        <v>120</v>
      </c>
      <c r="L47" t="s">
        <v>346</v>
      </c>
      <c r="M47" t="s">
        <v>217</v>
      </c>
      <c r="N47" t="s">
        <v>101</v>
      </c>
      <c r="O47" t="str">
        <f t="shared" si="0"/>
        <v>Gen X</v>
      </c>
    </row>
    <row r="48" spans="1:15" hidden="1" x14ac:dyDescent="0.55000000000000004">
      <c r="A48">
        <v>6.3420903742060096E+17</v>
      </c>
      <c r="B48" t="s">
        <v>135</v>
      </c>
      <c r="C48" t="s">
        <v>91</v>
      </c>
      <c r="D48">
        <v>2010</v>
      </c>
      <c r="E48" t="s">
        <v>93</v>
      </c>
      <c r="F48" t="s">
        <v>81</v>
      </c>
      <c r="G48" t="s">
        <v>103</v>
      </c>
      <c r="H48" t="s">
        <v>119</v>
      </c>
      <c r="I48" t="s">
        <v>99</v>
      </c>
      <c r="J48" t="s">
        <v>357</v>
      </c>
      <c r="K48" t="s">
        <v>131</v>
      </c>
      <c r="M48" t="s">
        <v>217</v>
      </c>
      <c r="N48" t="s">
        <v>101</v>
      </c>
      <c r="O48" t="str">
        <f t="shared" si="0"/>
        <v>Baby Boomers</v>
      </c>
    </row>
    <row r="49" spans="1:15" x14ac:dyDescent="0.55000000000000004">
      <c r="A49">
        <v>6.3421154275709402E+17</v>
      </c>
      <c r="B49" t="s">
        <v>133</v>
      </c>
      <c r="C49" t="s">
        <v>91</v>
      </c>
      <c r="D49">
        <v>2010</v>
      </c>
      <c r="E49" t="s">
        <v>93</v>
      </c>
      <c r="F49" t="s">
        <v>96</v>
      </c>
      <c r="G49" t="s">
        <v>396</v>
      </c>
      <c r="H49" t="s">
        <v>98</v>
      </c>
      <c r="I49" t="s">
        <v>99</v>
      </c>
      <c r="J49" t="s">
        <v>354</v>
      </c>
      <c r="K49" t="s">
        <v>116</v>
      </c>
      <c r="L49" t="s">
        <v>345</v>
      </c>
      <c r="M49" t="s">
        <v>78</v>
      </c>
      <c r="O49" t="str">
        <f t="shared" si="0"/>
        <v>Millennials</v>
      </c>
    </row>
    <row r="50" spans="1:15" hidden="1" x14ac:dyDescent="0.55000000000000004">
      <c r="A50">
        <v>6.3421241223997594E+17</v>
      </c>
      <c r="B50" t="s">
        <v>127</v>
      </c>
      <c r="C50" t="s">
        <v>72</v>
      </c>
      <c r="D50">
        <v>2010</v>
      </c>
      <c r="E50" t="s">
        <v>138</v>
      </c>
      <c r="F50" t="s">
        <v>81</v>
      </c>
      <c r="G50" t="s">
        <v>396</v>
      </c>
      <c r="H50" t="s">
        <v>119</v>
      </c>
      <c r="I50" t="s">
        <v>84</v>
      </c>
      <c r="J50" t="s">
        <v>356</v>
      </c>
      <c r="K50" t="s">
        <v>105</v>
      </c>
      <c r="L50" t="s">
        <v>346</v>
      </c>
      <c r="M50" t="s">
        <v>78</v>
      </c>
      <c r="N50" t="s">
        <v>107</v>
      </c>
      <c r="O50" t="str">
        <f t="shared" si="0"/>
        <v>Millennials</v>
      </c>
    </row>
    <row r="51" spans="1:15" hidden="1" x14ac:dyDescent="0.55000000000000004">
      <c r="A51">
        <v>6.3421319649856998E+17</v>
      </c>
      <c r="B51" t="s">
        <v>106</v>
      </c>
      <c r="C51" t="s">
        <v>72</v>
      </c>
      <c r="D51">
        <v>2010</v>
      </c>
      <c r="E51" t="s">
        <v>93</v>
      </c>
      <c r="F51" t="s">
        <v>96</v>
      </c>
      <c r="G51" t="s">
        <v>103</v>
      </c>
      <c r="H51" t="s">
        <v>98</v>
      </c>
      <c r="I51" t="s">
        <v>84</v>
      </c>
      <c r="J51" t="s">
        <v>355</v>
      </c>
      <c r="K51" t="s">
        <v>100</v>
      </c>
      <c r="L51" t="s">
        <v>345</v>
      </c>
      <c r="M51" t="s">
        <v>217</v>
      </c>
      <c r="N51" t="s">
        <v>74</v>
      </c>
      <c r="O51" t="str">
        <f t="shared" si="0"/>
        <v>Baby Boomers</v>
      </c>
    </row>
    <row r="52" spans="1:15" hidden="1" x14ac:dyDescent="0.55000000000000004">
      <c r="A52">
        <v>6.3421400420591398E+17</v>
      </c>
      <c r="B52" t="s">
        <v>128</v>
      </c>
      <c r="C52" t="s">
        <v>72</v>
      </c>
      <c r="D52">
        <v>2010</v>
      </c>
      <c r="E52" t="s">
        <v>73</v>
      </c>
      <c r="F52" t="s">
        <v>217</v>
      </c>
      <c r="G52" t="s">
        <v>74</v>
      </c>
      <c r="H52" t="s">
        <v>74</v>
      </c>
      <c r="I52" t="s">
        <v>74</v>
      </c>
      <c r="J52" t="s">
        <v>74</v>
      </c>
      <c r="K52" t="s">
        <v>74</v>
      </c>
      <c r="M52" t="s">
        <v>217</v>
      </c>
      <c r="N52" t="s">
        <v>74</v>
      </c>
      <c r="O52" t="str">
        <f t="shared" si="0"/>
        <v/>
      </c>
    </row>
    <row r="53" spans="1:15" hidden="1" x14ac:dyDescent="0.55000000000000004">
      <c r="A53">
        <v>6.3421413844794496E+17</v>
      </c>
      <c r="B53" t="s">
        <v>128</v>
      </c>
      <c r="C53" t="s">
        <v>72</v>
      </c>
      <c r="D53">
        <v>2010</v>
      </c>
      <c r="E53" t="s">
        <v>93</v>
      </c>
      <c r="F53" t="s">
        <v>217</v>
      </c>
      <c r="G53" t="s">
        <v>74</v>
      </c>
      <c r="H53" t="s">
        <v>74</v>
      </c>
      <c r="I53" t="s">
        <v>74</v>
      </c>
      <c r="J53" t="s">
        <v>74</v>
      </c>
      <c r="K53" t="s">
        <v>74</v>
      </c>
      <c r="M53" t="s">
        <v>217</v>
      </c>
      <c r="N53" t="s">
        <v>74</v>
      </c>
      <c r="O53" t="str">
        <f t="shared" si="0"/>
        <v/>
      </c>
    </row>
    <row r="54" spans="1:15" x14ac:dyDescent="0.55000000000000004">
      <c r="A54">
        <v>6.3421415686490598E+17</v>
      </c>
      <c r="B54" t="s">
        <v>86</v>
      </c>
      <c r="C54" t="s">
        <v>72</v>
      </c>
      <c r="D54">
        <v>2010</v>
      </c>
      <c r="E54" t="s">
        <v>93</v>
      </c>
      <c r="F54" t="s">
        <v>81</v>
      </c>
      <c r="G54" t="s">
        <v>371</v>
      </c>
      <c r="H54" t="s">
        <v>98</v>
      </c>
      <c r="I54" t="s">
        <v>84</v>
      </c>
      <c r="J54" t="s">
        <v>355</v>
      </c>
      <c r="K54" t="s">
        <v>100</v>
      </c>
      <c r="L54" t="s">
        <v>345</v>
      </c>
      <c r="M54" t="s">
        <v>78</v>
      </c>
      <c r="O54" t="str">
        <f t="shared" si="0"/>
        <v>Gen X</v>
      </c>
    </row>
    <row r="55" spans="1:15" hidden="1" x14ac:dyDescent="0.55000000000000004">
      <c r="A55">
        <v>6.3421484940763302E+17</v>
      </c>
      <c r="B55" t="s">
        <v>127</v>
      </c>
      <c r="C55" t="s">
        <v>72</v>
      </c>
      <c r="D55">
        <v>2010</v>
      </c>
      <c r="E55" t="s">
        <v>93</v>
      </c>
      <c r="F55" t="s">
        <v>217</v>
      </c>
      <c r="G55" t="s">
        <v>74</v>
      </c>
      <c r="H55" t="s">
        <v>74</v>
      </c>
      <c r="I55" t="s">
        <v>74</v>
      </c>
      <c r="J55" t="s">
        <v>74</v>
      </c>
      <c r="K55" t="s">
        <v>74</v>
      </c>
      <c r="L55" t="s">
        <v>346</v>
      </c>
      <c r="M55" t="s">
        <v>217</v>
      </c>
      <c r="N55" t="s">
        <v>74</v>
      </c>
      <c r="O55" t="str">
        <f t="shared" si="0"/>
        <v/>
      </c>
    </row>
    <row r="56" spans="1:15" hidden="1" x14ac:dyDescent="0.55000000000000004">
      <c r="A56">
        <v>6.3421742282872602E+17</v>
      </c>
      <c r="B56" t="s">
        <v>86</v>
      </c>
      <c r="C56" t="s">
        <v>72</v>
      </c>
      <c r="D56">
        <v>2010</v>
      </c>
      <c r="E56" t="s">
        <v>93</v>
      </c>
      <c r="F56" t="s">
        <v>217</v>
      </c>
      <c r="G56" t="s">
        <v>74</v>
      </c>
      <c r="H56" t="s">
        <v>74</v>
      </c>
      <c r="I56" t="s">
        <v>74</v>
      </c>
      <c r="J56" t="s">
        <v>74</v>
      </c>
      <c r="K56" t="s">
        <v>74</v>
      </c>
      <c r="M56" t="s">
        <v>78</v>
      </c>
      <c r="N56" t="s">
        <v>74</v>
      </c>
      <c r="O56" t="str">
        <f t="shared" si="0"/>
        <v/>
      </c>
    </row>
    <row r="57" spans="1:15" hidden="1" x14ac:dyDescent="0.55000000000000004">
      <c r="A57">
        <v>6.3421849266521894E+17</v>
      </c>
      <c r="B57" t="s">
        <v>128</v>
      </c>
      <c r="C57" t="s">
        <v>72</v>
      </c>
      <c r="D57">
        <v>2010</v>
      </c>
      <c r="E57" t="s">
        <v>93</v>
      </c>
      <c r="F57" t="s">
        <v>81</v>
      </c>
      <c r="G57" t="s">
        <v>396</v>
      </c>
      <c r="H57" t="s">
        <v>83</v>
      </c>
      <c r="I57" t="s">
        <v>84</v>
      </c>
      <c r="J57" t="s">
        <v>354</v>
      </c>
      <c r="K57" t="s">
        <v>116</v>
      </c>
      <c r="L57" t="s">
        <v>345</v>
      </c>
      <c r="M57" t="s">
        <v>217</v>
      </c>
      <c r="N57" t="s">
        <v>74</v>
      </c>
      <c r="O57" t="str">
        <f t="shared" si="0"/>
        <v>Millennials</v>
      </c>
    </row>
    <row r="58" spans="1:15" hidden="1" x14ac:dyDescent="0.55000000000000004">
      <c r="A58">
        <v>6.3421925164678106E+17</v>
      </c>
      <c r="B58" t="s">
        <v>135</v>
      </c>
      <c r="C58" t="s">
        <v>72</v>
      </c>
      <c r="D58">
        <v>2010</v>
      </c>
      <c r="E58" t="s">
        <v>93</v>
      </c>
      <c r="F58" t="s">
        <v>81</v>
      </c>
      <c r="G58" t="s">
        <v>369</v>
      </c>
      <c r="H58" t="s">
        <v>83</v>
      </c>
      <c r="I58" t="s">
        <v>84</v>
      </c>
      <c r="J58" t="s">
        <v>355</v>
      </c>
      <c r="K58" t="s">
        <v>100</v>
      </c>
      <c r="L58" t="s">
        <v>345</v>
      </c>
      <c r="M58" t="s">
        <v>217</v>
      </c>
      <c r="N58" t="s">
        <v>74</v>
      </c>
      <c r="O58" t="str">
        <f t="shared" si="0"/>
        <v>Millennials</v>
      </c>
    </row>
    <row r="59" spans="1:15" hidden="1" x14ac:dyDescent="0.55000000000000004">
      <c r="A59">
        <v>6.3421926322412506E+17</v>
      </c>
      <c r="B59" t="s">
        <v>135</v>
      </c>
      <c r="C59" t="s">
        <v>72</v>
      </c>
      <c r="D59">
        <v>2010</v>
      </c>
      <c r="E59" t="s">
        <v>73</v>
      </c>
      <c r="F59" t="s">
        <v>81</v>
      </c>
      <c r="G59" t="s">
        <v>369</v>
      </c>
      <c r="H59" t="s">
        <v>98</v>
      </c>
      <c r="I59" t="s">
        <v>112</v>
      </c>
      <c r="J59" t="s">
        <v>355</v>
      </c>
      <c r="K59" t="s">
        <v>85</v>
      </c>
      <c r="M59" t="s">
        <v>217</v>
      </c>
      <c r="N59" t="s">
        <v>74</v>
      </c>
      <c r="O59" t="str">
        <f t="shared" si="0"/>
        <v>Millennials</v>
      </c>
    </row>
    <row r="60" spans="1:15" x14ac:dyDescent="0.55000000000000004">
      <c r="A60">
        <v>6.3421927456646899E+17</v>
      </c>
      <c r="B60" t="s">
        <v>128</v>
      </c>
      <c r="C60" t="s">
        <v>72</v>
      </c>
      <c r="D60">
        <v>2010</v>
      </c>
      <c r="E60" t="s">
        <v>93</v>
      </c>
      <c r="F60" t="s">
        <v>81</v>
      </c>
      <c r="G60" t="s">
        <v>103</v>
      </c>
      <c r="H60" t="s">
        <v>98</v>
      </c>
      <c r="I60" t="s">
        <v>84</v>
      </c>
      <c r="J60" t="s">
        <v>355</v>
      </c>
      <c r="K60" t="s">
        <v>100</v>
      </c>
      <c r="M60" t="s">
        <v>78</v>
      </c>
      <c r="N60" t="s">
        <v>74</v>
      </c>
      <c r="O60" t="str">
        <f t="shared" si="0"/>
        <v>Baby Boomers</v>
      </c>
    </row>
    <row r="61" spans="1:15" hidden="1" x14ac:dyDescent="0.55000000000000004">
      <c r="A61">
        <v>6.3421939432825805E+17</v>
      </c>
      <c r="B61" t="s">
        <v>135</v>
      </c>
      <c r="C61" t="s">
        <v>72</v>
      </c>
      <c r="D61">
        <v>2010</v>
      </c>
      <c r="E61" t="s">
        <v>73</v>
      </c>
      <c r="F61" t="s">
        <v>217</v>
      </c>
      <c r="G61" t="s">
        <v>74</v>
      </c>
      <c r="H61" t="s">
        <v>74</v>
      </c>
      <c r="I61" t="s">
        <v>74</v>
      </c>
      <c r="J61" t="s">
        <v>74</v>
      </c>
      <c r="K61" t="s">
        <v>74</v>
      </c>
      <c r="M61" t="s">
        <v>217</v>
      </c>
      <c r="N61" t="s">
        <v>74</v>
      </c>
      <c r="O61" t="str">
        <f t="shared" si="0"/>
        <v/>
      </c>
    </row>
    <row r="62" spans="1:15" hidden="1" x14ac:dyDescent="0.55000000000000004">
      <c r="A62">
        <v>6.3421940744537498E+17</v>
      </c>
      <c r="B62" t="s">
        <v>135</v>
      </c>
      <c r="C62" t="s">
        <v>72</v>
      </c>
      <c r="D62">
        <v>2010</v>
      </c>
      <c r="E62" t="s">
        <v>87</v>
      </c>
      <c r="F62" t="s">
        <v>81</v>
      </c>
      <c r="G62" t="s">
        <v>103</v>
      </c>
      <c r="H62" t="s">
        <v>98</v>
      </c>
      <c r="I62" t="s">
        <v>84</v>
      </c>
      <c r="J62" t="s">
        <v>355</v>
      </c>
      <c r="K62" t="s">
        <v>100</v>
      </c>
      <c r="M62" t="s">
        <v>217</v>
      </c>
      <c r="N62" t="s">
        <v>101</v>
      </c>
      <c r="O62" t="str">
        <f t="shared" si="0"/>
        <v>Baby Boomers</v>
      </c>
    </row>
    <row r="63" spans="1:15" hidden="1" x14ac:dyDescent="0.55000000000000004">
      <c r="A63">
        <v>6.34219413623344E+17</v>
      </c>
      <c r="B63" t="s">
        <v>135</v>
      </c>
      <c r="C63" t="s">
        <v>91</v>
      </c>
      <c r="D63">
        <v>2009</v>
      </c>
      <c r="E63" t="s">
        <v>73</v>
      </c>
      <c r="F63" t="s">
        <v>96</v>
      </c>
      <c r="G63" t="s">
        <v>369</v>
      </c>
      <c r="H63" t="s">
        <v>98</v>
      </c>
      <c r="I63" t="s">
        <v>112</v>
      </c>
      <c r="J63" t="s">
        <v>355</v>
      </c>
      <c r="K63" t="s">
        <v>100</v>
      </c>
      <c r="M63" t="s">
        <v>217</v>
      </c>
      <c r="N63" t="s">
        <v>74</v>
      </c>
      <c r="O63" t="str">
        <f t="shared" si="0"/>
        <v>Millennials</v>
      </c>
    </row>
    <row r="64" spans="1:15" hidden="1" x14ac:dyDescent="0.55000000000000004">
      <c r="A64">
        <v>6.3421942546615603E+17</v>
      </c>
      <c r="B64" t="s">
        <v>135</v>
      </c>
      <c r="C64" t="s">
        <v>72</v>
      </c>
      <c r="D64">
        <v>2009</v>
      </c>
      <c r="E64" t="s">
        <v>73</v>
      </c>
      <c r="F64" t="s">
        <v>81</v>
      </c>
      <c r="G64" t="s">
        <v>121</v>
      </c>
      <c r="H64" t="s">
        <v>98</v>
      </c>
      <c r="I64" t="s">
        <v>84</v>
      </c>
      <c r="J64" t="s">
        <v>357</v>
      </c>
      <c r="K64" t="s">
        <v>120</v>
      </c>
      <c r="M64" t="s">
        <v>217</v>
      </c>
      <c r="N64" t="s">
        <v>74</v>
      </c>
      <c r="O64" t="str">
        <f t="shared" si="0"/>
        <v>Gen X</v>
      </c>
    </row>
    <row r="65" spans="1:15" hidden="1" x14ac:dyDescent="0.55000000000000004">
      <c r="A65">
        <v>6.3422000627575706E+17</v>
      </c>
      <c r="B65" t="s">
        <v>135</v>
      </c>
      <c r="C65" t="s">
        <v>72</v>
      </c>
      <c r="D65">
        <v>2009</v>
      </c>
      <c r="E65" t="s">
        <v>93</v>
      </c>
      <c r="F65" t="s">
        <v>96</v>
      </c>
      <c r="G65" t="s">
        <v>121</v>
      </c>
      <c r="H65" t="s">
        <v>98</v>
      </c>
      <c r="I65" t="s">
        <v>139</v>
      </c>
      <c r="J65" t="s">
        <v>355</v>
      </c>
      <c r="K65" t="s">
        <v>100</v>
      </c>
      <c r="M65" t="s">
        <v>217</v>
      </c>
      <c r="N65" t="s">
        <v>101</v>
      </c>
      <c r="O65" t="str">
        <f t="shared" si="0"/>
        <v>Gen X</v>
      </c>
    </row>
    <row r="66" spans="1:15" x14ac:dyDescent="0.55000000000000004">
      <c r="A66">
        <v>6.3422014517575706E+17</v>
      </c>
      <c r="B66" t="s">
        <v>135</v>
      </c>
      <c r="C66" t="s">
        <v>72</v>
      </c>
      <c r="D66">
        <v>2010</v>
      </c>
      <c r="E66" t="s">
        <v>93</v>
      </c>
      <c r="F66" t="s">
        <v>96</v>
      </c>
      <c r="G66" t="s">
        <v>372</v>
      </c>
      <c r="H66" t="s">
        <v>98</v>
      </c>
      <c r="I66" t="s">
        <v>139</v>
      </c>
      <c r="J66" t="s">
        <v>357</v>
      </c>
      <c r="K66" t="s">
        <v>116</v>
      </c>
      <c r="M66" t="s">
        <v>78</v>
      </c>
      <c r="O66" t="str">
        <f t="shared" si="0"/>
        <v>Gen X</v>
      </c>
    </row>
    <row r="67" spans="1:15" x14ac:dyDescent="0.55000000000000004">
      <c r="A67">
        <v>6.3422104429200794E+17</v>
      </c>
      <c r="B67" t="s">
        <v>86</v>
      </c>
      <c r="C67" t="s">
        <v>72</v>
      </c>
      <c r="D67">
        <v>2010</v>
      </c>
      <c r="E67" t="s">
        <v>93</v>
      </c>
      <c r="F67" t="s">
        <v>81</v>
      </c>
      <c r="G67" t="s">
        <v>368</v>
      </c>
      <c r="H67" t="s">
        <v>98</v>
      </c>
      <c r="I67" t="s">
        <v>84</v>
      </c>
      <c r="J67" t="s">
        <v>354</v>
      </c>
      <c r="K67" t="s">
        <v>116</v>
      </c>
      <c r="M67" t="s">
        <v>78</v>
      </c>
      <c r="N67" t="s">
        <v>74</v>
      </c>
      <c r="O67" t="str">
        <f t="shared" ref="O67:O130" si="1">_xlfn.XLOOKUP(G67,$Q$4:$Q$13,$R$4:$R$13,"")</f>
        <v>Gen Z</v>
      </c>
    </row>
    <row r="68" spans="1:15" hidden="1" x14ac:dyDescent="0.55000000000000004">
      <c r="A68">
        <v>6.3422351349060096E+17</v>
      </c>
      <c r="B68" t="s">
        <v>106</v>
      </c>
      <c r="C68" t="s">
        <v>72</v>
      </c>
      <c r="D68">
        <v>2010</v>
      </c>
      <c r="E68" t="s">
        <v>93</v>
      </c>
      <c r="F68" t="s">
        <v>81</v>
      </c>
      <c r="G68" t="s">
        <v>396</v>
      </c>
      <c r="H68" t="s">
        <v>83</v>
      </c>
      <c r="I68" t="s">
        <v>84</v>
      </c>
      <c r="J68" t="s">
        <v>354</v>
      </c>
      <c r="K68" t="s">
        <v>85</v>
      </c>
      <c r="M68" t="s">
        <v>217</v>
      </c>
      <c r="N68" t="s">
        <v>107</v>
      </c>
      <c r="O68" t="str">
        <f t="shared" si="1"/>
        <v>Millennials</v>
      </c>
    </row>
    <row r="69" spans="1:15" hidden="1" x14ac:dyDescent="0.55000000000000004">
      <c r="A69">
        <v>6.3422446905122598E+17</v>
      </c>
      <c r="B69" t="s">
        <v>133</v>
      </c>
      <c r="C69" t="s">
        <v>72</v>
      </c>
      <c r="D69">
        <v>2010</v>
      </c>
      <c r="E69" t="s">
        <v>73</v>
      </c>
      <c r="F69" t="s">
        <v>81</v>
      </c>
      <c r="G69" t="s">
        <v>396</v>
      </c>
      <c r="H69" t="s">
        <v>83</v>
      </c>
      <c r="I69" t="s">
        <v>84</v>
      </c>
      <c r="J69" t="s">
        <v>354</v>
      </c>
      <c r="K69" t="s">
        <v>116</v>
      </c>
      <c r="M69" t="s">
        <v>217</v>
      </c>
      <c r="N69" t="s">
        <v>74</v>
      </c>
      <c r="O69" t="str">
        <f t="shared" si="1"/>
        <v>Millennials</v>
      </c>
    </row>
    <row r="70" spans="1:15" hidden="1" x14ac:dyDescent="0.55000000000000004">
      <c r="A70">
        <v>6.3422525166419494E+17</v>
      </c>
      <c r="B70" t="s">
        <v>135</v>
      </c>
      <c r="C70" t="s">
        <v>91</v>
      </c>
      <c r="D70">
        <v>2010</v>
      </c>
      <c r="E70" t="s">
        <v>73</v>
      </c>
      <c r="F70" t="s">
        <v>217</v>
      </c>
      <c r="G70" t="s">
        <v>74</v>
      </c>
      <c r="H70" t="s">
        <v>74</v>
      </c>
      <c r="I70" t="s">
        <v>74</v>
      </c>
      <c r="J70" t="s">
        <v>74</v>
      </c>
      <c r="K70" t="s">
        <v>74</v>
      </c>
      <c r="M70" t="s">
        <v>217</v>
      </c>
      <c r="N70" t="s">
        <v>74</v>
      </c>
      <c r="O70" t="str">
        <f t="shared" si="1"/>
        <v/>
      </c>
    </row>
    <row r="71" spans="1:15" hidden="1" x14ac:dyDescent="0.55000000000000004">
      <c r="A71">
        <v>6.3422617190325696E+17</v>
      </c>
      <c r="B71" t="s">
        <v>123</v>
      </c>
      <c r="C71" t="s">
        <v>91</v>
      </c>
      <c r="D71">
        <v>2010</v>
      </c>
      <c r="E71" t="s">
        <v>93</v>
      </c>
      <c r="F71" t="s">
        <v>96</v>
      </c>
      <c r="G71" t="s">
        <v>121</v>
      </c>
      <c r="H71" t="s">
        <v>98</v>
      </c>
      <c r="I71" t="s">
        <v>99</v>
      </c>
      <c r="J71" t="s">
        <v>355</v>
      </c>
      <c r="K71" t="s">
        <v>100</v>
      </c>
      <c r="L71" t="s">
        <v>345</v>
      </c>
      <c r="M71" t="s">
        <v>217</v>
      </c>
      <c r="N71" t="s">
        <v>74</v>
      </c>
      <c r="O71" t="str">
        <f t="shared" si="1"/>
        <v>Gen X</v>
      </c>
    </row>
    <row r="72" spans="1:15" hidden="1" x14ac:dyDescent="0.55000000000000004">
      <c r="A72">
        <v>6.3422715728685094E+17</v>
      </c>
      <c r="B72" t="s">
        <v>127</v>
      </c>
      <c r="C72" t="s">
        <v>72</v>
      </c>
      <c r="D72">
        <v>2010</v>
      </c>
      <c r="E72" t="s">
        <v>138</v>
      </c>
      <c r="F72" t="s">
        <v>81</v>
      </c>
      <c r="G72" t="s">
        <v>121</v>
      </c>
      <c r="H72" t="s">
        <v>98</v>
      </c>
      <c r="I72" t="s">
        <v>84</v>
      </c>
      <c r="J72" t="s">
        <v>355</v>
      </c>
      <c r="K72" t="s">
        <v>100</v>
      </c>
      <c r="M72" t="s">
        <v>78</v>
      </c>
      <c r="N72" t="s">
        <v>74</v>
      </c>
      <c r="O72" t="str">
        <f t="shared" si="1"/>
        <v>Gen X</v>
      </c>
    </row>
    <row r="73" spans="1:15" x14ac:dyDescent="0.55000000000000004">
      <c r="A73">
        <v>6.3422718506975002E+17</v>
      </c>
      <c r="B73" t="s">
        <v>123</v>
      </c>
      <c r="C73" t="s">
        <v>72</v>
      </c>
      <c r="D73">
        <v>2010</v>
      </c>
      <c r="E73" t="s">
        <v>93</v>
      </c>
      <c r="F73" t="s">
        <v>81</v>
      </c>
      <c r="G73" t="s">
        <v>370</v>
      </c>
      <c r="H73" t="s">
        <v>98</v>
      </c>
      <c r="I73" t="s">
        <v>132</v>
      </c>
      <c r="J73" t="s">
        <v>356</v>
      </c>
      <c r="K73" t="s">
        <v>105</v>
      </c>
      <c r="L73" t="s">
        <v>346</v>
      </c>
      <c r="M73" t="s">
        <v>78</v>
      </c>
      <c r="O73" t="str">
        <f t="shared" si="1"/>
        <v>Millennials</v>
      </c>
    </row>
    <row r="74" spans="1:15" hidden="1" x14ac:dyDescent="0.55000000000000004">
      <c r="A74">
        <v>6.3422720736896896E+17</v>
      </c>
      <c r="B74" t="s">
        <v>123</v>
      </c>
      <c r="C74" t="s">
        <v>72</v>
      </c>
      <c r="D74">
        <v>2010</v>
      </c>
      <c r="E74" t="s">
        <v>93</v>
      </c>
      <c r="F74" t="s">
        <v>81</v>
      </c>
      <c r="G74" t="s">
        <v>121</v>
      </c>
      <c r="H74" t="s">
        <v>98</v>
      </c>
      <c r="I74" t="s">
        <v>84</v>
      </c>
      <c r="J74" t="s">
        <v>355</v>
      </c>
      <c r="K74" t="s">
        <v>129</v>
      </c>
      <c r="M74" t="s">
        <v>217</v>
      </c>
      <c r="N74" t="s">
        <v>101</v>
      </c>
      <c r="O74" t="str">
        <f t="shared" si="1"/>
        <v>Gen X</v>
      </c>
    </row>
    <row r="75" spans="1:15" hidden="1" x14ac:dyDescent="0.55000000000000004">
      <c r="A75">
        <v>6.34227222513344E+17</v>
      </c>
      <c r="B75" t="s">
        <v>71</v>
      </c>
      <c r="C75" t="s">
        <v>91</v>
      </c>
      <c r="D75">
        <v>2010</v>
      </c>
      <c r="E75" t="s">
        <v>73</v>
      </c>
      <c r="F75" t="s">
        <v>81</v>
      </c>
      <c r="G75" t="s">
        <v>371</v>
      </c>
      <c r="H75" t="s">
        <v>104</v>
      </c>
      <c r="I75" t="s">
        <v>99</v>
      </c>
      <c r="J75" t="s">
        <v>354</v>
      </c>
      <c r="K75" t="s">
        <v>120</v>
      </c>
      <c r="M75" t="s">
        <v>217</v>
      </c>
      <c r="N75" t="s">
        <v>74</v>
      </c>
      <c r="O75" t="str">
        <f t="shared" si="1"/>
        <v>Gen X</v>
      </c>
    </row>
    <row r="76" spans="1:15" x14ac:dyDescent="0.55000000000000004">
      <c r="A76">
        <v>6.3423146666888294E+17</v>
      </c>
      <c r="B76" t="s">
        <v>135</v>
      </c>
      <c r="C76" t="s">
        <v>72</v>
      </c>
      <c r="D76">
        <v>2010</v>
      </c>
      <c r="E76" t="s">
        <v>93</v>
      </c>
      <c r="F76" t="s">
        <v>81</v>
      </c>
      <c r="G76" t="s">
        <v>108</v>
      </c>
      <c r="H76" t="s">
        <v>83</v>
      </c>
      <c r="I76" t="s">
        <v>84</v>
      </c>
      <c r="J76" t="s">
        <v>354</v>
      </c>
      <c r="K76" t="s">
        <v>85</v>
      </c>
      <c r="M76" t="s">
        <v>78</v>
      </c>
      <c r="N76" t="s">
        <v>74</v>
      </c>
      <c r="O76" t="str">
        <f t="shared" si="1"/>
        <v>Gen Z</v>
      </c>
    </row>
    <row r="77" spans="1:15" hidden="1" x14ac:dyDescent="0.55000000000000004">
      <c r="A77">
        <v>6.3423218521903898E+17</v>
      </c>
      <c r="B77" t="s">
        <v>71</v>
      </c>
      <c r="C77" t="s">
        <v>91</v>
      </c>
      <c r="D77">
        <v>2010</v>
      </c>
      <c r="E77" t="s">
        <v>73</v>
      </c>
      <c r="F77" t="s">
        <v>217</v>
      </c>
      <c r="G77" t="s">
        <v>74</v>
      </c>
      <c r="H77" t="s">
        <v>74</v>
      </c>
      <c r="I77" t="s">
        <v>74</v>
      </c>
      <c r="J77" t="s">
        <v>74</v>
      </c>
      <c r="K77" t="s">
        <v>74</v>
      </c>
      <c r="M77" t="s">
        <v>217</v>
      </c>
      <c r="N77" t="s">
        <v>74</v>
      </c>
      <c r="O77" t="str">
        <f t="shared" si="1"/>
        <v/>
      </c>
    </row>
    <row r="78" spans="1:15" hidden="1" x14ac:dyDescent="0.55000000000000004">
      <c r="A78">
        <v>6.3423586300359398E+17</v>
      </c>
      <c r="B78" t="s">
        <v>106</v>
      </c>
      <c r="C78" t="s">
        <v>91</v>
      </c>
      <c r="D78">
        <v>2010</v>
      </c>
      <c r="E78" t="s">
        <v>138</v>
      </c>
      <c r="F78" t="s">
        <v>81</v>
      </c>
      <c r="G78" t="s">
        <v>121</v>
      </c>
      <c r="H78" t="s">
        <v>83</v>
      </c>
      <c r="I78" t="s">
        <v>99</v>
      </c>
      <c r="J78" t="s">
        <v>355</v>
      </c>
      <c r="K78" t="s">
        <v>85</v>
      </c>
      <c r="L78" t="s">
        <v>346</v>
      </c>
      <c r="M78" t="s">
        <v>217</v>
      </c>
      <c r="N78" t="s">
        <v>74</v>
      </c>
      <c r="O78" t="str">
        <f t="shared" si="1"/>
        <v>Gen X</v>
      </c>
    </row>
    <row r="79" spans="1:15" hidden="1" x14ac:dyDescent="0.55000000000000004">
      <c r="A79">
        <v>6.3423842600109402E+17</v>
      </c>
      <c r="B79" t="s">
        <v>127</v>
      </c>
      <c r="C79" t="s">
        <v>72</v>
      </c>
      <c r="D79">
        <v>2010</v>
      </c>
      <c r="E79" t="s">
        <v>117</v>
      </c>
      <c r="F79" t="s">
        <v>81</v>
      </c>
      <c r="G79" t="s">
        <v>121</v>
      </c>
      <c r="H79" t="s">
        <v>83</v>
      </c>
      <c r="I79" t="s">
        <v>84</v>
      </c>
      <c r="J79" t="s">
        <v>354</v>
      </c>
      <c r="K79" t="s">
        <v>85</v>
      </c>
      <c r="M79" t="s">
        <v>217</v>
      </c>
      <c r="N79" t="s">
        <v>74</v>
      </c>
      <c r="O79" t="str">
        <f t="shared" si="1"/>
        <v>Gen X</v>
      </c>
    </row>
    <row r="80" spans="1:15" hidden="1" x14ac:dyDescent="0.55000000000000004">
      <c r="A80">
        <v>6.3423930398249997E+17</v>
      </c>
      <c r="B80" t="s">
        <v>127</v>
      </c>
      <c r="C80" t="s">
        <v>72</v>
      </c>
      <c r="D80">
        <v>2010</v>
      </c>
      <c r="E80" t="s">
        <v>138</v>
      </c>
      <c r="F80" t="s">
        <v>81</v>
      </c>
      <c r="G80" t="s">
        <v>396</v>
      </c>
      <c r="H80" t="s">
        <v>83</v>
      </c>
      <c r="I80" t="s">
        <v>84</v>
      </c>
      <c r="J80" t="s">
        <v>354</v>
      </c>
      <c r="K80" t="s">
        <v>85</v>
      </c>
      <c r="M80" t="s">
        <v>217</v>
      </c>
      <c r="N80" t="s">
        <v>141</v>
      </c>
      <c r="O80" t="str">
        <f t="shared" si="1"/>
        <v>Millennials</v>
      </c>
    </row>
    <row r="81" spans="1:15" x14ac:dyDescent="0.55000000000000004">
      <c r="A81">
        <v>6.3424179534765594E+17</v>
      </c>
      <c r="B81" t="s">
        <v>123</v>
      </c>
      <c r="C81" t="s">
        <v>91</v>
      </c>
      <c r="D81">
        <v>2010</v>
      </c>
      <c r="E81" t="s">
        <v>93</v>
      </c>
      <c r="F81" t="s">
        <v>96</v>
      </c>
      <c r="G81" t="s">
        <v>371</v>
      </c>
      <c r="H81" t="s">
        <v>104</v>
      </c>
      <c r="I81" t="s">
        <v>99</v>
      </c>
      <c r="J81" t="s">
        <v>354</v>
      </c>
      <c r="K81" t="s">
        <v>116</v>
      </c>
      <c r="M81" t="s">
        <v>78</v>
      </c>
      <c r="N81" t="s">
        <v>74</v>
      </c>
      <c r="O81" t="str">
        <f t="shared" si="1"/>
        <v>Gen X</v>
      </c>
    </row>
    <row r="82" spans="1:15" hidden="1" x14ac:dyDescent="0.55000000000000004">
      <c r="A82">
        <v>6.3424362885872602E+17</v>
      </c>
      <c r="B82" t="s">
        <v>123</v>
      </c>
      <c r="C82" t="s">
        <v>72</v>
      </c>
      <c r="D82">
        <v>2010</v>
      </c>
      <c r="E82" t="s">
        <v>93</v>
      </c>
      <c r="F82" t="s">
        <v>81</v>
      </c>
      <c r="G82" t="s">
        <v>372</v>
      </c>
      <c r="H82" t="s">
        <v>98</v>
      </c>
      <c r="I82" t="s">
        <v>84</v>
      </c>
      <c r="J82" t="s">
        <v>356</v>
      </c>
      <c r="K82" t="s">
        <v>105</v>
      </c>
      <c r="M82" t="s">
        <v>217</v>
      </c>
      <c r="N82" t="s">
        <v>101</v>
      </c>
      <c r="O82" t="str">
        <f t="shared" si="1"/>
        <v>Gen X</v>
      </c>
    </row>
    <row r="83" spans="1:15" hidden="1" x14ac:dyDescent="0.55000000000000004">
      <c r="A83">
        <v>6.3424366408140595E+17</v>
      </c>
      <c r="B83" t="s">
        <v>106</v>
      </c>
      <c r="C83" t="s">
        <v>91</v>
      </c>
      <c r="D83">
        <v>2010</v>
      </c>
      <c r="E83" t="s">
        <v>93</v>
      </c>
      <c r="F83" t="s">
        <v>96</v>
      </c>
      <c r="G83" t="s">
        <v>371</v>
      </c>
      <c r="H83" t="s">
        <v>115</v>
      </c>
      <c r="I83" t="s">
        <v>99</v>
      </c>
      <c r="J83" t="s">
        <v>355</v>
      </c>
      <c r="K83" t="s">
        <v>129</v>
      </c>
      <c r="M83" t="s">
        <v>217</v>
      </c>
      <c r="N83" t="s">
        <v>107</v>
      </c>
      <c r="O83" t="str">
        <f t="shared" si="1"/>
        <v>Gen X</v>
      </c>
    </row>
    <row r="84" spans="1:15" hidden="1" x14ac:dyDescent="0.55000000000000004">
      <c r="A84">
        <v>6.3424513368906304E+17</v>
      </c>
      <c r="B84" t="s">
        <v>106</v>
      </c>
      <c r="C84" t="s">
        <v>72</v>
      </c>
      <c r="D84">
        <v>2010</v>
      </c>
      <c r="E84" t="s">
        <v>93</v>
      </c>
      <c r="F84" t="s">
        <v>81</v>
      </c>
      <c r="G84" t="s">
        <v>371</v>
      </c>
      <c r="H84" t="s">
        <v>98</v>
      </c>
      <c r="I84" t="s">
        <v>84</v>
      </c>
      <c r="J84" t="s">
        <v>355</v>
      </c>
      <c r="K84" t="s">
        <v>100</v>
      </c>
      <c r="M84" t="s">
        <v>217</v>
      </c>
      <c r="N84" t="s">
        <v>92</v>
      </c>
      <c r="O84" t="str">
        <f t="shared" si="1"/>
        <v>Gen X</v>
      </c>
    </row>
    <row r="85" spans="1:15" hidden="1" x14ac:dyDescent="0.55000000000000004">
      <c r="A85">
        <v>6.3425026630997606E+17</v>
      </c>
      <c r="B85" t="s">
        <v>71</v>
      </c>
      <c r="C85" t="s">
        <v>72</v>
      </c>
      <c r="D85">
        <v>2010</v>
      </c>
      <c r="E85" t="s">
        <v>73</v>
      </c>
      <c r="F85" t="s">
        <v>81</v>
      </c>
      <c r="G85" t="s">
        <v>108</v>
      </c>
      <c r="H85" t="s">
        <v>104</v>
      </c>
      <c r="I85" t="s">
        <v>84</v>
      </c>
      <c r="J85" t="s">
        <v>354</v>
      </c>
      <c r="K85" t="s">
        <v>116</v>
      </c>
      <c r="M85" t="s">
        <v>217</v>
      </c>
      <c r="N85" t="s">
        <v>74</v>
      </c>
      <c r="O85" t="str">
        <f t="shared" si="1"/>
        <v>Gen Z</v>
      </c>
    </row>
    <row r="86" spans="1:15" hidden="1" x14ac:dyDescent="0.55000000000000004">
      <c r="A86">
        <v>6.3425040917294502E+17</v>
      </c>
      <c r="B86" t="s">
        <v>71</v>
      </c>
      <c r="C86" t="s">
        <v>91</v>
      </c>
      <c r="D86">
        <v>2010</v>
      </c>
      <c r="E86" t="s">
        <v>93</v>
      </c>
      <c r="F86" t="s">
        <v>81</v>
      </c>
      <c r="G86" t="s">
        <v>103</v>
      </c>
      <c r="H86" t="s">
        <v>104</v>
      </c>
      <c r="I86" t="s">
        <v>99</v>
      </c>
      <c r="J86" t="s">
        <v>355</v>
      </c>
      <c r="K86" t="s">
        <v>100</v>
      </c>
      <c r="M86" t="s">
        <v>217</v>
      </c>
      <c r="N86" t="s">
        <v>107</v>
      </c>
      <c r="O86" t="str">
        <f t="shared" si="1"/>
        <v>Baby Boomers</v>
      </c>
    </row>
    <row r="87" spans="1:15" hidden="1" x14ac:dyDescent="0.55000000000000004">
      <c r="A87">
        <v>6.3425111601622605E+17</v>
      </c>
      <c r="B87" t="s">
        <v>123</v>
      </c>
      <c r="C87" t="s">
        <v>72</v>
      </c>
      <c r="D87">
        <v>2010</v>
      </c>
      <c r="E87" t="s">
        <v>93</v>
      </c>
      <c r="F87" t="s">
        <v>81</v>
      </c>
      <c r="G87" t="s">
        <v>369</v>
      </c>
      <c r="H87" t="s">
        <v>98</v>
      </c>
      <c r="I87" t="s">
        <v>84</v>
      </c>
      <c r="J87" t="s">
        <v>356</v>
      </c>
      <c r="K87" t="s">
        <v>85</v>
      </c>
      <c r="L87" t="s">
        <v>346</v>
      </c>
      <c r="M87" t="s">
        <v>217</v>
      </c>
      <c r="N87" t="s">
        <v>74</v>
      </c>
      <c r="O87" t="str">
        <f t="shared" si="1"/>
        <v>Millennials</v>
      </c>
    </row>
    <row r="88" spans="1:15" x14ac:dyDescent="0.55000000000000004">
      <c r="A88">
        <v>6.3425129013013197E+17</v>
      </c>
      <c r="B88" t="s">
        <v>71</v>
      </c>
      <c r="C88" t="s">
        <v>72</v>
      </c>
      <c r="D88">
        <v>2010</v>
      </c>
      <c r="E88" t="s">
        <v>93</v>
      </c>
      <c r="F88" t="s">
        <v>81</v>
      </c>
      <c r="G88" t="s">
        <v>371</v>
      </c>
      <c r="H88" t="s">
        <v>119</v>
      </c>
      <c r="I88" t="s">
        <v>84</v>
      </c>
      <c r="J88" t="s">
        <v>355</v>
      </c>
      <c r="K88" t="s">
        <v>100</v>
      </c>
      <c r="L88" t="s">
        <v>345</v>
      </c>
      <c r="M88" t="s">
        <v>78</v>
      </c>
      <c r="O88" t="str">
        <f t="shared" si="1"/>
        <v>Gen X</v>
      </c>
    </row>
    <row r="89" spans="1:15" hidden="1" x14ac:dyDescent="0.55000000000000004">
      <c r="A89">
        <v>6.3425744803028902E+17</v>
      </c>
      <c r="B89" t="s">
        <v>123</v>
      </c>
      <c r="C89" t="s">
        <v>72</v>
      </c>
      <c r="D89">
        <v>2010</v>
      </c>
      <c r="E89" t="s">
        <v>93</v>
      </c>
      <c r="F89" t="s">
        <v>217</v>
      </c>
      <c r="G89" t="s">
        <v>74</v>
      </c>
      <c r="H89" t="s">
        <v>74</v>
      </c>
      <c r="I89" t="s">
        <v>74</v>
      </c>
      <c r="J89" t="s">
        <v>74</v>
      </c>
      <c r="K89" t="s">
        <v>74</v>
      </c>
      <c r="L89" t="s">
        <v>346</v>
      </c>
      <c r="M89" t="s">
        <v>217</v>
      </c>
      <c r="N89" t="s">
        <v>74</v>
      </c>
      <c r="O89" t="str">
        <f t="shared" si="1"/>
        <v/>
      </c>
    </row>
    <row r="90" spans="1:15" hidden="1" x14ac:dyDescent="0.55000000000000004">
      <c r="A90">
        <v>6.3425975246732006E+17</v>
      </c>
      <c r="B90" t="s">
        <v>123</v>
      </c>
      <c r="C90" t="s">
        <v>72</v>
      </c>
      <c r="D90">
        <v>2010</v>
      </c>
      <c r="E90" t="s">
        <v>93</v>
      </c>
      <c r="F90" t="s">
        <v>81</v>
      </c>
      <c r="G90" t="s">
        <v>396</v>
      </c>
      <c r="H90" t="s">
        <v>104</v>
      </c>
      <c r="I90" t="s">
        <v>84</v>
      </c>
      <c r="J90" t="s">
        <v>354</v>
      </c>
      <c r="K90" t="s">
        <v>116</v>
      </c>
      <c r="L90" t="s">
        <v>345</v>
      </c>
      <c r="M90" t="s">
        <v>217</v>
      </c>
      <c r="N90" t="s">
        <v>74</v>
      </c>
      <c r="O90" t="str">
        <f t="shared" si="1"/>
        <v>Millennials</v>
      </c>
    </row>
    <row r="91" spans="1:15" hidden="1" x14ac:dyDescent="0.55000000000000004">
      <c r="A91">
        <v>6.3426071991891494E+17</v>
      </c>
      <c r="B91" t="s">
        <v>71</v>
      </c>
      <c r="C91" t="s">
        <v>72</v>
      </c>
      <c r="D91">
        <v>2010</v>
      </c>
      <c r="E91" t="s">
        <v>93</v>
      </c>
      <c r="F91" t="s">
        <v>81</v>
      </c>
      <c r="G91" t="s">
        <v>371</v>
      </c>
      <c r="H91" t="s">
        <v>83</v>
      </c>
      <c r="I91" t="s">
        <v>84</v>
      </c>
      <c r="J91" t="s">
        <v>354</v>
      </c>
      <c r="K91" t="s">
        <v>116</v>
      </c>
      <c r="L91" t="s">
        <v>346</v>
      </c>
      <c r="M91" t="s">
        <v>217</v>
      </c>
      <c r="N91" t="s">
        <v>74</v>
      </c>
      <c r="O91" t="str">
        <f t="shared" si="1"/>
        <v>Gen X</v>
      </c>
    </row>
    <row r="92" spans="1:15" hidden="1" x14ac:dyDescent="0.55000000000000004">
      <c r="A92">
        <v>6.3426339462400102E+17</v>
      </c>
      <c r="B92" t="s">
        <v>71</v>
      </c>
      <c r="C92" t="s">
        <v>72</v>
      </c>
      <c r="E92" t="s">
        <v>73</v>
      </c>
      <c r="F92" t="s">
        <v>217</v>
      </c>
      <c r="G92" t="s">
        <v>74</v>
      </c>
      <c r="H92" t="s">
        <v>74</v>
      </c>
      <c r="I92" t="s">
        <v>74</v>
      </c>
      <c r="J92" t="s">
        <v>74</v>
      </c>
      <c r="K92" t="s">
        <v>74</v>
      </c>
      <c r="M92" t="s">
        <v>217</v>
      </c>
      <c r="N92" t="s">
        <v>74</v>
      </c>
      <c r="O92" t="str">
        <f t="shared" si="1"/>
        <v/>
      </c>
    </row>
    <row r="93" spans="1:15" hidden="1" x14ac:dyDescent="0.55000000000000004">
      <c r="A93">
        <v>6.3426607936563405E+17</v>
      </c>
      <c r="B93" t="s">
        <v>71</v>
      </c>
      <c r="C93" t="s">
        <v>72</v>
      </c>
      <c r="D93">
        <v>2010</v>
      </c>
      <c r="E93" t="s">
        <v>93</v>
      </c>
      <c r="F93" t="s">
        <v>217</v>
      </c>
      <c r="G93" t="s">
        <v>74</v>
      </c>
      <c r="H93" t="s">
        <v>74</v>
      </c>
      <c r="I93" t="s">
        <v>74</v>
      </c>
      <c r="J93" t="s">
        <v>74</v>
      </c>
      <c r="K93" t="s">
        <v>74</v>
      </c>
      <c r="L93" t="s">
        <v>345</v>
      </c>
      <c r="M93" t="s">
        <v>217</v>
      </c>
      <c r="N93" t="s">
        <v>141</v>
      </c>
      <c r="O93" t="str">
        <f t="shared" si="1"/>
        <v/>
      </c>
    </row>
    <row r="94" spans="1:15" hidden="1" x14ac:dyDescent="0.55000000000000004">
      <c r="A94">
        <v>6.3426693873360294E+17</v>
      </c>
      <c r="B94" t="s">
        <v>71</v>
      </c>
      <c r="C94" t="s">
        <v>72</v>
      </c>
      <c r="D94">
        <v>2010</v>
      </c>
      <c r="E94" t="s">
        <v>93</v>
      </c>
      <c r="F94" t="s">
        <v>81</v>
      </c>
      <c r="G94" t="s">
        <v>396</v>
      </c>
      <c r="H94" t="s">
        <v>98</v>
      </c>
      <c r="I94" t="s">
        <v>84</v>
      </c>
      <c r="J94" t="s">
        <v>357</v>
      </c>
      <c r="K94" t="s">
        <v>120</v>
      </c>
      <c r="L94" t="s">
        <v>346</v>
      </c>
      <c r="M94" t="s">
        <v>217</v>
      </c>
      <c r="N94" t="s">
        <v>74</v>
      </c>
      <c r="O94" t="str">
        <f t="shared" si="1"/>
        <v>Millennials</v>
      </c>
    </row>
    <row r="95" spans="1:15" hidden="1" x14ac:dyDescent="0.55000000000000004">
      <c r="A95">
        <v>6.3426772590328998E+17</v>
      </c>
      <c r="B95" t="s">
        <v>123</v>
      </c>
      <c r="C95" t="s">
        <v>91</v>
      </c>
      <c r="E95" t="s">
        <v>93</v>
      </c>
      <c r="F95" t="s">
        <v>96</v>
      </c>
      <c r="G95" t="s">
        <v>103</v>
      </c>
      <c r="H95" t="s">
        <v>98</v>
      </c>
      <c r="I95" t="s">
        <v>99</v>
      </c>
      <c r="J95" t="s">
        <v>357</v>
      </c>
      <c r="K95" t="s">
        <v>120</v>
      </c>
      <c r="L95" t="s">
        <v>345</v>
      </c>
      <c r="M95" t="s">
        <v>217</v>
      </c>
      <c r="N95" t="s">
        <v>74</v>
      </c>
      <c r="O95" t="str">
        <f t="shared" si="1"/>
        <v>Baby Boomers</v>
      </c>
    </row>
    <row r="96" spans="1:15" hidden="1" x14ac:dyDescent="0.55000000000000004">
      <c r="A96">
        <v>6.3426787385500902E+17</v>
      </c>
      <c r="B96" t="s">
        <v>135</v>
      </c>
      <c r="C96" t="s">
        <v>72</v>
      </c>
      <c r="D96">
        <v>2011</v>
      </c>
      <c r="E96" t="s">
        <v>93</v>
      </c>
      <c r="F96" t="s">
        <v>217</v>
      </c>
      <c r="G96" t="s">
        <v>74</v>
      </c>
      <c r="H96" t="s">
        <v>74</v>
      </c>
      <c r="I96" t="s">
        <v>74</v>
      </c>
      <c r="J96" t="s">
        <v>74</v>
      </c>
      <c r="K96" t="s">
        <v>74</v>
      </c>
      <c r="M96" t="s">
        <v>217</v>
      </c>
      <c r="N96" t="s">
        <v>74</v>
      </c>
      <c r="O96" t="str">
        <f t="shared" si="1"/>
        <v/>
      </c>
    </row>
    <row r="97" spans="1:15" hidden="1" x14ac:dyDescent="0.55000000000000004">
      <c r="A97">
        <v>6.3426842302165696E+17</v>
      </c>
      <c r="B97" t="s">
        <v>123</v>
      </c>
      <c r="C97" t="s">
        <v>91</v>
      </c>
      <c r="D97">
        <v>2010</v>
      </c>
      <c r="E97" t="s">
        <v>73</v>
      </c>
      <c r="F97" t="s">
        <v>96</v>
      </c>
      <c r="G97" t="s">
        <v>121</v>
      </c>
      <c r="H97" t="s">
        <v>104</v>
      </c>
      <c r="I97" t="s">
        <v>99</v>
      </c>
      <c r="J97" t="s">
        <v>354</v>
      </c>
      <c r="K97" t="s">
        <v>116</v>
      </c>
      <c r="M97" t="s">
        <v>217</v>
      </c>
      <c r="N97" t="s">
        <v>74</v>
      </c>
      <c r="O97" t="str">
        <f t="shared" si="1"/>
        <v>Gen X</v>
      </c>
    </row>
    <row r="98" spans="1:15" x14ac:dyDescent="0.55000000000000004">
      <c r="A98">
        <v>6.3426844670728294E+17</v>
      </c>
      <c r="B98" t="s">
        <v>135</v>
      </c>
      <c r="C98" t="s">
        <v>72</v>
      </c>
      <c r="D98">
        <v>2010</v>
      </c>
      <c r="E98" t="s">
        <v>93</v>
      </c>
      <c r="F98" t="s">
        <v>81</v>
      </c>
      <c r="G98" t="s">
        <v>396</v>
      </c>
      <c r="H98" t="s">
        <v>115</v>
      </c>
      <c r="I98" t="s">
        <v>84</v>
      </c>
      <c r="J98" t="s">
        <v>354</v>
      </c>
      <c r="K98" t="s">
        <v>116</v>
      </c>
      <c r="L98" t="s">
        <v>345</v>
      </c>
      <c r="M98" t="s">
        <v>78</v>
      </c>
      <c r="O98" t="str">
        <f t="shared" si="1"/>
        <v>Millennials</v>
      </c>
    </row>
    <row r="99" spans="1:15" hidden="1" x14ac:dyDescent="0.55000000000000004">
      <c r="A99">
        <v>6.3426864105188403E+17</v>
      </c>
      <c r="B99" t="s">
        <v>135</v>
      </c>
      <c r="C99" t="s">
        <v>72</v>
      </c>
      <c r="D99">
        <v>2011</v>
      </c>
      <c r="E99" t="s">
        <v>93</v>
      </c>
      <c r="F99" t="s">
        <v>217</v>
      </c>
      <c r="G99" t="s">
        <v>74</v>
      </c>
      <c r="H99" t="s">
        <v>74</v>
      </c>
      <c r="I99" t="s">
        <v>74</v>
      </c>
      <c r="J99" t="s">
        <v>74</v>
      </c>
      <c r="K99" t="s">
        <v>74</v>
      </c>
      <c r="L99" t="s">
        <v>346</v>
      </c>
      <c r="M99" t="s">
        <v>78</v>
      </c>
      <c r="N99" t="s">
        <v>74</v>
      </c>
      <c r="O99" t="str">
        <f t="shared" si="1"/>
        <v/>
      </c>
    </row>
    <row r="100" spans="1:15" x14ac:dyDescent="0.55000000000000004">
      <c r="A100">
        <v>6.3426943810509504E+17</v>
      </c>
      <c r="B100" t="s">
        <v>127</v>
      </c>
      <c r="C100" t="s">
        <v>72</v>
      </c>
      <c r="D100">
        <v>2010</v>
      </c>
      <c r="E100" t="s">
        <v>93</v>
      </c>
      <c r="F100" t="s">
        <v>96</v>
      </c>
      <c r="G100" t="s">
        <v>368</v>
      </c>
      <c r="H100" t="s">
        <v>104</v>
      </c>
      <c r="I100" t="s">
        <v>84</v>
      </c>
      <c r="J100" t="s">
        <v>354</v>
      </c>
      <c r="K100" t="s">
        <v>85</v>
      </c>
      <c r="M100" t="s">
        <v>78</v>
      </c>
      <c r="N100" t="s">
        <v>142</v>
      </c>
      <c r="O100" t="str">
        <f t="shared" si="1"/>
        <v>Gen Z</v>
      </c>
    </row>
    <row r="101" spans="1:15" hidden="1" x14ac:dyDescent="0.55000000000000004">
      <c r="A101">
        <v>6.3427291003962598E+17</v>
      </c>
      <c r="B101" t="s">
        <v>127</v>
      </c>
      <c r="C101" t="s">
        <v>72</v>
      </c>
      <c r="D101">
        <v>2010</v>
      </c>
      <c r="E101" t="s">
        <v>87</v>
      </c>
      <c r="F101" t="s">
        <v>81</v>
      </c>
      <c r="G101" t="s">
        <v>103</v>
      </c>
      <c r="H101" t="s">
        <v>119</v>
      </c>
      <c r="I101" t="s">
        <v>84</v>
      </c>
      <c r="J101" t="s">
        <v>357</v>
      </c>
      <c r="K101" t="s">
        <v>120</v>
      </c>
      <c r="M101" t="s">
        <v>217</v>
      </c>
      <c r="N101" t="s">
        <v>92</v>
      </c>
      <c r="O101" t="str">
        <f t="shared" si="1"/>
        <v>Baby Boomers</v>
      </c>
    </row>
    <row r="102" spans="1:15" x14ac:dyDescent="0.55000000000000004">
      <c r="A102">
        <v>6.3427375672150106E+17</v>
      </c>
      <c r="B102" t="s">
        <v>128</v>
      </c>
      <c r="C102" t="s">
        <v>72</v>
      </c>
      <c r="D102">
        <v>2011</v>
      </c>
      <c r="E102" t="s">
        <v>93</v>
      </c>
      <c r="F102" t="s">
        <v>81</v>
      </c>
      <c r="G102" t="s">
        <v>372</v>
      </c>
      <c r="H102" t="s">
        <v>98</v>
      </c>
      <c r="I102" t="s">
        <v>132</v>
      </c>
      <c r="J102" t="s">
        <v>355</v>
      </c>
      <c r="K102" t="s">
        <v>129</v>
      </c>
      <c r="L102" t="s">
        <v>346</v>
      </c>
      <c r="M102" t="s">
        <v>78</v>
      </c>
      <c r="O102" t="str">
        <f t="shared" si="1"/>
        <v>Gen X</v>
      </c>
    </row>
    <row r="103" spans="1:15" hidden="1" x14ac:dyDescent="0.55000000000000004">
      <c r="A103">
        <v>6.3427454228150106E+17</v>
      </c>
      <c r="B103" t="s">
        <v>135</v>
      </c>
      <c r="C103" t="s">
        <v>72</v>
      </c>
      <c r="D103">
        <v>2010</v>
      </c>
      <c r="E103" t="s">
        <v>93</v>
      </c>
      <c r="F103" t="s">
        <v>217</v>
      </c>
      <c r="G103" t="s">
        <v>74</v>
      </c>
      <c r="H103" t="s">
        <v>74</v>
      </c>
      <c r="I103" t="s">
        <v>74</v>
      </c>
      <c r="J103" t="s">
        <v>74</v>
      </c>
      <c r="K103" t="s">
        <v>74</v>
      </c>
      <c r="M103" t="s">
        <v>78</v>
      </c>
      <c r="N103" t="s">
        <v>141</v>
      </c>
      <c r="O103" t="str">
        <f t="shared" si="1"/>
        <v/>
      </c>
    </row>
    <row r="104" spans="1:15" hidden="1" x14ac:dyDescent="0.55000000000000004">
      <c r="A104">
        <v>6.3427456613235302E+17</v>
      </c>
      <c r="B104" t="s">
        <v>135</v>
      </c>
      <c r="C104" t="s">
        <v>72</v>
      </c>
      <c r="D104">
        <v>2010</v>
      </c>
      <c r="E104" t="s">
        <v>93</v>
      </c>
      <c r="F104" t="s">
        <v>217</v>
      </c>
      <c r="G104" t="s">
        <v>74</v>
      </c>
      <c r="H104" t="s">
        <v>74</v>
      </c>
      <c r="I104" t="s">
        <v>74</v>
      </c>
      <c r="J104" t="s">
        <v>74</v>
      </c>
      <c r="K104" t="s">
        <v>74</v>
      </c>
      <c r="M104" t="s">
        <v>78</v>
      </c>
      <c r="O104" t="str">
        <f t="shared" si="1"/>
        <v/>
      </c>
    </row>
    <row r="105" spans="1:15" x14ac:dyDescent="0.55000000000000004">
      <c r="A105">
        <v>6.3427548904884506E+17</v>
      </c>
      <c r="B105" t="s">
        <v>71</v>
      </c>
      <c r="C105" t="s">
        <v>91</v>
      </c>
      <c r="D105">
        <v>2010</v>
      </c>
      <c r="E105" t="s">
        <v>93</v>
      </c>
      <c r="F105" t="s">
        <v>81</v>
      </c>
      <c r="G105" t="s">
        <v>370</v>
      </c>
      <c r="H105" t="s">
        <v>83</v>
      </c>
      <c r="I105" t="s">
        <v>99</v>
      </c>
      <c r="J105" t="s">
        <v>354</v>
      </c>
      <c r="K105" t="s">
        <v>116</v>
      </c>
      <c r="M105" t="s">
        <v>78</v>
      </c>
      <c r="O105" t="str">
        <f t="shared" si="1"/>
        <v>Millennials</v>
      </c>
    </row>
    <row r="106" spans="1:15" hidden="1" x14ac:dyDescent="0.55000000000000004">
      <c r="A106">
        <v>6.3428071981937101E+17</v>
      </c>
      <c r="B106" t="s">
        <v>143</v>
      </c>
      <c r="C106" t="s">
        <v>72</v>
      </c>
      <c r="E106" t="s">
        <v>93</v>
      </c>
      <c r="F106" t="s">
        <v>81</v>
      </c>
      <c r="G106" t="s">
        <v>370</v>
      </c>
      <c r="H106" t="s">
        <v>98</v>
      </c>
      <c r="I106" t="s">
        <v>84</v>
      </c>
      <c r="J106" t="s">
        <v>357</v>
      </c>
      <c r="K106" t="s">
        <v>120</v>
      </c>
      <c r="L106" t="s">
        <v>346</v>
      </c>
      <c r="M106" t="s">
        <v>217</v>
      </c>
      <c r="N106" t="s">
        <v>74</v>
      </c>
      <c r="O106" t="str">
        <f t="shared" si="1"/>
        <v>Millennials</v>
      </c>
    </row>
    <row r="107" spans="1:15" hidden="1" x14ac:dyDescent="0.55000000000000004">
      <c r="A107">
        <v>6.3428140056874598E+17</v>
      </c>
      <c r="B107" t="s">
        <v>127</v>
      </c>
      <c r="C107" t="s">
        <v>72</v>
      </c>
      <c r="D107">
        <v>2010</v>
      </c>
      <c r="E107" t="s">
        <v>93</v>
      </c>
      <c r="F107" t="s">
        <v>96</v>
      </c>
      <c r="G107" t="s">
        <v>371</v>
      </c>
      <c r="H107" t="s">
        <v>98</v>
      </c>
      <c r="I107" t="s">
        <v>132</v>
      </c>
      <c r="J107" t="s">
        <v>355</v>
      </c>
      <c r="K107" t="s">
        <v>100</v>
      </c>
      <c r="L107" t="s">
        <v>345</v>
      </c>
      <c r="M107" t="s">
        <v>217</v>
      </c>
      <c r="N107" t="s">
        <v>74</v>
      </c>
      <c r="O107" t="str">
        <f t="shared" si="1"/>
        <v>Gen X</v>
      </c>
    </row>
    <row r="108" spans="1:15" hidden="1" x14ac:dyDescent="0.55000000000000004">
      <c r="A108">
        <v>6.3428145009030899E+17</v>
      </c>
      <c r="B108" t="s">
        <v>86</v>
      </c>
      <c r="C108" t="s">
        <v>72</v>
      </c>
      <c r="D108">
        <v>2010</v>
      </c>
      <c r="E108" t="s">
        <v>137</v>
      </c>
      <c r="F108" t="s">
        <v>81</v>
      </c>
      <c r="G108" t="s">
        <v>121</v>
      </c>
      <c r="H108" t="s">
        <v>83</v>
      </c>
      <c r="I108" t="s">
        <v>84</v>
      </c>
      <c r="J108" t="s">
        <v>354</v>
      </c>
      <c r="K108" t="s">
        <v>85</v>
      </c>
      <c r="M108" t="s">
        <v>217</v>
      </c>
      <c r="N108" t="s">
        <v>74</v>
      </c>
      <c r="O108" t="str">
        <f t="shared" si="1"/>
        <v>Gen X</v>
      </c>
    </row>
    <row r="109" spans="1:15" hidden="1" x14ac:dyDescent="0.55000000000000004">
      <c r="A109">
        <v>6.3428498940171494E+17</v>
      </c>
      <c r="B109" t="s">
        <v>128</v>
      </c>
      <c r="C109" t="s">
        <v>72</v>
      </c>
      <c r="D109">
        <v>2010</v>
      </c>
      <c r="E109" t="s">
        <v>93</v>
      </c>
      <c r="F109" t="s">
        <v>96</v>
      </c>
      <c r="G109" t="s">
        <v>370</v>
      </c>
      <c r="H109" t="s">
        <v>104</v>
      </c>
      <c r="I109" t="s">
        <v>144</v>
      </c>
      <c r="J109" t="s">
        <v>354</v>
      </c>
      <c r="K109" t="s">
        <v>116</v>
      </c>
      <c r="L109" t="s">
        <v>345</v>
      </c>
      <c r="M109" t="s">
        <v>217</v>
      </c>
      <c r="N109" t="s">
        <v>74</v>
      </c>
      <c r="O109" t="str">
        <f t="shared" si="1"/>
        <v>Millennials</v>
      </c>
    </row>
    <row r="110" spans="1:15" hidden="1" x14ac:dyDescent="0.55000000000000004">
      <c r="A110">
        <v>6.3428567460802304E+17</v>
      </c>
      <c r="B110" t="s">
        <v>127</v>
      </c>
      <c r="C110" t="s">
        <v>91</v>
      </c>
      <c r="D110">
        <v>2010</v>
      </c>
      <c r="E110" t="s">
        <v>73</v>
      </c>
      <c r="F110" t="s">
        <v>96</v>
      </c>
      <c r="G110" t="s">
        <v>371</v>
      </c>
      <c r="H110" t="s">
        <v>83</v>
      </c>
      <c r="I110" t="s">
        <v>145</v>
      </c>
      <c r="J110" t="s">
        <v>354</v>
      </c>
      <c r="K110" t="s">
        <v>85</v>
      </c>
      <c r="M110" t="s">
        <v>217</v>
      </c>
      <c r="N110" t="s">
        <v>74</v>
      </c>
      <c r="O110" t="str">
        <f t="shared" si="1"/>
        <v>Gen X</v>
      </c>
    </row>
    <row r="111" spans="1:15" hidden="1" x14ac:dyDescent="0.55000000000000004">
      <c r="A111">
        <v>6.3428590985130394E+17</v>
      </c>
      <c r="B111" t="s">
        <v>128</v>
      </c>
      <c r="C111" t="s">
        <v>72</v>
      </c>
      <c r="D111">
        <v>2011</v>
      </c>
      <c r="E111" t="s">
        <v>93</v>
      </c>
      <c r="F111" t="s">
        <v>81</v>
      </c>
      <c r="G111" t="s">
        <v>369</v>
      </c>
      <c r="H111" t="s">
        <v>83</v>
      </c>
      <c r="I111" t="s">
        <v>84</v>
      </c>
      <c r="J111" t="s">
        <v>354</v>
      </c>
      <c r="K111" t="s">
        <v>116</v>
      </c>
      <c r="L111" t="s">
        <v>346</v>
      </c>
      <c r="M111" t="s">
        <v>217</v>
      </c>
      <c r="N111" t="s">
        <v>101</v>
      </c>
      <c r="O111" t="str">
        <f t="shared" si="1"/>
        <v>Millennials</v>
      </c>
    </row>
    <row r="112" spans="1:15" hidden="1" x14ac:dyDescent="0.55000000000000004">
      <c r="A112">
        <v>6.3428595271083494E+17</v>
      </c>
      <c r="B112" t="s">
        <v>128</v>
      </c>
      <c r="C112" t="s">
        <v>72</v>
      </c>
      <c r="D112">
        <v>2011</v>
      </c>
      <c r="E112" t="s">
        <v>138</v>
      </c>
      <c r="F112" t="s">
        <v>217</v>
      </c>
      <c r="G112" t="s">
        <v>74</v>
      </c>
      <c r="H112" t="s">
        <v>74</v>
      </c>
      <c r="I112" t="s">
        <v>74</v>
      </c>
      <c r="J112" t="s">
        <v>74</v>
      </c>
      <c r="K112" t="s">
        <v>74</v>
      </c>
      <c r="L112" t="s">
        <v>346</v>
      </c>
      <c r="M112" t="s">
        <v>217</v>
      </c>
      <c r="N112" t="s">
        <v>74</v>
      </c>
      <c r="O112" t="str">
        <f t="shared" si="1"/>
        <v/>
      </c>
    </row>
    <row r="113" spans="1:15" hidden="1" x14ac:dyDescent="0.55000000000000004">
      <c r="A113">
        <v>6.3428654859442906E+17</v>
      </c>
      <c r="B113" t="s">
        <v>135</v>
      </c>
      <c r="C113" t="s">
        <v>72</v>
      </c>
      <c r="D113">
        <v>2010</v>
      </c>
      <c r="E113" t="s">
        <v>73</v>
      </c>
      <c r="F113" t="s">
        <v>217</v>
      </c>
      <c r="G113" t="s">
        <v>74</v>
      </c>
      <c r="H113" t="s">
        <v>74</v>
      </c>
      <c r="I113" t="s">
        <v>74</v>
      </c>
      <c r="J113" t="s">
        <v>74</v>
      </c>
      <c r="K113" t="s">
        <v>74</v>
      </c>
      <c r="M113" t="s">
        <v>217</v>
      </c>
      <c r="N113" t="s">
        <v>74</v>
      </c>
      <c r="O113" t="str">
        <f t="shared" si="1"/>
        <v/>
      </c>
    </row>
    <row r="114" spans="1:15" hidden="1" x14ac:dyDescent="0.55000000000000004">
      <c r="A114">
        <v>6.3428665878296499E+17</v>
      </c>
      <c r="B114" t="s">
        <v>128</v>
      </c>
      <c r="C114" t="s">
        <v>72</v>
      </c>
      <c r="D114">
        <v>2011</v>
      </c>
      <c r="E114" t="s">
        <v>73</v>
      </c>
      <c r="F114" t="s">
        <v>217</v>
      </c>
      <c r="G114" t="s">
        <v>74</v>
      </c>
      <c r="H114" t="s">
        <v>74</v>
      </c>
      <c r="I114" t="s">
        <v>74</v>
      </c>
      <c r="J114" t="s">
        <v>74</v>
      </c>
      <c r="K114" t="s">
        <v>74</v>
      </c>
      <c r="M114" t="s">
        <v>217</v>
      </c>
      <c r="N114" t="s">
        <v>74</v>
      </c>
      <c r="O114" t="str">
        <f t="shared" si="1"/>
        <v/>
      </c>
    </row>
    <row r="115" spans="1:15" hidden="1" x14ac:dyDescent="0.55000000000000004">
      <c r="A115">
        <v>6.3429782419937101E+17</v>
      </c>
      <c r="B115" t="s">
        <v>127</v>
      </c>
      <c r="C115" t="s">
        <v>72</v>
      </c>
      <c r="E115" t="s">
        <v>93</v>
      </c>
      <c r="F115" t="s">
        <v>217</v>
      </c>
      <c r="G115" t="s">
        <v>74</v>
      </c>
      <c r="H115" t="s">
        <v>74</v>
      </c>
      <c r="I115" t="s">
        <v>74</v>
      </c>
      <c r="J115" t="s">
        <v>74</v>
      </c>
      <c r="K115" t="s">
        <v>74</v>
      </c>
      <c r="M115" t="s">
        <v>78</v>
      </c>
      <c r="N115" t="s">
        <v>74</v>
      </c>
      <c r="O115" t="str">
        <f t="shared" si="1"/>
        <v/>
      </c>
    </row>
    <row r="116" spans="1:15" x14ac:dyDescent="0.55000000000000004">
      <c r="A116">
        <v>6.34298884567184E+17</v>
      </c>
      <c r="B116" t="s">
        <v>123</v>
      </c>
      <c r="C116" t="s">
        <v>72</v>
      </c>
      <c r="D116">
        <v>2011</v>
      </c>
      <c r="E116" t="s">
        <v>93</v>
      </c>
      <c r="F116" t="s">
        <v>81</v>
      </c>
      <c r="G116" t="s">
        <v>369</v>
      </c>
      <c r="H116" t="s">
        <v>98</v>
      </c>
      <c r="I116" t="s">
        <v>84</v>
      </c>
      <c r="J116" t="s">
        <v>356</v>
      </c>
      <c r="K116" t="s">
        <v>105</v>
      </c>
      <c r="L116" t="s">
        <v>345</v>
      </c>
      <c r="M116" t="s">
        <v>78</v>
      </c>
      <c r="O116" t="str">
        <f t="shared" si="1"/>
        <v>Millennials</v>
      </c>
    </row>
    <row r="117" spans="1:15" hidden="1" x14ac:dyDescent="0.55000000000000004">
      <c r="A117">
        <v>6.3430473595874598E+17</v>
      </c>
      <c r="B117" t="s">
        <v>135</v>
      </c>
      <c r="C117" t="s">
        <v>72</v>
      </c>
      <c r="D117">
        <v>2011</v>
      </c>
      <c r="E117" t="s">
        <v>73</v>
      </c>
      <c r="F117" t="s">
        <v>96</v>
      </c>
      <c r="G117" t="s">
        <v>368</v>
      </c>
      <c r="H117" t="s">
        <v>104</v>
      </c>
      <c r="I117" t="s">
        <v>126</v>
      </c>
      <c r="J117" t="s">
        <v>354</v>
      </c>
      <c r="K117" t="s">
        <v>116</v>
      </c>
      <c r="M117" t="s">
        <v>217</v>
      </c>
      <c r="N117" t="s">
        <v>74</v>
      </c>
      <c r="O117" t="str">
        <f t="shared" si="1"/>
        <v>Gen Z</v>
      </c>
    </row>
    <row r="118" spans="1:15" hidden="1" x14ac:dyDescent="0.55000000000000004">
      <c r="A118">
        <v>6.3430998136255398E+17</v>
      </c>
      <c r="B118" t="s">
        <v>123</v>
      </c>
      <c r="C118" t="s">
        <v>91</v>
      </c>
      <c r="D118">
        <v>2011</v>
      </c>
      <c r="E118" t="s">
        <v>93</v>
      </c>
      <c r="F118" t="s">
        <v>96</v>
      </c>
      <c r="G118" t="s">
        <v>103</v>
      </c>
      <c r="H118" t="s">
        <v>98</v>
      </c>
      <c r="I118" t="s">
        <v>99</v>
      </c>
      <c r="J118" t="s">
        <v>357</v>
      </c>
      <c r="K118" t="s">
        <v>131</v>
      </c>
      <c r="M118" t="s">
        <v>217</v>
      </c>
      <c r="N118" t="s">
        <v>92</v>
      </c>
      <c r="O118" t="str">
        <f t="shared" si="1"/>
        <v>Baby Boomers</v>
      </c>
    </row>
    <row r="119" spans="1:15" hidden="1" x14ac:dyDescent="0.55000000000000004">
      <c r="A119">
        <v>6.3431012128271002E+17</v>
      </c>
      <c r="B119" t="s">
        <v>71</v>
      </c>
      <c r="C119" t="s">
        <v>72</v>
      </c>
      <c r="D119">
        <v>2011</v>
      </c>
      <c r="E119" t="s">
        <v>73</v>
      </c>
      <c r="F119" t="s">
        <v>81</v>
      </c>
      <c r="G119" t="s">
        <v>371</v>
      </c>
      <c r="H119" t="s">
        <v>115</v>
      </c>
      <c r="I119" t="s">
        <v>84</v>
      </c>
      <c r="J119" t="s">
        <v>354</v>
      </c>
      <c r="K119" t="s">
        <v>116</v>
      </c>
      <c r="M119" t="s">
        <v>217</v>
      </c>
      <c r="N119" t="s">
        <v>74</v>
      </c>
      <c r="O119" t="str">
        <f t="shared" si="1"/>
        <v>Gen X</v>
      </c>
    </row>
    <row r="120" spans="1:15" hidden="1" x14ac:dyDescent="0.55000000000000004">
      <c r="A120">
        <v>6.3431094292124595E+17</v>
      </c>
      <c r="B120" t="s">
        <v>127</v>
      </c>
      <c r="C120" t="s">
        <v>72</v>
      </c>
      <c r="D120">
        <v>2011</v>
      </c>
      <c r="E120" t="s">
        <v>93</v>
      </c>
      <c r="F120" t="s">
        <v>96</v>
      </c>
      <c r="G120" t="s">
        <v>371</v>
      </c>
      <c r="H120" t="s">
        <v>83</v>
      </c>
      <c r="I120" t="s">
        <v>139</v>
      </c>
      <c r="J120" t="s">
        <v>357</v>
      </c>
      <c r="K120" t="s">
        <v>120</v>
      </c>
      <c r="M120" t="s">
        <v>217</v>
      </c>
      <c r="N120" t="s">
        <v>88</v>
      </c>
      <c r="O120" t="str">
        <f t="shared" si="1"/>
        <v>Gen X</v>
      </c>
    </row>
    <row r="121" spans="1:15" hidden="1" x14ac:dyDescent="0.55000000000000004">
      <c r="A121">
        <v>6.3431435836796506E+17</v>
      </c>
      <c r="B121" t="s">
        <v>127</v>
      </c>
      <c r="C121" t="s">
        <v>72</v>
      </c>
      <c r="D121">
        <v>2011</v>
      </c>
      <c r="E121" t="s">
        <v>93</v>
      </c>
      <c r="F121" t="s">
        <v>81</v>
      </c>
      <c r="G121" t="s">
        <v>396</v>
      </c>
      <c r="H121" t="s">
        <v>83</v>
      </c>
      <c r="I121" t="s">
        <v>84</v>
      </c>
      <c r="J121" t="s">
        <v>354</v>
      </c>
      <c r="K121" t="s">
        <v>116</v>
      </c>
      <c r="M121" t="s">
        <v>217</v>
      </c>
      <c r="N121" t="s">
        <v>101</v>
      </c>
      <c r="O121" t="str">
        <f t="shared" si="1"/>
        <v>Millennials</v>
      </c>
    </row>
    <row r="122" spans="1:15" hidden="1" x14ac:dyDescent="0.55000000000000004">
      <c r="A122">
        <v>6.3431504648677197E+17</v>
      </c>
      <c r="B122" t="s">
        <v>123</v>
      </c>
      <c r="C122" t="s">
        <v>72</v>
      </c>
      <c r="D122">
        <v>2011</v>
      </c>
      <c r="E122" t="s">
        <v>73</v>
      </c>
      <c r="F122" t="s">
        <v>81</v>
      </c>
      <c r="G122" t="s">
        <v>370</v>
      </c>
      <c r="H122" t="s">
        <v>104</v>
      </c>
      <c r="I122" t="s">
        <v>84</v>
      </c>
      <c r="J122" t="s">
        <v>354</v>
      </c>
      <c r="K122" t="s">
        <v>116</v>
      </c>
      <c r="M122" t="s">
        <v>217</v>
      </c>
      <c r="N122" t="s">
        <v>74</v>
      </c>
      <c r="O122" t="str">
        <f t="shared" si="1"/>
        <v>Millennials</v>
      </c>
    </row>
    <row r="123" spans="1:15" hidden="1" x14ac:dyDescent="0.55000000000000004">
      <c r="A123">
        <v>6.3431688638749594E+17</v>
      </c>
      <c r="B123" t="s">
        <v>71</v>
      </c>
      <c r="C123" t="s">
        <v>91</v>
      </c>
      <c r="D123">
        <v>2011</v>
      </c>
      <c r="E123" t="s">
        <v>93</v>
      </c>
      <c r="F123" t="s">
        <v>96</v>
      </c>
      <c r="G123" t="s">
        <v>372</v>
      </c>
      <c r="H123" t="s">
        <v>98</v>
      </c>
      <c r="I123" t="s">
        <v>99</v>
      </c>
      <c r="J123" t="s">
        <v>355</v>
      </c>
      <c r="K123" t="s">
        <v>100</v>
      </c>
      <c r="L123" t="s">
        <v>345</v>
      </c>
      <c r="M123" t="s">
        <v>217</v>
      </c>
      <c r="O123" t="str">
        <f t="shared" si="1"/>
        <v>Gen X</v>
      </c>
    </row>
    <row r="124" spans="1:15" hidden="1" x14ac:dyDescent="0.55000000000000004">
      <c r="A124">
        <v>6.3431768838067904E+17</v>
      </c>
      <c r="B124" t="s">
        <v>135</v>
      </c>
      <c r="C124" t="s">
        <v>72</v>
      </c>
      <c r="D124">
        <v>2011</v>
      </c>
      <c r="E124" t="s">
        <v>93</v>
      </c>
      <c r="F124" t="s">
        <v>81</v>
      </c>
      <c r="G124" t="s">
        <v>369</v>
      </c>
      <c r="H124" t="s">
        <v>98</v>
      </c>
      <c r="I124" t="s">
        <v>84</v>
      </c>
      <c r="J124" t="s">
        <v>355</v>
      </c>
      <c r="K124" t="s">
        <v>116</v>
      </c>
      <c r="L124" t="s">
        <v>345</v>
      </c>
      <c r="M124" t="s">
        <v>217</v>
      </c>
      <c r="O124" t="str">
        <f t="shared" si="1"/>
        <v>Millennials</v>
      </c>
    </row>
    <row r="125" spans="1:15" hidden="1" x14ac:dyDescent="0.55000000000000004">
      <c r="A125">
        <v>6.3431784504286605E+17</v>
      </c>
      <c r="B125" t="s">
        <v>127</v>
      </c>
      <c r="C125" t="s">
        <v>72</v>
      </c>
      <c r="D125">
        <v>2011</v>
      </c>
      <c r="E125" t="s">
        <v>138</v>
      </c>
      <c r="F125" t="s">
        <v>81</v>
      </c>
      <c r="G125" t="s">
        <v>103</v>
      </c>
      <c r="H125" t="s">
        <v>98</v>
      </c>
      <c r="I125" t="s">
        <v>99</v>
      </c>
      <c r="J125" t="s">
        <v>355</v>
      </c>
      <c r="K125" t="s">
        <v>85</v>
      </c>
      <c r="M125" t="s">
        <v>217</v>
      </c>
      <c r="N125" t="s">
        <v>107</v>
      </c>
      <c r="O125" t="str">
        <f t="shared" si="1"/>
        <v>Baby Boomers</v>
      </c>
    </row>
    <row r="126" spans="1:15" x14ac:dyDescent="0.55000000000000004">
      <c r="A126">
        <v>6.3432292765155904E+17</v>
      </c>
      <c r="B126" t="s">
        <v>71</v>
      </c>
      <c r="C126" t="s">
        <v>91</v>
      </c>
      <c r="D126">
        <v>2011</v>
      </c>
      <c r="E126" t="s">
        <v>93</v>
      </c>
      <c r="F126" t="s">
        <v>96</v>
      </c>
      <c r="G126" t="s">
        <v>121</v>
      </c>
      <c r="H126" t="s">
        <v>83</v>
      </c>
      <c r="I126" t="s">
        <v>99</v>
      </c>
      <c r="J126" t="s">
        <v>354</v>
      </c>
      <c r="K126" t="s">
        <v>116</v>
      </c>
      <c r="M126" t="s">
        <v>78</v>
      </c>
      <c r="N126" t="s">
        <v>74</v>
      </c>
      <c r="O126" t="str">
        <f t="shared" si="1"/>
        <v>Gen X</v>
      </c>
    </row>
    <row r="127" spans="1:15" x14ac:dyDescent="0.55000000000000004">
      <c r="A127">
        <v>6.3432311502145997E+17</v>
      </c>
      <c r="B127" t="s">
        <v>71</v>
      </c>
      <c r="C127" t="s">
        <v>91</v>
      </c>
      <c r="D127">
        <v>2011</v>
      </c>
      <c r="E127" t="s">
        <v>93</v>
      </c>
      <c r="F127" t="s">
        <v>96</v>
      </c>
      <c r="G127" t="s">
        <v>121</v>
      </c>
      <c r="H127" t="s">
        <v>83</v>
      </c>
      <c r="I127" t="s">
        <v>99</v>
      </c>
      <c r="J127" t="s">
        <v>354</v>
      </c>
      <c r="K127" t="s">
        <v>116</v>
      </c>
      <c r="M127" t="s">
        <v>78</v>
      </c>
      <c r="N127" t="s">
        <v>74</v>
      </c>
      <c r="O127" t="str">
        <f t="shared" si="1"/>
        <v>Gen X</v>
      </c>
    </row>
    <row r="128" spans="1:15" x14ac:dyDescent="0.55000000000000004">
      <c r="A128">
        <v>6.3432370902140198E+17</v>
      </c>
      <c r="B128" t="s">
        <v>71</v>
      </c>
      <c r="C128" t="s">
        <v>91</v>
      </c>
      <c r="D128">
        <v>2011</v>
      </c>
      <c r="E128" t="s">
        <v>93</v>
      </c>
      <c r="F128" t="s">
        <v>96</v>
      </c>
      <c r="G128" t="s">
        <v>121</v>
      </c>
      <c r="H128" t="s">
        <v>83</v>
      </c>
      <c r="I128" t="s">
        <v>99</v>
      </c>
      <c r="J128" t="s">
        <v>354</v>
      </c>
      <c r="K128" t="s">
        <v>116</v>
      </c>
      <c r="M128" t="s">
        <v>78</v>
      </c>
      <c r="N128" t="s">
        <v>74</v>
      </c>
      <c r="O128" t="str">
        <f t="shared" si="1"/>
        <v>Gen X</v>
      </c>
    </row>
    <row r="129" spans="1:15" hidden="1" x14ac:dyDescent="0.55000000000000004">
      <c r="A129">
        <v>6.3432373246552294E+17</v>
      </c>
      <c r="B129" t="s">
        <v>71</v>
      </c>
      <c r="C129" t="s">
        <v>91</v>
      </c>
      <c r="D129">
        <v>2011</v>
      </c>
      <c r="E129" t="s">
        <v>137</v>
      </c>
      <c r="F129" t="s">
        <v>81</v>
      </c>
      <c r="G129" t="s">
        <v>372</v>
      </c>
      <c r="H129" t="s">
        <v>98</v>
      </c>
      <c r="I129" t="s">
        <v>84</v>
      </c>
      <c r="J129" t="s">
        <v>356</v>
      </c>
      <c r="K129" t="s">
        <v>105</v>
      </c>
      <c r="M129" t="s">
        <v>217</v>
      </c>
      <c r="N129" t="s">
        <v>74</v>
      </c>
      <c r="O129" t="str">
        <f t="shared" si="1"/>
        <v>Gen X</v>
      </c>
    </row>
    <row r="130" spans="1:15" hidden="1" x14ac:dyDescent="0.55000000000000004">
      <c r="A130">
        <v>6.3432380643437094E+17</v>
      </c>
      <c r="B130" t="s">
        <v>127</v>
      </c>
      <c r="C130" t="s">
        <v>72</v>
      </c>
      <c r="D130">
        <v>2011</v>
      </c>
      <c r="E130" t="s">
        <v>93</v>
      </c>
      <c r="F130" t="s">
        <v>81</v>
      </c>
      <c r="G130" t="s">
        <v>372</v>
      </c>
      <c r="H130" t="s">
        <v>104</v>
      </c>
      <c r="I130" t="s">
        <v>84</v>
      </c>
      <c r="J130" t="s">
        <v>355</v>
      </c>
      <c r="K130" t="s">
        <v>100</v>
      </c>
      <c r="L130" t="s">
        <v>345</v>
      </c>
      <c r="M130" t="s">
        <v>217</v>
      </c>
      <c r="N130" t="s">
        <v>74</v>
      </c>
      <c r="O130" t="str">
        <f t="shared" si="1"/>
        <v>Gen X</v>
      </c>
    </row>
    <row r="131" spans="1:15" hidden="1" x14ac:dyDescent="0.55000000000000004">
      <c r="A131">
        <v>6.3432635224349094E+17</v>
      </c>
      <c r="B131" t="s">
        <v>128</v>
      </c>
      <c r="C131" t="s">
        <v>72</v>
      </c>
      <c r="D131">
        <v>2011</v>
      </c>
      <c r="E131" t="s">
        <v>93</v>
      </c>
      <c r="F131" t="s">
        <v>81</v>
      </c>
      <c r="G131" t="s">
        <v>368</v>
      </c>
      <c r="H131" t="s">
        <v>83</v>
      </c>
      <c r="I131" t="s">
        <v>84</v>
      </c>
      <c r="J131" t="s">
        <v>354</v>
      </c>
      <c r="K131" t="s">
        <v>85</v>
      </c>
      <c r="L131" t="s">
        <v>345</v>
      </c>
      <c r="M131" t="s">
        <v>217</v>
      </c>
      <c r="N131" t="s">
        <v>101</v>
      </c>
      <c r="O131" t="str">
        <f t="shared" ref="O131:O194" si="2">_xlfn.XLOOKUP(G131,$Q$4:$Q$13,$R$4:$R$13,"")</f>
        <v>Gen Z</v>
      </c>
    </row>
    <row r="132" spans="1:15" hidden="1" x14ac:dyDescent="0.55000000000000004">
      <c r="A132">
        <v>6.3432637818396006E+17</v>
      </c>
      <c r="B132" t="s">
        <v>128</v>
      </c>
      <c r="C132" t="s">
        <v>72</v>
      </c>
      <c r="D132">
        <v>2011</v>
      </c>
      <c r="E132" t="s">
        <v>93</v>
      </c>
      <c r="F132" t="s">
        <v>217</v>
      </c>
      <c r="G132" t="s">
        <v>74</v>
      </c>
      <c r="H132" t="s">
        <v>74</v>
      </c>
      <c r="I132" t="s">
        <v>74</v>
      </c>
      <c r="J132" t="s">
        <v>74</v>
      </c>
      <c r="K132" t="s">
        <v>74</v>
      </c>
      <c r="M132" t="s">
        <v>217</v>
      </c>
      <c r="N132" t="s">
        <v>107</v>
      </c>
      <c r="O132" t="str">
        <f t="shared" si="2"/>
        <v/>
      </c>
    </row>
    <row r="133" spans="1:15" hidden="1" x14ac:dyDescent="0.55000000000000004">
      <c r="A133">
        <v>6.3432645414858995E+17</v>
      </c>
      <c r="B133" t="s">
        <v>71</v>
      </c>
      <c r="C133" t="s">
        <v>72</v>
      </c>
      <c r="D133">
        <v>2011</v>
      </c>
      <c r="E133" t="s">
        <v>93</v>
      </c>
      <c r="F133" t="s">
        <v>81</v>
      </c>
      <c r="G133" t="s">
        <v>371</v>
      </c>
      <c r="H133" t="s">
        <v>115</v>
      </c>
      <c r="I133" t="s">
        <v>139</v>
      </c>
      <c r="J133" t="s">
        <v>354</v>
      </c>
      <c r="K133" t="s">
        <v>85</v>
      </c>
      <c r="M133" t="s">
        <v>217</v>
      </c>
      <c r="N133" t="s">
        <v>141</v>
      </c>
      <c r="O133" t="str">
        <f t="shared" si="2"/>
        <v>Gen X</v>
      </c>
    </row>
    <row r="134" spans="1:15" hidden="1" x14ac:dyDescent="0.55000000000000004">
      <c r="A134">
        <v>6.3432808776599104E+17</v>
      </c>
      <c r="B134" t="s">
        <v>71</v>
      </c>
      <c r="C134" t="s">
        <v>72</v>
      </c>
      <c r="D134">
        <v>2011</v>
      </c>
      <c r="E134" t="s">
        <v>93</v>
      </c>
      <c r="F134" t="s">
        <v>81</v>
      </c>
      <c r="G134" t="s">
        <v>121</v>
      </c>
      <c r="H134" t="s">
        <v>115</v>
      </c>
      <c r="I134" t="s">
        <v>139</v>
      </c>
      <c r="J134" t="s">
        <v>354</v>
      </c>
      <c r="K134" t="s">
        <v>116</v>
      </c>
      <c r="M134" t="s">
        <v>217</v>
      </c>
      <c r="N134" t="s">
        <v>141</v>
      </c>
      <c r="O134" t="str">
        <f t="shared" si="2"/>
        <v>Gen X</v>
      </c>
    </row>
    <row r="135" spans="1:15" hidden="1" x14ac:dyDescent="0.55000000000000004">
      <c r="A135">
        <v>6.3432817132984397E+17</v>
      </c>
      <c r="B135" t="s">
        <v>127</v>
      </c>
      <c r="C135" t="s">
        <v>72</v>
      </c>
      <c r="D135">
        <v>2011</v>
      </c>
      <c r="E135" t="s">
        <v>93</v>
      </c>
      <c r="F135" t="s">
        <v>81</v>
      </c>
      <c r="G135" t="s">
        <v>370</v>
      </c>
      <c r="H135" t="s">
        <v>83</v>
      </c>
      <c r="I135" t="s">
        <v>84</v>
      </c>
      <c r="J135" t="s">
        <v>355</v>
      </c>
      <c r="K135" t="s">
        <v>100</v>
      </c>
      <c r="M135" t="s">
        <v>217</v>
      </c>
      <c r="N135" t="s">
        <v>142</v>
      </c>
      <c r="O135" t="str">
        <f t="shared" si="2"/>
        <v>Millennials</v>
      </c>
    </row>
    <row r="136" spans="1:15" x14ac:dyDescent="0.55000000000000004">
      <c r="A136">
        <v>6.3432820285083494E+17</v>
      </c>
      <c r="B136" t="s">
        <v>127</v>
      </c>
      <c r="C136" t="s">
        <v>91</v>
      </c>
      <c r="D136">
        <v>2011</v>
      </c>
      <c r="E136" t="s">
        <v>93</v>
      </c>
      <c r="F136" t="s">
        <v>81</v>
      </c>
      <c r="G136" t="s">
        <v>121</v>
      </c>
      <c r="H136" t="s">
        <v>83</v>
      </c>
      <c r="I136" t="s">
        <v>99</v>
      </c>
      <c r="J136" t="s">
        <v>355</v>
      </c>
      <c r="K136" t="s">
        <v>100</v>
      </c>
      <c r="M136" t="s">
        <v>78</v>
      </c>
      <c r="O136" t="str">
        <f t="shared" si="2"/>
        <v>Gen X</v>
      </c>
    </row>
    <row r="137" spans="1:15" hidden="1" x14ac:dyDescent="0.55000000000000004">
      <c r="A137">
        <v>6.3432828844021005E+17</v>
      </c>
      <c r="B137" t="s">
        <v>127</v>
      </c>
      <c r="C137" t="s">
        <v>91</v>
      </c>
      <c r="E137" t="s">
        <v>93</v>
      </c>
      <c r="F137" t="s">
        <v>217</v>
      </c>
      <c r="G137" t="s">
        <v>74</v>
      </c>
      <c r="H137" t="s">
        <v>74</v>
      </c>
      <c r="I137" t="s">
        <v>74</v>
      </c>
      <c r="J137" t="s">
        <v>74</v>
      </c>
      <c r="K137" t="s">
        <v>74</v>
      </c>
      <c r="M137" t="s">
        <v>78</v>
      </c>
      <c r="N137" t="s">
        <v>74</v>
      </c>
      <c r="O137" t="str">
        <f t="shared" si="2"/>
        <v/>
      </c>
    </row>
    <row r="138" spans="1:15" hidden="1" x14ac:dyDescent="0.55000000000000004">
      <c r="A138">
        <v>6.3432980460171904E+17</v>
      </c>
      <c r="B138" t="s">
        <v>71</v>
      </c>
      <c r="C138" t="s">
        <v>91</v>
      </c>
      <c r="D138">
        <v>2011</v>
      </c>
      <c r="E138" t="s">
        <v>93</v>
      </c>
      <c r="F138" t="s">
        <v>96</v>
      </c>
      <c r="G138" t="s">
        <v>372</v>
      </c>
      <c r="H138" t="s">
        <v>98</v>
      </c>
      <c r="I138" t="s">
        <v>99</v>
      </c>
      <c r="J138" t="s">
        <v>355</v>
      </c>
      <c r="K138" t="s">
        <v>116</v>
      </c>
      <c r="L138" t="s">
        <v>345</v>
      </c>
      <c r="M138" t="s">
        <v>217</v>
      </c>
      <c r="N138" t="s">
        <v>74</v>
      </c>
      <c r="O138" t="str">
        <f t="shared" si="2"/>
        <v>Gen X</v>
      </c>
    </row>
    <row r="139" spans="1:15" hidden="1" x14ac:dyDescent="0.55000000000000004">
      <c r="A139">
        <v>6.3432995959255398E+17</v>
      </c>
      <c r="B139" t="s">
        <v>127</v>
      </c>
      <c r="C139" t="s">
        <v>72</v>
      </c>
      <c r="D139">
        <v>2011</v>
      </c>
      <c r="E139" t="s">
        <v>93</v>
      </c>
      <c r="F139" t="s">
        <v>96</v>
      </c>
      <c r="G139" t="s">
        <v>368</v>
      </c>
      <c r="H139" t="s">
        <v>98</v>
      </c>
      <c r="I139" t="s">
        <v>84</v>
      </c>
      <c r="J139" t="s">
        <v>355</v>
      </c>
      <c r="K139" t="s">
        <v>100</v>
      </c>
      <c r="M139" t="s">
        <v>217</v>
      </c>
      <c r="N139" t="s">
        <v>142</v>
      </c>
      <c r="O139" t="str">
        <f t="shared" si="2"/>
        <v>Gen Z</v>
      </c>
    </row>
    <row r="140" spans="1:15" hidden="1" x14ac:dyDescent="0.55000000000000004">
      <c r="A140">
        <v>6.3433327925390605E+17</v>
      </c>
      <c r="B140" t="s">
        <v>128</v>
      </c>
      <c r="C140" t="s">
        <v>72</v>
      </c>
      <c r="D140">
        <v>2011</v>
      </c>
      <c r="E140" t="s">
        <v>93</v>
      </c>
      <c r="F140" t="s">
        <v>217</v>
      </c>
      <c r="G140" t="s">
        <v>74</v>
      </c>
      <c r="H140" t="s">
        <v>74</v>
      </c>
      <c r="I140" t="s">
        <v>74</v>
      </c>
      <c r="J140" t="s">
        <v>74</v>
      </c>
      <c r="K140" t="s">
        <v>74</v>
      </c>
      <c r="L140" t="s">
        <v>345</v>
      </c>
      <c r="M140" t="s">
        <v>217</v>
      </c>
      <c r="N140" t="s">
        <v>74</v>
      </c>
      <c r="O140" t="str">
        <f t="shared" si="2"/>
        <v/>
      </c>
    </row>
    <row r="141" spans="1:15" hidden="1" x14ac:dyDescent="0.55000000000000004">
      <c r="A141">
        <v>6.3433340871468698E+17</v>
      </c>
      <c r="B141" t="s">
        <v>128</v>
      </c>
      <c r="C141" t="s">
        <v>72</v>
      </c>
      <c r="D141">
        <v>2011</v>
      </c>
      <c r="E141" t="s">
        <v>138</v>
      </c>
      <c r="F141" t="s">
        <v>81</v>
      </c>
      <c r="G141" t="s">
        <v>121</v>
      </c>
      <c r="H141" t="s">
        <v>98</v>
      </c>
      <c r="I141" t="s">
        <v>132</v>
      </c>
      <c r="J141" t="s">
        <v>357</v>
      </c>
      <c r="K141" t="s">
        <v>120</v>
      </c>
      <c r="L141" t="s">
        <v>346</v>
      </c>
      <c r="M141" t="s">
        <v>217</v>
      </c>
      <c r="N141" t="s">
        <v>74</v>
      </c>
      <c r="O141" t="str">
        <f t="shared" si="2"/>
        <v>Gen X</v>
      </c>
    </row>
    <row r="142" spans="1:15" hidden="1" x14ac:dyDescent="0.55000000000000004">
      <c r="A142">
        <v>6.3433580520255398E+17</v>
      </c>
      <c r="B142" t="s">
        <v>146</v>
      </c>
      <c r="C142" t="s">
        <v>72</v>
      </c>
      <c r="D142">
        <v>2011</v>
      </c>
      <c r="E142" t="s">
        <v>73</v>
      </c>
      <c r="F142" t="s">
        <v>81</v>
      </c>
      <c r="G142" t="s">
        <v>371</v>
      </c>
      <c r="H142" t="s">
        <v>83</v>
      </c>
      <c r="I142" t="s">
        <v>99</v>
      </c>
      <c r="J142" t="s">
        <v>355</v>
      </c>
      <c r="K142" t="s">
        <v>129</v>
      </c>
      <c r="M142" t="s">
        <v>217</v>
      </c>
      <c r="N142" t="s">
        <v>74</v>
      </c>
      <c r="O142" t="str">
        <f t="shared" si="2"/>
        <v>Gen X</v>
      </c>
    </row>
    <row r="143" spans="1:15" hidden="1" x14ac:dyDescent="0.55000000000000004">
      <c r="A143">
        <v>6.3434038834958502E+17</v>
      </c>
      <c r="B143" t="s">
        <v>123</v>
      </c>
      <c r="C143" t="s">
        <v>72</v>
      </c>
      <c r="D143">
        <v>2011</v>
      </c>
      <c r="E143" t="s">
        <v>87</v>
      </c>
      <c r="F143" t="s">
        <v>81</v>
      </c>
      <c r="G143" t="s">
        <v>121</v>
      </c>
      <c r="H143" t="s">
        <v>98</v>
      </c>
      <c r="I143" t="s">
        <v>84</v>
      </c>
      <c r="J143" t="s">
        <v>357</v>
      </c>
      <c r="K143" t="s">
        <v>131</v>
      </c>
      <c r="M143" t="s">
        <v>78</v>
      </c>
      <c r="O143" t="str">
        <f t="shared" si="2"/>
        <v>Gen X</v>
      </c>
    </row>
    <row r="144" spans="1:15" hidden="1" x14ac:dyDescent="0.55000000000000004">
      <c r="A144">
        <v>6.3434097878958502E+17</v>
      </c>
      <c r="B144" t="s">
        <v>128</v>
      </c>
      <c r="C144" t="s">
        <v>72</v>
      </c>
      <c r="D144">
        <v>2011</v>
      </c>
      <c r="E144" t="s">
        <v>73</v>
      </c>
      <c r="F144" t="s">
        <v>81</v>
      </c>
      <c r="G144" t="s">
        <v>396</v>
      </c>
      <c r="H144" t="s">
        <v>104</v>
      </c>
      <c r="I144" t="s">
        <v>84</v>
      </c>
      <c r="J144" t="s">
        <v>354</v>
      </c>
      <c r="K144" t="s">
        <v>116</v>
      </c>
      <c r="M144" t="s">
        <v>217</v>
      </c>
      <c r="N144" t="s">
        <v>74</v>
      </c>
      <c r="O144" t="str">
        <f t="shared" si="2"/>
        <v>Millennials</v>
      </c>
    </row>
    <row r="145" spans="1:15" hidden="1" x14ac:dyDescent="0.55000000000000004">
      <c r="A145">
        <v>6.3434451116093696E+17</v>
      </c>
      <c r="B145" t="s">
        <v>127</v>
      </c>
      <c r="C145" t="s">
        <v>91</v>
      </c>
      <c r="D145">
        <v>2011</v>
      </c>
      <c r="E145" t="s">
        <v>87</v>
      </c>
      <c r="F145" t="s">
        <v>96</v>
      </c>
      <c r="G145" t="s">
        <v>103</v>
      </c>
      <c r="H145" t="s">
        <v>98</v>
      </c>
      <c r="I145" t="s">
        <v>99</v>
      </c>
      <c r="J145" t="s">
        <v>357</v>
      </c>
      <c r="K145" t="s">
        <v>131</v>
      </c>
      <c r="M145" t="s">
        <v>78</v>
      </c>
      <c r="N145" t="s">
        <v>74</v>
      </c>
      <c r="O145" t="str">
        <f t="shared" si="2"/>
        <v>Baby Boomers</v>
      </c>
    </row>
    <row r="146" spans="1:15" hidden="1" x14ac:dyDescent="0.55000000000000004">
      <c r="A146">
        <v>6.3434541583140595E+17</v>
      </c>
      <c r="B146" t="s">
        <v>128</v>
      </c>
      <c r="C146" t="s">
        <v>91</v>
      </c>
      <c r="D146">
        <v>2011</v>
      </c>
      <c r="E146" t="s">
        <v>138</v>
      </c>
      <c r="F146" t="s">
        <v>217</v>
      </c>
      <c r="G146" t="s">
        <v>74</v>
      </c>
      <c r="H146" t="s">
        <v>74</v>
      </c>
      <c r="I146" t="s">
        <v>74</v>
      </c>
      <c r="J146" t="s">
        <v>74</v>
      </c>
      <c r="K146" t="s">
        <v>74</v>
      </c>
      <c r="L146" t="s">
        <v>346</v>
      </c>
      <c r="M146" t="s">
        <v>78</v>
      </c>
      <c r="O146" t="str">
        <f t="shared" si="2"/>
        <v/>
      </c>
    </row>
    <row r="147" spans="1:15" hidden="1" x14ac:dyDescent="0.55000000000000004">
      <c r="A147">
        <v>6.3434627172328102E+17</v>
      </c>
      <c r="B147" t="s">
        <v>135</v>
      </c>
      <c r="C147" t="s">
        <v>72</v>
      </c>
      <c r="D147">
        <v>2011</v>
      </c>
      <c r="E147" t="s">
        <v>93</v>
      </c>
      <c r="F147" t="s">
        <v>96</v>
      </c>
      <c r="G147" t="s">
        <v>396</v>
      </c>
      <c r="H147" t="s">
        <v>83</v>
      </c>
      <c r="I147" t="s">
        <v>84</v>
      </c>
      <c r="J147" t="s">
        <v>354</v>
      </c>
      <c r="K147" t="s">
        <v>116</v>
      </c>
      <c r="L147" t="s">
        <v>347</v>
      </c>
      <c r="M147" t="s">
        <v>217</v>
      </c>
      <c r="N147" t="s">
        <v>347</v>
      </c>
      <c r="O147" t="str">
        <f t="shared" si="2"/>
        <v>Millennials</v>
      </c>
    </row>
    <row r="148" spans="1:15" hidden="1" x14ac:dyDescent="0.55000000000000004">
      <c r="A148">
        <v>6.3434640116812506E+17</v>
      </c>
      <c r="B148" t="s">
        <v>127</v>
      </c>
      <c r="C148" t="s">
        <v>72</v>
      </c>
      <c r="D148">
        <v>2011</v>
      </c>
      <c r="E148" t="s">
        <v>73</v>
      </c>
      <c r="F148" t="s">
        <v>96</v>
      </c>
      <c r="G148" t="s">
        <v>396</v>
      </c>
      <c r="H148" t="s">
        <v>83</v>
      </c>
      <c r="I148" t="s">
        <v>132</v>
      </c>
      <c r="J148" t="s">
        <v>354</v>
      </c>
      <c r="K148" t="s">
        <v>116</v>
      </c>
      <c r="M148" t="s">
        <v>217</v>
      </c>
      <c r="N148" t="s">
        <v>74</v>
      </c>
      <c r="O148" t="str">
        <f t="shared" si="2"/>
        <v>Millennials</v>
      </c>
    </row>
    <row r="149" spans="1:15" hidden="1" x14ac:dyDescent="0.55000000000000004">
      <c r="A149">
        <v>6.3435230894968806E+17</v>
      </c>
      <c r="B149" t="s">
        <v>71</v>
      </c>
      <c r="C149" t="s">
        <v>91</v>
      </c>
      <c r="D149">
        <v>2011</v>
      </c>
      <c r="E149" t="s">
        <v>87</v>
      </c>
      <c r="F149" t="s">
        <v>96</v>
      </c>
      <c r="G149" t="s">
        <v>103</v>
      </c>
      <c r="H149" t="s">
        <v>98</v>
      </c>
      <c r="I149" t="s">
        <v>99</v>
      </c>
      <c r="J149" t="s">
        <v>357</v>
      </c>
      <c r="K149" t="s">
        <v>131</v>
      </c>
      <c r="L149" t="s">
        <v>347</v>
      </c>
      <c r="M149" t="s">
        <v>217</v>
      </c>
      <c r="N149" t="s">
        <v>347</v>
      </c>
      <c r="O149" t="str">
        <f t="shared" si="2"/>
        <v>Baby Boomers</v>
      </c>
    </row>
    <row r="150" spans="1:15" hidden="1" x14ac:dyDescent="0.55000000000000004">
      <c r="A150">
        <v>6.3435328518906304E+17</v>
      </c>
      <c r="B150" t="s">
        <v>135</v>
      </c>
      <c r="C150" t="s">
        <v>72</v>
      </c>
      <c r="D150">
        <v>2011</v>
      </c>
      <c r="E150" t="s">
        <v>93</v>
      </c>
      <c r="F150" t="s">
        <v>81</v>
      </c>
      <c r="G150" t="s">
        <v>369</v>
      </c>
      <c r="H150" t="s">
        <v>83</v>
      </c>
      <c r="I150" t="s">
        <v>84</v>
      </c>
      <c r="J150" t="s">
        <v>354</v>
      </c>
      <c r="K150" t="s">
        <v>116</v>
      </c>
      <c r="L150" t="s">
        <v>345</v>
      </c>
      <c r="M150" t="s">
        <v>217</v>
      </c>
      <c r="O150" t="str">
        <f t="shared" si="2"/>
        <v>Millennials</v>
      </c>
    </row>
    <row r="151" spans="1:15" hidden="1" x14ac:dyDescent="0.55000000000000004">
      <c r="A151">
        <v>6.3435655516031206E+17</v>
      </c>
      <c r="B151" t="s">
        <v>123</v>
      </c>
      <c r="C151" t="s">
        <v>91</v>
      </c>
      <c r="D151">
        <v>2011</v>
      </c>
      <c r="E151" t="s">
        <v>93</v>
      </c>
      <c r="F151" t="s">
        <v>81</v>
      </c>
      <c r="G151" t="s">
        <v>121</v>
      </c>
      <c r="H151" t="s">
        <v>98</v>
      </c>
      <c r="I151" t="s">
        <v>99</v>
      </c>
      <c r="J151" t="s">
        <v>354</v>
      </c>
      <c r="K151" t="s">
        <v>120</v>
      </c>
      <c r="M151" t="s">
        <v>217</v>
      </c>
      <c r="N151" t="s">
        <v>101</v>
      </c>
      <c r="O151" t="str">
        <f t="shared" si="2"/>
        <v>Gen X</v>
      </c>
    </row>
    <row r="152" spans="1:15" hidden="1" x14ac:dyDescent="0.55000000000000004">
      <c r="A152">
        <v>6.3435656039218803E+17</v>
      </c>
      <c r="B152" t="s">
        <v>123</v>
      </c>
      <c r="C152" t="s">
        <v>91</v>
      </c>
      <c r="D152">
        <v>2011</v>
      </c>
      <c r="E152" t="s">
        <v>93</v>
      </c>
      <c r="F152" t="s">
        <v>81</v>
      </c>
      <c r="G152" t="s">
        <v>370</v>
      </c>
      <c r="H152" t="s">
        <v>119</v>
      </c>
      <c r="I152" t="s">
        <v>99</v>
      </c>
      <c r="J152" t="s">
        <v>355</v>
      </c>
      <c r="K152" t="s">
        <v>100</v>
      </c>
      <c r="L152" t="s">
        <v>345</v>
      </c>
      <c r="M152" t="s">
        <v>217</v>
      </c>
      <c r="N152" t="s">
        <v>74</v>
      </c>
      <c r="O152" t="str">
        <f t="shared" si="2"/>
        <v>Millennials</v>
      </c>
    </row>
    <row r="153" spans="1:15" hidden="1" x14ac:dyDescent="0.55000000000000004">
      <c r="A153">
        <v>6.3435664143406195E+17</v>
      </c>
      <c r="B153" t="s">
        <v>127</v>
      </c>
      <c r="C153" t="s">
        <v>91</v>
      </c>
      <c r="D153">
        <v>2011</v>
      </c>
      <c r="E153" t="s">
        <v>93</v>
      </c>
      <c r="F153" t="s">
        <v>96</v>
      </c>
      <c r="G153" t="s">
        <v>103</v>
      </c>
      <c r="H153" t="s">
        <v>104</v>
      </c>
      <c r="I153" t="s">
        <v>145</v>
      </c>
      <c r="J153" t="s">
        <v>354</v>
      </c>
      <c r="K153" t="s">
        <v>116</v>
      </c>
      <c r="M153" t="s">
        <v>217</v>
      </c>
      <c r="N153" t="s">
        <v>101</v>
      </c>
      <c r="O153" t="str">
        <f t="shared" si="2"/>
        <v>Baby Boomers</v>
      </c>
    </row>
    <row r="154" spans="1:15" hidden="1" x14ac:dyDescent="0.55000000000000004">
      <c r="A154">
        <v>6.3435673146078106E+17</v>
      </c>
      <c r="B154" t="s">
        <v>71</v>
      </c>
      <c r="C154" t="s">
        <v>72</v>
      </c>
      <c r="D154">
        <v>2011</v>
      </c>
      <c r="E154" t="s">
        <v>93</v>
      </c>
      <c r="F154" t="s">
        <v>81</v>
      </c>
      <c r="G154" t="s">
        <v>368</v>
      </c>
      <c r="H154" t="s">
        <v>115</v>
      </c>
      <c r="I154" t="s">
        <v>84</v>
      </c>
      <c r="J154" t="s">
        <v>354</v>
      </c>
      <c r="K154" t="s">
        <v>116</v>
      </c>
      <c r="L154" t="s">
        <v>345</v>
      </c>
      <c r="M154" t="s">
        <v>217</v>
      </c>
      <c r="N154" t="s">
        <v>74</v>
      </c>
      <c r="O154" t="str">
        <f t="shared" si="2"/>
        <v>Gen Z</v>
      </c>
    </row>
    <row r="155" spans="1:15" hidden="1" x14ac:dyDescent="0.55000000000000004">
      <c r="A155">
        <v>6.34358247777344E+17</v>
      </c>
      <c r="B155" t="s">
        <v>127</v>
      </c>
      <c r="C155" t="s">
        <v>72</v>
      </c>
      <c r="D155">
        <v>2011</v>
      </c>
      <c r="E155" t="s">
        <v>93</v>
      </c>
      <c r="F155" t="s">
        <v>96</v>
      </c>
      <c r="G155" t="s">
        <v>108</v>
      </c>
      <c r="H155" t="s">
        <v>83</v>
      </c>
      <c r="I155" t="s">
        <v>84</v>
      </c>
      <c r="J155" t="s">
        <v>354</v>
      </c>
      <c r="K155" t="s">
        <v>116</v>
      </c>
      <c r="L155" t="s">
        <v>346</v>
      </c>
      <c r="M155" t="s">
        <v>217</v>
      </c>
      <c r="N155" t="s">
        <v>74</v>
      </c>
      <c r="O155" t="str">
        <f t="shared" si="2"/>
        <v>Gen Z</v>
      </c>
    </row>
    <row r="156" spans="1:15" hidden="1" x14ac:dyDescent="0.55000000000000004">
      <c r="A156">
        <v>6.3435841438968806E+17</v>
      </c>
      <c r="B156" t="s">
        <v>106</v>
      </c>
      <c r="C156" t="s">
        <v>72</v>
      </c>
      <c r="D156">
        <v>2011</v>
      </c>
      <c r="E156" t="s">
        <v>73</v>
      </c>
      <c r="F156" t="s">
        <v>81</v>
      </c>
      <c r="G156" t="s">
        <v>121</v>
      </c>
      <c r="H156" t="s">
        <v>83</v>
      </c>
      <c r="I156" t="s">
        <v>84</v>
      </c>
      <c r="J156" t="s">
        <v>354</v>
      </c>
      <c r="K156" t="s">
        <v>116</v>
      </c>
      <c r="M156" t="s">
        <v>217</v>
      </c>
      <c r="N156" t="s">
        <v>74</v>
      </c>
      <c r="O156" t="str">
        <f t="shared" si="2"/>
        <v>Gen X</v>
      </c>
    </row>
    <row r="157" spans="1:15" hidden="1" x14ac:dyDescent="0.55000000000000004">
      <c r="A157">
        <v>6.3435873138406195E+17</v>
      </c>
      <c r="B157" t="s">
        <v>135</v>
      </c>
      <c r="C157" t="s">
        <v>91</v>
      </c>
      <c r="D157">
        <v>2011</v>
      </c>
      <c r="E157" t="s">
        <v>87</v>
      </c>
      <c r="F157" t="s">
        <v>96</v>
      </c>
      <c r="G157" t="s">
        <v>103</v>
      </c>
      <c r="H157" t="s">
        <v>98</v>
      </c>
      <c r="I157" t="s">
        <v>99</v>
      </c>
      <c r="J157" t="s">
        <v>357</v>
      </c>
      <c r="K157" t="s">
        <v>120</v>
      </c>
      <c r="M157" t="s">
        <v>78</v>
      </c>
      <c r="N157" t="s">
        <v>74</v>
      </c>
      <c r="O157" t="str">
        <f t="shared" si="2"/>
        <v>Baby Boomers</v>
      </c>
    </row>
    <row r="158" spans="1:15" hidden="1" x14ac:dyDescent="0.55000000000000004">
      <c r="A158">
        <v>6.3435925142156198E+17</v>
      </c>
      <c r="B158" t="s">
        <v>135</v>
      </c>
      <c r="C158" t="s">
        <v>72</v>
      </c>
      <c r="D158">
        <v>2011</v>
      </c>
      <c r="E158" t="s">
        <v>87</v>
      </c>
      <c r="F158" t="s">
        <v>217</v>
      </c>
      <c r="G158" t="s">
        <v>74</v>
      </c>
      <c r="H158" t="s">
        <v>74</v>
      </c>
      <c r="I158" t="s">
        <v>74</v>
      </c>
      <c r="J158" t="s">
        <v>74</v>
      </c>
      <c r="K158" t="s">
        <v>74</v>
      </c>
      <c r="M158" t="s">
        <v>217</v>
      </c>
      <c r="N158" t="s">
        <v>92</v>
      </c>
      <c r="O158" t="str">
        <f t="shared" si="2"/>
        <v/>
      </c>
    </row>
    <row r="159" spans="1:15" hidden="1" x14ac:dyDescent="0.55000000000000004">
      <c r="A159">
        <v>6.3436000843843802E+17</v>
      </c>
      <c r="B159" t="s">
        <v>71</v>
      </c>
      <c r="C159" t="s">
        <v>91</v>
      </c>
      <c r="D159">
        <v>2011</v>
      </c>
      <c r="E159" t="s">
        <v>87</v>
      </c>
      <c r="F159" t="s">
        <v>96</v>
      </c>
      <c r="G159" t="s">
        <v>103</v>
      </c>
      <c r="H159" t="s">
        <v>98</v>
      </c>
      <c r="I159" t="s">
        <v>99</v>
      </c>
      <c r="J159" t="s">
        <v>357</v>
      </c>
      <c r="K159" t="s">
        <v>131</v>
      </c>
      <c r="L159" t="s">
        <v>347</v>
      </c>
      <c r="M159" t="s">
        <v>78</v>
      </c>
      <c r="N159" t="s">
        <v>347</v>
      </c>
      <c r="O159" t="str">
        <f t="shared" si="2"/>
        <v>Baby Boomers</v>
      </c>
    </row>
    <row r="160" spans="1:15" hidden="1" x14ac:dyDescent="0.55000000000000004">
      <c r="A160">
        <v>6.3436263970906304E+17</v>
      </c>
      <c r="B160" t="s">
        <v>135</v>
      </c>
      <c r="C160" t="s">
        <v>72</v>
      </c>
      <c r="D160">
        <v>2011</v>
      </c>
      <c r="E160" t="s">
        <v>87</v>
      </c>
      <c r="F160" t="s">
        <v>81</v>
      </c>
      <c r="G160" t="s">
        <v>103</v>
      </c>
      <c r="H160" t="s">
        <v>98</v>
      </c>
      <c r="I160" t="s">
        <v>84</v>
      </c>
      <c r="J160" t="s">
        <v>356</v>
      </c>
      <c r="K160" t="s">
        <v>100</v>
      </c>
      <c r="M160" t="s">
        <v>217</v>
      </c>
      <c r="N160" t="s">
        <v>107</v>
      </c>
      <c r="O160" t="str">
        <f t="shared" si="2"/>
        <v>Baby Boomers</v>
      </c>
    </row>
    <row r="161" spans="1:15" x14ac:dyDescent="0.55000000000000004">
      <c r="A161">
        <v>6.3436514272828096E+17</v>
      </c>
      <c r="B161" t="s">
        <v>127</v>
      </c>
      <c r="C161" t="s">
        <v>72</v>
      </c>
      <c r="D161">
        <v>2011</v>
      </c>
      <c r="E161" t="s">
        <v>93</v>
      </c>
      <c r="F161" t="s">
        <v>81</v>
      </c>
      <c r="G161" t="s">
        <v>368</v>
      </c>
      <c r="H161" t="s">
        <v>104</v>
      </c>
      <c r="I161" t="s">
        <v>126</v>
      </c>
      <c r="J161" t="s">
        <v>354</v>
      </c>
      <c r="K161" t="s">
        <v>116</v>
      </c>
      <c r="L161" t="s">
        <v>346</v>
      </c>
      <c r="M161" t="s">
        <v>78</v>
      </c>
      <c r="N161" t="s">
        <v>88</v>
      </c>
      <c r="O161" t="str">
        <f t="shared" si="2"/>
        <v>Gen Z</v>
      </c>
    </row>
    <row r="162" spans="1:15" hidden="1" x14ac:dyDescent="0.55000000000000004">
      <c r="A162">
        <v>6.3436545961125005E+17</v>
      </c>
      <c r="B162" t="s">
        <v>135</v>
      </c>
      <c r="C162" t="s">
        <v>91</v>
      </c>
      <c r="D162">
        <v>2011</v>
      </c>
      <c r="E162" t="s">
        <v>93</v>
      </c>
      <c r="F162" t="s">
        <v>81</v>
      </c>
      <c r="G162" t="s">
        <v>371</v>
      </c>
      <c r="H162" t="s">
        <v>115</v>
      </c>
      <c r="I162" t="s">
        <v>99</v>
      </c>
      <c r="J162" t="s">
        <v>354</v>
      </c>
      <c r="K162" t="s">
        <v>116</v>
      </c>
      <c r="M162" t="s">
        <v>217</v>
      </c>
      <c r="N162" t="s">
        <v>101</v>
      </c>
      <c r="O162" t="str">
        <f t="shared" si="2"/>
        <v>Gen X</v>
      </c>
    </row>
    <row r="163" spans="1:15" hidden="1" x14ac:dyDescent="0.55000000000000004">
      <c r="A163">
        <v>6.3436603201609395E+17</v>
      </c>
      <c r="B163" t="s">
        <v>123</v>
      </c>
      <c r="C163" t="s">
        <v>72</v>
      </c>
      <c r="D163">
        <v>2011</v>
      </c>
      <c r="E163" t="s">
        <v>93</v>
      </c>
      <c r="F163" t="s">
        <v>81</v>
      </c>
      <c r="G163" t="s">
        <v>108</v>
      </c>
      <c r="H163" t="s">
        <v>83</v>
      </c>
      <c r="I163" t="s">
        <v>84</v>
      </c>
      <c r="J163" t="s">
        <v>354</v>
      </c>
      <c r="K163" t="s">
        <v>116</v>
      </c>
      <c r="M163" t="s">
        <v>217</v>
      </c>
      <c r="N163" t="s">
        <v>101</v>
      </c>
      <c r="O163" t="str">
        <f t="shared" si="2"/>
        <v>Gen Z</v>
      </c>
    </row>
    <row r="164" spans="1:15" hidden="1" x14ac:dyDescent="0.55000000000000004">
      <c r="A164">
        <v>6.3436617148968806E+17</v>
      </c>
      <c r="B164" t="s">
        <v>123</v>
      </c>
      <c r="C164" t="s">
        <v>72</v>
      </c>
      <c r="D164">
        <v>2011</v>
      </c>
      <c r="E164" t="s">
        <v>73</v>
      </c>
      <c r="F164" t="s">
        <v>81</v>
      </c>
      <c r="G164" t="s">
        <v>368</v>
      </c>
      <c r="H164" t="s">
        <v>104</v>
      </c>
      <c r="I164" t="s">
        <v>84</v>
      </c>
      <c r="J164" t="s">
        <v>354</v>
      </c>
      <c r="K164" t="s">
        <v>116</v>
      </c>
      <c r="M164" t="s">
        <v>217</v>
      </c>
      <c r="N164" t="s">
        <v>74</v>
      </c>
      <c r="O164" t="str">
        <f t="shared" si="2"/>
        <v>Gen Z</v>
      </c>
    </row>
    <row r="165" spans="1:15" hidden="1" x14ac:dyDescent="0.55000000000000004">
      <c r="A165">
        <v>6.3437041254359398E+17</v>
      </c>
      <c r="B165" t="s">
        <v>135</v>
      </c>
      <c r="C165" t="s">
        <v>72</v>
      </c>
      <c r="D165">
        <v>2011</v>
      </c>
      <c r="E165" t="s">
        <v>73</v>
      </c>
      <c r="F165" t="s">
        <v>81</v>
      </c>
      <c r="G165" t="s">
        <v>371</v>
      </c>
      <c r="H165" t="s">
        <v>83</v>
      </c>
      <c r="I165" t="s">
        <v>84</v>
      </c>
      <c r="J165" t="s">
        <v>354</v>
      </c>
      <c r="K165" t="s">
        <v>116</v>
      </c>
      <c r="M165" t="s">
        <v>217</v>
      </c>
      <c r="N165" t="s">
        <v>74</v>
      </c>
      <c r="O165" t="str">
        <f t="shared" si="2"/>
        <v>Gen X</v>
      </c>
    </row>
    <row r="166" spans="1:15" x14ac:dyDescent="0.55000000000000004">
      <c r="A166">
        <v>6.3437048366812506E+17</v>
      </c>
      <c r="B166" t="s">
        <v>71</v>
      </c>
      <c r="C166" t="s">
        <v>91</v>
      </c>
      <c r="D166">
        <v>2011</v>
      </c>
      <c r="E166" t="s">
        <v>93</v>
      </c>
      <c r="F166" t="s">
        <v>81</v>
      </c>
      <c r="G166" t="s">
        <v>121</v>
      </c>
      <c r="H166" t="s">
        <v>119</v>
      </c>
      <c r="I166" t="s">
        <v>99</v>
      </c>
      <c r="J166" t="s">
        <v>357</v>
      </c>
      <c r="K166" t="s">
        <v>120</v>
      </c>
      <c r="M166" t="s">
        <v>78</v>
      </c>
      <c r="O166" t="str">
        <f t="shared" si="2"/>
        <v>Gen X</v>
      </c>
    </row>
    <row r="167" spans="1:15" hidden="1" x14ac:dyDescent="0.55000000000000004">
      <c r="A167">
        <v>6.3437060616828096E+17</v>
      </c>
      <c r="B167" t="s">
        <v>71</v>
      </c>
      <c r="C167" t="s">
        <v>91</v>
      </c>
      <c r="D167">
        <v>2011</v>
      </c>
      <c r="E167" t="s">
        <v>73</v>
      </c>
      <c r="F167" t="s">
        <v>81</v>
      </c>
      <c r="G167" t="s">
        <v>121</v>
      </c>
      <c r="H167" t="s">
        <v>104</v>
      </c>
      <c r="I167" t="s">
        <v>99</v>
      </c>
      <c r="J167" t="s">
        <v>357</v>
      </c>
      <c r="K167" t="s">
        <v>116</v>
      </c>
      <c r="M167" t="s">
        <v>217</v>
      </c>
      <c r="N167" t="s">
        <v>74</v>
      </c>
      <c r="O167" t="str">
        <f t="shared" si="2"/>
        <v>Gen X</v>
      </c>
    </row>
    <row r="168" spans="1:15" hidden="1" x14ac:dyDescent="0.55000000000000004">
      <c r="A168">
        <v>6.3437211442828096E+17</v>
      </c>
      <c r="B168" t="s">
        <v>127</v>
      </c>
      <c r="C168" t="s">
        <v>72</v>
      </c>
      <c r="D168">
        <v>2011</v>
      </c>
      <c r="E168" t="s">
        <v>87</v>
      </c>
      <c r="F168" t="s">
        <v>96</v>
      </c>
      <c r="G168" t="s">
        <v>103</v>
      </c>
      <c r="H168" t="s">
        <v>98</v>
      </c>
      <c r="I168" t="s">
        <v>84</v>
      </c>
      <c r="J168" t="s">
        <v>357</v>
      </c>
      <c r="K168" t="s">
        <v>120</v>
      </c>
      <c r="M168" t="s">
        <v>78</v>
      </c>
      <c r="O168" t="str">
        <f t="shared" si="2"/>
        <v>Baby Boomers</v>
      </c>
    </row>
    <row r="169" spans="1:15" hidden="1" x14ac:dyDescent="0.55000000000000004">
      <c r="A169">
        <v>6.3437643339656294E+17</v>
      </c>
      <c r="B169" t="s">
        <v>123</v>
      </c>
      <c r="C169" t="s">
        <v>72</v>
      </c>
      <c r="D169">
        <v>2011</v>
      </c>
      <c r="E169" t="s">
        <v>93</v>
      </c>
      <c r="F169" t="s">
        <v>81</v>
      </c>
      <c r="G169" t="s">
        <v>371</v>
      </c>
      <c r="H169" t="s">
        <v>104</v>
      </c>
      <c r="I169" t="s">
        <v>126</v>
      </c>
      <c r="J169" t="s">
        <v>355</v>
      </c>
      <c r="K169" t="s">
        <v>129</v>
      </c>
      <c r="L169" t="s">
        <v>346</v>
      </c>
      <c r="M169" t="s">
        <v>217</v>
      </c>
      <c r="N169" t="s">
        <v>74</v>
      </c>
      <c r="O169" t="str">
        <f t="shared" si="2"/>
        <v>Gen X</v>
      </c>
    </row>
    <row r="170" spans="1:15" hidden="1" x14ac:dyDescent="0.55000000000000004">
      <c r="A170">
        <v>6.3437750726968806E+17</v>
      </c>
      <c r="B170" t="s">
        <v>71</v>
      </c>
      <c r="C170" t="s">
        <v>91</v>
      </c>
      <c r="D170">
        <v>2011</v>
      </c>
      <c r="E170" t="s">
        <v>93</v>
      </c>
      <c r="F170" t="s">
        <v>81</v>
      </c>
      <c r="G170" t="s">
        <v>121</v>
      </c>
      <c r="H170" t="s">
        <v>115</v>
      </c>
      <c r="I170" t="s">
        <v>99</v>
      </c>
      <c r="J170" t="s">
        <v>354</v>
      </c>
      <c r="K170" t="s">
        <v>116</v>
      </c>
      <c r="M170" t="s">
        <v>217</v>
      </c>
      <c r="N170" t="s">
        <v>101</v>
      </c>
      <c r="O170" t="str">
        <f t="shared" si="2"/>
        <v>Gen X</v>
      </c>
    </row>
    <row r="171" spans="1:15" hidden="1" x14ac:dyDescent="0.55000000000000004">
      <c r="A171">
        <v>6.3438113464031206E+17</v>
      </c>
      <c r="B171" t="s">
        <v>133</v>
      </c>
      <c r="C171" t="s">
        <v>72</v>
      </c>
      <c r="D171">
        <v>2011</v>
      </c>
      <c r="E171" t="s">
        <v>93</v>
      </c>
      <c r="F171" t="s">
        <v>217</v>
      </c>
      <c r="G171" t="s">
        <v>74</v>
      </c>
      <c r="H171" t="s">
        <v>74</v>
      </c>
      <c r="I171" t="s">
        <v>74</v>
      </c>
      <c r="J171" t="s">
        <v>74</v>
      </c>
      <c r="K171" t="s">
        <v>74</v>
      </c>
      <c r="M171" t="s">
        <v>78</v>
      </c>
      <c r="O171" t="str">
        <f t="shared" si="2"/>
        <v/>
      </c>
    </row>
    <row r="172" spans="1:15" hidden="1" x14ac:dyDescent="0.55000000000000004">
      <c r="A172">
        <v>6.3438333535796902E+17</v>
      </c>
      <c r="B172" t="s">
        <v>123</v>
      </c>
      <c r="C172" t="s">
        <v>91</v>
      </c>
      <c r="D172">
        <v>2011</v>
      </c>
      <c r="E172" t="s">
        <v>87</v>
      </c>
      <c r="F172" t="s">
        <v>96</v>
      </c>
      <c r="G172" t="s">
        <v>103</v>
      </c>
      <c r="H172" t="s">
        <v>98</v>
      </c>
      <c r="I172" t="s">
        <v>99</v>
      </c>
      <c r="J172" t="s">
        <v>354</v>
      </c>
      <c r="K172" t="s">
        <v>85</v>
      </c>
      <c r="M172" t="s">
        <v>217</v>
      </c>
      <c r="N172" t="s">
        <v>88</v>
      </c>
      <c r="O172" t="str">
        <f t="shared" si="2"/>
        <v>Baby Boomers</v>
      </c>
    </row>
    <row r="173" spans="1:15" hidden="1" x14ac:dyDescent="0.55000000000000004">
      <c r="A173">
        <v>6.3438859541015603E+17</v>
      </c>
      <c r="B173" t="s">
        <v>128</v>
      </c>
      <c r="C173" t="s">
        <v>72</v>
      </c>
      <c r="D173">
        <v>2011</v>
      </c>
      <c r="E173" t="s">
        <v>73</v>
      </c>
      <c r="F173" t="s">
        <v>81</v>
      </c>
      <c r="G173" t="s">
        <v>370</v>
      </c>
      <c r="H173" t="s">
        <v>98</v>
      </c>
      <c r="I173" t="s">
        <v>84</v>
      </c>
      <c r="J173" t="s">
        <v>354</v>
      </c>
      <c r="K173" t="s">
        <v>116</v>
      </c>
      <c r="M173" t="s">
        <v>217</v>
      </c>
      <c r="N173" t="s">
        <v>74</v>
      </c>
      <c r="O173" t="str">
        <f t="shared" si="2"/>
        <v>Millennials</v>
      </c>
    </row>
    <row r="174" spans="1:15" hidden="1" x14ac:dyDescent="0.55000000000000004">
      <c r="A174">
        <v>6.3438866168499994E+17</v>
      </c>
      <c r="B174" t="s">
        <v>135</v>
      </c>
      <c r="C174" t="s">
        <v>72</v>
      </c>
      <c r="D174">
        <v>2011</v>
      </c>
      <c r="E174" t="s">
        <v>93</v>
      </c>
      <c r="F174" t="s">
        <v>81</v>
      </c>
      <c r="G174" t="s">
        <v>372</v>
      </c>
      <c r="H174" t="s">
        <v>83</v>
      </c>
      <c r="I174" t="s">
        <v>84</v>
      </c>
      <c r="J174" t="s">
        <v>354</v>
      </c>
      <c r="K174" t="s">
        <v>116</v>
      </c>
      <c r="L174" t="s">
        <v>345</v>
      </c>
      <c r="M174" t="s">
        <v>217</v>
      </c>
      <c r="N174" t="s">
        <v>74</v>
      </c>
      <c r="O174" t="str">
        <f t="shared" si="2"/>
        <v>Gen X</v>
      </c>
    </row>
    <row r="175" spans="1:15" hidden="1" x14ac:dyDescent="0.55000000000000004">
      <c r="A175">
        <v>6.3438873979218803E+17</v>
      </c>
      <c r="B175" t="s">
        <v>135</v>
      </c>
      <c r="C175" t="s">
        <v>91</v>
      </c>
      <c r="D175">
        <v>2011</v>
      </c>
      <c r="E175" t="s">
        <v>87</v>
      </c>
      <c r="F175" t="s">
        <v>217</v>
      </c>
      <c r="G175" t="s">
        <v>74</v>
      </c>
      <c r="H175" t="s">
        <v>74</v>
      </c>
      <c r="I175" t="s">
        <v>74</v>
      </c>
      <c r="J175" t="s">
        <v>74</v>
      </c>
      <c r="K175" t="s">
        <v>74</v>
      </c>
      <c r="M175" t="s">
        <v>78</v>
      </c>
      <c r="N175" t="s">
        <v>74</v>
      </c>
      <c r="O175" t="str">
        <f t="shared" si="2"/>
        <v/>
      </c>
    </row>
    <row r="176" spans="1:15" hidden="1" x14ac:dyDescent="0.55000000000000004">
      <c r="A176">
        <v>6.3438947648890598E+17</v>
      </c>
      <c r="B176" t="s">
        <v>123</v>
      </c>
      <c r="C176" t="s">
        <v>72</v>
      </c>
      <c r="D176">
        <v>2011</v>
      </c>
      <c r="E176" t="s">
        <v>93</v>
      </c>
      <c r="F176" t="s">
        <v>81</v>
      </c>
      <c r="G176" t="s">
        <v>368</v>
      </c>
      <c r="H176" t="s">
        <v>98</v>
      </c>
      <c r="I176" t="s">
        <v>84</v>
      </c>
      <c r="J176" t="s">
        <v>355</v>
      </c>
      <c r="K176" t="s">
        <v>100</v>
      </c>
      <c r="M176" t="s">
        <v>217</v>
      </c>
      <c r="N176" t="s">
        <v>92</v>
      </c>
      <c r="O176" t="str">
        <f t="shared" si="2"/>
        <v>Gen Z</v>
      </c>
    </row>
    <row r="177" spans="1:15" hidden="1" x14ac:dyDescent="0.55000000000000004">
      <c r="A177">
        <v>6.3439543481624998E+17</v>
      </c>
      <c r="B177" t="s">
        <v>135</v>
      </c>
      <c r="C177" t="s">
        <v>72</v>
      </c>
      <c r="D177">
        <v>2011</v>
      </c>
      <c r="E177" t="s">
        <v>93</v>
      </c>
      <c r="F177" t="s">
        <v>96</v>
      </c>
      <c r="G177" t="s">
        <v>368</v>
      </c>
      <c r="H177" t="s">
        <v>119</v>
      </c>
      <c r="I177" t="s">
        <v>139</v>
      </c>
      <c r="J177" t="s">
        <v>354</v>
      </c>
      <c r="K177" t="s">
        <v>85</v>
      </c>
      <c r="L177" t="s">
        <v>346</v>
      </c>
      <c r="M177" t="s">
        <v>217</v>
      </c>
      <c r="N177" t="s">
        <v>74</v>
      </c>
      <c r="O177" t="str">
        <f t="shared" si="2"/>
        <v>Gen Z</v>
      </c>
    </row>
    <row r="178" spans="1:15" hidden="1" x14ac:dyDescent="0.55000000000000004">
      <c r="A178">
        <v>6.3439545381046899E+17</v>
      </c>
      <c r="B178" t="s">
        <v>127</v>
      </c>
      <c r="C178" t="s">
        <v>91</v>
      </c>
      <c r="D178">
        <v>2011</v>
      </c>
      <c r="E178" t="s">
        <v>87</v>
      </c>
      <c r="F178" t="s">
        <v>81</v>
      </c>
      <c r="G178" t="s">
        <v>103</v>
      </c>
      <c r="H178" t="s">
        <v>119</v>
      </c>
      <c r="I178" t="s">
        <v>99</v>
      </c>
      <c r="J178" t="s">
        <v>357</v>
      </c>
      <c r="K178" t="s">
        <v>120</v>
      </c>
      <c r="M178" t="s">
        <v>217</v>
      </c>
      <c r="N178" t="s">
        <v>92</v>
      </c>
      <c r="O178" t="str">
        <f t="shared" si="2"/>
        <v>Baby Boomers</v>
      </c>
    </row>
    <row r="179" spans="1:15" hidden="1" x14ac:dyDescent="0.55000000000000004">
      <c r="A179">
        <v>6.3439556695640602E+17</v>
      </c>
      <c r="B179" t="s">
        <v>127</v>
      </c>
      <c r="C179" t="s">
        <v>72</v>
      </c>
      <c r="D179">
        <v>2011</v>
      </c>
      <c r="E179" t="s">
        <v>73</v>
      </c>
      <c r="F179" t="s">
        <v>81</v>
      </c>
      <c r="G179" t="s">
        <v>371</v>
      </c>
      <c r="H179" t="s">
        <v>115</v>
      </c>
      <c r="I179" t="s">
        <v>84</v>
      </c>
      <c r="J179" t="s">
        <v>354</v>
      </c>
      <c r="K179" t="s">
        <v>85</v>
      </c>
      <c r="M179" t="s">
        <v>217</v>
      </c>
      <c r="N179" t="s">
        <v>74</v>
      </c>
      <c r="O179" t="str">
        <f t="shared" si="2"/>
        <v>Gen X</v>
      </c>
    </row>
    <row r="180" spans="1:15" hidden="1" x14ac:dyDescent="0.55000000000000004">
      <c r="A180">
        <v>6.3439973823328102E+17</v>
      </c>
      <c r="B180" t="s">
        <v>133</v>
      </c>
      <c r="C180" t="s">
        <v>72</v>
      </c>
      <c r="D180">
        <v>2011</v>
      </c>
      <c r="E180" t="s">
        <v>93</v>
      </c>
      <c r="F180" t="s">
        <v>81</v>
      </c>
      <c r="G180" t="s">
        <v>368</v>
      </c>
      <c r="H180" t="s">
        <v>119</v>
      </c>
      <c r="I180" t="s">
        <v>84</v>
      </c>
      <c r="J180" t="s">
        <v>355</v>
      </c>
      <c r="K180" t="s">
        <v>100</v>
      </c>
      <c r="M180" t="s">
        <v>217</v>
      </c>
      <c r="N180" t="s">
        <v>101</v>
      </c>
      <c r="O180" t="str">
        <f t="shared" si="2"/>
        <v>Gen Z</v>
      </c>
    </row>
    <row r="181" spans="1:15" hidden="1" x14ac:dyDescent="0.55000000000000004">
      <c r="A181">
        <v>6.3440754842796902E+17</v>
      </c>
      <c r="B181" t="s">
        <v>71</v>
      </c>
      <c r="C181" t="s">
        <v>72</v>
      </c>
      <c r="D181">
        <v>2011</v>
      </c>
      <c r="E181" t="s">
        <v>93</v>
      </c>
      <c r="F181" t="s">
        <v>81</v>
      </c>
      <c r="G181" t="s">
        <v>396</v>
      </c>
      <c r="H181" t="s">
        <v>115</v>
      </c>
      <c r="I181" t="s">
        <v>84</v>
      </c>
      <c r="J181" t="s">
        <v>355</v>
      </c>
      <c r="K181" t="s">
        <v>100</v>
      </c>
      <c r="M181" t="s">
        <v>217</v>
      </c>
      <c r="N181" t="s">
        <v>101</v>
      </c>
      <c r="O181" t="str">
        <f t="shared" si="2"/>
        <v>Millennials</v>
      </c>
    </row>
    <row r="182" spans="1:15" x14ac:dyDescent="0.55000000000000004">
      <c r="A182">
        <v>6.3441101647515597E+17</v>
      </c>
      <c r="B182" t="s">
        <v>133</v>
      </c>
      <c r="C182" t="s">
        <v>72</v>
      </c>
      <c r="D182">
        <v>2011</v>
      </c>
      <c r="E182" t="s">
        <v>93</v>
      </c>
      <c r="F182" t="s">
        <v>81</v>
      </c>
      <c r="G182" t="s">
        <v>368</v>
      </c>
      <c r="H182" t="s">
        <v>98</v>
      </c>
      <c r="I182" t="s">
        <v>84</v>
      </c>
      <c r="J182" t="s">
        <v>355</v>
      </c>
      <c r="K182" t="s">
        <v>100</v>
      </c>
      <c r="L182" t="s">
        <v>345</v>
      </c>
      <c r="M182" t="s">
        <v>78</v>
      </c>
      <c r="O182" t="str">
        <f t="shared" si="2"/>
        <v>Gen Z</v>
      </c>
    </row>
    <row r="183" spans="1:15" x14ac:dyDescent="0.55000000000000004">
      <c r="A183">
        <v>6.3441284900234394E+17</v>
      </c>
      <c r="B183" t="s">
        <v>71</v>
      </c>
      <c r="C183" t="s">
        <v>72</v>
      </c>
      <c r="D183">
        <v>2011</v>
      </c>
      <c r="E183" t="s">
        <v>93</v>
      </c>
      <c r="F183" t="s">
        <v>96</v>
      </c>
      <c r="G183" t="s">
        <v>371</v>
      </c>
      <c r="H183" t="s">
        <v>98</v>
      </c>
      <c r="I183" t="s">
        <v>139</v>
      </c>
      <c r="J183" t="s">
        <v>355</v>
      </c>
      <c r="K183" t="s">
        <v>100</v>
      </c>
      <c r="M183" t="s">
        <v>78</v>
      </c>
      <c r="N183" t="s">
        <v>74</v>
      </c>
      <c r="O183" t="str">
        <f t="shared" si="2"/>
        <v>Gen X</v>
      </c>
    </row>
    <row r="184" spans="1:15" hidden="1" x14ac:dyDescent="0.55000000000000004">
      <c r="A184">
        <v>6.3441387091249997E+17</v>
      </c>
      <c r="B184" t="s">
        <v>135</v>
      </c>
      <c r="C184" t="s">
        <v>91</v>
      </c>
      <c r="D184">
        <v>2011</v>
      </c>
      <c r="E184" t="s">
        <v>137</v>
      </c>
      <c r="F184" t="s">
        <v>81</v>
      </c>
      <c r="G184" t="s">
        <v>103</v>
      </c>
      <c r="H184" t="s">
        <v>115</v>
      </c>
      <c r="I184" t="s">
        <v>99</v>
      </c>
      <c r="J184" t="s">
        <v>355</v>
      </c>
      <c r="K184" t="s">
        <v>116</v>
      </c>
      <c r="M184" t="s">
        <v>217</v>
      </c>
      <c r="N184" t="s">
        <v>74</v>
      </c>
      <c r="O184" t="str">
        <f t="shared" si="2"/>
        <v>Baby Boomers</v>
      </c>
    </row>
    <row r="185" spans="1:15" x14ac:dyDescent="0.55000000000000004">
      <c r="A185">
        <v>6.3441786450640602E+17</v>
      </c>
      <c r="B185" t="s">
        <v>123</v>
      </c>
      <c r="C185" t="s">
        <v>72</v>
      </c>
      <c r="D185">
        <v>2011</v>
      </c>
      <c r="E185" t="s">
        <v>93</v>
      </c>
      <c r="F185" t="s">
        <v>81</v>
      </c>
      <c r="G185" t="s">
        <v>372</v>
      </c>
      <c r="H185" t="s">
        <v>83</v>
      </c>
      <c r="I185" t="s">
        <v>84</v>
      </c>
      <c r="J185" t="s">
        <v>354</v>
      </c>
      <c r="K185" t="s">
        <v>116</v>
      </c>
      <c r="M185" t="s">
        <v>78</v>
      </c>
      <c r="O185" t="str">
        <f t="shared" si="2"/>
        <v>Gen X</v>
      </c>
    </row>
    <row r="186" spans="1:15" x14ac:dyDescent="0.55000000000000004">
      <c r="A186">
        <v>6.3441804378843802E+17</v>
      </c>
      <c r="B186" t="s">
        <v>127</v>
      </c>
      <c r="C186" t="s">
        <v>91</v>
      </c>
      <c r="D186">
        <v>2011</v>
      </c>
      <c r="E186" t="s">
        <v>93</v>
      </c>
      <c r="F186" t="s">
        <v>81</v>
      </c>
      <c r="G186" t="s">
        <v>369</v>
      </c>
      <c r="H186" t="s">
        <v>83</v>
      </c>
      <c r="I186" t="s">
        <v>99</v>
      </c>
      <c r="J186" t="s">
        <v>354</v>
      </c>
      <c r="K186" t="s">
        <v>85</v>
      </c>
      <c r="M186" t="s">
        <v>78</v>
      </c>
      <c r="O186" t="str">
        <f t="shared" si="2"/>
        <v>Millennials</v>
      </c>
    </row>
    <row r="187" spans="1:15" x14ac:dyDescent="0.55000000000000004">
      <c r="A187">
        <v>6.3441966042015603E+17</v>
      </c>
      <c r="B187" t="s">
        <v>147</v>
      </c>
      <c r="C187" t="s">
        <v>72</v>
      </c>
      <c r="D187">
        <v>2011</v>
      </c>
      <c r="E187" t="s">
        <v>93</v>
      </c>
      <c r="F187" t="s">
        <v>96</v>
      </c>
      <c r="G187" t="s">
        <v>372</v>
      </c>
      <c r="H187" t="s">
        <v>83</v>
      </c>
      <c r="I187" t="s">
        <v>144</v>
      </c>
      <c r="J187" t="s">
        <v>354</v>
      </c>
      <c r="K187" t="s">
        <v>85</v>
      </c>
      <c r="L187" t="s">
        <v>345</v>
      </c>
      <c r="M187" t="s">
        <v>78</v>
      </c>
      <c r="O187" t="str">
        <f t="shared" si="2"/>
        <v>Gen X</v>
      </c>
    </row>
    <row r="188" spans="1:15" hidden="1" x14ac:dyDescent="0.55000000000000004">
      <c r="A188">
        <v>6.3441981232953101E+17</v>
      </c>
      <c r="B188" t="s">
        <v>133</v>
      </c>
      <c r="C188" t="s">
        <v>91</v>
      </c>
      <c r="D188">
        <v>2011</v>
      </c>
      <c r="E188" t="s">
        <v>93</v>
      </c>
      <c r="F188" t="s">
        <v>96</v>
      </c>
      <c r="G188" t="s">
        <v>372</v>
      </c>
      <c r="H188" t="s">
        <v>98</v>
      </c>
      <c r="I188" t="s">
        <v>99</v>
      </c>
      <c r="J188" t="s">
        <v>354</v>
      </c>
      <c r="K188" t="s">
        <v>85</v>
      </c>
      <c r="L188" t="s">
        <v>345</v>
      </c>
      <c r="M188" t="s">
        <v>217</v>
      </c>
      <c r="N188" t="s">
        <v>74</v>
      </c>
      <c r="O188" t="str">
        <f t="shared" si="2"/>
        <v>Gen X</v>
      </c>
    </row>
    <row r="189" spans="1:15" hidden="1" x14ac:dyDescent="0.55000000000000004">
      <c r="A189">
        <v>6.3442061702468698E+17</v>
      </c>
      <c r="B189" t="s">
        <v>127</v>
      </c>
      <c r="C189" t="s">
        <v>72</v>
      </c>
      <c r="D189">
        <v>2011</v>
      </c>
      <c r="E189" t="s">
        <v>117</v>
      </c>
      <c r="F189" t="s">
        <v>81</v>
      </c>
      <c r="G189" t="s">
        <v>103</v>
      </c>
      <c r="H189" t="s">
        <v>98</v>
      </c>
      <c r="I189" t="s">
        <v>84</v>
      </c>
      <c r="J189" t="s">
        <v>355</v>
      </c>
      <c r="K189" t="s">
        <v>85</v>
      </c>
      <c r="M189" t="s">
        <v>217</v>
      </c>
      <c r="N189" t="s">
        <v>74</v>
      </c>
      <c r="O189" t="str">
        <f t="shared" si="2"/>
        <v>Baby Boomers</v>
      </c>
    </row>
    <row r="190" spans="1:15" hidden="1" x14ac:dyDescent="0.55000000000000004">
      <c r="A190">
        <v>6.3442330534156198E+17</v>
      </c>
      <c r="B190" t="s">
        <v>127</v>
      </c>
      <c r="C190" t="s">
        <v>91</v>
      </c>
      <c r="D190">
        <v>2011</v>
      </c>
      <c r="E190" t="s">
        <v>87</v>
      </c>
      <c r="F190" t="s">
        <v>81</v>
      </c>
      <c r="G190" t="s">
        <v>103</v>
      </c>
      <c r="H190" t="s">
        <v>119</v>
      </c>
      <c r="I190" t="s">
        <v>112</v>
      </c>
      <c r="J190" t="s">
        <v>357</v>
      </c>
      <c r="K190" t="s">
        <v>100</v>
      </c>
      <c r="M190" t="s">
        <v>217</v>
      </c>
      <c r="N190" t="s">
        <v>107</v>
      </c>
      <c r="O190" t="str">
        <f t="shared" si="2"/>
        <v>Baby Boomers</v>
      </c>
    </row>
    <row r="191" spans="1:15" hidden="1" x14ac:dyDescent="0.55000000000000004">
      <c r="A191">
        <v>6.3442504378750003E+17</v>
      </c>
      <c r="B191" t="s">
        <v>135</v>
      </c>
      <c r="C191" t="s">
        <v>72</v>
      </c>
      <c r="D191">
        <v>2011</v>
      </c>
      <c r="E191" t="s">
        <v>93</v>
      </c>
      <c r="F191" t="s">
        <v>81</v>
      </c>
      <c r="G191" t="s">
        <v>372</v>
      </c>
      <c r="H191" t="s">
        <v>104</v>
      </c>
      <c r="I191" t="s">
        <v>84</v>
      </c>
      <c r="J191" t="s">
        <v>355</v>
      </c>
      <c r="K191" t="s">
        <v>129</v>
      </c>
      <c r="M191" t="s">
        <v>217</v>
      </c>
      <c r="N191" t="s">
        <v>107</v>
      </c>
      <c r="O191" t="str">
        <f t="shared" si="2"/>
        <v>Gen X</v>
      </c>
    </row>
    <row r="192" spans="1:15" hidden="1" x14ac:dyDescent="0.55000000000000004">
      <c r="A192">
        <v>6.3442583132109402E+17</v>
      </c>
      <c r="B192" t="s">
        <v>128</v>
      </c>
      <c r="C192" t="s">
        <v>72</v>
      </c>
      <c r="D192">
        <v>2011</v>
      </c>
      <c r="E192" t="s">
        <v>73</v>
      </c>
      <c r="F192" t="s">
        <v>81</v>
      </c>
      <c r="G192" t="s">
        <v>368</v>
      </c>
      <c r="H192" t="s">
        <v>83</v>
      </c>
      <c r="I192" t="s">
        <v>132</v>
      </c>
      <c r="J192" t="s">
        <v>354</v>
      </c>
      <c r="K192" t="s">
        <v>85</v>
      </c>
      <c r="M192" t="s">
        <v>217</v>
      </c>
      <c r="N192" t="s">
        <v>74</v>
      </c>
      <c r="O192" t="str">
        <f t="shared" si="2"/>
        <v>Gen Z</v>
      </c>
    </row>
    <row r="193" spans="1:15" hidden="1" x14ac:dyDescent="0.55000000000000004">
      <c r="A193">
        <v>6.3442997839390605E+17</v>
      </c>
      <c r="B193" t="s">
        <v>123</v>
      </c>
      <c r="C193" t="s">
        <v>72</v>
      </c>
      <c r="D193">
        <v>2011</v>
      </c>
      <c r="E193" t="s">
        <v>93</v>
      </c>
      <c r="F193" t="s">
        <v>81</v>
      </c>
      <c r="G193" t="s">
        <v>371</v>
      </c>
      <c r="H193" t="s">
        <v>83</v>
      </c>
      <c r="I193" t="s">
        <v>84</v>
      </c>
      <c r="J193" t="s">
        <v>354</v>
      </c>
      <c r="K193" t="s">
        <v>85</v>
      </c>
      <c r="M193" t="s">
        <v>217</v>
      </c>
      <c r="N193" t="s">
        <v>101</v>
      </c>
      <c r="O193" t="str">
        <f t="shared" si="2"/>
        <v>Gen X</v>
      </c>
    </row>
    <row r="194" spans="1:15" hidden="1" x14ac:dyDescent="0.55000000000000004">
      <c r="A194">
        <v>6.3443019693312499E+17</v>
      </c>
      <c r="B194" t="s">
        <v>71</v>
      </c>
      <c r="C194" t="s">
        <v>91</v>
      </c>
      <c r="D194">
        <v>2011</v>
      </c>
      <c r="E194" t="s">
        <v>93</v>
      </c>
      <c r="F194" t="s">
        <v>81</v>
      </c>
      <c r="G194" t="s">
        <v>370</v>
      </c>
      <c r="H194" t="s">
        <v>98</v>
      </c>
      <c r="I194" t="s">
        <v>99</v>
      </c>
      <c r="J194" t="s">
        <v>354</v>
      </c>
      <c r="K194" t="s">
        <v>116</v>
      </c>
      <c r="M194" t="s">
        <v>217</v>
      </c>
      <c r="N194" t="s">
        <v>92</v>
      </c>
      <c r="O194" t="str">
        <f t="shared" si="2"/>
        <v>Millennials</v>
      </c>
    </row>
    <row r="195" spans="1:15" hidden="1" x14ac:dyDescent="0.55000000000000004">
      <c r="A195">
        <v>6.3443190673421901E+17</v>
      </c>
      <c r="B195" t="s">
        <v>123</v>
      </c>
      <c r="C195" t="s">
        <v>72</v>
      </c>
      <c r="D195">
        <v>2011</v>
      </c>
      <c r="E195" t="s">
        <v>93</v>
      </c>
      <c r="F195" t="s">
        <v>96</v>
      </c>
      <c r="G195" t="s">
        <v>370</v>
      </c>
      <c r="H195" t="s">
        <v>98</v>
      </c>
      <c r="I195" t="s">
        <v>84</v>
      </c>
      <c r="J195" t="s">
        <v>355</v>
      </c>
      <c r="K195" t="s">
        <v>129</v>
      </c>
      <c r="L195" t="s">
        <v>345</v>
      </c>
      <c r="M195" t="s">
        <v>217</v>
      </c>
      <c r="N195" t="s">
        <v>74</v>
      </c>
      <c r="O195" t="str">
        <f t="shared" ref="O195:O258" si="3">_xlfn.XLOOKUP(G195,$Q$4:$Q$13,$R$4:$R$13,"")</f>
        <v>Millennials</v>
      </c>
    </row>
    <row r="196" spans="1:15" x14ac:dyDescent="0.55000000000000004">
      <c r="A196">
        <v>6.3443608018046899E+17</v>
      </c>
      <c r="B196" t="s">
        <v>71</v>
      </c>
      <c r="C196" t="s">
        <v>72</v>
      </c>
      <c r="D196">
        <v>2011</v>
      </c>
      <c r="E196" t="s">
        <v>93</v>
      </c>
      <c r="F196" t="s">
        <v>96</v>
      </c>
      <c r="G196" t="s">
        <v>369</v>
      </c>
      <c r="H196" t="s">
        <v>83</v>
      </c>
      <c r="I196" t="s">
        <v>139</v>
      </c>
      <c r="J196" t="s">
        <v>354</v>
      </c>
      <c r="K196" t="s">
        <v>116</v>
      </c>
      <c r="M196" t="s">
        <v>78</v>
      </c>
      <c r="N196" t="s">
        <v>74</v>
      </c>
      <c r="O196" t="str">
        <f t="shared" si="3"/>
        <v>Millennials</v>
      </c>
    </row>
    <row r="197" spans="1:15" hidden="1" x14ac:dyDescent="0.55000000000000004">
      <c r="A197">
        <v>6.3443867548546906E+17</v>
      </c>
      <c r="B197" t="s">
        <v>128</v>
      </c>
      <c r="C197" t="s">
        <v>91</v>
      </c>
      <c r="D197">
        <v>2011</v>
      </c>
      <c r="E197" t="s">
        <v>87</v>
      </c>
      <c r="F197" t="s">
        <v>81</v>
      </c>
      <c r="G197" t="s">
        <v>121</v>
      </c>
      <c r="H197" t="s">
        <v>98</v>
      </c>
      <c r="I197" t="s">
        <v>99</v>
      </c>
      <c r="J197" t="s">
        <v>357</v>
      </c>
      <c r="K197" t="s">
        <v>100</v>
      </c>
      <c r="M197" t="s">
        <v>78</v>
      </c>
      <c r="O197" t="str">
        <f t="shared" si="3"/>
        <v>Gen X</v>
      </c>
    </row>
    <row r="198" spans="1:15" hidden="1" x14ac:dyDescent="0.55000000000000004">
      <c r="A198">
        <v>6.3444396445015603E+17</v>
      </c>
      <c r="B198" t="s">
        <v>133</v>
      </c>
      <c r="C198" t="s">
        <v>91</v>
      </c>
      <c r="D198">
        <v>2011</v>
      </c>
      <c r="E198" t="s">
        <v>93</v>
      </c>
      <c r="F198" t="s">
        <v>96</v>
      </c>
      <c r="G198" t="s">
        <v>371</v>
      </c>
      <c r="H198" t="s">
        <v>104</v>
      </c>
      <c r="I198" t="s">
        <v>99</v>
      </c>
      <c r="J198" t="s">
        <v>354</v>
      </c>
      <c r="K198" t="s">
        <v>85</v>
      </c>
      <c r="L198" t="s">
        <v>347</v>
      </c>
      <c r="M198" t="s">
        <v>217</v>
      </c>
      <c r="N198" t="s">
        <v>347</v>
      </c>
      <c r="O198" t="str">
        <f t="shared" si="3"/>
        <v>Gen X</v>
      </c>
    </row>
    <row r="199" spans="1:15" hidden="1" x14ac:dyDescent="0.55000000000000004">
      <c r="A199">
        <v>6.3444467621421901E+17</v>
      </c>
      <c r="B199" t="s">
        <v>127</v>
      </c>
      <c r="C199" t="s">
        <v>72</v>
      </c>
      <c r="D199">
        <v>2011</v>
      </c>
      <c r="E199" t="s">
        <v>93</v>
      </c>
      <c r="F199" t="s">
        <v>81</v>
      </c>
      <c r="G199" t="s">
        <v>371</v>
      </c>
      <c r="H199" t="s">
        <v>104</v>
      </c>
      <c r="I199" t="s">
        <v>84</v>
      </c>
      <c r="J199" t="s">
        <v>355</v>
      </c>
      <c r="K199" t="s">
        <v>129</v>
      </c>
      <c r="L199" t="s">
        <v>346</v>
      </c>
      <c r="M199" t="s">
        <v>217</v>
      </c>
      <c r="N199" t="s">
        <v>101</v>
      </c>
      <c r="O199" t="str">
        <f t="shared" si="3"/>
        <v>Gen X</v>
      </c>
    </row>
    <row r="200" spans="1:15" hidden="1" x14ac:dyDescent="0.55000000000000004">
      <c r="A200">
        <v>6.3444730125015603E+17</v>
      </c>
      <c r="B200" t="s">
        <v>135</v>
      </c>
      <c r="C200" t="s">
        <v>91</v>
      </c>
      <c r="D200">
        <v>2011</v>
      </c>
      <c r="E200" t="s">
        <v>73</v>
      </c>
      <c r="F200" t="s">
        <v>217</v>
      </c>
      <c r="G200" t="s">
        <v>74</v>
      </c>
      <c r="H200" t="s">
        <v>74</v>
      </c>
      <c r="I200" t="s">
        <v>74</v>
      </c>
      <c r="J200" t="s">
        <v>74</v>
      </c>
      <c r="K200" t="s">
        <v>74</v>
      </c>
      <c r="M200" t="s">
        <v>217</v>
      </c>
      <c r="N200" t="s">
        <v>74</v>
      </c>
      <c r="O200" t="str">
        <f t="shared" si="3"/>
        <v/>
      </c>
    </row>
    <row r="201" spans="1:15" hidden="1" x14ac:dyDescent="0.55000000000000004">
      <c r="A201">
        <v>6.3445078126296896E+17</v>
      </c>
      <c r="B201" t="s">
        <v>135</v>
      </c>
      <c r="C201" t="s">
        <v>72</v>
      </c>
      <c r="D201">
        <v>2011</v>
      </c>
      <c r="E201" t="s">
        <v>73</v>
      </c>
      <c r="F201" t="s">
        <v>81</v>
      </c>
      <c r="G201" t="s">
        <v>369</v>
      </c>
      <c r="H201" t="s">
        <v>83</v>
      </c>
      <c r="I201" t="s">
        <v>84</v>
      </c>
      <c r="J201" t="s">
        <v>354</v>
      </c>
      <c r="K201" t="s">
        <v>116</v>
      </c>
      <c r="M201" t="s">
        <v>217</v>
      </c>
      <c r="N201" t="s">
        <v>74</v>
      </c>
      <c r="O201" t="str">
        <f t="shared" si="3"/>
        <v>Millennials</v>
      </c>
    </row>
    <row r="202" spans="1:15" hidden="1" x14ac:dyDescent="0.55000000000000004">
      <c r="A202">
        <v>6.3445435661953101E+17</v>
      </c>
      <c r="B202" t="s">
        <v>71</v>
      </c>
      <c r="C202" t="s">
        <v>72</v>
      </c>
      <c r="D202">
        <v>2011</v>
      </c>
      <c r="E202" t="s">
        <v>93</v>
      </c>
      <c r="F202" t="s">
        <v>81</v>
      </c>
      <c r="G202" t="s">
        <v>368</v>
      </c>
      <c r="H202" t="s">
        <v>83</v>
      </c>
      <c r="I202" t="s">
        <v>84</v>
      </c>
      <c r="J202" t="s">
        <v>354</v>
      </c>
      <c r="K202" t="s">
        <v>116</v>
      </c>
      <c r="M202" t="s">
        <v>217</v>
      </c>
      <c r="N202" t="s">
        <v>101</v>
      </c>
      <c r="O202" t="str">
        <f t="shared" si="3"/>
        <v>Gen Z</v>
      </c>
    </row>
    <row r="203" spans="1:15" hidden="1" x14ac:dyDescent="0.55000000000000004">
      <c r="A203">
        <v>6.3445436234656294E+17</v>
      </c>
      <c r="B203" t="s">
        <v>71</v>
      </c>
      <c r="C203" t="s">
        <v>72</v>
      </c>
      <c r="D203">
        <v>2011</v>
      </c>
      <c r="E203" t="s">
        <v>73</v>
      </c>
      <c r="F203" t="s">
        <v>81</v>
      </c>
      <c r="G203" t="s">
        <v>369</v>
      </c>
      <c r="H203" t="s">
        <v>83</v>
      </c>
      <c r="I203" t="s">
        <v>84</v>
      </c>
      <c r="J203" t="s">
        <v>355</v>
      </c>
      <c r="K203" t="s">
        <v>116</v>
      </c>
      <c r="M203" t="s">
        <v>217</v>
      </c>
      <c r="N203" t="s">
        <v>74</v>
      </c>
      <c r="O203" t="str">
        <f t="shared" si="3"/>
        <v>Millennials</v>
      </c>
    </row>
    <row r="204" spans="1:15" hidden="1" x14ac:dyDescent="0.55000000000000004">
      <c r="A204">
        <v>6.3445510797531302E+17</v>
      </c>
      <c r="B204" t="s">
        <v>127</v>
      </c>
      <c r="C204" t="s">
        <v>72</v>
      </c>
      <c r="D204">
        <v>2011</v>
      </c>
      <c r="E204" t="s">
        <v>87</v>
      </c>
      <c r="F204" t="s">
        <v>81</v>
      </c>
      <c r="G204" t="s">
        <v>103</v>
      </c>
      <c r="H204" t="s">
        <v>115</v>
      </c>
      <c r="I204" t="s">
        <v>84</v>
      </c>
      <c r="J204" t="s">
        <v>356</v>
      </c>
      <c r="K204" t="s">
        <v>105</v>
      </c>
      <c r="M204" t="s">
        <v>217</v>
      </c>
      <c r="N204" t="s">
        <v>141</v>
      </c>
      <c r="O204" t="str">
        <f t="shared" si="3"/>
        <v>Baby Boomers</v>
      </c>
    </row>
    <row r="205" spans="1:15" x14ac:dyDescent="0.55000000000000004">
      <c r="A205">
        <v>6.3445603333968794E+17</v>
      </c>
      <c r="B205" t="s">
        <v>123</v>
      </c>
      <c r="C205" t="s">
        <v>91</v>
      </c>
      <c r="D205">
        <v>2011</v>
      </c>
      <c r="E205" t="s">
        <v>93</v>
      </c>
      <c r="F205" t="s">
        <v>81</v>
      </c>
      <c r="G205" t="s">
        <v>371</v>
      </c>
      <c r="H205" t="s">
        <v>104</v>
      </c>
      <c r="I205" t="s">
        <v>99</v>
      </c>
      <c r="J205" t="s">
        <v>354</v>
      </c>
      <c r="K205" t="s">
        <v>116</v>
      </c>
      <c r="M205" t="s">
        <v>78</v>
      </c>
      <c r="N205" t="s">
        <v>74</v>
      </c>
      <c r="O205" t="str">
        <f t="shared" si="3"/>
        <v>Gen X</v>
      </c>
    </row>
    <row r="206" spans="1:15" hidden="1" x14ac:dyDescent="0.55000000000000004">
      <c r="A206">
        <v>6.3445681099E+17</v>
      </c>
      <c r="B206" t="s">
        <v>128</v>
      </c>
      <c r="C206" t="s">
        <v>72</v>
      </c>
      <c r="D206">
        <v>2010</v>
      </c>
      <c r="E206" t="s">
        <v>93</v>
      </c>
      <c r="F206" t="s">
        <v>217</v>
      </c>
      <c r="G206" t="s">
        <v>74</v>
      </c>
      <c r="H206" t="s">
        <v>74</v>
      </c>
      <c r="I206" t="s">
        <v>74</v>
      </c>
      <c r="J206" t="s">
        <v>74</v>
      </c>
      <c r="K206" t="s">
        <v>74</v>
      </c>
      <c r="M206" t="s">
        <v>78</v>
      </c>
      <c r="O206" t="str">
        <f t="shared" si="3"/>
        <v/>
      </c>
    </row>
    <row r="207" spans="1:15" hidden="1" x14ac:dyDescent="0.55000000000000004">
      <c r="A207">
        <v>6.3446110297109402E+17</v>
      </c>
      <c r="B207" t="s">
        <v>123</v>
      </c>
      <c r="C207" t="s">
        <v>72</v>
      </c>
      <c r="D207">
        <v>2011</v>
      </c>
      <c r="E207" t="s">
        <v>117</v>
      </c>
      <c r="F207" t="s">
        <v>217</v>
      </c>
      <c r="G207" t="s">
        <v>74</v>
      </c>
      <c r="H207" t="s">
        <v>74</v>
      </c>
      <c r="I207" t="s">
        <v>74</v>
      </c>
      <c r="J207" t="s">
        <v>74</v>
      </c>
      <c r="K207" t="s">
        <v>74</v>
      </c>
      <c r="M207" t="s">
        <v>217</v>
      </c>
      <c r="N207" t="s">
        <v>74</v>
      </c>
      <c r="O207" t="str">
        <f t="shared" si="3"/>
        <v/>
      </c>
    </row>
    <row r="208" spans="1:15" hidden="1" x14ac:dyDescent="0.55000000000000004">
      <c r="A208">
        <v>6.3446111009593805E+17</v>
      </c>
      <c r="B208" t="s">
        <v>123</v>
      </c>
      <c r="C208" t="s">
        <v>72</v>
      </c>
      <c r="D208">
        <v>2011</v>
      </c>
      <c r="E208" t="s">
        <v>117</v>
      </c>
      <c r="F208" t="s">
        <v>81</v>
      </c>
      <c r="G208" t="s">
        <v>103</v>
      </c>
      <c r="H208" t="s">
        <v>98</v>
      </c>
      <c r="I208" t="s">
        <v>84</v>
      </c>
      <c r="J208" t="s">
        <v>357</v>
      </c>
      <c r="K208" t="s">
        <v>120</v>
      </c>
      <c r="M208" t="s">
        <v>217</v>
      </c>
      <c r="N208" t="s">
        <v>74</v>
      </c>
      <c r="O208" t="str">
        <f t="shared" si="3"/>
        <v>Baby Boomers</v>
      </c>
    </row>
    <row r="209" spans="1:15" hidden="1" x14ac:dyDescent="0.55000000000000004">
      <c r="A209">
        <v>6.3446283866921894E+17</v>
      </c>
      <c r="B209" t="s">
        <v>133</v>
      </c>
      <c r="C209" t="s">
        <v>72</v>
      </c>
      <c r="D209">
        <v>2011</v>
      </c>
      <c r="E209" t="s">
        <v>93</v>
      </c>
      <c r="F209" t="s">
        <v>81</v>
      </c>
      <c r="G209" t="s">
        <v>396</v>
      </c>
      <c r="H209" t="s">
        <v>83</v>
      </c>
      <c r="I209" t="s">
        <v>84</v>
      </c>
      <c r="J209" t="s">
        <v>354</v>
      </c>
      <c r="K209" t="s">
        <v>85</v>
      </c>
      <c r="L209" t="s">
        <v>346</v>
      </c>
      <c r="M209" t="s">
        <v>217</v>
      </c>
      <c r="O209" t="str">
        <f t="shared" si="3"/>
        <v>Millennials</v>
      </c>
    </row>
    <row r="210" spans="1:15" x14ac:dyDescent="0.55000000000000004">
      <c r="A210">
        <v>6.3446540826203098E+17</v>
      </c>
      <c r="B210" t="s">
        <v>128</v>
      </c>
      <c r="C210" t="s">
        <v>72</v>
      </c>
      <c r="D210">
        <v>2011</v>
      </c>
      <c r="E210" t="s">
        <v>93</v>
      </c>
      <c r="F210" t="s">
        <v>81</v>
      </c>
      <c r="G210" t="s">
        <v>368</v>
      </c>
      <c r="H210" t="s">
        <v>83</v>
      </c>
      <c r="I210" t="s">
        <v>84</v>
      </c>
      <c r="J210" t="s">
        <v>354</v>
      </c>
      <c r="K210" t="s">
        <v>85</v>
      </c>
      <c r="L210" t="s">
        <v>345</v>
      </c>
      <c r="M210" t="s">
        <v>78</v>
      </c>
      <c r="O210" t="str">
        <f t="shared" si="3"/>
        <v>Gen Z</v>
      </c>
    </row>
    <row r="211" spans="1:15" hidden="1" x14ac:dyDescent="0.55000000000000004">
      <c r="A211">
        <v>6.3446632576593805E+17</v>
      </c>
      <c r="B211" t="s">
        <v>71</v>
      </c>
      <c r="C211" t="s">
        <v>91</v>
      </c>
      <c r="D211">
        <v>2011</v>
      </c>
      <c r="E211" t="s">
        <v>73</v>
      </c>
      <c r="F211" t="s">
        <v>81</v>
      </c>
      <c r="G211" t="s">
        <v>370</v>
      </c>
      <c r="H211" t="s">
        <v>83</v>
      </c>
      <c r="I211" t="s">
        <v>99</v>
      </c>
      <c r="J211" t="s">
        <v>354</v>
      </c>
      <c r="K211" t="s">
        <v>120</v>
      </c>
      <c r="M211" t="s">
        <v>217</v>
      </c>
      <c r="N211" t="s">
        <v>74</v>
      </c>
      <c r="O211" t="str">
        <f t="shared" si="3"/>
        <v>Millennials</v>
      </c>
    </row>
    <row r="212" spans="1:15" hidden="1" x14ac:dyDescent="0.55000000000000004">
      <c r="A212">
        <v>6.3446633483078106E+17</v>
      </c>
      <c r="B212" t="s">
        <v>71</v>
      </c>
      <c r="C212" t="s">
        <v>91</v>
      </c>
      <c r="D212">
        <v>2011</v>
      </c>
      <c r="E212" t="s">
        <v>73</v>
      </c>
      <c r="F212" t="s">
        <v>81</v>
      </c>
      <c r="G212" t="s">
        <v>369</v>
      </c>
      <c r="H212" t="s">
        <v>115</v>
      </c>
      <c r="I212" t="s">
        <v>99</v>
      </c>
      <c r="J212" t="s">
        <v>354</v>
      </c>
      <c r="K212" t="s">
        <v>105</v>
      </c>
      <c r="M212" t="s">
        <v>217</v>
      </c>
      <c r="N212" t="s">
        <v>74</v>
      </c>
      <c r="O212" t="str">
        <f t="shared" si="3"/>
        <v>Millennials</v>
      </c>
    </row>
    <row r="213" spans="1:15" hidden="1" x14ac:dyDescent="0.55000000000000004">
      <c r="A213">
        <v>6.3446633899609395E+17</v>
      </c>
      <c r="B213" t="s">
        <v>123</v>
      </c>
      <c r="C213" t="s">
        <v>91</v>
      </c>
      <c r="D213">
        <v>2011</v>
      </c>
      <c r="E213" t="s">
        <v>93</v>
      </c>
      <c r="F213" t="s">
        <v>96</v>
      </c>
      <c r="G213" t="s">
        <v>371</v>
      </c>
      <c r="H213" t="s">
        <v>83</v>
      </c>
      <c r="I213" t="s">
        <v>126</v>
      </c>
      <c r="J213" t="s">
        <v>354</v>
      </c>
      <c r="K213" t="s">
        <v>116</v>
      </c>
      <c r="M213" t="s">
        <v>217</v>
      </c>
      <c r="N213" t="s">
        <v>107</v>
      </c>
      <c r="O213" t="str">
        <f t="shared" si="3"/>
        <v>Gen X</v>
      </c>
    </row>
    <row r="214" spans="1:15" hidden="1" x14ac:dyDescent="0.55000000000000004">
      <c r="A214">
        <v>6.3446806352125005E+17</v>
      </c>
      <c r="B214" t="s">
        <v>71</v>
      </c>
      <c r="C214" t="s">
        <v>91</v>
      </c>
      <c r="D214">
        <v>2011</v>
      </c>
      <c r="E214" t="s">
        <v>73</v>
      </c>
      <c r="F214" t="s">
        <v>81</v>
      </c>
      <c r="G214" t="s">
        <v>372</v>
      </c>
      <c r="H214" t="s">
        <v>83</v>
      </c>
      <c r="I214" t="s">
        <v>99</v>
      </c>
      <c r="J214" t="s">
        <v>354</v>
      </c>
      <c r="K214" t="s">
        <v>116</v>
      </c>
      <c r="M214" t="s">
        <v>217</v>
      </c>
      <c r="N214" t="s">
        <v>74</v>
      </c>
      <c r="O214" t="str">
        <f t="shared" si="3"/>
        <v>Gen X</v>
      </c>
    </row>
    <row r="215" spans="1:15" hidden="1" x14ac:dyDescent="0.55000000000000004">
      <c r="A215">
        <v>6.3446810479812506E+17</v>
      </c>
      <c r="B215" t="s">
        <v>71</v>
      </c>
      <c r="C215" t="s">
        <v>72</v>
      </c>
      <c r="D215">
        <v>2011</v>
      </c>
      <c r="E215" t="s">
        <v>73</v>
      </c>
      <c r="F215" t="s">
        <v>81</v>
      </c>
      <c r="G215" t="s">
        <v>108</v>
      </c>
      <c r="H215" t="s">
        <v>83</v>
      </c>
      <c r="I215" t="s">
        <v>84</v>
      </c>
      <c r="J215" t="s">
        <v>354</v>
      </c>
      <c r="K215" t="s">
        <v>116</v>
      </c>
      <c r="M215" t="s">
        <v>217</v>
      </c>
      <c r="N215" t="s">
        <v>74</v>
      </c>
      <c r="O215" t="str">
        <f t="shared" si="3"/>
        <v>Gen Z</v>
      </c>
    </row>
    <row r="216" spans="1:15" hidden="1" x14ac:dyDescent="0.55000000000000004">
      <c r="A216">
        <v>6.3446823720156198E+17</v>
      </c>
      <c r="B216" t="s">
        <v>123</v>
      </c>
      <c r="C216" t="s">
        <v>91</v>
      </c>
      <c r="D216">
        <v>2011</v>
      </c>
      <c r="E216" t="s">
        <v>73</v>
      </c>
      <c r="F216" t="s">
        <v>96</v>
      </c>
      <c r="G216" t="s">
        <v>121</v>
      </c>
      <c r="H216" t="s">
        <v>104</v>
      </c>
      <c r="I216" t="s">
        <v>99</v>
      </c>
      <c r="J216" t="s">
        <v>354</v>
      </c>
      <c r="K216" t="s">
        <v>116</v>
      </c>
      <c r="M216" t="s">
        <v>217</v>
      </c>
      <c r="N216" t="s">
        <v>74</v>
      </c>
      <c r="O216" t="str">
        <f t="shared" si="3"/>
        <v>Gen X</v>
      </c>
    </row>
    <row r="217" spans="1:15" hidden="1" x14ac:dyDescent="0.55000000000000004">
      <c r="A217">
        <v>6.3446906019125005E+17</v>
      </c>
      <c r="B217" t="s">
        <v>128</v>
      </c>
      <c r="C217" t="s">
        <v>72</v>
      </c>
      <c r="D217">
        <v>2011</v>
      </c>
      <c r="E217" t="s">
        <v>93</v>
      </c>
      <c r="F217" t="s">
        <v>96</v>
      </c>
      <c r="G217" t="s">
        <v>370</v>
      </c>
      <c r="H217" t="s">
        <v>83</v>
      </c>
      <c r="I217" t="s">
        <v>144</v>
      </c>
      <c r="J217" t="s">
        <v>354</v>
      </c>
      <c r="K217" t="s">
        <v>116</v>
      </c>
      <c r="L217" t="s">
        <v>345</v>
      </c>
      <c r="M217" t="s">
        <v>217</v>
      </c>
      <c r="N217" t="s">
        <v>74</v>
      </c>
      <c r="O217" t="str">
        <f t="shared" si="3"/>
        <v>Millennials</v>
      </c>
    </row>
    <row r="218" spans="1:15" hidden="1" x14ac:dyDescent="0.55000000000000004">
      <c r="A218">
        <v>6.3447158053390605E+17</v>
      </c>
      <c r="B218" t="s">
        <v>127</v>
      </c>
      <c r="C218" t="s">
        <v>72</v>
      </c>
      <c r="D218">
        <v>2011</v>
      </c>
      <c r="E218" t="s">
        <v>87</v>
      </c>
      <c r="F218" t="s">
        <v>217</v>
      </c>
      <c r="G218" t="s">
        <v>74</v>
      </c>
      <c r="H218" t="s">
        <v>74</v>
      </c>
      <c r="I218" t="s">
        <v>74</v>
      </c>
      <c r="J218" t="s">
        <v>74</v>
      </c>
      <c r="K218" t="s">
        <v>74</v>
      </c>
      <c r="M218" t="s">
        <v>217</v>
      </c>
      <c r="N218" t="s">
        <v>101</v>
      </c>
      <c r="O218" t="str">
        <f t="shared" si="3"/>
        <v/>
      </c>
    </row>
    <row r="219" spans="1:15" hidden="1" x14ac:dyDescent="0.55000000000000004">
      <c r="A219">
        <v>6.3447411973062502E+17</v>
      </c>
      <c r="B219" t="s">
        <v>127</v>
      </c>
      <c r="C219" t="s">
        <v>72</v>
      </c>
      <c r="D219">
        <v>2011</v>
      </c>
      <c r="E219" t="s">
        <v>93</v>
      </c>
      <c r="F219" t="s">
        <v>81</v>
      </c>
      <c r="G219" t="s">
        <v>368</v>
      </c>
      <c r="H219" t="s">
        <v>104</v>
      </c>
      <c r="I219" t="s">
        <v>84</v>
      </c>
      <c r="J219" t="s">
        <v>354</v>
      </c>
      <c r="K219" t="s">
        <v>116</v>
      </c>
      <c r="M219" t="s">
        <v>217</v>
      </c>
      <c r="N219" t="s">
        <v>101</v>
      </c>
      <c r="O219" t="str">
        <f t="shared" si="3"/>
        <v>Gen Z</v>
      </c>
    </row>
    <row r="220" spans="1:15" hidden="1" x14ac:dyDescent="0.55000000000000004">
      <c r="A220">
        <v>6.3447496025921894E+17</v>
      </c>
      <c r="B220" t="s">
        <v>135</v>
      </c>
      <c r="C220" t="s">
        <v>72</v>
      </c>
      <c r="D220">
        <v>2011</v>
      </c>
      <c r="E220" t="s">
        <v>117</v>
      </c>
      <c r="F220" t="s">
        <v>81</v>
      </c>
      <c r="G220" t="s">
        <v>121</v>
      </c>
      <c r="H220" t="s">
        <v>104</v>
      </c>
      <c r="I220" t="s">
        <v>84</v>
      </c>
      <c r="J220" t="s">
        <v>354</v>
      </c>
      <c r="K220" t="s">
        <v>85</v>
      </c>
      <c r="M220" t="s">
        <v>217</v>
      </c>
      <c r="N220" t="s">
        <v>74</v>
      </c>
      <c r="O220" t="str">
        <f t="shared" si="3"/>
        <v>Gen X</v>
      </c>
    </row>
    <row r="221" spans="1:15" hidden="1" x14ac:dyDescent="0.55000000000000004">
      <c r="A221">
        <v>6.3447500170296896E+17</v>
      </c>
      <c r="B221" t="s">
        <v>128</v>
      </c>
      <c r="C221" t="s">
        <v>91</v>
      </c>
      <c r="D221">
        <v>2011</v>
      </c>
      <c r="E221" t="s">
        <v>117</v>
      </c>
      <c r="F221" t="s">
        <v>81</v>
      </c>
      <c r="G221" t="s">
        <v>103</v>
      </c>
      <c r="H221" t="s">
        <v>119</v>
      </c>
      <c r="I221" t="s">
        <v>112</v>
      </c>
      <c r="J221" t="s">
        <v>356</v>
      </c>
      <c r="K221" t="s">
        <v>105</v>
      </c>
      <c r="M221" t="s">
        <v>217</v>
      </c>
      <c r="N221" t="s">
        <v>74</v>
      </c>
      <c r="O221" t="str">
        <f t="shared" si="3"/>
        <v>Baby Boomers</v>
      </c>
    </row>
    <row r="222" spans="1:15" x14ac:dyDescent="0.55000000000000004">
      <c r="A222">
        <v>6.3448015385750003E+17</v>
      </c>
      <c r="B222" t="s">
        <v>147</v>
      </c>
      <c r="C222" t="s">
        <v>72</v>
      </c>
      <c r="D222">
        <v>2011</v>
      </c>
      <c r="E222" t="s">
        <v>93</v>
      </c>
      <c r="F222" t="s">
        <v>81</v>
      </c>
      <c r="G222" t="s">
        <v>369</v>
      </c>
      <c r="H222" t="s">
        <v>83</v>
      </c>
      <c r="I222" t="s">
        <v>84</v>
      </c>
      <c r="J222" t="s">
        <v>354</v>
      </c>
      <c r="K222" t="s">
        <v>85</v>
      </c>
      <c r="L222" t="s">
        <v>345</v>
      </c>
      <c r="M222" t="s">
        <v>78</v>
      </c>
      <c r="O222" t="str">
        <f t="shared" si="3"/>
        <v>Millennials</v>
      </c>
    </row>
    <row r="223" spans="1:15" x14ac:dyDescent="0.55000000000000004">
      <c r="A223">
        <v>6.3448099623296896E+17</v>
      </c>
      <c r="B223" t="s">
        <v>71</v>
      </c>
      <c r="C223" t="s">
        <v>91</v>
      </c>
      <c r="D223">
        <v>2011</v>
      </c>
      <c r="E223" t="s">
        <v>93</v>
      </c>
      <c r="F223" t="s">
        <v>81</v>
      </c>
      <c r="G223" t="s">
        <v>371</v>
      </c>
      <c r="H223" t="s">
        <v>83</v>
      </c>
      <c r="I223" t="s">
        <v>99</v>
      </c>
      <c r="J223" t="s">
        <v>357</v>
      </c>
      <c r="K223" t="s">
        <v>85</v>
      </c>
      <c r="M223" t="s">
        <v>78</v>
      </c>
      <c r="O223" t="str">
        <f t="shared" si="3"/>
        <v>Gen X</v>
      </c>
    </row>
    <row r="224" spans="1:15" hidden="1" x14ac:dyDescent="0.55000000000000004">
      <c r="A224">
        <v>6.3448375952421901E+17</v>
      </c>
      <c r="B224" t="s">
        <v>133</v>
      </c>
      <c r="C224" t="s">
        <v>91</v>
      </c>
      <c r="D224">
        <v>2012</v>
      </c>
      <c r="E224" t="s">
        <v>87</v>
      </c>
      <c r="F224" t="s">
        <v>81</v>
      </c>
      <c r="G224" t="s">
        <v>103</v>
      </c>
      <c r="H224" t="s">
        <v>119</v>
      </c>
      <c r="I224" t="s">
        <v>99</v>
      </c>
      <c r="J224" t="s">
        <v>355</v>
      </c>
      <c r="K224" t="s">
        <v>100</v>
      </c>
      <c r="M224" t="s">
        <v>217</v>
      </c>
      <c r="N224" t="s">
        <v>92</v>
      </c>
      <c r="O224" t="str">
        <f t="shared" si="3"/>
        <v>Baby Boomers</v>
      </c>
    </row>
    <row r="225" spans="1:15" hidden="1" x14ac:dyDescent="0.55000000000000004">
      <c r="A225">
        <v>6.3448543298109402E+17</v>
      </c>
      <c r="B225" t="s">
        <v>127</v>
      </c>
      <c r="C225" t="s">
        <v>72</v>
      </c>
      <c r="D225">
        <v>2011</v>
      </c>
      <c r="E225" t="s">
        <v>87</v>
      </c>
      <c r="F225" t="s">
        <v>81</v>
      </c>
      <c r="G225" t="s">
        <v>103</v>
      </c>
      <c r="H225" t="s">
        <v>98</v>
      </c>
      <c r="I225" t="s">
        <v>139</v>
      </c>
      <c r="J225" t="s">
        <v>357</v>
      </c>
      <c r="K225" t="s">
        <v>131</v>
      </c>
      <c r="M225" t="s">
        <v>217</v>
      </c>
      <c r="N225" t="s">
        <v>92</v>
      </c>
      <c r="O225" t="str">
        <f t="shared" si="3"/>
        <v>Baby Boomers</v>
      </c>
    </row>
    <row r="226" spans="1:15" hidden="1" x14ac:dyDescent="0.55000000000000004">
      <c r="A226">
        <v>6.3448707873874995E+17</v>
      </c>
      <c r="B226" t="s">
        <v>71</v>
      </c>
      <c r="C226" t="s">
        <v>72</v>
      </c>
      <c r="D226">
        <v>2011</v>
      </c>
      <c r="E226" t="s">
        <v>93</v>
      </c>
      <c r="F226" t="s">
        <v>81</v>
      </c>
      <c r="G226" t="s">
        <v>372</v>
      </c>
      <c r="H226" t="s">
        <v>98</v>
      </c>
      <c r="I226" t="s">
        <v>84</v>
      </c>
      <c r="J226" t="s">
        <v>355</v>
      </c>
      <c r="K226" t="s">
        <v>129</v>
      </c>
      <c r="M226" t="s">
        <v>217</v>
      </c>
      <c r="N226" t="s">
        <v>107</v>
      </c>
      <c r="O226" t="str">
        <f t="shared" si="3"/>
        <v>Gen X</v>
      </c>
    </row>
    <row r="227" spans="1:15" hidden="1" x14ac:dyDescent="0.55000000000000004">
      <c r="A227">
        <v>6.3449178009656294E+17</v>
      </c>
      <c r="B227" t="s">
        <v>147</v>
      </c>
      <c r="C227" t="s">
        <v>72</v>
      </c>
      <c r="D227">
        <v>2011</v>
      </c>
      <c r="E227" t="s">
        <v>87</v>
      </c>
      <c r="F227" t="s">
        <v>81</v>
      </c>
      <c r="G227" t="s">
        <v>103</v>
      </c>
      <c r="H227" t="s">
        <v>83</v>
      </c>
      <c r="I227" t="s">
        <v>84</v>
      </c>
      <c r="J227" t="s">
        <v>355</v>
      </c>
      <c r="K227" t="s">
        <v>100</v>
      </c>
      <c r="M227" t="s">
        <v>217</v>
      </c>
      <c r="N227" t="s">
        <v>101</v>
      </c>
      <c r="O227" t="str">
        <f t="shared" si="3"/>
        <v>Baby Boomers</v>
      </c>
    </row>
    <row r="228" spans="1:15" hidden="1" x14ac:dyDescent="0.55000000000000004">
      <c r="A228">
        <v>6.3449238941718694E+17</v>
      </c>
      <c r="B228" t="s">
        <v>71</v>
      </c>
      <c r="C228" t="s">
        <v>72</v>
      </c>
      <c r="D228">
        <v>2011</v>
      </c>
      <c r="E228" t="s">
        <v>73</v>
      </c>
      <c r="F228" t="s">
        <v>81</v>
      </c>
      <c r="G228" t="s">
        <v>370</v>
      </c>
      <c r="H228" t="s">
        <v>115</v>
      </c>
      <c r="I228" t="s">
        <v>84</v>
      </c>
      <c r="J228" t="s">
        <v>354</v>
      </c>
      <c r="K228" t="s">
        <v>116</v>
      </c>
      <c r="M228" t="s">
        <v>217</v>
      </c>
      <c r="N228" t="s">
        <v>74</v>
      </c>
      <c r="O228" t="str">
        <f t="shared" si="3"/>
        <v>Millennials</v>
      </c>
    </row>
    <row r="229" spans="1:15" hidden="1" x14ac:dyDescent="0.55000000000000004">
      <c r="A229">
        <v>6.3449239975140595E+17</v>
      </c>
      <c r="B229" t="s">
        <v>127</v>
      </c>
      <c r="C229" t="s">
        <v>72</v>
      </c>
      <c r="D229">
        <v>2011</v>
      </c>
      <c r="E229" t="s">
        <v>73</v>
      </c>
      <c r="F229" t="s">
        <v>81</v>
      </c>
      <c r="G229" t="s">
        <v>370</v>
      </c>
      <c r="H229" t="s">
        <v>104</v>
      </c>
      <c r="I229" t="s">
        <v>84</v>
      </c>
      <c r="J229" t="s">
        <v>355</v>
      </c>
      <c r="K229" t="s">
        <v>116</v>
      </c>
      <c r="M229" t="s">
        <v>217</v>
      </c>
      <c r="N229" t="s">
        <v>74</v>
      </c>
      <c r="O229" t="str">
        <f t="shared" si="3"/>
        <v>Millennials</v>
      </c>
    </row>
    <row r="230" spans="1:15" hidden="1" x14ac:dyDescent="0.55000000000000004">
      <c r="A230">
        <v>6.3449566409640602E+17</v>
      </c>
      <c r="B230" t="s">
        <v>71</v>
      </c>
      <c r="C230" t="s">
        <v>72</v>
      </c>
      <c r="D230">
        <v>2011</v>
      </c>
      <c r="E230" t="s">
        <v>93</v>
      </c>
      <c r="F230" t="s">
        <v>81</v>
      </c>
      <c r="G230" t="s">
        <v>369</v>
      </c>
      <c r="H230" t="s">
        <v>98</v>
      </c>
      <c r="I230" t="s">
        <v>132</v>
      </c>
      <c r="J230" t="s">
        <v>355</v>
      </c>
      <c r="K230" t="s">
        <v>85</v>
      </c>
      <c r="L230" t="s">
        <v>345</v>
      </c>
      <c r="M230" t="s">
        <v>217</v>
      </c>
      <c r="N230" t="s">
        <v>74</v>
      </c>
      <c r="O230" t="str">
        <f t="shared" si="3"/>
        <v>Millennials</v>
      </c>
    </row>
    <row r="231" spans="1:15" hidden="1" x14ac:dyDescent="0.55000000000000004">
      <c r="A231">
        <v>6.3449657356296896E+17</v>
      </c>
      <c r="B231" t="s">
        <v>127</v>
      </c>
      <c r="C231" t="s">
        <v>91</v>
      </c>
      <c r="D231">
        <v>2011</v>
      </c>
      <c r="E231" t="s">
        <v>93</v>
      </c>
      <c r="F231" t="s">
        <v>81</v>
      </c>
      <c r="G231" t="s">
        <v>121</v>
      </c>
      <c r="H231" t="s">
        <v>83</v>
      </c>
      <c r="I231" t="s">
        <v>84</v>
      </c>
      <c r="J231" t="s">
        <v>354</v>
      </c>
      <c r="K231" t="s">
        <v>85</v>
      </c>
      <c r="L231" t="s">
        <v>345</v>
      </c>
      <c r="M231" t="s">
        <v>217</v>
      </c>
      <c r="N231" t="s">
        <v>74</v>
      </c>
      <c r="O231" t="str">
        <f t="shared" si="3"/>
        <v>Gen X</v>
      </c>
    </row>
    <row r="232" spans="1:15" hidden="1" x14ac:dyDescent="0.55000000000000004">
      <c r="A232">
        <v>6.3449666140406195E+17</v>
      </c>
      <c r="B232" t="s">
        <v>127</v>
      </c>
      <c r="C232" t="s">
        <v>72</v>
      </c>
      <c r="D232">
        <v>2011</v>
      </c>
      <c r="E232" t="s">
        <v>117</v>
      </c>
      <c r="F232" t="s">
        <v>217</v>
      </c>
      <c r="G232" t="s">
        <v>74</v>
      </c>
      <c r="H232" t="s">
        <v>74</v>
      </c>
      <c r="I232" t="s">
        <v>74</v>
      </c>
      <c r="J232" t="s">
        <v>74</v>
      </c>
      <c r="K232" t="s">
        <v>74</v>
      </c>
      <c r="M232" t="s">
        <v>217</v>
      </c>
      <c r="N232" t="s">
        <v>74</v>
      </c>
      <c r="O232" t="str">
        <f t="shared" si="3"/>
        <v/>
      </c>
    </row>
    <row r="233" spans="1:15" hidden="1" x14ac:dyDescent="0.55000000000000004">
      <c r="A233">
        <v>6.3449755946171904E+17</v>
      </c>
      <c r="B233" t="s">
        <v>123</v>
      </c>
      <c r="C233" t="s">
        <v>91</v>
      </c>
      <c r="D233">
        <v>2011</v>
      </c>
      <c r="E233" t="s">
        <v>93</v>
      </c>
      <c r="F233" t="s">
        <v>96</v>
      </c>
      <c r="G233" t="s">
        <v>396</v>
      </c>
      <c r="H233" t="s">
        <v>104</v>
      </c>
      <c r="I233" t="s">
        <v>99</v>
      </c>
      <c r="J233" t="s">
        <v>354</v>
      </c>
      <c r="K233" t="s">
        <v>85</v>
      </c>
      <c r="M233" t="s">
        <v>217</v>
      </c>
      <c r="N233" t="s">
        <v>88</v>
      </c>
      <c r="O233" t="str">
        <f t="shared" si="3"/>
        <v>Millennials</v>
      </c>
    </row>
    <row r="234" spans="1:15" hidden="1" x14ac:dyDescent="0.55000000000000004">
      <c r="A234">
        <v>6.3449765125812506E+17</v>
      </c>
      <c r="B234" t="s">
        <v>133</v>
      </c>
      <c r="C234" t="s">
        <v>91</v>
      </c>
      <c r="D234">
        <v>2011</v>
      </c>
      <c r="E234" t="s">
        <v>137</v>
      </c>
      <c r="F234" t="s">
        <v>81</v>
      </c>
      <c r="G234" t="s">
        <v>121</v>
      </c>
      <c r="H234" t="s">
        <v>104</v>
      </c>
      <c r="I234" t="s">
        <v>99</v>
      </c>
      <c r="J234" t="s">
        <v>354</v>
      </c>
      <c r="K234" t="s">
        <v>116</v>
      </c>
      <c r="M234" t="s">
        <v>217</v>
      </c>
      <c r="N234" t="s">
        <v>74</v>
      </c>
      <c r="O234" t="str">
        <f t="shared" si="3"/>
        <v>Gen X</v>
      </c>
    </row>
    <row r="235" spans="1:15" hidden="1" x14ac:dyDescent="0.55000000000000004">
      <c r="A235">
        <v>6.3449829812796902E+17</v>
      </c>
      <c r="B235" t="s">
        <v>123</v>
      </c>
      <c r="C235" t="s">
        <v>72</v>
      </c>
      <c r="D235">
        <v>2011</v>
      </c>
      <c r="E235" t="s">
        <v>93</v>
      </c>
      <c r="F235" t="s">
        <v>81</v>
      </c>
      <c r="G235" t="s">
        <v>108</v>
      </c>
      <c r="H235" t="s">
        <v>83</v>
      </c>
      <c r="I235" t="s">
        <v>84</v>
      </c>
      <c r="J235" t="s">
        <v>354</v>
      </c>
      <c r="K235" t="s">
        <v>116</v>
      </c>
      <c r="M235" t="s">
        <v>217</v>
      </c>
      <c r="N235" t="s">
        <v>142</v>
      </c>
      <c r="O235" t="str">
        <f t="shared" si="3"/>
        <v>Gen Z</v>
      </c>
    </row>
    <row r="236" spans="1:15" hidden="1" x14ac:dyDescent="0.55000000000000004">
      <c r="A236">
        <v>6.34499252882656E+17</v>
      </c>
      <c r="B236" t="s">
        <v>147</v>
      </c>
      <c r="C236" t="s">
        <v>72</v>
      </c>
      <c r="D236">
        <v>2010</v>
      </c>
      <c r="E236" t="s">
        <v>93</v>
      </c>
      <c r="F236" t="s">
        <v>217</v>
      </c>
      <c r="G236" t="s">
        <v>74</v>
      </c>
      <c r="H236" t="s">
        <v>74</v>
      </c>
      <c r="I236" t="s">
        <v>74</v>
      </c>
      <c r="J236" t="s">
        <v>74</v>
      </c>
      <c r="K236" t="s">
        <v>74</v>
      </c>
      <c r="M236" t="s">
        <v>78</v>
      </c>
      <c r="N236" t="s">
        <v>74</v>
      </c>
      <c r="O236" t="str">
        <f t="shared" si="3"/>
        <v/>
      </c>
    </row>
    <row r="237" spans="1:15" hidden="1" x14ac:dyDescent="0.55000000000000004">
      <c r="A237">
        <v>6.3450860711781197E+17</v>
      </c>
      <c r="B237" t="s">
        <v>127</v>
      </c>
      <c r="C237" t="s">
        <v>72</v>
      </c>
      <c r="D237">
        <v>2011</v>
      </c>
      <c r="E237" t="s">
        <v>93</v>
      </c>
      <c r="F237" t="s">
        <v>96</v>
      </c>
      <c r="G237" t="s">
        <v>368</v>
      </c>
      <c r="H237" t="s">
        <v>98</v>
      </c>
      <c r="I237" t="s">
        <v>84</v>
      </c>
      <c r="J237" t="s">
        <v>355</v>
      </c>
      <c r="K237" t="s">
        <v>100</v>
      </c>
      <c r="M237" t="s">
        <v>217</v>
      </c>
      <c r="N237" t="s">
        <v>142</v>
      </c>
      <c r="O237" t="str">
        <f t="shared" si="3"/>
        <v>Gen Z</v>
      </c>
    </row>
    <row r="238" spans="1:15" hidden="1" x14ac:dyDescent="0.55000000000000004">
      <c r="A238">
        <v>6.3450962164796902E+17</v>
      </c>
      <c r="B238" t="s">
        <v>128</v>
      </c>
      <c r="C238" t="s">
        <v>72</v>
      </c>
      <c r="D238">
        <v>2011</v>
      </c>
      <c r="E238" t="s">
        <v>93</v>
      </c>
      <c r="F238" t="s">
        <v>81</v>
      </c>
      <c r="G238" t="s">
        <v>121</v>
      </c>
      <c r="H238" t="s">
        <v>83</v>
      </c>
      <c r="I238" t="s">
        <v>84</v>
      </c>
      <c r="J238" t="s">
        <v>354</v>
      </c>
      <c r="K238" t="s">
        <v>116</v>
      </c>
      <c r="M238" t="s">
        <v>217</v>
      </c>
      <c r="N238" t="s">
        <v>88</v>
      </c>
      <c r="O238" t="str">
        <f t="shared" si="3"/>
        <v>Gen X</v>
      </c>
    </row>
    <row r="239" spans="1:15" x14ac:dyDescent="0.55000000000000004">
      <c r="A239">
        <v>6.3451560322499994E+17</v>
      </c>
      <c r="B239" t="s">
        <v>135</v>
      </c>
      <c r="C239" t="s">
        <v>72</v>
      </c>
      <c r="D239">
        <v>2011</v>
      </c>
      <c r="E239" t="s">
        <v>93</v>
      </c>
      <c r="F239" t="s">
        <v>81</v>
      </c>
      <c r="G239" t="s">
        <v>370</v>
      </c>
      <c r="H239" t="s">
        <v>83</v>
      </c>
      <c r="I239" t="s">
        <v>84</v>
      </c>
      <c r="J239" t="s">
        <v>354</v>
      </c>
      <c r="K239" t="s">
        <v>85</v>
      </c>
      <c r="M239" t="s">
        <v>78</v>
      </c>
      <c r="O239" t="str">
        <f t="shared" si="3"/>
        <v>Millennials</v>
      </c>
    </row>
    <row r="240" spans="1:15" hidden="1" x14ac:dyDescent="0.55000000000000004">
      <c r="A240">
        <v>6.3451744588546906E+17</v>
      </c>
      <c r="B240" t="s">
        <v>71</v>
      </c>
      <c r="C240" t="s">
        <v>72</v>
      </c>
      <c r="D240">
        <v>2011</v>
      </c>
      <c r="E240" t="s">
        <v>93</v>
      </c>
      <c r="F240" t="s">
        <v>81</v>
      </c>
      <c r="G240" t="s">
        <v>371</v>
      </c>
      <c r="H240" t="s">
        <v>119</v>
      </c>
      <c r="I240" t="s">
        <v>132</v>
      </c>
      <c r="J240" t="s">
        <v>357</v>
      </c>
      <c r="K240" t="s">
        <v>120</v>
      </c>
      <c r="L240" t="s">
        <v>346</v>
      </c>
      <c r="M240" t="s">
        <v>217</v>
      </c>
      <c r="N240" t="s">
        <v>74</v>
      </c>
      <c r="O240" t="str">
        <f t="shared" si="3"/>
        <v>Gen X</v>
      </c>
    </row>
    <row r="241" spans="1:15" hidden="1" x14ac:dyDescent="0.55000000000000004">
      <c r="A241">
        <v>6.3451997736281306E+17</v>
      </c>
      <c r="B241" t="s">
        <v>71</v>
      </c>
      <c r="C241" t="s">
        <v>91</v>
      </c>
      <c r="D241">
        <v>2011</v>
      </c>
      <c r="E241" t="s">
        <v>73</v>
      </c>
      <c r="F241" t="s">
        <v>81</v>
      </c>
      <c r="G241" t="s">
        <v>372</v>
      </c>
      <c r="H241" t="s">
        <v>115</v>
      </c>
      <c r="I241" t="s">
        <v>99</v>
      </c>
      <c r="J241" t="s">
        <v>354</v>
      </c>
      <c r="K241" t="s">
        <v>100</v>
      </c>
      <c r="M241" t="s">
        <v>217</v>
      </c>
      <c r="N241" t="s">
        <v>74</v>
      </c>
      <c r="O241" t="str">
        <f t="shared" si="3"/>
        <v>Gen X</v>
      </c>
    </row>
    <row r="242" spans="1:15" hidden="1" x14ac:dyDescent="0.55000000000000004">
      <c r="A242">
        <v>6.3452085216046899E+17</v>
      </c>
      <c r="B242" t="s">
        <v>127</v>
      </c>
      <c r="C242" t="s">
        <v>91</v>
      </c>
      <c r="D242">
        <v>2011</v>
      </c>
      <c r="E242" t="s">
        <v>93</v>
      </c>
      <c r="F242" t="s">
        <v>81</v>
      </c>
      <c r="G242" t="s">
        <v>121</v>
      </c>
      <c r="H242" t="s">
        <v>83</v>
      </c>
      <c r="I242" t="s">
        <v>99</v>
      </c>
      <c r="J242" t="s">
        <v>354</v>
      </c>
      <c r="K242" t="s">
        <v>116</v>
      </c>
      <c r="M242" t="s">
        <v>217</v>
      </c>
      <c r="N242" t="s">
        <v>107</v>
      </c>
      <c r="O242" t="str">
        <f t="shared" si="3"/>
        <v>Gen X</v>
      </c>
    </row>
    <row r="243" spans="1:15" x14ac:dyDescent="0.55000000000000004">
      <c r="A243">
        <v>6.3452164216968806E+17</v>
      </c>
      <c r="B243" t="s">
        <v>147</v>
      </c>
      <c r="C243" t="s">
        <v>91</v>
      </c>
      <c r="D243">
        <v>2011</v>
      </c>
      <c r="E243" t="s">
        <v>93</v>
      </c>
      <c r="F243" t="s">
        <v>81</v>
      </c>
      <c r="G243" t="s">
        <v>368</v>
      </c>
      <c r="H243" t="s">
        <v>98</v>
      </c>
      <c r="I243" t="s">
        <v>84</v>
      </c>
      <c r="J243" t="s">
        <v>355</v>
      </c>
      <c r="K243" t="s">
        <v>100</v>
      </c>
      <c r="L243" t="s">
        <v>345</v>
      </c>
      <c r="M243" t="s">
        <v>78</v>
      </c>
      <c r="O243" t="str">
        <f t="shared" si="3"/>
        <v>Gen Z</v>
      </c>
    </row>
    <row r="244" spans="1:15" hidden="1" x14ac:dyDescent="0.55000000000000004">
      <c r="A244">
        <v>6.3452237175578099E+17</v>
      </c>
      <c r="B244" t="s">
        <v>147</v>
      </c>
      <c r="C244" t="s">
        <v>72</v>
      </c>
      <c r="D244">
        <v>2011</v>
      </c>
      <c r="E244" t="s">
        <v>93</v>
      </c>
      <c r="F244" t="s">
        <v>81</v>
      </c>
      <c r="G244" t="s">
        <v>370</v>
      </c>
      <c r="H244" t="s">
        <v>83</v>
      </c>
      <c r="I244" t="s">
        <v>84</v>
      </c>
      <c r="J244" t="s">
        <v>354</v>
      </c>
      <c r="K244" t="s">
        <v>116</v>
      </c>
      <c r="M244" t="s">
        <v>217</v>
      </c>
      <c r="N244" t="s">
        <v>101</v>
      </c>
      <c r="O244" t="str">
        <f t="shared" si="3"/>
        <v>Millennials</v>
      </c>
    </row>
    <row r="245" spans="1:15" hidden="1" x14ac:dyDescent="0.55000000000000004">
      <c r="A245">
        <v>6.3452340975968794E+17</v>
      </c>
      <c r="B245" t="s">
        <v>135</v>
      </c>
      <c r="C245" t="s">
        <v>72</v>
      </c>
      <c r="D245">
        <v>2011</v>
      </c>
      <c r="E245" t="s">
        <v>93</v>
      </c>
      <c r="F245" t="s">
        <v>217</v>
      </c>
      <c r="G245" t="s">
        <v>74</v>
      </c>
      <c r="H245" t="s">
        <v>74</v>
      </c>
      <c r="I245" t="s">
        <v>74</v>
      </c>
      <c r="J245" t="s">
        <v>74</v>
      </c>
      <c r="K245" t="s">
        <v>74</v>
      </c>
      <c r="M245" t="s">
        <v>217</v>
      </c>
      <c r="N245" t="s">
        <v>101</v>
      </c>
      <c r="O245" t="str">
        <f t="shared" si="3"/>
        <v/>
      </c>
    </row>
    <row r="246" spans="1:15" hidden="1" x14ac:dyDescent="0.55000000000000004">
      <c r="A246">
        <v>6.3452593599515597E+17</v>
      </c>
      <c r="B246" t="s">
        <v>123</v>
      </c>
      <c r="C246" t="s">
        <v>72</v>
      </c>
      <c r="D246">
        <v>2011</v>
      </c>
      <c r="E246" t="s">
        <v>137</v>
      </c>
      <c r="F246" t="s">
        <v>81</v>
      </c>
      <c r="G246" t="s">
        <v>108</v>
      </c>
      <c r="H246" t="s">
        <v>83</v>
      </c>
      <c r="I246" t="s">
        <v>84</v>
      </c>
      <c r="J246" t="s">
        <v>354</v>
      </c>
      <c r="K246" t="s">
        <v>116</v>
      </c>
      <c r="M246" t="s">
        <v>217</v>
      </c>
      <c r="N246" t="s">
        <v>74</v>
      </c>
      <c r="O246" t="str">
        <f t="shared" si="3"/>
        <v>Gen Z</v>
      </c>
    </row>
    <row r="247" spans="1:15" hidden="1" x14ac:dyDescent="0.55000000000000004">
      <c r="A247">
        <v>6.34526057042656E+17</v>
      </c>
      <c r="B247" t="s">
        <v>127</v>
      </c>
      <c r="C247" t="s">
        <v>72</v>
      </c>
      <c r="D247">
        <v>2011</v>
      </c>
      <c r="E247" t="s">
        <v>93</v>
      </c>
      <c r="F247" t="s">
        <v>81</v>
      </c>
      <c r="G247" t="s">
        <v>371</v>
      </c>
      <c r="H247" t="s">
        <v>115</v>
      </c>
      <c r="I247" t="s">
        <v>84</v>
      </c>
      <c r="J247" t="s">
        <v>354</v>
      </c>
      <c r="K247" t="s">
        <v>116</v>
      </c>
      <c r="L247" t="s">
        <v>345</v>
      </c>
      <c r="M247" t="s">
        <v>217</v>
      </c>
      <c r="N247" t="s">
        <v>74</v>
      </c>
      <c r="O247" t="str">
        <f t="shared" si="3"/>
        <v>Gen X</v>
      </c>
    </row>
    <row r="248" spans="1:15" x14ac:dyDescent="0.55000000000000004">
      <c r="A248">
        <v>6.3452764159406195E+17</v>
      </c>
      <c r="B248" t="s">
        <v>123</v>
      </c>
      <c r="C248" t="s">
        <v>72</v>
      </c>
      <c r="D248">
        <v>2011</v>
      </c>
      <c r="E248" t="s">
        <v>93</v>
      </c>
      <c r="F248" t="s">
        <v>81</v>
      </c>
      <c r="G248" t="s">
        <v>108</v>
      </c>
      <c r="H248" t="s">
        <v>83</v>
      </c>
      <c r="I248" t="s">
        <v>84</v>
      </c>
      <c r="J248" t="s">
        <v>354</v>
      </c>
      <c r="K248" t="s">
        <v>85</v>
      </c>
      <c r="M248" t="s">
        <v>78</v>
      </c>
      <c r="N248" t="s">
        <v>74</v>
      </c>
      <c r="O248" t="str">
        <f t="shared" si="3"/>
        <v>Gen Z</v>
      </c>
    </row>
    <row r="249" spans="1:15" hidden="1" x14ac:dyDescent="0.55000000000000004">
      <c r="A249">
        <v>6.3452781886656294E+17</v>
      </c>
      <c r="B249" t="s">
        <v>135</v>
      </c>
      <c r="C249" t="s">
        <v>91</v>
      </c>
      <c r="D249">
        <v>2011</v>
      </c>
      <c r="E249" t="s">
        <v>73</v>
      </c>
      <c r="F249" t="s">
        <v>81</v>
      </c>
      <c r="G249" t="s">
        <v>103</v>
      </c>
      <c r="H249" t="s">
        <v>104</v>
      </c>
      <c r="I249" t="s">
        <v>132</v>
      </c>
      <c r="J249" t="s">
        <v>355</v>
      </c>
      <c r="K249" t="s">
        <v>116</v>
      </c>
      <c r="M249" t="s">
        <v>217</v>
      </c>
      <c r="N249" t="s">
        <v>74</v>
      </c>
      <c r="O249" t="str">
        <f t="shared" si="3"/>
        <v>Baby Boomers</v>
      </c>
    </row>
    <row r="250" spans="1:15" hidden="1" x14ac:dyDescent="0.55000000000000004">
      <c r="A250">
        <v>6.3452857509671898E+17</v>
      </c>
      <c r="B250" t="s">
        <v>128</v>
      </c>
      <c r="C250" t="s">
        <v>72</v>
      </c>
      <c r="D250">
        <v>2011</v>
      </c>
      <c r="E250" t="s">
        <v>73</v>
      </c>
      <c r="F250" t="s">
        <v>96</v>
      </c>
      <c r="G250" t="s">
        <v>103</v>
      </c>
      <c r="H250" t="s">
        <v>83</v>
      </c>
      <c r="I250" t="s">
        <v>132</v>
      </c>
      <c r="J250" s="1" t="s">
        <v>355</v>
      </c>
      <c r="K250" s="1" t="s">
        <v>131</v>
      </c>
      <c r="M250" t="s">
        <v>217</v>
      </c>
      <c r="N250" t="s">
        <v>74</v>
      </c>
      <c r="O250" t="str">
        <f t="shared" si="3"/>
        <v>Baby Boomers</v>
      </c>
    </row>
    <row r="251" spans="1:15" hidden="1" x14ac:dyDescent="0.55000000000000004">
      <c r="A251">
        <v>6.3452874878921894E+17</v>
      </c>
      <c r="B251" t="s">
        <v>147</v>
      </c>
      <c r="C251" t="s">
        <v>72</v>
      </c>
      <c r="D251">
        <v>2011</v>
      </c>
      <c r="E251" t="s">
        <v>73</v>
      </c>
      <c r="F251" t="s">
        <v>81</v>
      </c>
      <c r="G251" t="s">
        <v>103</v>
      </c>
      <c r="H251" t="s">
        <v>98</v>
      </c>
      <c r="I251" t="s">
        <v>84</v>
      </c>
      <c r="J251" t="s">
        <v>354</v>
      </c>
      <c r="K251" t="s">
        <v>129</v>
      </c>
      <c r="M251" t="s">
        <v>217</v>
      </c>
      <c r="N251" t="s">
        <v>74</v>
      </c>
      <c r="O251" t="str">
        <f t="shared" si="3"/>
        <v>Baby Boomers</v>
      </c>
    </row>
    <row r="252" spans="1:15" hidden="1" x14ac:dyDescent="0.55000000000000004">
      <c r="A252">
        <v>6.3452940358499994E+17</v>
      </c>
      <c r="B252" t="s">
        <v>127</v>
      </c>
      <c r="C252" t="s">
        <v>72</v>
      </c>
      <c r="D252">
        <v>2011</v>
      </c>
      <c r="E252" t="s">
        <v>117</v>
      </c>
      <c r="F252" t="s">
        <v>96</v>
      </c>
      <c r="G252" t="s">
        <v>371</v>
      </c>
      <c r="H252" t="s">
        <v>83</v>
      </c>
      <c r="I252" t="s">
        <v>132</v>
      </c>
      <c r="J252" t="s">
        <v>356</v>
      </c>
      <c r="K252" t="s">
        <v>105</v>
      </c>
      <c r="M252" t="s">
        <v>217</v>
      </c>
      <c r="N252" t="s">
        <v>74</v>
      </c>
      <c r="O252" t="str">
        <f t="shared" si="3"/>
        <v>Gen X</v>
      </c>
    </row>
    <row r="253" spans="1:15" hidden="1" x14ac:dyDescent="0.55000000000000004">
      <c r="A253">
        <v>6.3453395936562496E+17</v>
      </c>
      <c r="B253" t="s">
        <v>71</v>
      </c>
      <c r="C253" t="s">
        <v>91</v>
      </c>
      <c r="D253">
        <v>2011</v>
      </c>
      <c r="E253" t="s">
        <v>73</v>
      </c>
      <c r="F253" t="s">
        <v>217</v>
      </c>
      <c r="G253" t="s">
        <v>74</v>
      </c>
      <c r="H253" t="s">
        <v>74</v>
      </c>
      <c r="I253" t="s">
        <v>74</v>
      </c>
      <c r="J253" t="s">
        <v>74</v>
      </c>
      <c r="K253" t="s">
        <v>74</v>
      </c>
      <c r="M253" t="s">
        <v>217</v>
      </c>
      <c r="N253" t="s">
        <v>74</v>
      </c>
      <c r="O253" t="str">
        <f t="shared" si="3"/>
        <v/>
      </c>
    </row>
    <row r="254" spans="1:15" hidden="1" x14ac:dyDescent="0.55000000000000004">
      <c r="A254">
        <v>6.3453544163953101E+17</v>
      </c>
      <c r="B254" t="s">
        <v>128</v>
      </c>
      <c r="C254" t="s">
        <v>91</v>
      </c>
      <c r="D254">
        <v>2011</v>
      </c>
      <c r="E254" t="s">
        <v>137</v>
      </c>
      <c r="F254" t="s">
        <v>81</v>
      </c>
      <c r="G254" t="s">
        <v>371</v>
      </c>
      <c r="H254" t="s">
        <v>104</v>
      </c>
      <c r="I254" t="s">
        <v>99</v>
      </c>
      <c r="J254" t="s">
        <v>354</v>
      </c>
      <c r="K254" t="s">
        <v>100</v>
      </c>
      <c r="M254" t="s">
        <v>217</v>
      </c>
      <c r="N254" t="s">
        <v>74</v>
      </c>
      <c r="O254" t="str">
        <f t="shared" si="3"/>
        <v>Gen X</v>
      </c>
    </row>
    <row r="255" spans="1:15" hidden="1" x14ac:dyDescent="0.55000000000000004">
      <c r="A255">
        <v>6.3454082317859405E+17</v>
      </c>
      <c r="B255" t="s">
        <v>71</v>
      </c>
      <c r="C255" t="s">
        <v>91</v>
      </c>
      <c r="D255">
        <v>2011</v>
      </c>
      <c r="E255" t="s">
        <v>73</v>
      </c>
      <c r="F255" t="s">
        <v>81</v>
      </c>
      <c r="G255" t="s">
        <v>371</v>
      </c>
      <c r="H255" t="s">
        <v>83</v>
      </c>
      <c r="I255" t="s">
        <v>99</v>
      </c>
      <c r="J255" t="s">
        <v>354</v>
      </c>
      <c r="K255" t="s">
        <v>116</v>
      </c>
      <c r="M255" t="s">
        <v>217</v>
      </c>
      <c r="N255" t="s">
        <v>74</v>
      </c>
      <c r="O255" t="str">
        <f t="shared" si="3"/>
        <v>Gen X</v>
      </c>
    </row>
    <row r="256" spans="1:15" hidden="1" x14ac:dyDescent="0.55000000000000004">
      <c r="A256">
        <v>6.3454146255765606E+17</v>
      </c>
      <c r="B256" t="s">
        <v>123</v>
      </c>
      <c r="C256" t="s">
        <v>72</v>
      </c>
      <c r="D256">
        <v>2011</v>
      </c>
      <c r="E256" t="s">
        <v>93</v>
      </c>
      <c r="F256" t="s">
        <v>81</v>
      </c>
      <c r="G256" t="s">
        <v>368</v>
      </c>
      <c r="H256" t="s">
        <v>83</v>
      </c>
      <c r="I256" t="s">
        <v>84</v>
      </c>
      <c r="J256" t="s">
        <v>355</v>
      </c>
      <c r="K256" t="s">
        <v>116</v>
      </c>
      <c r="L256" t="s">
        <v>346</v>
      </c>
      <c r="M256" t="s">
        <v>217</v>
      </c>
      <c r="N256" t="s">
        <v>74</v>
      </c>
      <c r="O256" t="str">
        <f t="shared" si="3"/>
        <v>Gen Z</v>
      </c>
    </row>
    <row r="257" spans="1:15" hidden="1" x14ac:dyDescent="0.55000000000000004">
      <c r="A257">
        <v>6.3454961107515597E+17</v>
      </c>
      <c r="B257" t="s">
        <v>135</v>
      </c>
      <c r="C257" t="s">
        <v>72</v>
      </c>
      <c r="D257">
        <v>2011</v>
      </c>
      <c r="E257" t="s">
        <v>138</v>
      </c>
      <c r="F257" t="s">
        <v>81</v>
      </c>
      <c r="G257" t="s">
        <v>370</v>
      </c>
      <c r="H257" t="s">
        <v>83</v>
      </c>
      <c r="I257" t="s">
        <v>84</v>
      </c>
      <c r="J257" t="s">
        <v>354</v>
      </c>
      <c r="K257" t="s">
        <v>85</v>
      </c>
      <c r="M257" t="s">
        <v>217</v>
      </c>
      <c r="N257" t="s">
        <v>101</v>
      </c>
      <c r="O257" t="str">
        <f t="shared" si="3"/>
        <v>Millennials</v>
      </c>
    </row>
    <row r="258" spans="1:15" hidden="1" x14ac:dyDescent="0.55000000000000004">
      <c r="A258">
        <v>6.3455019007187494E+17</v>
      </c>
      <c r="B258" t="s">
        <v>71</v>
      </c>
      <c r="C258" t="s">
        <v>72</v>
      </c>
      <c r="D258">
        <v>2011</v>
      </c>
      <c r="E258" t="s">
        <v>93</v>
      </c>
      <c r="F258" t="s">
        <v>81</v>
      </c>
      <c r="G258" t="s">
        <v>121</v>
      </c>
      <c r="H258" t="s">
        <v>115</v>
      </c>
      <c r="I258" t="s">
        <v>132</v>
      </c>
      <c r="J258" t="s">
        <v>354</v>
      </c>
      <c r="K258" t="s">
        <v>85</v>
      </c>
      <c r="L258" t="s">
        <v>346</v>
      </c>
      <c r="M258" t="s">
        <v>217</v>
      </c>
      <c r="N258" t="s">
        <v>74</v>
      </c>
      <c r="O258" t="str">
        <f t="shared" si="3"/>
        <v>Gen X</v>
      </c>
    </row>
    <row r="259" spans="1:15" hidden="1" x14ac:dyDescent="0.55000000000000004">
      <c r="A259">
        <v>6.3455035942499994E+17</v>
      </c>
      <c r="B259" t="s">
        <v>71</v>
      </c>
      <c r="C259" t="s">
        <v>72</v>
      </c>
      <c r="D259">
        <v>2011</v>
      </c>
      <c r="E259" t="s">
        <v>73</v>
      </c>
      <c r="F259" t="s">
        <v>217</v>
      </c>
      <c r="G259" t="s">
        <v>74</v>
      </c>
      <c r="H259" t="s">
        <v>74</v>
      </c>
      <c r="I259" t="s">
        <v>74</v>
      </c>
      <c r="J259" t="s">
        <v>74</v>
      </c>
      <c r="K259" t="s">
        <v>74</v>
      </c>
      <c r="M259" t="s">
        <v>217</v>
      </c>
      <c r="N259" t="s">
        <v>74</v>
      </c>
      <c r="O259" t="str">
        <f t="shared" ref="O259:O322" si="4">_xlfn.XLOOKUP(G259,$Q$4:$Q$13,$R$4:$R$13,"")</f>
        <v/>
      </c>
    </row>
    <row r="260" spans="1:15" hidden="1" x14ac:dyDescent="0.55000000000000004">
      <c r="A260">
        <v>6.3455103429468698E+17</v>
      </c>
      <c r="B260" t="s">
        <v>133</v>
      </c>
      <c r="C260" t="s">
        <v>72</v>
      </c>
      <c r="D260">
        <v>2011</v>
      </c>
      <c r="E260" t="s">
        <v>93</v>
      </c>
      <c r="F260" t="s">
        <v>217</v>
      </c>
      <c r="G260" t="s">
        <v>74</v>
      </c>
      <c r="H260" t="s">
        <v>74</v>
      </c>
      <c r="I260" t="s">
        <v>74</v>
      </c>
      <c r="J260" t="s">
        <v>74</v>
      </c>
      <c r="K260" t="s">
        <v>74</v>
      </c>
      <c r="M260" t="s">
        <v>217</v>
      </c>
      <c r="N260" t="s">
        <v>74</v>
      </c>
      <c r="O260" t="str">
        <f t="shared" si="4"/>
        <v/>
      </c>
    </row>
    <row r="261" spans="1:15" x14ac:dyDescent="0.55000000000000004">
      <c r="A261">
        <v>6.3455107018078106E+17</v>
      </c>
      <c r="B261" t="s">
        <v>127</v>
      </c>
      <c r="C261" t="s">
        <v>91</v>
      </c>
      <c r="D261">
        <v>2011</v>
      </c>
      <c r="E261" t="s">
        <v>93</v>
      </c>
      <c r="F261" t="s">
        <v>81</v>
      </c>
      <c r="G261" t="s">
        <v>370</v>
      </c>
      <c r="H261" t="s">
        <v>119</v>
      </c>
      <c r="I261" t="s">
        <v>145</v>
      </c>
      <c r="J261" t="s">
        <v>355</v>
      </c>
      <c r="K261" t="s">
        <v>129</v>
      </c>
      <c r="M261" t="s">
        <v>78</v>
      </c>
      <c r="N261" t="s">
        <v>74</v>
      </c>
      <c r="O261" t="str">
        <f t="shared" si="4"/>
        <v>Millennials</v>
      </c>
    </row>
    <row r="262" spans="1:15" hidden="1" x14ac:dyDescent="0.55000000000000004">
      <c r="A262">
        <v>6.3455183231593805E+17</v>
      </c>
      <c r="B262" t="s">
        <v>147</v>
      </c>
      <c r="C262" t="s">
        <v>72</v>
      </c>
      <c r="D262">
        <v>2011</v>
      </c>
      <c r="E262" t="s">
        <v>138</v>
      </c>
      <c r="F262" t="s">
        <v>81</v>
      </c>
      <c r="G262" t="s">
        <v>372</v>
      </c>
      <c r="H262" t="s">
        <v>98</v>
      </c>
      <c r="I262" t="s">
        <v>84</v>
      </c>
      <c r="J262" t="s">
        <v>355</v>
      </c>
      <c r="K262" t="s">
        <v>85</v>
      </c>
      <c r="M262" t="s">
        <v>78</v>
      </c>
      <c r="N262" t="s">
        <v>74</v>
      </c>
      <c r="O262" t="str">
        <f t="shared" si="4"/>
        <v>Gen X</v>
      </c>
    </row>
    <row r="263" spans="1:15" hidden="1" x14ac:dyDescent="0.55000000000000004">
      <c r="A263">
        <v>6.3455201478828096E+17</v>
      </c>
      <c r="B263" t="s">
        <v>71</v>
      </c>
      <c r="C263" t="s">
        <v>72</v>
      </c>
      <c r="D263">
        <v>2011</v>
      </c>
      <c r="E263" t="s">
        <v>73</v>
      </c>
      <c r="F263" t="s">
        <v>81</v>
      </c>
      <c r="G263" t="s">
        <v>372</v>
      </c>
      <c r="H263" t="s">
        <v>104</v>
      </c>
      <c r="I263" t="s">
        <v>139</v>
      </c>
      <c r="J263" t="s">
        <v>354</v>
      </c>
      <c r="K263" t="s">
        <v>116</v>
      </c>
      <c r="M263" t="s">
        <v>217</v>
      </c>
      <c r="N263" t="s">
        <v>74</v>
      </c>
      <c r="O263" t="str">
        <f t="shared" si="4"/>
        <v>Gen X</v>
      </c>
    </row>
    <row r="264" spans="1:15" hidden="1" x14ac:dyDescent="0.55000000000000004">
      <c r="A264">
        <v>6.3455271177624998E+17</v>
      </c>
      <c r="B264" t="s">
        <v>127</v>
      </c>
      <c r="C264" t="s">
        <v>91</v>
      </c>
      <c r="D264">
        <v>2011</v>
      </c>
      <c r="E264" t="s">
        <v>87</v>
      </c>
      <c r="F264" t="s">
        <v>81</v>
      </c>
      <c r="G264" t="s">
        <v>103</v>
      </c>
      <c r="H264" t="s">
        <v>98</v>
      </c>
      <c r="I264" t="s">
        <v>99</v>
      </c>
      <c r="J264" t="s">
        <v>356</v>
      </c>
      <c r="K264" t="s">
        <v>105</v>
      </c>
      <c r="M264" t="s">
        <v>217</v>
      </c>
      <c r="N264" t="s">
        <v>92</v>
      </c>
      <c r="O264" t="str">
        <f t="shared" si="4"/>
        <v>Baby Boomers</v>
      </c>
    </row>
    <row r="265" spans="1:15" hidden="1" x14ac:dyDescent="0.55000000000000004">
      <c r="A265">
        <v>6.3455287020624998E+17</v>
      </c>
      <c r="B265" t="s">
        <v>127</v>
      </c>
      <c r="C265" t="s">
        <v>72</v>
      </c>
      <c r="D265">
        <v>2011</v>
      </c>
      <c r="E265" t="s">
        <v>93</v>
      </c>
      <c r="F265" t="s">
        <v>96</v>
      </c>
      <c r="G265" t="s">
        <v>370</v>
      </c>
      <c r="H265" t="s">
        <v>98</v>
      </c>
      <c r="I265" t="s">
        <v>132</v>
      </c>
      <c r="J265" t="s">
        <v>355</v>
      </c>
      <c r="K265" t="s">
        <v>100</v>
      </c>
      <c r="M265" t="s">
        <v>217</v>
      </c>
      <c r="N265" t="s">
        <v>101</v>
      </c>
      <c r="O265" t="str">
        <f t="shared" si="4"/>
        <v>Millennials</v>
      </c>
    </row>
    <row r="266" spans="1:15" hidden="1" x14ac:dyDescent="0.55000000000000004">
      <c r="A266">
        <v>6.3455290961609395E+17</v>
      </c>
      <c r="B266" t="s">
        <v>147</v>
      </c>
      <c r="C266" t="s">
        <v>72</v>
      </c>
      <c r="D266">
        <v>2012</v>
      </c>
      <c r="E266" t="s">
        <v>117</v>
      </c>
      <c r="F266" t="s">
        <v>81</v>
      </c>
      <c r="G266" t="s">
        <v>121</v>
      </c>
      <c r="H266" t="s">
        <v>98</v>
      </c>
      <c r="I266" t="s">
        <v>84</v>
      </c>
      <c r="J266" t="s">
        <v>357</v>
      </c>
      <c r="K266" t="s">
        <v>129</v>
      </c>
      <c r="M266" t="s">
        <v>217</v>
      </c>
      <c r="N266" t="s">
        <v>74</v>
      </c>
      <c r="O266" t="str">
        <f t="shared" si="4"/>
        <v>Gen X</v>
      </c>
    </row>
    <row r="267" spans="1:15" hidden="1" x14ac:dyDescent="0.55000000000000004">
      <c r="A267">
        <v>6.3455354793526106E+17</v>
      </c>
      <c r="B267" t="s">
        <v>147</v>
      </c>
      <c r="C267" t="s">
        <v>72</v>
      </c>
      <c r="D267">
        <v>2011</v>
      </c>
      <c r="E267" t="s">
        <v>117</v>
      </c>
      <c r="F267" t="s">
        <v>81</v>
      </c>
      <c r="G267" t="s">
        <v>121</v>
      </c>
      <c r="H267" t="s">
        <v>98</v>
      </c>
      <c r="I267" t="s">
        <v>84</v>
      </c>
      <c r="J267" t="s">
        <v>355</v>
      </c>
      <c r="K267" t="s">
        <v>120</v>
      </c>
      <c r="M267" t="s">
        <v>217</v>
      </c>
      <c r="N267" t="s">
        <v>74</v>
      </c>
      <c r="O267" t="str">
        <f t="shared" si="4"/>
        <v>Gen X</v>
      </c>
    </row>
    <row r="268" spans="1:15" hidden="1" x14ac:dyDescent="0.55000000000000004">
      <c r="A268">
        <v>6.3455357140890598E+17</v>
      </c>
      <c r="B268" t="s">
        <v>147</v>
      </c>
      <c r="C268" t="s">
        <v>91</v>
      </c>
      <c r="D268">
        <v>2011</v>
      </c>
      <c r="E268" t="s">
        <v>87</v>
      </c>
      <c r="F268" t="s">
        <v>96</v>
      </c>
      <c r="G268" t="s">
        <v>103</v>
      </c>
      <c r="H268" t="s">
        <v>98</v>
      </c>
      <c r="I268" t="s">
        <v>99</v>
      </c>
      <c r="J268" t="s">
        <v>357</v>
      </c>
      <c r="K268" t="s">
        <v>131</v>
      </c>
      <c r="M268" t="s">
        <v>78</v>
      </c>
      <c r="O268" t="str">
        <f t="shared" si="4"/>
        <v>Baby Boomers</v>
      </c>
    </row>
    <row r="269" spans="1:15" hidden="1" x14ac:dyDescent="0.55000000000000004">
      <c r="A269">
        <v>6.3455380814984397E+17</v>
      </c>
      <c r="B269" t="s">
        <v>128</v>
      </c>
      <c r="C269" t="s">
        <v>91</v>
      </c>
      <c r="D269">
        <v>2011</v>
      </c>
      <c r="E269" t="s">
        <v>73</v>
      </c>
      <c r="F269" t="s">
        <v>81</v>
      </c>
      <c r="G269" t="s">
        <v>396</v>
      </c>
      <c r="H269" t="s">
        <v>83</v>
      </c>
      <c r="I269" t="s">
        <v>84</v>
      </c>
      <c r="J269" t="s">
        <v>354</v>
      </c>
      <c r="K269" t="s">
        <v>116</v>
      </c>
      <c r="M269" t="s">
        <v>217</v>
      </c>
      <c r="N269" t="s">
        <v>74</v>
      </c>
      <c r="O269" t="str">
        <f t="shared" si="4"/>
        <v>Millennials</v>
      </c>
    </row>
    <row r="270" spans="1:15" hidden="1" x14ac:dyDescent="0.55000000000000004">
      <c r="A270">
        <v>6.3455621167651098E+17</v>
      </c>
      <c r="B270" t="s">
        <v>147</v>
      </c>
      <c r="C270" t="s">
        <v>91</v>
      </c>
      <c r="D270">
        <v>2011</v>
      </c>
      <c r="E270" t="s">
        <v>87</v>
      </c>
      <c r="F270" t="s">
        <v>96</v>
      </c>
      <c r="G270" t="s">
        <v>103</v>
      </c>
      <c r="H270" t="s">
        <v>98</v>
      </c>
      <c r="I270" t="s">
        <v>99</v>
      </c>
      <c r="J270" t="s">
        <v>357</v>
      </c>
      <c r="K270" t="s">
        <v>120</v>
      </c>
      <c r="M270" t="s">
        <v>217</v>
      </c>
      <c r="N270" t="s">
        <v>92</v>
      </c>
      <c r="O270" t="str">
        <f t="shared" si="4"/>
        <v>Baby Boomers</v>
      </c>
    </row>
    <row r="271" spans="1:15" hidden="1" x14ac:dyDescent="0.55000000000000004">
      <c r="A271">
        <v>6.3455621813249997E+17</v>
      </c>
      <c r="B271" t="s">
        <v>147</v>
      </c>
      <c r="C271" t="s">
        <v>91</v>
      </c>
      <c r="D271">
        <v>2011</v>
      </c>
      <c r="E271" t="s">
        <v>87</v>
      </c>
      <c r="F271" t="s">
        <v>96</v>
      </c>
      <c r="G271" t="s">
        <v>103</v>
      </c>
      <c r="H271" t="s">
        <v>98</v>
      </c>
      <c r="I271" t="s">
        <v>84</v>
      </c>
      <c r="J271" t="s">
        <v>357</v>
      </c>
      <c r="K271" t="s">
        <v>120</v>
      </c>
      <c r="M271" t="s">
        <v>217</v>
      </c>
      <c r="N271" t="s">
        <v>141</v>
      </c>
      <c r="O271" t="str">
        <f t="shared" si="4"/>
        <v>Baby Boomers</v>
      </c>
    </row>
    <row r="272" spans="1:15" hidden="1" x14ac:dyDescent="0.55000000000000004">
      <c r="A272">
        <v>6.3455630030406195E+17</v>
      </c>
      <c r="B272" t="s">
        <v>133</v>
      </c>
      <c r="C272" t="s">
        <v>72</v>
      </c>
      <c r="D272">
        <v>2011</v>
      </c>
      <c r="E272" t="s">
        <v>93</v>
      </c>
      <c r="F272" t="s">
        <v>81</v>
      </c>
      <c r="G272" t="s">
        <v>371</v>
      </c>
      <c r="H272" t="s">
        <v>98</v>
      </c>
      <c r="I272" t="s">
        <v>139</v>
      </c>
      <c r="J272" t="s">
        <v>354</v>
      </c>
      <c r="K272" t="s">
        <v>85</v>
      </c>
      <c r="L272" t="s">
        <v>346</v>
      </c>
      <c r="M272" t="s">
        <v>217</v>
      </c>
      <c r="N272" t="s">
        <v>74</v>
      </c>
      <c r="O272" t="str">
        <f t="shared" si="4"/>
        <v>Gen X</v>
      </c>
    </row>
    <row r="273" spans="1:15" hidden="1" x14ac:dyDescent="0.55000000000000004">
      <c r="A273">
        <v>6.3455694370026099E+17</v>
      </c>
      <c r="B273" t="s">
        <v>147</v>
      </c>
      <c r="C273" t="s">
        <v>72</v>
      </c>
      <c r="D273">
        <v>2011</v>
      </c>
      <c r="E273" t="s">
        <v>87</v>
      </c>
      <c r="F273" t="s">
        <v>96</v>
      </c>
      <c r="G273" t="s">
        <v>103</v>
      </c>
      <c r="H273" t="s">
        <v>98</v>
      </c>
      <c r="I273" t="s">
        <v>112</v>
      </c>
      <c r="J273" t="s">
        <v>356</v>
      </c>
      <c r="K273" t="s">
        <v>129</v>
      </c>
      <c r="M273" t="s">
        <v>78</v>
      </c>
      <c r="O273" t="str">
        <f t="shared" si="4"/>
        <v>Baby Boomers</v>
      </c>
    </row>
    <row r="274" spans="1:15" hidden="1" x14ac:dyDescent="0.55000000000000004">
      <c r="A274">
        <v>6.3455700770750003E+17</v>
      </c>
      <c r="B274" t="s">
        <v>147</v>
      </c>
      <c r="C274" t="s">
        <v>91</v>
      </c>
      <c r="D274">
        <v>2011</v>
      </c>
      <c r="E274" t="s">
        <v>117</v>
      </c>
      <c r="F274" t="s">
        <v>96</v>
      </c>
      <c r="G274" t="s">
        <v>103</v>
      </c>
      <c r="H274" t="s">
        <v>98</v>
      </c>
      <c r="I274" t="s">
        <v>99</v>
      </c>
      <c r="J274" t="s">
        <v>357</v>
      </c>
      <c r="K274" t="s">
        <v>129</v>
      </c>
      <c r="M274" t="s">
        <v>217</v>
      </c>
      <c r="N274" t="s">
        <v>74</v>
      </c>
      <c r="O274" t="str">
        <f t="shared" si="4"/>
        <v>Baby Boomers</v>
      </c>
    </row>
    <row r="275" spans="1:15" hidden="1" x14ac:dyDescent="0.55000000000000004">
      <c r="A275">
        <v>6.34557157627136E+17</v>
      </c>
      <c r="B275" t="s">
        <v>147</v>
      </c>
      <c r="C275" t="s">
        <v>91</v>
      </c>
      <c r="D275">
        <v>2011</v>
      </c>
      <c r="E275" t="s">
        <v>137</v>
      </c>
      <c r="F275" t="s">
        <v>96</v>
      </c>
      <c r="G275" t="s">
        <v>103</v>
      </c>
      <c r="H275" t="s">
        <v>98</v>
      </c>
      <c r="I275" t="s">
        <v>99</v>
      </c>
      <c r="J275" t="s">
        <v>355</v>
      </c>
      <c r="K275" t="s">
        <v>120</v>
      </c>
      <c r="M275" t="s">
        <v>217</v>
      </c>
      <c r="N275" t="s">
        <v>74</v>
      </c>
      <c r="O275" t="str">
        <f t="shared" si="4"/>
        <v>Baby Boomers</v>
      </c>
    </row>
    <row r="276" spans="1:15" hidden="1" x14ac:dyDescent="0.55000000000000004">
      <c r="A276">
        <v>6.3455786047249997E+17</v>
      </c>
      <c r="B276" t="s">
        <v>71</v>
      </c>
      <c r="C276" t="s">
        <v>72</v>
      </c>
      <c r="D276">
        <v>2012</v>
      </c>
      <c r="E276" t="s">
        <v>93</v>
      </c>
      <c r="F276" t="s">
        <v>96</v>
      </c>
      <c r="G276" t="s">
        <v>372</v>
      </c>
      <c r="H276" t="s">
        <v>98</v>
      </c>
      <c r="I276" t="s">
        <v>84</v>
      </c>
      <c r="J276" t="s">
        <v>357</v>
      </c>
      <c r="K276" t="s">
        <v>120</v>
      </c>
      <c r="L276" t="s">
        <v>345</v>
      </c>
      <c r="M276" t="s">
        <v>217</v>
      </c>
      <c r="N276" t="s">
        <v>74</v>
      </c>
      <c r="O276" t="str">
        <f t="shared" si="4"/>
        <v>Gen X</v>
      </c>
    </row>
    <row r="277" spans="1:15" hidden="1" x14ac:dyDescent="0.55000000000000004">
      <c r="A277">
        <v>6.3455802800947994E+17</v>
      </c>
      <c r="B277" t="s">
        <v>147</v>
      </c>
      <c r="C277" t="s">
        <v>72</v>
      </c>
      <c r="D277">
        <v>2011</v>
      </c>
      <c r="E277" t="s">
        <v>93</v>
      </c>
      <c r="F277" t="s">
        <v>96</v>
      </c>
      <c r="G277" t="s">
        <v>369</v>
      </c>
      <c r="H277" t="s">
        <v>83</v>
      </c>
      <c r="I277" t="s">
        <v>84</v>
      </c>
      <c r="J277" t="s">
        <v>354</v>
      </c>
      <c r="K277" t="s">
        <v>85</v>
      </c>
      <c r="L277" t="s">
        <v>345</v>
      </c>
      <c r="M277" t="s">
        <v>217</v>
      </c>
      <c r="N277" t="s">
        <v>74</v>
      </c>
      <c r="O277" t="str">
        <f t="shared" si="4"/>
        <v>Millennials</v>
      </c>
    </row>
    <row r="278" spans="1:15" hidden="1" x14ac:dyDescent="0.55000000000000004">
      <c r="A278">
        <v>6.3455812291515597E+17</v>
      </c>
      <c r="B278" t="s">
        <v>147</v>
      </c>
      <c r="C278" t="s">
        <v>91</v>
      </c>
      <c r="D278">
        <v>2011</v>
      </c>
      <c r="E278" t="s">
        <v>93</v>
      </c>
      <c r="F278" t="s">
        <v>217</v>
      </c>
      <c r="G278" t="s">
        <v>74</v>
      </c>
      <c r="H278" t="s">
        <v>74</v>
      </c>
      <c r="I278" t="s">
        <v>74</v>
      </c>
      <c r="J278" t="s">
        <v>74</v>
      </c>
      <c r="K278" t="s">
        <v>74</v>
      </c>
      <c r="M278" t="s">
        <v>217</v>
      </c>
      <c r="N278" t="s">
        <v>74</v>
      </c>
      <c r="O278" t="str">
        <f t="shared" si="4"/>
        <v/>
      </c>
    </row>
    <row r="279" spans="1:15" hidden="1" x14ac:dyDescent="0.55000000000000004">
      <c r="A279">
        <v>6.3455895140072998E+17</v>
      </c>
      <c r="B279" t="s">
        <v>133</v>
      </c>
      <c r="C279" t="s">
        <v>91</v>
      </c>
      <c r="D279">
        <v>2011</v>
      </c>
      <c r="E279" t="s">
        <v>93</v>
      </c>
      <c r="F279" t="s">
        <v>81</v>
      </c>
      <c r="G279" t="s">
        <v>103</v>
      </c>
      <c r="H279" t="s">
        <v>119</v>
      </c>
      <c r="I279" t="s">
        <v>132</v>
      </c>
      <c r="J279" t="s">
        <v>357</v>
      </c>
      <c r="K279" t="s">
        <v>116</v>
      </c>
      <c r="L279" t="s">
        <v>345</v>
      </c>
      <c r="M279" t="s">
        <v>217</v>
      </c>
      <c r="N279" t="s">
        <v>74</v>
      </c>
      <c r="O279" t="str">
        <f t="shared" si="4"/>
        <v>Baby Boomers</v>
      </c>
    </row>
    <row r="280" spans="1:15" hidden="1" x14ac:dyDescent="0.55000000000000004">
      <c r="A280">
        <v>6.3455897248432397E+17</v>
      </c>
      <c r="B280" t="s">
        <v>127</v>
      </c>
      <c r="C280" t="s">
        <v>72</v>
      </c>
      <c r="D280">
        <v>2011</v>
      </c>
      <c r="E280" t="s">
        <v>117</v>
      </c>
      <c r="F280" t="s">
        <v>81</v>
      </c>
      <c r="G280" t="s">
        <v>121</v>
      </c>
      <c r="H280" t="s">
        <v>98</v>
      </c>
      <c r="I280" t="s">
        <v>84</v>
      </c>
      <c r="J280" t="s">
        <v>357</v>
      </c>
      <c r="K280" t="s">
        <v>120</v>
      </c>
      <c r="M280" t="s">
        <v>217</v>
      </c>
      <c r="N280" t="s">
        <v>74</v>
      </c>
      <c r="O280" t="str">
        <f t="shared" si="4"/>
        <v>Gen X</v>
      </c>
    </row>
    <row r="281" spans="1:15" hidden="1" x14ac:dyDescent="0.55000000000000004">
      <c r="A281">
        <v>6.3456319232484403E+17</v>
      </c>
      <c r="B281" t="s">
        <v>127</v>
      </c>
      <c r="C281" t="s">
        <v>72</v>
      </c>
      <c r="D281">
        <v>2011</v>
      </c>
      <c r="E281" t="s">
        <v>93</v>
      </c>
      <c r="F281" t="s">
        <v>217</v>
      </c>
      <c r="G281" t="s">
        <v>74</v>
      </c>
      <c r="H281" t="s">
        <v>74</v>
      </c>
      <c r="I281" t="s">
        <v>74</v>
      </c>
      <c r="J281" t="s">
        <v>74</v>
      </c>
      <c r="K281" t="s">
        <v>74</v>
      </c>
      <c r="M281" t="s">
        <v>217</v>
      </c>
      <c r="N281" t="s">
        <v>141</v>
      </c>
      <c r="O281" t="str">
        <f t="shared" si="4"/>
        <v/>
      </c>
    </row>
    <row r="282" spans="1:15" hidden="1" x14ac:dyDescent="0.55000000000000004">
      <c r="A282">
        <v>6.3456390463453094E+17</v>
      </c>
      <c r="B282" t="s">
        <v>135</v>
      </c>
      <c r="C282" t="s">
        <v>91</v>
      </c>
      <c r="D282">
        <v>2011</v>
      </c>
      <c r="E282" t="s">
        <v>93</v>
      </c>
      <c r="F282" t="s">
        <v>81</v>
      </c>
      <c r="G282" t="s">
        <v>103</v>
      </c>
      <c r="H282" t="s">
        <v>98</v>
      </c>
      <c r="I282" t="s">
        <v>112</v>
      </c>
      <c r="J282" t="s">
        <v>355</v>
      </c>
      <c r="K282" t="s">
        <v>129</v>
      </c>
      <c r="M282" t="s">
        <v>217</v>
      </c>
      <c r="N282" t="s">
        <v>107</v>
      </c>
      <c r="O282" t="str">
        <f t="shared" si="4"/>
        <v>Baby Boomers</v>
      </c>
    </row>
    <row r="283" spans="1:15" hidden="1" x14ac:dyDescent="0.55000000000000004">
      <c r="A283">
        <v>6.3456392786937498E+17</v>
      </c>
      <c r="B283" t="s">
        <v>147</v>
      </c>
      <c r="C283" t="s">
        <v>72</v>
      </c>
      <c r="D283">
        <v>2011</v>
      </c>
      <c r="E283" t="s">
        <v>87</v>
      </c>
      <c r="F283" t="s">
        <v>81</v>
      </c>
      <c r="G283" t="s">
        <v>103</v>
      </c>
      <c r="H283" t="s">
        <v>98</v>
      </c>
      <c r="I283" t="s">
        <v>84</v>
      </c>
      <c r="J283" t="s">
        <v>357</v>
      </c>
      <c r="K283" t="s">
        <v>100</v>
      </c>
      <c r="M283" t="s">
        <v>217</v>
      </c>
      <c r="N283" t="s">
        <v>101</v>
      </c>
      <c r="O283" t="str">
        <f t="shared" si="4"/>
        <v>Baby Boomers</v>
      </c>
    </row>
    <row r="284" spans="1:15" hidden="1" x14ac:dyDescent="0.55000000000000004">
      <c r="A284">
        <v>6.3456400092843802E+17</v>
      </c>
      <c r="B284" t="s">
        <v>147</v>
      </c>
      <c r="C284" t="s">
        <v>72</v>
      </c>
      <c r="D284">
        <v>2011</v>
      </c>
      <c r="E284" t="s">
        <v>87</v>
      </c>
      <c r="F284" t="s">
        <v>81</v>
      </c>
      <c r="G284" t="s">
        <v>103</v>
      </c>
      <c r="H284" t="s">
        <v>98</v>
      </c>
      <c r="I284" t="s">
        <v>84</v>
      </c>
      <c r="J284" t="s">
        <v>356</v>
      </c>
      <c r="K284" t="s">
        <v>105</v>
      </c>
      <c r="M284" t="s">
        <v>78</v>
      </c>
      <c r="O284" t="str">
        <f t="shared" si="4"/>
        <v>Baby Boomers</v>
      </c>
    </row>
    <row r="285" spans="1:15" hidden="1" x14ac:dyDescent="0.55000000000000004">
      <c r="A285">
        <v>6.3456401838453094E+17</v>
      </c>
      <c r="B285" t="s">
        <v>147</v>
      </c>
      <c r="C285" t="s">
        <v>91</v>
      </c>
      <c r="D285">
        <v>2011</v>
      </c>
      <c r="E285" t="s">
        <v>117</v>
      </c>
      <c r="F285" t="s">
        <v>96</v>
      </c>
      <c r="G285" t="s">
        <v>103</v>
      </c>
      <c r="H285" t="s">
        <v>98</v>
      </c>
      <c r="I285" t="s">
        <v>99</v>
      </c>
      <c r="J285" t="s">
        <v>357</v>
      </c>
      <c r="K285" t="s">
        <v>131</v>
      </c>
      <c r="M285" t="s">
        <v>217</v>
      </c>
      <c r="N285" t="s">
        <v>74</v>
      </c>
      <c r="O285" t="str">
        <f t="shared" si="4"/>
        <v>Baby Boomers</v>
      </c>
    </row>
    <row r="286" spans="1:15" hidden="1" x14ac:dyDescent="0.55000000000000004">
      <c r="A286">
        <v>6.3456406360125005E+17</v>
      </c>
      <c r="B286" t="s">
        <v>147</v>
      </c>
      <c r="C286" t="s">
        <v>91</v>
      </c>
      <c r="D286">
        <v>2011</v>
      </c>
      <c r="E286" t="s">
        <v>87</v>
      </c>
      <c r="F286" t="s">
        <v>96</v>
      </c>
      <c r="G286" t="s">
        <v>103</v>
      </c>
      <c r="H286" t="s">
        <v>98</v>
      </c>
      <c r="I286" t="s">
        <v>99</v>
      </c>
      <c r="J286" t="s">
        <v>357</v>
      </c>
      <c r="K286" t="s">
        <v>131</v>
      </c>
      <c r="M286" t="s">
        <v>217</v>
      </c>
      <c r="N286" t="s">
        <v>141</v>
      </c>
      <c r="O286" t="str">
        <f t="shared" si="4"/>
        <v>Baby Boomers</v>
      </c>
    </row>
    <row r="287" spans="1:15" hidden="1" x14ac:dyDescent="0.55000000000000004">
      <c r="A287">
        <v>6.3456407836546906E+17</v>
      </c>
      <c r="B287" t="s">
        <v>147</v>
      </c>
      <c r="C287" t="s">
        <v>91</v>
      </c>
      <c r="D287">
        <v>2011</v>
      </c>
      <c r="E287" t="s">
        <v>87</v>
      </c>
      <c r="F287" t="s">
        <v>96</v>
      </c>
      <c r="G287" t="s">
        <v>103</v>
      </c>
      <c r="H287" t="s">
        <v>98</v>
      </c>
      <c r="I287" t="s">
        <v>99</v>
      </c>
      <c r="J287" t="s">
        <v>357</v>
      </c>
      <c r="K287" t="s">
        <v>85</v>
      </c>
      <c r="M287" t="s">
        <v>217</v>
      </c>
      <c r="N287" t="s">
        <v>92</v>
      </c>
      <c r="O287" t="str">
        <f t="shared" si="4"/>
        <v>Baby Boomers</v>
      </c>
    </row>
    <row r="288" spans="1:15" hidden="1" x14ac:dyDescent="0.55000000000000004">
      <c r="A288">
        <v>6.3456408990671898E+17</v>
      </c>
      <c r="B288" t="s">
        <v>147</v>
      </c>
      <c r="C288" t="s">
        <v>72</v>
      </c>
      <c r="D288">
        <v>2011</v>
      </c>
      <c r="E288" t="s">
        <v>87</v>
      </c>
      <c r="F288" t="s">
        <v>81</v>
      </c>
      <c r="G288" t="s">
        <v>121</v>
      </c>
      <c r="H288" t="s">
        <v>98</v>
      </c>
      <c r="I288" t="s">
        <v>84</v>
      </c>
      <c r="J288" t="s">
        <v>357</v>
      </c>
      <c r="K288" t="s">
        <v>120</v>
      </c>
      <c r="M288" t="s">
        <v>217</v>
      </c>
      <c r="N288" t="s">
        <v>92</v>
      </c>
      <c r="O288" t="str">
        <f t="shared" si="4"/>
        <v>Gen X</v>
      </c>
    </row>
    <row r="289" spans="1:15" hidden="1" x14ac:dyDescent="0.55000000000000004">
      <c r="A289">
        <v>6.3456473419703104E+17</v>
      </c>
      <c r="B289" t="s">
        <v>147</v>
      </c>
      <c r="C289" t="s">
        <v>91</v>
      </c>
      <c r="D289">
        <v>2011</v>
      </c>
      <c r="E289" t="s">
        <v>93</v>
      </c>
      <c r="F289" t="s">
        <v>217</v>
      </c>
      <c r="G289" t="s">
        <v>74</v>
      </c>
      <c r="H289" t="s">
        <v>74</v>
      </c>
      <c r="I289" t="s">
        <v>74</v>
      </c>
      <c r="J289" t="s">
        <v>74</v>
      </c>
      <c r="K289" t="s">
        <v>74</v>
      </c>
      <c r="M289" t="s">
        <v>217</v>
      </c>
      <c r="N289" t="s">
        <v>74</v>
      </c>
      <c r="O289" t="str">
        <f t="shared" si="4"/>
        <v/>
      </c>
    </row>
    <row r="290" spans="1:15" x14ac:dyDescent="0.55000000000000004">
      <c r="A290">
        <v>6.3456473760187494E+17</v>
      </c>
      <c r="B290" t="s">
        <v>147</v>
      </c>
      <c r="C290" t="s">
        <v>91</v>
      </c>
      <c r="D290">
        <v>2011</v>
      </c>
      <c r="E290" t="s">
        <v>93</v>
      </c>
      <c r="F290" t="s">
        <v>96</v>
      </c>
      <c r="G290" t="s">
        <v>372</v>
      </c>
      <c r="H290" t="s">
        <v>83</v>
      </c>
      <c r="I290" t="s">
        <v>99</v>
      </c>
      <c r="J290" t="s">
        <v>354</v>
      </c>
      <c r="K290" t="s">
        <v>116</v>
      </c>
      <c r="M290" t="s">
        <v>78</v>
      </c>
      <c r="N290" t="s">
        <v>74</v>
      </c>
      <c r="O290" t="str">
        <f t="shared" si="4"/>
        <v>Gen X</v>
      </c>
    </row>
    <row r="291" spans="1:15" hidden="1" x14ac:dyDescent="0.55000000000000004">
      <c r="A291">
        <v>6.3456478116140595E+17</v>
      </c>
      <c r="B291" t="s">
        <v>147</v>
      </c>
      <c r="C291" t="s">
        <v>91</v>
      </c>
      <c r="D291">
        <v>2011</v>
      </c>
      <c r="E291" t="s">
        <v>117</v>
      </c>
      <c r="F291" t="s">
        <v>96</v>
      </c>
      <c r="G291" t="s">
        <v>371</v>
      </c>
      <c r="H291" t="s">
        <v>98</v>
      </c>
      <c r="I291" t="s">
        <v>99</v>
      </c>
      <c r="J291" t="s">
        <v>355</v>
      </c>
      <c r="K291" t="s">
        <v>100</v>
      </c>
      <c r="M291" t="s">
        <v>217</v>
      </c>
      <c r="N291" t="s">
        <v>74</v>
      </c>
      <c r="O291" t="str">
        <f t="shared" si="4"/>
        <v>Gen X</v>
      </c>
    </row>
    <row r="292" spans="1:15" hidden="1" x14ac:dyDescent="0.55000000000000004">
      <c r="A292">
        <v>6.3456478518624998E+17</v>
      </c>
      <c r="B292" t="s">
        <v>127</v>
      </c>
      <c r="C292" t="s">
        <v>72</v>
      </c>
      <c r="E292" t="s">
        <v>87</v>
      </c>
      <c r="F292" t="s">
        <v>217</v>
      </c>
      <c r="G292" t="s">
        <v>74</v>
      </c>
      <c r="H292" t="s">
        <v>74</v>
      </c>
      <c r="I292" t="s">
        <v>74</v>
      </c>
      <c r="J292" t="s">
        <v>74</v>
      </c>
      <c r="K292" t="s">
        <v>74</v>
      </c>
      <c r="M292" t="s">
        <v>217</v>
      </c>
      <c r="N292" t="s">
        <v>74</v>
      </c>
      <c r="O292" t="str">
        <f t="shared" si="4"/>
        <v/>
      </c>
    </row>
    <row r="293" spans="1:15" hidden="1" x14ac:dyDescent="0.55000000000000004">
      <c r="A293">
        <v>6.34564786657344E+17</v>
      </c>
      <c r="B293" t="s">
        <v>147</v>
      </c>
      <c r="C293" t="s">
        <v>91</v>
      </c>
      <c r="D293">
        <v>2011</v>
      </c>
      <c r="E293" t="s">
        <v>117</v>
      </c>
      <c r="F293" t="s">
        <v>96</v>
      </c>
      <c r="G293" t="s">
        <v>103</v>
      </c>
      <c r="H293" t="s">
        <v>98</v>
      </c>
      <c r="I293" t="s">
        <v>99</v>
      </c>
      <c r="J293" t="s">
        <v>357</v>
      </c>
      <c r="K293" t="s">
        <v>129</v>
      </c>
      <c r="M293" t="s">
        <v>217</v>
      </c>
      <c r="N293" t="s">
        <v>74</v>
      </c>
      <c r="O293" t="str">
        <f t="shared" si="4"/>
        <v>Baby Boomers</v>
      </c>
    </row>
    <row r="294" spans="1:15" hidden="1" x14ac:dyDescent="0.55000000000000004">
      <c r="A294">
        <v>6.3456489901203098E+17</v>
      </c>
      <c r="B294" t="s">
        <v>147</v>
      </c>
      <c r="C294" t="s">
        <v>91</v>
      </c>
      <c r="D294">
        <v>2011</v>
      </c>
      <c r="E294" t="s">
        <v>117</v>
      </c>
      <c r="F294" t="s">
        <v>96</v>
      </c>
      <c r="G294" t="s">
        <v>103</v>
      </c>
      <c r="H294" t="s">
        <v>98</v>
      </c>
      <c r="I294" t="s">
        <v>99</v>
      </c>
      <c r="J294" t="s">
        <v>357</v>
      </c>
      <c r="K294" t="s">
        <v>131</v>
      </c>
      <c r="M294" t="s">
        <v>217</v>
      </c>
      <c r="N294" t="s">
        <v>74</v>
      </c>
      <c r="O294" t="str">
        <f t="shared" si="4"/>
        <v>Baby Boomers</v>
      </c>
    </row>
    <row r="295" spans="1:15" hidden="1" x14ac:dyDescent="0.55000000000000004">
      <c r="A295">
        <v>6.3456571950687501E+17</v>
      </c>
      <c r="B295" t="s">
        <v>127</v>
      </c>
      <c r="C295" t="s">
        <v>91</v>
      </c>
      <c r="D295">
        <v>2011</v>
      </c>
      <c r="E295" t="s">
        <v>93</v>
      </c>
      <c r="F295" t="s">
        <v>96</v>
      </c>
      <c r="G295" t="s">
        <v>372</v>
      </c>
      <c r="H295" t="s">
        <v>83</v>
      </c>
      <c r="I295" t="s">
        <v>112</v>
      </c>
      <c r="J295" t="s">
        <v>354</v>
      </c>
      <c r="K295" t="s">
        <v>116</v>
      </c>
      <c r="M295" t="s">
        <v>217</v>
      </c>
      <c r="N295" t="s">
        <v>92</v>
      </c>
      <c r="O295" t="str">
        <f t="shared" si="4"/>
        <v>Gen X</v>
      </c>
    </row>
    <row r="296" spans="1:15" x14ac:dyDescent="0.55000000000000004">
      <c r="A296">
        <v>6.3456827837078106E+17</v>
      </c>
      <c r="B296" t="s">
        <v>147</v>
      </c>
      <c r="C296" t="s">
        <v>91</v>
      </c>
      <c r="D296">
        <v>2011</v>
      </c>
      <c r="E296" t="s">
        <v>93</v>
      </c>
      <c r="F296" t="s">
        <v>96</v>
      </c>
      <c r="G296" t="s">
        <v>121</v>
      </c>
      <c r="H296" t="s">
        <v>98</v>
      </c>
      <c r="I296" t="s">
        <v>99</v>
      </c>
      <c r="J296" t="s">
        <v>357</v>
      </c>
      <c r="K296" t="s">
        <v>131</v>
      </c>
      <c r="M296" t="s">
        <v>78</v>
      </c>
      <c r="O296" t="str">
        <f t="shared" si="4"/>
        <v>Gen X</v>
      </c>
    </row>
    <row r="297" spans="1:15" hidden="1" x14ac:dyDescent="0.55000000000000004">
      <c r="A297">
        <v>6.3456831777312499E+17</v>
      </c>
      <c r="B297" t="s">
        <v>147</v>
      </c>
      <c r="C297" t="s">
        <v>91</v>
      </c>
      <c r="D297">
        <v>2011</v>
      </c>
      <c r="E297" t="s">
        <v>93</v>
      </c>
      <c r="F297" t="s">
        <v>96</v>
      </c>
      <c r="G297" t="s">
        <v>103</v>
      </c>
      <c r="H297" t="s">
        <v>98</v>
      </c>
      <c r="I297" t="s">
        <v>99</v>
      </c>
      <c r="J297" t="s">
        <v>357</v>
      </c>
      <c r="K297" t="s">
        <v>131</v>
      </c>
      <c r="M297" t="s">
        <v>217</v>
      </c>
      <c r="N297" t="s">
        <v>92</v>
      </c>
      <c r="O297" t="str">
        <f t="shared" si="4"/>
        <v>Baby Boomers</v>
      </c>
    </row>
    <row r="298" spans="1:15" hidden="1" x14ac:dyDescent="0.55000000000000004">
      <c r="A298">
        <v>6.3456838853687501E+17</v>
      </c>
      <c r="B298" t="s">
        <v>147</v>
      </c>
      <c r="C298" t="s">
        <v>91</v>
      </c>
      <c r="D298">
        <v>2011</v>
      </c>
      <c r="E298" t="s">
        <v>117</v>
      </c>
      <c r="F298" t="s">
        <v>96</v>
      </c>
      <c r="G298" t="s">
        <v>103</v>
      </c>
      <c r="H298" t="s">
        <v>98</v>
      </c>
      <c r="I298" t="s">
        <v>99</v>
      </c>
      <c r="J298" t="s">
        <v>357</v>
      </c>
      <c r="K298" t="s">
        <v>100</v>
      </c>
      <c r="M298" t="s">
        <v>217</v>
      </c>
      <c r="N298" t="s">
        <v>74</v>
      </c>
      <c r="O298" t="str">
        <f t="shared" si="4"/>
        <v>Baby Boomers</v>
      </c>
    </row>
    <row r="299" spans="1:15" hidden="1" x14ac:dyDescent="0.55000000000000004">
      <c r="A299">
        <v>6.3456847157906304E+17</v>
      </c>
      <c r="B299" t="s">
        <v>127</v>
      </c>
      <c r="C299" t="s">
        <v>91</v>
      </c>
      <c r="D299">
        <v>2011</v>
      </c>
      <c r="E299" t="s">
        <v>87</v>
      </c>
      <c r="F299" t="s">
        <v>96</v>
      </c>
      <c r="G299" t="s">
        <v>103</v>
      </c>
      <c r="H299" t="s">
        <v>98</v>
      </c>
      <c r="I299" t="s">
        <v>99</v>
      </c>
      <c r="J299" t="s">
        <v>357</v>
      </c>
      <c r="K299" t="s">
        <v>105</v>
      </c>
      <c r="M299" t="s">
        <v>217</v>
      </c>
      <c r="N299" t="s">
        <v>92</v>
      </c>
      <c r="O299" t="str">
        <f t="shared" si="4"/>
        <v>Baby Boomers</v>
      </c>
    </row>
    <row r="300" spans="1:15" hidden="1" x14ac:dyDescent="0.55000000000000004">
      <c r="A300">
        <v>6.3457001076812506E+17</v>
      </c>
      <c r="B300" t="s">
        <v>147</v>
      </c>
      <c r="C300" t="s">
        <v>72</v>
      </c>
      <c r="D300">
        <v>2011</v>
      </c>
      <c r="E300" t="s">
        <v>117</v>
      </c>
      <c r="F300" t="s">
        <v>81</v>
      </c>
      <c r="G300" t="s">
        <v>121</v>
      </c>
      <c r="H300" t="s">
        <v>98</v>
      </c>
      <c r="I300" t="s">
        <v>84</v>
      </c>
      <c r="J300" t="s">
        <v>356</v>
      </c>
      <c r="K300" t="s">
        <v>105</v>
      </c>
      <c r="M300" t="s">
        <v>217</v>
      </c>
      <c r="N300" t="s">
        <v>74</v>
      </c>
      <c r="O300" t="str">
        <f t="shared" si="4"/>
        <v>Gen X</v>
      </c>
    </row>
    <row r="301" spans="1:15" hidden="1" x14ac:dyDescent="0.55000000000000004">
      <c r="A301">
        <v>6.3457024724932198E+17</v>
      </c>
      <c r="B301" t="s">
        <v>133</v>
      </c>
      <c r="C301" t="s">
        <v>91</v>
      </c>
      <c r="D301">
        <v>2011</v>
      </c>
      <c r="E301" t="s">
        <v>93</v>
      </c>
      <c r="F301" t="s">
        <v>81</v>
      </c>
      <c r="G301" t="s">
        <v>103</v>
      </c>
      <c r="H301" t="s">
        <v>98</v>
      </c>
      <c r="I301" t="s">
        <v>99</v>
      </c>
      <c r="J301" t="s">
        <v>357</v>
      </c>
      <c r="K301" t="s">
        <v>120</v>
      </c>
      <c r="M301" t="s">
        <v>217</v>
      </c>
      <c r="N301" t="s">
        <v>142</v>
      </c>
      <c r="O301" t="str">
        <f t="shared" si="4"/>
        <v>Baby Boomers</v>
      </c>
    </row>
    <row r="302" spans="1:15" hidden="1" x14ac:dyDescent="0.55000000000000004">
      <c r="A302">
        <v>6.3457082113453094E+17</v>
      </c>
      <c r="B302" t="s">
        <v>147</v>
      </c>
      <c r="C302" t="s">
        <v>72</v>
      </c>
      <c r="D302">
        <v>2011</v>
      </c>
      <c r="E302" t="s">
        <v>138</v>
      </c>
      <c r="F302" t="s">
        <v>81</v>
      </c>
      <c r="G302" t="s">
        <v>369</v>
      </c>
      <c r="H302" t="s">
        <v>83</v>
      </c>
      <c r="I302" t="s">
        <v>84</v>
      </c>
      <c r="J302" t="s">
        <v>354</v>
      </c>
      <c r="K302" t="s">
        <v>116</v>
      </c>
      <c r="L302" t="s">
        <v>346</v>
      </c>
      <c r="M302" t="s">
        <v>217</v>
      </c>
      <c r="N302" t="s">
        <v>74</v>
      </c>
      <c r="O302" t="str">
        <f t="shared" si="4"/>
        <v>Millennials</v>
      </c>
    </row>
    <row r="303" spans="1:15" x14ac:dyDescent="0.55000000000000004">
      <c r="A303">
        <v>6.3457084299890598E+17</v>
      </c>
      <c r="B303" t="s">
        <v>147</v>
      </c>
      <c r="C303" t="s">
        <v>72</v>
      </c>
      <c r="D303">
        <v>2011</v>
      </c>
      <c r="E303" t="s">
        <v>93</v>
      </c>
      <c r="F303" t="s">
        <v>81</v>
      </c>
      <c r="G303" t="s">
        <v>372</v>
      </c>
      <c r="H303" t="s">
        <v>98</v>
      </c>
      <c r="I303" t="s">
        <v>144</v>
      </c>
      <c r="J303" t="s">
        <v>355</v>
      </c>
      <c r="K303" t="s">
        <v>129</v>
      </c>
      <c r="M303" t="s">
        <v>78</v>
      </c>
      <c r="N303" t="s">
        <v>74</v>
      </c>
      <c r="O303" t="str">
        <f t="shared" si="4"/>
        <v>Gen X</v>
      </c>
    </row>
    <row r="304" spans="1:15" hidden="1" x14ac:dyDescent="0.55000000000000004">
      <c r="A304">
        <v>6.3457088145218803E+17</v>
      </c>
      <c r="B304" t="s">
        <v>147</v>
      </c>
      <c r="C304" t="s">
        <v>91</v>
      </c>
      <c r="D304">
        <v>2011</v>
      </c>
      <c r="E304" t="s">
        <v>87</v>
      </c>
      <c r="F304" t="s">
        <v>96</v>
      </c>
      <c r="G304" t="s">
        <v>103</v>
      </c>
      <c r="H304" t="s">
        <v>98</v>
      </c>
      <c r="I304" t="s">
        <v>99</v>
      </c>
      <c r="J304" t="s">
        <v>357</v>
      </c>
      <c r="K304" t="s">
        <v>131</v>
      </c>
      <c r="M304" t="s">
        <v>217</v>
      </c>
      <c r="N304" t="s">
        <v>101</v>
      </c>
      <c r="O304" t="str">
        <f t="shared" si="4"/>
        <v>Baby Boomers</v>
      </c>
    </row>
    <row r="305" spans="1:15" x14ac:dyDescent="0.55000000000000004">
      <c r="A305">
        <v>6.3457433902515597E+17</v>
      </c>
      <c r="B305" t="s">
        <v>71</v>
      </c>
      <c r="C305" t="s">
        <v>91</v>
      </c>
      <c r="D305">
        <v>2011</v>
      </c>
      <c r="E305" t="s">
        <v>93</v>
      </c>
      <c r="F305" t="s">
        <v>96</v>
      </c>
      <c r="G305" t="s">
        <v>121</v>
      </c>
      <c r="H305" t="s">
        <v>98</v>
      </c>
      <c r="I305" t="s">
        <v>99</v>
      </c>
      <c r="J305" t="s">
        <v>357</v>
      </c>
      <c r="K305" t="s">
        <v>120</v>
      </c>
      <c r="M305" t="s">
        <v>78</v>
      </c>
      <c r="O305" t="str">
        <f t="shared" si="4"/>
        <v>Gen X</v>
      </c>
    </row>
    <row r="306" spans="1:15" hidden="1" x14ac:dyDescent="0.55000000000000004">
      <c r="A306">
        <v>6.3457452855203098E+17</v>
      </c>
      <c r="B306" t="s">
        <v>147</v>
      </c>
      <c r="C306" t="s">
        <v>91</v>
      </c>
      <c r="D306">
        <v>2011</v>
      </c>
      <c r="E306" t="s">
        <v>87</v>
      </c>
      <c r="F306" t="s">
        <v>96</v>
      </c>
      <c r="G306" t="s">
        <v>103</v>
      </c>
      <c r="H306" t="s">
        <v>98</v>
      </c>
      <c r="I306" t="s">
        <v>99</v>
      </c>
      <c r="J306" t="s">
        <v>357</v>
      </c>
      <c r="K306" t="s">
        <v>131</v>
      </c>
      <c r="M306" t="s">
        <v>217</v>
      </c>
      <c r="N306" t="s">
        <v>74</v>
      </c>
      <c r="O306" t="str">
        <f t="shared" si="4"/>
        <v>Baby Boomers</v>
      </c>
    </row>
    <row r="307" spans="1:15" hidden="1" x14ac:dyDescent="0.55000000000000004">
      <c r="A307">
        <v>6.3457454054484403E+17</v>
      </c>
      <c r="B307" t="s">
        <v>135</v>
      </c>
      <c r="C307" t="s">
        <v>72</v>
      </c>
      <c r="D307">
        <v>2011</v>
      </c>
      <c r="E307" t="s">
        <v>117</v>
      </c>
      <c r="F307" t="s">
        <v>217</v>
      </c>
      <c r="G307" t="s">
        <v>74</v>
      </c>
      <c r="H307" t="s">
        <v>74</v>
      </c>
      <c r="I307" t="s">
        <v>74</v>
      </c>
      <c r="J307" t="s">
        <v>74</v>
      </c>
      <c r="K307" t="s">
        <v>74</v>
      </c>
      <c r="M307" t="s">
        <v>217</v>
      </c>
      <c r="N307" t="s">
        <v>74</v>
      </c>
      <c r="O307" t="str">
        <f t="shared" si="4"/>
        <v/>
      </c>
    </row>
    <row r="308" spans="1:15" hidden="1" x14ac:dyDescent="0.55000000000000004">
      <c r="A308">
        <v>6.3457514767187494E+17</v>
      </c>
      <c r="B308" t="s">
        <v>135</v>
      </c>
      <c r="C308" t="s">
        <v>72</v>
      </c>
      <c r="D308">
        <v>2011</v>
      </c>
      <c r="E308" t="s">
        <v>117</v>
      </c>
      <c r="F308" t="s">
        <v>96</v>
      </c>
      <c r="G308" t="s">
        <v>103</v>
      </c>
      <c r="H308" t="s">
        <v>98</v>
      </c>
      <c r="I308" t="s">
        <v>84</v>
      </c>
      <c r="J308" t="s">
        <v>357</v>
      </c>
      <c r="K308" t="s">
        <v>120</v>
      </c>
      <c r="M308" t="s">
        <v>217</v>
      </c>
      <c r="N308" t="s">
        <v>74</v>
      </c>
      <c r="O308" t="str">
        <f t="shared" si="4"/>
        <v>Baby Boomers</v>
      </c>
    </row>
    <row r="309" spans="1:15" hidden="1" x14ac:dyDescent="0.55000000000000004">
      <c r="A309">
        <v>6.3457516073125005E+17</v>
      </c>
      <c r="B309" t="s">
        <v>135</v>
      </c>
      <c r="C309" t="s">
        <v>91</v>
      </c>
      <c r="D309">
        <v>2011</v>
      </c>
      <c r="E309" t="s">
        <v>93</v>
      </c>
      <c r="F309" t="s">
        <v>96</v>
      </c>
      <c r="G309" t="s">
        <v>121</v>
      </c>
      <c r="H309" t="s">
        <v>98</v>
      </c>
      <c r="I309" t="s">
        <v>99</v>
      </c>
      <c r="J309" t="s">
        <v>357</v>
      </c>
      <c r="K309" t="s">
        <v>120</v>
      </c>
      <c r="M309" t="s">
        <v>217</v>
      </c>
      <c r="N309" t="s">
        <v>107</v>
      </c>
      <c r="O309" t="str">
        <f t="shared" si="4"/>
        <v>Gen X</v>
      </c>
    </row>
    <row r="310" spans="1:15" hidden="1" x14ac:dyDescent="0.55000000000000004">
      <c r="A310">
        <v>6.3457521574015603E+17</v>
      </c>
      <c r="B310" t="s">
        <v>135</v>
      </c>
      <c r="C310" t="s">
        <v>72</v>
      </c>
      <c r="D310">
        <v>2011</v>
      </c>
      <c r="E310" t="s">
        <v>117</v>
      </c>
      <c r="F310" t="s">
        <v>217</v>
      </c>
      <c r="G310" t="s">
        <v>74</v>
      </c>
      <c r="H310" t="s">
        <v>74</v>
      </c>
      <c r="I310" t="s">
        <v>74</v>
      </c>
      <c r="J310" t="s">
        <v>74</v>
      </c>
      <c r="K310" t="s">
        <v>74</v>
      </c>
      <c r="M310" t="s">
        <v>217</v>
      </c>
      <c r="N310" t="s">
        <v>74</v>
      </c>
      <c r="O310" t="str">
        <f t="shared" si="4"/>
        <v/>
      </c>
    </row>
    <row r="311" spans="1:15" hidden="1" x14ac:dyDescent="0.55000000000000004">
      <c r="A311">
        <v>6.3457536517234406E+17</v>
      </c>
      <c r="B311" t="s">
        <v>135</v>
      </c>
      <c r="C311" t="s">
        <v>91</v>
      </c>
      <c r="D311">
        <v>2011</v>
      </c>
      <c r="E311" t="s">
        <v>117</v>
      </c>
      <c r="F311" t="s">
        <v>96</v>
      </c>
      <c r="G311" t="s">
        <v>103</v>
      </c>
      <c r="H311" t="s">
        <v>98</v>
      </c>
      <c r="I311" t="s">
        <v>99</v>
      </c>
      <c r="J311" t="s">
        <v>357</v>
      </c>
      <c r="K311" t="s">
        <v>120</v>
      </c>
      <c r="M311" t="s">
        <v>217</v>
      </c>
      <c r="N311" t="s">
        <v>74</v>
      </c>
      <c r="O311" t="str">
        <f t="shared" si="4"/>
        <v>Baby Boomers</v>
      </c>
    </row>
    <row r="312" spans="1:15" x14ac:dyDescent="0.55000000000000004">
      <c r="A312">
        <v>6.3457541279249997E+17</v>
      </c>
      <c r="B312" t="s">
        <v>135</v>
      </c>
      <c r="C312" t="s">
        <v>72</v>
      </c>
      <c r="D312">
        <v>2011</v>
      </c>
      <c r="E312" t="s">
        <v>93</v>
      </c>
      <c r="F312" t="s">
        <v>81</v>
      </c>
      <c r="G312" t="s">
        <v>103</v>
      </c>
      <c r="H312" t="s">
        <v>119</v>
      </c>
      <c r="I312" t="s">
        <v>84</v>
      </c>
      <c r="J312" t="s">
        <v>357</v>
      </c>
      <c r="K312" t="s">
        <v>131</v>
      </c>
      <c r="M312" t="s">
        <v>78</v>
      </c>
      <c r="N312" t="s">
        <v>74</v>
      </c>
      <c r="O312" t="str">
        <f t="shared" si="4"/>
        <v>Baby Boomers</v>
      </c>
    </row>
    <row r="313" spans="1:15" hidden="1" x14ac:dyDescent="0.55000000000000004">
      <c r="A313">
        <v>6.3457599802812506E+17</v>
      </c>
      <c r="B313" t="s">
        <v>127</v>
      </c>
      <c r="C313" t="s">
        <v>91</v>
      </c>
      <c r="D313">
        <v>2011</v>
      </c>
      <c r="E313" t="s">
        <v>117</v>
      </c>
      <c r="F313" t="s">
        <v>96</v>
      </c>
      <c r="G313" t="s">
        <v>103</v>
      </c>
      <c r="H313" t="s">
        <v>98</v>
      </c>
      <c r="I313" t="s">
        <v>99</v>
      </c>
      <c r="J313" t="s">
        <v>357</v>
      </c>
      <c r="K313" t="s">
        <v>131</v>
      </c>
      <c r="M313" t="s">
        <v>217</v>
      </c>
      <c r="N313" t="s">
        <v>74</v>
      </c>
      <c r="O313" t="str">
        <f t="shared" si="4"/>
        <v>Baby Boomers</v>
      </c>
    </row>
    <row r="314" spans="1:15" hidden="1" x14ac:dyDescent="0.55000000000000004">
      <c r="A314">
        <v>6.3457602001281306E+17</v>
      </c>
      <c r="B314" t="s">
        <v>135</v>
      </c>
      <c r="C314" t="s">
        <v>72</v>
      </c>
      <c r="D314">
        <v>2011</v>
      </c>
      <c r="E314" t="s">
        <v>93</v>
      </c>
      <c r="F314" t="s">
        <v>81</v>
      </c>
      <c r="G314" t="s">
        <v>103</v>
      </c>
      <c r="H314" t="s">
        <v>119</v>
      </c>
      <c r="I314" t="s">
        <v>132</v>
      </c>
      <c r="J314" t="s">
        <v>357</v>
      </c>
      <c r="K314" t="s">
        <v>100</v>
      </c>
      <c r="M314" t="s">
        <v>217</v>
      </c>
      <c r="N314" t="s">
        <v>101</v>
      </c>
      <c r="O314" t="str">
        <f t="shared" si="4"/>
        <v>Baby Boomers</v>
      </c>
    </row>
    <row r="315" spans="1:15" hidden="1" x14ac:dyDescent="0.55000000000000004">
      <c r="A315">
        <v>6.3457606819484403E+17</v>
      </c>
      <c r="B315" t="s">
        <v>135</v>
      </c>
      <c r="C315" t="s">
        <v>91</v>
      </c>
      <c r="D315">
        <v>2011</v>
      </c>
      <c r="E315" t="s">
        <v>117</v>
      </c>
      <c r="F315" t="s">
        <v>96</v>
      </c>
      <c r="G315" t="s">
        <v>121</v>
      </c>
      <c r="H315" t="s">
        <v>98</v>
      </c>
      <c r="I315" t="s">
        <v>99</v>
      </c>
      <c r="J315" t="s">
        <v>357</v>
      </c>
      <c r="K315" t="s">
        <v>120</v>
      </c>
      <c r="M315" t="s">
        <v>217</v>
      </c>
      <c r="N315" t="s">
        <v>74</v>
      </c>
      <c r="O315" t="str">
        <f t="shared" si="4"/>
        <v>Gen X</v>
      </c>
    </row>
    <row r="316" spans="1:15" hidden="1" x14ac:dyDescent="0.55000000000000004">
      <c r="A316">
        <v>6.3457623094187494E+17</v>
      </c>
      <c r="B316" t="s">
        <v>71</v>
      </c>
      <c r="C316" t="s">
        <v>91</v>
      </c>
      <c r="D316">
        <v>2011</v>
      </c>
      <c r="E316" t="s">
        <v>73</v>
      </c>
      <c r="F316" t="s">
        <v>96</v>
      </c>
      <c r="G316" t="s">
        <v>103</v>
      </c>
      <c r="H316" t="s">
        <v>104</v>
      </c>
      <c r="I316" t="s">
        <v>99</v>
      </c>
      <c r="J316" t="s">
        <v>354</v>
      </c>
      <c r="K316" t="s">
        <v>85</v>
      </c>
      <c r="M316" t="s">
        <v>217</v>
      </c>
      <c r="N316" t="s">
        <v>74</v>
      </c>
      <c r="O316" t="str">
        <f t="shared" si="4"/>
        <v>Baby Boomers</v>
      </c>
    </row>
    <row r="317" spans="1:15" hidden="1" x14ac:dyDescent="0.55000000000000004">
      <c r="A317">
        <v>6.3457695782406195E+17</v>
      </c>
      <c r="B317" t="s">
        <v>147</v>
      </c>
      <c r="C317" t="s">
        <v>72</v>
      </c>
      <c r="D317">
        <v>2011</v>
      </c>
      <c r="E317" t="s">
        <v>93</v>
      </c>
      <c r="F317" t="s">
        <v>81</v>
      </c>
      <c r="G317" t="s">
        <v>103</v>
      </c>
      <c r="H317" t="s">
        <v>98</v>
      </c>
      <c r="I317" t="s">
        <v>84</v>
      </c>
      <c r="J317" t="s">
        <v>357</v>
      </c>
      <c r="K317" t="s">
        <v>85</v>
      </c>
      <c r="M317" t="s">
        <v>217</v>
      </c>
      <c r="N317" t="s">
        <v>101</v>
      </c>
      <c r="O317" t="str">
        <f t="shared" si="4"/>
        <v>Baby Boomers</v>
      </c>
    </row>
    <row r="318" spans="1:15" hidden="1" x14ac:dyDescent="0.55000000000000004">
      <c r="A318">
        <v>6.3457705647437504E+17</v>
      </c>
      <c r="B318" t="s">
        <v>127</v>
      </c>
      <c r="C318" t="s">
        <v>72</v>
      </c>
      <c r="D318">
        <v>2011</v>
      </c>
      <c r="E318" t="s">
        <v>93</v>
      </c>
      <c r="F318" t="s">
        <v>81</v>
      </c>
      <c r="G318" t="s">
        <v>368</v>
      </c>
      <c r="H318" t="s">
        <v>98</v>
      </c>
      <c r="I318" t="s">
        <v>84</v>
      </c>
      <c r="J318" t="s">
        <v>354</v>
      </c>
      <c r="K318" t="s">
        <v>116</v>
      </c>
      <c r="L318" t="s">
        <v>346</v>
      </c>
      <c r="M318" t="s">
        <v>217</v>
      </c>
      <c r="O318" t="str">
        <f t="shared" si="4"/>
        <v>Gen Z</v>
      </c>
    </row>
    <row r="319" spans="1:15" hidden="1" x14ac:dyDescent="0.55000000000000004">
      <c r="A319">
        <v>6.34577068502656E+17</v>
      </c>
      <c r="B319" t="s">
        <v>127</v>
      </c>
      <c r="C319" t="s">
        <v>72</v>
      </c>
      <c r="D319">
        <v>2011</v>
      </c>
      <c r="E319" t="s">
        <v>87</v>
      </c>
      <c r="F319" t="s">
        <v>96</v>
      </c>
      <c r="G319" t="s">
        <v>103</v>
      </c>
      <c r="H319" t="s">
        <v>98</v>
      </c>
      <c r="I319" t="s">
        <v>84</v>
      </c>
      <c r="J319" t="s">
        <v>355</v>
      </c>
      <c r="K319" t="s">
        <v>120</v>
      </c>
      <c r="M319" t="s">
        <v>217</v>
      </c>
      <c r="N319" t="s">
        <v>101</v>
      </c>
      <c r="O319" t="str">
        <f t="shared" si="4"/>
        <v>Baby Boomers</v>
      </c>
    </row>
    <row r="320" spans="1:15" hidden="1" x14ac:dyDescent="0.55000000000000004">
      <c r="A320">
        <v>6.3457712583984397E+17</v>
      </c>
      <c r="B320" t="s">
        <v>135</v>
      </c>
      <c r="C320" t="s">
        <v>91</v>
      </c>
      <c r="D320">
        <v>2011</v>
      </c>
      <c r="E320" t="s">
        <v>87</v>
      </c>
      <c r="F320" t="s">
        <v>96</v>
      </c>
      <c r="G320" t="s">
        <v>103</v>
      </c>
      <c r="H320" t="s">
        <v>98</v>
      </c>
      <c r="I320" t="s">
        <v>99</v>
      </c>
      <c r="J320" t="s">
        <v>357</v>
      </c>
      <c r="K320" t="s">
        <v>105</v>
      </c>
      <c r="M320" t="s">
        <v>217</v>
      </c>
      <c r="N320" t="s">
        <v>101</v>
      </c>
      <c r="O320" t="str">
        <f t="shared" si="4"/>
        <v>Baby Boomers</v>
      </c>
    </row>
    <row r="321" spans="1:15" hidden="1" x14ac:dyDescent="0.55000000000000004">
      <c r="A321">
        <v>6.3457781450453094E+17</v>
      </c>
      <c r="B321" t="s">
        <v>133</v>
      </c>
      <c r="C321" t="s">
        <v>72</v>
      </c>
      <c r="D321">
        <v>2011</v>
      </c>
      <c r="E321" t="s">
        <v>87</v>
      </c>
      <c r="F321" t="s">
        <v>96</v>
      </c>
      <c r="G321" t="s">
        <v>103</v>
      </c>
      <c r="H321" t="s">
        <v>98</v>
      </c>
      <c r="I321" t="s">
        <v>84</v>
      </c>
      <c r="J321" t="s">
        <v>357</v>
      </c>
      <c r="K321" t="s">
        <v>131</v>
      </c>
      <c r="M321" t="s">
        <v>217</v>
      </c>
      <c r="N321" t="s">
        <v>92</v>
      </c>
      <c r="O321" t="str">
        <f t="shared" si="4"/>
        <v>Baby Boomers</v>
      </c>
    </row>
    <row r="322" spans="1:15" hidden="1" x14ac:dyDescent="0.55000000000000004">
      <c r="A322">
        <v>6.3457794577656294E+17</v>
      </c>
      <c r="B322" t="s">
        <v>133</v>
      </c>
      <c r="C322" t="s">
        <v>91</v>
      </c>
      <c r="D322">
        <v>2011</v>
      </c>
      <c r="E322" t="s">
        <v>93</v>
      </c>
      <c r="F322" t="s">
        <v>81</v>
      </c>
      <c r="G322" t="s">
        <v>121</v>
      </c>
      <c r="H322" t="s">
        <v>104</v>
      </c>
      <c r="I322" t="s">
        <v>99</v>
      </c>
      <c r="J322" t="s">
        <v>355</v>
      </c>
      <c r="K322" t="s">
        <v>85</v>
      </c>
      <c r="M322" t="s">
        <v>217</v>
      </c>
      <c r="N322" t="s">
        <v>101</v>
      </c>
      <c r="O322" t="str">
        <f t="shared" si="4"/>
        <v>Gen X</v>
      </c>
    </row>
    <row r="323" spans="1:15" hidden="1" x14ac:dyDescent="0.55000000000000004">
      <c r="A323">
        <v>6.3457797892937498E+17</v>
      </c>
      <c r="B323" t="s">
        <v>71</v>
      </c>
      <c r="C323" t="s">
        <v>72</v>
      </c>
      <c r="D323">
        <v>2011</v>
      </c>
      <c r="E323" t="s">
        <v>93</v>
      </c>
      <c r="F323" t="s">
        <v>81</v>
      </c>
      <c r="G323" t="s">
        <v>396</v>
      </c>
      <c r="H323" t="s">
        <v>115</v>
      </c>
      <c r="I323" t="s">
        <v>84</v>
      </c>
      <c r="J323" t="s">
        <v>355</v>
      </c>
      <c r="K323" t="s">
        <v>85</v>
      </c>
      <c r="M323" t="s">
        <v>217</v>
      </c>
      <c r="N323" t="s">
        <v>101</v>
      </c>
      <c r="O323" t="str">
        <f t="shared" ref="O323:O386" si="5">_xlfn.XLOOKUP(G323,$Q$4:$Q$13,$R$4:$R$13,"")</f>
        <v>Millennials</v>
      </c>
    </row>
    <row r="324" spans="1:15" hidden="1" x14ac:dyDescent="0.55000000000000004">
      <c r="A324">
        <v>6.3458037665796902E+17</v>
      </c>
      <c r="B324" t="s">
        <v>71</v>
      </c>
      <c r="C324" t="s">
        <v>91</v>
      </c>
      <c r="D324">
        <v>2011</v>
      </c>
      <c r="E324" t="s">
        <v>117</v>
      </c>
      <c r="F324" t="s">
        <v>96</v>
      </c>
      <c r="G324" t="s">
        <v>371</v>
      </c>
      <c r="H324" t="s">
        <v>119</v>
      </c>
      <c r="I324" t="s">
        <v>99</v>
      </c>
      <c r="J324" t="s">
        <v>356</v>
      </c>
      <c r="K324" t="s">
        <v>105</v>
      </c>
      <c r="M324" t="s">
        <v>217</v>
      </c>
      <c r="N324" t="s">
        <v>74</v>
      </c>
      <c r="O324" t="str">
        <f t="shared" si="5"/>
        <v>Gen X</v>
      </c>
    </row>
    <row r="325" spans="1:15" hidden="1" x14ac:dyDescent="0.55000000000000004">
      <c r="A325">
        <v>6.3458040258093696E+17</v>
      </c>
      <c r="B325" t="s">
        <v>123</v>
      </c>
      <c r="C325" t="s">
        <v>72</v>
      </c>
      <c r="D325">
        <v>2011</v>
      </c>
      <c r="E325" t="s">
        <v>117</v>
      </c>
      <c r="F325" t="s">
        <v>96</v>
      </c>
      <c r="G325" t="s">
        <v>103</v>
      </c>
      <c r="H325" t="s">
        <v>98</v>
      </c>
      <c r="I325" t="s">
        <v>84</v>
      </c>
      <c r="J325" t="s">
        <v>357</v>
      </c>
      <c r="K325" t="s">
        <v>100</v>
      </c>
      <c r="M325" t="s">
        <v>217</v>
      </c>
      <c r="N325" t="s">
        <v>74</v>
      </c>
      <c r="O325" t="str">
        <f t="shared" si="5"/>
        <v>Baby Boomers</v>
      </c>
    </row>
    <row r="326" spans="1:15" hidden="1" x14ac:dyDescent="0.55000000000000004">
      <c r="A326">
        <v>6.3458044910703104E+17</v>
      </c>
      <c r="B326" t="s">
        <v>135</v>
      </c>
      <c r="C326" t="s">
        <v>72</v>
      </c>
      <c r="D326">
        <v>2011</v>
      </c>
      <c r="E326" t="s">
        <v>74</v>
      </c>
      <c r="F326" t="s">
        <v>217</v>
      </c>
      <c r="G326" t="s">
        <v>74</v>
      </c>
      <c r="H326" t="s">
        <v>74</v>
      </c>
      <c r="I326" t="s">
        <v>74</v>
      </c>
      <c r="J326" t="s">
        <v>74</v>
      </c>
      <c r="K326" t="s">
        <v>74</v>
      </c>
      <c r="M326" t="s">
        <v>217</v>
      </c>
      <c r="N326" t="s">
        <v>74</v>
      </c>
      <c r="O326" t="str">
        <f t="shared" si="5"/>
        <v/>
      </c>
    </row>
    <row r="327" spans="1:15" hidden="1" x14ac:dyDescent="0.55000000000000004">
      <c r="A327">
        <v>6.3458058467640602E+17</v>
      </c>
      <c r="B327" t="s">
        <v>135</v>
      </c>
      <c r="C327" t="s">
        <v>72</v>
      </c>
      <c r="D327">
        <v>2011</v>
      </c>
      <c r="E327" t="s">
        <v>87</v>
      </c>
      <c r="F327" t="s">
        <v>81</v>
      </c>
      <c r="G327" t="s">
        <v>103</v>
      </c>
      <c r="H327" t="s">
        <v>98</v>
      </c>
      <c r="I327" t="s">
        <v>144</v>
      </c>
      <c r="J327" t="s">
        <v>357</v>
      </c>
      <c r="K327" t="s">
        <v>131</v>
      </c>
      <c r="M327" t="s">
        <v>217</v>
      </c>
      <c r="N327" t="s">
        <v>101</v>
      </c>
      <c r="O327" t="str">
        <f t="shared" si="5"/>
        <v>Baby Boomers</v>
      </c>
    </row>
    <row r="328" spans="1:15" x14ac:dyDescent="0.55000000000000004">
      <c r="A328">
        <v>6.3458117411624998E+17</v>
      </c>
      <c r="B328" t="s">
        <v>147</v>
      </c>
      <c r="C328" t="s">
        <v>91</v>
      </c>
      <c r="D328">
        <v>2011</v>
      </c>
      <c r="E328" t="s">
        <v>93</v>
      </c>
      <c r="F328" t="s">
        <v>96</v>
      </c>
      <c r="G328" t="s">
        <v>121</v>
      </c>
      <c r="H328" t="s">
        <v>98</v>
      </c>
      <c r="I328" t="s">
        <v>99</v>
      </c>
      <c r="J328" t="s">
        <v>357</v>
      </c>
      <c r="K328" t="s">
        <v>131</v>
      </c>
      <c r="M328" t="s">
        <v>78</v>
      </c>
      <c r="O328" t="str">
        <f t="shared" si="5"/>
        <v>Gen X</v>
      </c>
    </row>
    <row r="329" spans="1:15" hidden="1" x14ac:dyDescent="0.55000000000000004">
      <c r="A329">
        <v>6.3458119352437504E+17</v>
      </c>
      <c r="B329" t="s">
        <v>123</v>
      </c>
      <c r="C329" t="s">
        <v>91</v>
      </c>
      <c r="D329">
        <v>2011</v>
      </c>
      <c r="E329" t="s">
        <v>87</v>
      </c>
      <c r="F329" t="s">
        <v>96</v>
      </c>
      <c r="G329" t="s">
        <v>372</v>
      </c>
      <c r="H329" t="s">
        <v>98</v>
      </c>
      <c r="I329" t="s">
        <v>99</v>
      </c>
      <c r="J329" t="s">
        <v>357</v>
      </c>
      <c r="K329" t="s">
        <v>120</v>
      </c>
      <c r="L329" t="s">
        <v>345</v>
      </c>
      <c r="M329" t="s">
        <v>78</v>
      </c>
      <c r="O329" t="str">
        <f t="shared" si="5"/>
        <v>Gen X</v>
      </c>
    </row>
    <row r="330" spans="1:15" hidden="1" x14ac:dyDescent="0.55000000000000004">
      <c r="A330">
        <v>6.3458120057093696E+17</v>
      </c>
      <c r="B330" t="s">
        <v>147</v>
      </c>
      <c r="C330" t="s">
        <v>91</v>
      </c>
      <c r="D330">
        <v>2011</v>
      </c>
      <c r="E330" t="s">
        <v>117</v>
      </c>
      <c r="F330" t="s">
        <v>96</v>
      </c>
      <c r="G330" t="s">
        <v>103</v>
      </c>
      <c r="H330" t="s">
        <v>98</v>
      </c>
      <c r="I330" t="s">
        <v>99</v>
      </c>
      <c r="J330" t="s">
        <v>357</v>
      </c>
      <c r="K330" t="s">
        <v>100</v>
      </c>
      <c r="M330" t="s">
        <v>217</v>
      </c>
      <c r="N330" t="s">
        <v>74</v>
      </c>
      <c r="O330" t="str">
        <f t="shared" si="5"/>
        <v>Baby Boomers</v>
      </c>
    </row>
    <row r="331" spans="1:15" hidden="1" x14ac:dyDescent="0.55000000000000004">
      <c r="A331">
        <v>6.3458120598218803E+17</v>
      </c>
      <c r="B331" t="s">
        <v>127</v>
      </c>
      <c r="C331" t="s">
        <v>91</v>
      </c>
      <c r="D331">
        <v>2012</v>
      </c>
      <c r="E331" t="s">
        <v>138</v>
      </c>
      <c r="F331" t="s">
        <v>217</v>
      </c>
      <c r="G331" t="s">
        <v>74</v>
      </c>
      <c r="H331" t="s">
        <v>74</v>
      </c>
      <c r="I331" t="s">
        <v>74</v>
      </c>
      <c r="J331" t="s">
        <v>74</v>
      </c>
      <c r="K331" t="s">
        <v>74</v>
      </c>
      <c r="M331" t="s">
        <v>217</v>
      </c>
      <c r="N331" t="s">
        <v>92</v>
      </c>
      <c r="O331" t="str">
        <f t="shared" si="5"/>
        <v/>
      </c>
    </row>
    <row r="332" spans="1:15" hidden="1" x14ac:dyDescent="0.55000000000000004">
      <c r="A332">
        <v>6.34581219297344E+17</v>
      </c>
      <c r="B332" t="s">
        <v>135</v>
      </c>
      <c r="C332" t="s">
        <v>72</v>
      </c>
      <c r="D332">
        <v>2011</v>
      </c>
      <c r="E332" t="s">
        <v>117</v>
      </c>
      <c r="F332" t="s">
        <v>96</v>
      </c>
      <c r="G332" t="s">
        <v>103</v>
      </c>
      <c r="H332" t="s">
        <v>98</v>
      </c>
      <c r="I332" t="s">
        <v>84</v>
      </c>
      <c r="J332" t="s">
        <v>357</v>
      </c>
      <c r="K332" t="s">
        <v>120</v>
      </c>
      <c r="M332" t="s">
        <v>217</v>
      </c>
      <c r="N332" t="s">
        <v>74</v>
      </c>
      <c r="O332" t="str">
        <f t="shared" si="5"/>
        <v>Baby Boomers</v>
      </c>
    </row>
    <row r="333" spans="1:15" hidden="1" x14ac:dyDescent="0.55000000000000004">
      <c r="A333">
        <v>6.3458122753E+17</v>
      </c>
      <c r="B333" t="s">
        <v>127</v>
      </c>
      <c r="C333" t="s">
        <v>91</v>
      </c>
      <c r="D333">
        <v>2011</v>
      </c>
      <c r="E333" t="s">
        <v>117</v>
      </c>
      <c r="F333" t="s">
        <v>81</v>
      </c>
      <c r="G333" t="s">
        <v>103</v>
      </c>
      <c r="H333" t="s">
        <v>98</v>
      </c>
      <c r="I333" t="s">
        <v>99</v>
      </c>
      <c r="J333" t="s">
        <v>356</v>
      </c>
      <c r="K333" t="s">
        <v>105</v>
      </c>
      <c r="M333" t="s">
        <v>217</v>
      </c>
      <c r="N333" t="s">
        <v>74</v>
      </c>
      <c r="O333" t="str">
        <f t="shared" si="5"/>
        <v>Baby Boomers</v>
      </c>
    </row>
    <row r="334" spans="1:15" hidden="1" x14ac:dyDescent="0.55000000000000004">
      <c r="A334">
        <v>6.3458124003984397E+17</v>
      </c>
      <c r="B334" t="s">
        <v>135</v>
      </c>
      <c r="C334" t="s">
        <v>91</v>
      </c>
      <c r="D334">
        <v>2011</v>
      </c>
      <c r="E334" t="s">
        <v>117</v>
      </c>
      <c r="F334" t="s">
        <v>96</v>
      </c>
      <c r="G334" t="s">
        <v>121</v>
      </c>
      <c r="H334" t="s">
        <v>98</v>
      </c>
      <c r="I334" t="s">
        <v>99</v>
      </c>
      <c r="J334" t="s">
        <v>357</v>
      </c>
      <c r="K334" t="s">
        <v>131</v>
      </c>
      <c r="M334" t="s">
        <v>217</v>
      </c>
      <c r="N334" t="s">
        <v>74</v>
      </c>
      <c r="O334" t="str">
        <f t="shared" si="5"/>
        <v>Gen X</v>
      </c>
    </row>
    <row r="335" spans="1:15" hidden="1" x14ac:dyDescent="0.55000000000000004">
      <c r="A335">
        <v>6.3458128787500006E+17</v>
      </c>
      <c r="B335" t="s">
        <v>123</v>
      </c>
      <c r="C335" t="s">
        <v>91</v>
      </c>
      <c r="D335">
        <v>2011</v>
      </c>
      <c r="E335" t="s">
        <v>87</v>
      </c>
      <c r="F335" t="s">
        <v>81</v>
      </c>
      <c r="G335" t="s">
        <v>103</v>
      </c>
      <c r="H335" t="s">
        <v>119</v>
      </c>
      <c r="I335" t="s">
        <v>99</v>
      </c>
      <c r="J335" t="s">
        <v>357</v>
      </c>
      <c r="K335" t="s">
        <v>120</v>
      </c>
      <c r="M335" t="s">
        <v>78</v>
      </c>
      <c r="N335" t="s">
        <v>74</v>
      </c>
      <c r="O335" t="str">
        <f t="shared" si="5"/>
        <v>Baby Boomers</v>
      </c>
    </row>
    <row r="336" spans="1:15" hidden="1" x14ac:dyDescent="0.55000000000000004">
      <c r="A336">
        <v>6.3458137435375002E+17</v>
      </c>
      <c r="B336" t="s">
        <v>127</v>
      </c>
      <c r="C336" t="s">
        <v>72</v>
      </c>
      <c r="D336">
        <v>2011</v>
      </c>
      <c r="E336" t="s">
        <v>87</v>
      </c>
      <c r="F336" t="s">
        <v>96</v>
      </c>
      <c r="G336" t="s">
        <v>103</v>
      </c>
      <c r="H336" t="s">
        <v>98</v>
      </c>
      <c r="I336" t="s">
        <v>84</v>
      </c>
      <c r="J336" t="s">
        <v>357</v>
      </c>
      <c r="K336" t="s">
        <v>131</v>
      </c>
      <c r="M336" t="s">
        <v>217</v>
      </c>
      <c r="N336" t="s">
        <v>92</v>
      </c>
      <c r="O336" t="str">
        <f t="shared" si="5"/>
        <v>Baby Boomers</v>
      </c>
    </row>
    <row r="337" spans="1:15" hidden="1" x14ac:dyDescent="0.55000000000000004">
      <c r="A337">
        <v>6.3458138283218803E+17</v>
      </c>
      <c r="B337" t="s">
        <v>127</v>
      </c>
      <c r="C337" t="s">
        <v>72</v>
      </c>
      <c r="D337">
        <v>2011</v>
      </c>
      <c r="E337" t="s">
        <v>117</v>
      </c>
      <c r="F337" t="s">
        <v>81</v>
      </c>
      <c r="G337" t="s">
        <v>103</v>
      </c>
      <c r="H337" t="s">
        <v>98</v>
      </c>
      <c r="I337" t="s">
        <v>84</v>
      </c>
      <c r="J337" t="s">
        <v>357</v>
      </c>
      <c r="K337" t="s">
        <v>116</v>
      </c>
      <c r="M337" t="s">
        <v>217</v>
      </c>
      <c r="N337" t="s">
        <v>74</v>
      </c>
      <c r="O337" t="str">
        <f t="shared" si="5"/>
        <v>Baby Boomers</v>
      </c>
    </row>
    <row r="338" spans="1:15" hidden="1" x14ac:dyDescent="0.55000000000000004">
      <c r="A338">
        <v>6.3458139587156198E+17</v>
      </c>
      <c r="B338" t="s">
        <v>135</v>
      </c>
      <c r="C338" t="s">
        <v>72</v>
      </c>
      <c r="D338">
        <v>2011</v>
      </c>
      <c r="E338" t="s">
        <v>117</v>
      </c>
      <c r="F338" t="s">
        <v>81</v>
      </c>
      <c r="G338" t="s">
        <v>103</v>
      </c>
      <c r="H338" t="s">
        <v>98</v>
      </c>
      <c r="I338" t="s">
        <v>84</v>
      </c>
      <c r="J338" t="s">
        <v>357</v>
      </c>
      <c r="K338" t="s">
        <v>85</v>
      </c>
      <c r="M338" t="s">
        <v>217</v>
      </c>
      <c r="N338" t="s">
        <v>74</v>
      </c>
      <c r="O338" t="str">
        <f t="shared" si="5"/>
        <v>Baby Boomers</v>
      </c>
    </row>
    <row r="339" spans="1:15" hidden="1" x14ac:dyDescent="0.55000000000000004">
      <c r="A339">
        <v>6.3458203749296896E+17</v>
      </c>
      <c r="B339" t="s">
        <v>147</v>
      </c>
      <c r="C339" t="s">
        <v>91</v>
      </c>
      <c r="D339">
        <v>2011</v>
      </c>
      <c r="E339" t="s">
        <v>73</v>
      </c>
      <c r="F339" t="s">
        <v>81</v>
      </c>
      <c r="G339" t="s">
        <v>370</v>
      </c>
      <c r="H339" t="s">
        <v>83</v>
      </c>
      <c r="I339" t="s">
        <v>84</v>
      </c>
      <c r="J339" t="s">
        <v>354</v>
      </c>
      <c r="K339" t="s">
        <v>116</v>
      </c>
      <c r="M339" t="s">
        <v>217</v>
      </c>
      <c r="N339" t="s">
        <v>74</v>
      </c>
      <c r="O339" t="str">
        <f t="shared" si="5"/>
        <v>Millennials</v>
      </c>
    </row>
    <row r="340" spans="1:15" hidden="1" x14ac:dyDescent="0.55000000000000004">
      <c r="A340">
        <v>6.3458207420406195E+17</v>
      </c>
      <c r="B340" t="s">
        <v>135</v>
      </c>
      <c r="C340" t="s">
        <v>72</v>
      </c>
      <c r="D340">
        <v>2011</v>
      </c>
      <c r="E340" t="s">
        <v>93</v>
      </c>
      <c r="F340" t="s">
        <v>81</v>
      </c>
      <c r="G340" t="s">
        <v>369</v>
      </c>
      <c r="H340" t="s">
        <v>83</v>
      </c>
      <c r="I340" t="s">
        <v>132</v>
      </c>
      <c r="J340" t="s">
        <v>354</v>
      </c>
      <c r="K340" t="s">
        <v>116</v>
      </c>
      <c r="M340" t="s">
        <v>217</v>
      </c>
      <c r="N340" t="s">
        <v>92</v>
      </c>
      <c r="O340" t="str">
        <f t="shared" si="5"/>
        <v>Millennials</v>
      </c>
    </row>
    <row r="341" spans="1:15" hidden="1" x14ac:dyDescent="0.55000000000000004">
      <c r="A341">
        <v>6.3458210732562496E+17</v>
      </c>
      <c r="B341" t="s">
        <v>135</v>
      </c>
      <c r="C341" t="s">
        <v>91</v>
      </c>
      <c r="D341">
        <v>2011</v>
      </c>
      <c r="E341" t="s">
        <v>87</v>
      </c>
      <c r="F341" t="s">
        <v>96</v>
      </c>
      <c r="G341" t="s">
        <v>103</v>
      </c>
      <c r="H341" t="s">
        <v>98</v>
      </c>
      <c r="I341" t="s">
        <v>99</v>
      </c>
      <c r="J341" t="s">
        <v>357</v>
      </c>
      <c r="K341" t="s">
        <v>131</v>
      </c>
      <c r="M341" t="s">
        <v>78</v>
      </c>
      <c r="N341" t="s">
        <v>74</v>
      </c>
      <c r="O341" t="str">
        <f t="shared" si="5"/>
        <v>Baby Boomers</v>
      </c>
    </row>
    <row r="342" spans="1:15" hidden="1" x14ac:dyDescent="0.55000000000000004">
      <c r="A342">
        <v>6.3458212170093696E+17</v>
      </c>
      <c r="B342" t="s">
        <v>127</v>
      </c>
      <c r="C342" t="s">
        <v>91</v>
      </c>
      <c r="D342">
        <v>2011</v>
      </c>
      <c r="E342" t="s">
        <v>117</v>
      </c>
      <c r="F342" t="s">
        <v>81</v>
      </c>
      <c r="G342" t="s">
        <v>103</v>
      </c>
      <c r="H342" t="s">
        <v>119</v>
      </c>
      <c r="I342" t="s">
        <v>112</v>
      </c>
      <c r="J342" t="s">
        <v>357</v>
      </c>
      <c r="K342" t="s">
        <v>120</v>
      </c>
      <c r="M342" t="s">
        <v>217</v>
      </c>
      <c r="N342" t="s">
        <v>74</v>
      </c>
      <c r="O342" t="str">
        <f t="shared" si="5"/>
        <v>Baby Boomers</v>
      </c>
    </row>
    <row r="343" spans="1:15" hidden="1" x14ac:dyDescent="0.55000000000000004">
      <c r="A343">
        <v>6.3458215581312499E+17</v>
      </c>
      <c r="B343" t="s">
        <v>123</v>
      </c>
      <c r="C343" t="s">
        <v>91</v>
      </c>
      <c r="D343">
        <v>2011</v>
      </c>
      <c r="E343" t="s">
        <v>93</v>
      </c>
      <c r="F343" t="s">
        <v>81</v>
      </c>
      <c r="G343" t="s">
        <v>372</v>
      </c>
      <c r="H343" t="s">
        <v>115</v>
      </c>
      <c r="I343" t="s">
        <v>99</v>
      </c>
      <c r="J343" t="s">
        <v>354</v>
      </c>
      <c r="K343" t="s">
        <v>85</v>
      </c>
      <c r="L343" t="s">
        <v>347</v>
      </c>
      <c r="M343" t="s">
        <v>217</v>
      </c>
      <c r="N343" t="s">
        <v>347</v>
      </c>
      <c r="O343" t="str">
        <f t="shared" si="5"/>
        <v>Gen X</v>
      </c>
    </row>
    <row r="344" spans="1:15" hidden="1" x14ac:dyDescent="0.55000000000000004">
      <c r="A344">
        <v>6.3458219480546906E+17</v>
      </c>
      <c r="B344" t="s">
        <v>127</v>
      </c>
      <c r="C344" t="s">
        <v>91</v>
      </c>
      <c r="D344">
        <v>2011</v>
      </c>
      <c r="E344" t="s">
        <v>117</v>
      </c>
      <c r="F344" t="s">
        <v>217</v>
      </c>
      <c r="G344" t="s">
        <v>74</v>
      </c>
      <c r="H344" t="s">
        <v>74</v>
      </c>
      <c r="I344" t="s">
        <v>74</v>
      </c>
      <c r="J344" t="s">
        <v>74</v>
      </c>
      <c r="K344" t="s">
        <v>74</v>
      </c>
      <c r="M344" t="s">
        <v>217</v>
      </c>
      <c r="N344" t="s">
        <v>74</v>
      </c>
      <c r="O344" t="str">
        <f t="shared" si="5"/>
        <v/>
      </c>
    </row>
    <row r="345" spans="1:15" hidden="1" x14ac:dyDescent="0.55000000000000004">
      <c r="A345">
        <v>6.3458223975359398E+17</v>
      </c>
      <c r="B345" t="s">
        <v>127</v>
      </c>
      <c r="C345" t="s">
        <v>91</v>
      </c>
      <c r="D345">
        <v>2011</v>
      </c>
      <c r="E345" t="s">
        <v>117</v>
      </c>
      <c r="F345" t="s">
        <v>81</v>
      </c>
      <c r="G345" t="s">
        <v>121</v>
      </c>
      <c r="H345" t="s">
        <v>119</v>
      </c>
      <c r="I345" t="s">
        <v>99</v>
      </c>
      <c r="J345" t="s">
        <v>357</v>
      </c>
      <c r="K345" t="s">
        <v>131</v>
      </c>
      <c r="M345" t="s">
        <v>217</v>
      </c>
      <c r="N345" t="s">
        <v>74</v>
      </c>
      <c r="O345" t="str">
        <f t="shared" si="5"/>
        <v>Gen X</v>
      </c>
    </row>
    <row r="346" spans="1:15" hidden="1" x14ac:dyDescent="0.55000000000000004">
      <c r="A346">
        <v>6.3458229624406195E+17</v>
      </c>
      <c r="B346" t="s">
        <v>123</v>
      </c>
      <c r="C346" t="s">
        <v>72</v>
      </c>
      <c r="D346">
        <v>2011</v>
      </c>
      <c r="E346" t="s">
        <v>117</v>
      </c>
      <c r="F346" t="s">
        <v>81</v>
      </c>
      <c r="G346" t="s">
        <v>103</v>
      </c>
      <c r="H346" t="s">
        <v>98</v>
      </c>
      <c r="I346" t="s">
        <v>84</v>
      </c>
      <c r="J346" t="s">
        <v>357</v>
      </c>
      <c r="K346" t="s">
        <v>120</v>
      </c>
      <c r="M346" t="s">
        <v>217</v>
      </c>
      <c r="N346" t="s">
        <v>74</v>
      </c>
      <c r="O346" t="str">
        <f t="shared" si="5"/>
        <v>Baby Boomers</v>
      </c>
    </row>
    <row r="347" spans="1:15" hidden="1" x14ac:dyDescent="0.55000000000000004">
      <c r="A347">
        <v>6.3458231357125005E+17</v>
      </c>
      <c r="B347" t="s">
        <v>135</v>
      </c>
      <c r="C347" t="s">
        <v>72</v>
      </c>
      <c r="D347">
        <v>2011</v>
      </c>
      <c r="E347" t="s">
        <v>117</v>
      </c>
      <c r="F347" t="s">
        <v>81</v>
      </c>
      <c r="G347" t="s">
        <v>371</v>
      </c>
      <c r="H347" t="s">
        <v>119</v>
      </c>
      <c r="I347" t="s">
        <v>84</v>
      </c>
      <c r="J347" t="s">
        <v>357</v>
      </c>
      <c r="K347" t="s">
        <v>120</v>
      </c>
      <c r="M347" t="s">
        <v>217</v>
      </c>
      <c r="N347" t="s">
        <v>74</v>
      </c>
      <c r="O347" t="str">
        <f t="shared" si="5"/>
        <v>Gen X</v>
      </c>
    </row>
    <row r="348" spans="1:15" hidden="1" x14ac:dyDescent="0.55000000000000004">
      <c r="A348">
        <v>6.3458303174874995E+17</v>
      </c>
      <c r="B348" t="s">
        <v>127</v>
      </c>
      <c r="C348" t="s">
        <v>91</v>
      </c>
      <c r="D348">
        <v>2011</v>
      </c>
      <c r="E348" t="s">
        <v>117</v>
      </c>
      <c r="F348" t="s">
        <v>81</v>
      </c>
      <c r="G348" t="s">
        <v>121</v>
      </c>
      <c r="H348" t="s">
        <v>98</v>
      </c>
      <c r="I348" t="s">
        <v>148</v>
      </c>
      <c r="J348" t="s">
        <v>355</v>
      </c>
      <c r="K348" t="s">
        <v>120</v>
      </c>
      <c r="M348" t="s">
        <v>217</v>
      </c>
      <c r="N348" t="s">
        <v>74</v>
      </c>
      <c r="O348" t="str">
        <f t="shared" si="5"/>
        <v>Gen X</v>
      </c>
    </row>
    <row r="349" spans="1:15" hidden="1" x14ac:dyDescent="0.55000000000000004">
      <c r="A349">
        <v>6.3458307787578099E+17</v>
      </c>
      <c r="B349" t="s">
        <v>127</v>
      </c>
      <c r="C349" t="s">
        <v>91</v>
      </c>
      <c r="D349">
        <v>2011</v>
      </c>
      <c r="E349" t="s">
        <v>117</v>
      </c>
      <c r="F349" t="s">
        <v>96</v>
      </c>
      <c r="G349" t="s">
        <v>103</v>
      </c>
      <c r="H349" t="s">
        <v>98</v>
      </c>
      <c r="I349" t="s">
        <v>99</v>
      </c>
      <c r="J349" t="s">
        <v>357</v>
      </c>
      <c r="K349" t="s">
        <v>120</v>
      </c>
      <c r="M349" t="s">
        <v>217</v>
      </c>
      <c r="N349" t="s">
        <v>74</v>
      </c>
      <c r="O349" t="str">
        <f t="shared" si="5"/>
        <v>Baby Boomers</v>
      </c>
    </row>
    <row r="350" spans="1:15" hidden="1" x14ac:dyDescent="0.55000000000000004">
      <c r="A350">
        <v>6.3458311869343706E+17</v>
      </c>
      <c r="B350" t="s">
        <v>135</v>
      </c>
      <c r="C350" t="s">
        <v>72</v>
      </c>
      <c r="D350">
        <v>2011</v>
      </c>
      <c r="E350" t="s">
        <v>117</v>
      </c>
      <c r="F350" t="s">
        <v>81</v>
      </c>
      <c r="G350" t="s">
        <v>103</v>
      </c>
      <c r="H350" t="s">
        <v>98</v>
      </c>
      <c r="I350" t="s">
        <v>132</v>
      </c>
      <c r="J350" t="s">
        <v>357</v>
      </c>
      <c r="K350" t="s">
        <v>120</v>
      </c>
      <c r="M350" t="s">
        <v>217</v>
      </c>
      <c r="N350" t="s">
        <v>74</v>
      </c>
      <c r="O350" t="str">
        <f t="shared" si="5"/>
        <v>Baby Boomers</v>
      </c>
    </row>
    <row r="351" spans="1:15" hidden="1" x14ac:dyDescent="0.55000000000000004">
      <c r="A351">
        <v>6.3458314683609395E+17</v>
      </c>
      <c r="B351" t="s">
        <v>133</v>
      </c>
      <c r="C351" t="s">
        <v>91</v>
      </c>
      <c r="D351">
        <v>2011</v>
      </c>
      <c r="E351" t="s">
        <v>117</v>
      </c>
      <c r="F351" t="s">
        <v>81</v>
      </c>
      <c r="G351" t="s">
        <v>103</v>
      </c>
      <c r="H351" t="s">
        <v>98</v>
      </c>
      <c r="I351" t="s">
        <v>99</v>
      </c>
      <c r="J351" t="s">
        <v>357</v>
      </c>
      <c r="K351" t="s">
        <v>131</v>
      </c>
      <c r="M351" t="s">
        <v>217</v>
      </c>
      <c r="N351" t="s">
        <v>74</v>
      </c>
      <c r="O351" t="str">
        <f t="shared" si="5"/>
        <v>Baby Boomers</v>
      </c>
    </row>
    <row r="352" spans="1:15" hidden="1" x14ac:dyDescent="0.55000000000000004">
      <c r="A352">
        <v>6.3458317870234394E+17</v>
      </c>
      <c r="B352" t="s">
        <v>123</v>
      </c>
      <c r="C352" t="s">
        <v>72</v>
      </c>
      <c r="D352">
        <v>2011</v>
      </c>
      <c r="E352" t="s">
        <v>117</v>
      </c>
      <c r="F352" t="s">
        <v>96</v>
      </c>
      <c r="G352" t="s">
        <v>103</v>
      </c>
      <c r="H352" t="s">
        <v>98</v>
      </c>
      <c r="I352" t="s">
        <v>84</v>
      </c>
      <c r="J352" t="s">
        <v>356</v>
      </c>
      <c r="K352" t="s">
        <v>105</v>
      </c>
      <c r="M352" t="s">
        <v>217</v>
      </c>
      <c r="N352" t="s">
        <v>74</v>
      </c>
      <c r="O352" t="str">
        <f t="shared" si="5"/>
        <v>Baby Boomers</v>
      </c>
    </row>
    <row r="353" spans="1:15" hidden="1" x14ac:dyDescent="0.55000000000000004">
      <c r="A353">
        <v>6.3458383403343706E+17</v>
      </c>
      <c r="B353" t="s">
        <v>71</v>
      </c>
      <c r="C353" t="s">
        <v>91</v>
      </c>
      <c r="D353">
        <v>2011</v>
      </c>
      <c r="E353" t="s">
        <v>87</v>
      </c>
      <c r="F353" t="s">
        <v>81</v>
      </c>
      <c r="G353" t="s">
        <v>103</v>
      </c>
      <c r="H353" t="s">
        <v>98</v>
      </c>
      <c r="I353" t="s">
        <v>99</v>
      </c>
      <c r="J353" t="s">
        <v>357</v>
      </c>
      <c r="K353" t="s">
        <v>120</v>
      </c>
      <c r="M353" t="s">
        <v>217</v>
      </c>
      <c r="N353" t="s">
        <v>101</v>
      </c>
      <c r="O353" t="str">
        <f t="shared" si="5"/>
        <v>Baby Boomers</v>
      </c>
    </row>
    <row r="354" spans="1:15" hidden="1" x14ac:dyDescent="0.55000000000000004">
      <c r="A354">
        <v>6.3458384178968806E+17</v>
      </c>
      <c r="B354" t="s">
        <v>71</v>
      </c>
      <c r="C354" t="s">
        <v>91</v>
      </c>
      <c r="D354">
        <v>2011</v>
      </c>
      <c r="E354" t="s">
        <v>73</v>
      </c>
      <c r="F354" t="s">
        <v>81</v>
      </c>
      <c r="G354" t="s">
        <v>370</v>
      </c>
      <c r="H354" t="s">
        <v>104</v>
      </c>
      <c r="I354" t="s">
        <v>99</v>
      </c>
      <c r="J354" t="s">
        <v>354</v>
      </c>
      <c r="K354" t="s">
        <v>116</v>
      </c>
      <c r="M354" t="s">
        <v>217</v>
      </c>
      <c r="N354" t="s">
        <v>74</v>
      </c>
      <c r="O354" t="str">
        <f t="shared" si="5"/>
        <v>Millennials</v>
      </c>
    </row>
    <row r="355" spans="1:15" hidden="1" x14ac:dyDescent="0.55000000000000004">
      <c r="A355">
        <v>6.3458392180203098E+17</v>
      </c>
      <c r="B355" t="s">
        <v>123</v>
      </c>
      <c r="C355" t="s">
        <v>72</v>
      </c>
      <c r="D355">
        <v>2011</v>
      </c>
      <c r="E355" t="s">
        <v>117</v>
      </c>
      <c r="F355" t="s">
        <v>217</v>
      </c>
      <c r="G355" t="s">
        <v>74</v>
      </c>
      <c r="H355" t="s">
        <v>74</v>
      </c>
      <c r="I355" t="s">
        <v>74</v>
      </c>
      <c r="J355" t="s">
        <v>74</v>
      </c>
      <c r="K355" t="s">
        <v>74</v>
      </c>
      <c r="M355" t="s">
        <v>217</v>
      </c>
      <c r="N355" t="s">
        <v>74</v>
      </c>
      <c r="O355" t="str">
        <f t="shared" si="5"/>
        <v/>
      </c>
    </row>
    <row r="356" spans="1:15" hidden="1" x14ac:dyDescent="0.55000000000000004">
      <c r="A356">
        <v>6.3458395371796902E+17</v>
      </c>
      <c r="B356" t="s">
        <v>123</v>
      </c>
      <c r="C356" t="s">
        <v>72</v>
      </c>
      <c r="D356">
        <v>2011</v>
      </c>
      <c r="E356" t="s">
        <v>87</v>
      </c>
      <c r="F356" t="s">
        <v>81</v>
      </c>
      <c r="G356" t="s">
        <v>103</v>
      </c>
      <c r="H356" t="s">
        <v>98</v>
      </c>
      <c r="I356" t="s">
        <v>84</v>
      </c>
      <c r="J356" t="s">
        <v>357</v>
      </c>
      <c r="K356" t="s">
        <v>131</v>
      </c>
      <c r="M356" t="s">
        <v>78</v>
      </c>
      <c r="N356" t="s">
        <v>74</v>
      </c>
      <c r="O356" t="str">
        <f t="shared" si="5"/>
        <v>Baby Boomers</v>
      </c>
    </row>
    <row r="357" spans="1:15" hidden="1" x14ac:dyDescent="0.55000000000000004">
      <c r="A357">
        <v>6.3458396708640602E+17</v>
      </c>
      <c r="B357" t="s">
        <v>123</v>
      </c>
      <c r="C357" t="s">
        <v>72</v>
      </c>
      <c r="D357">
        <v>2011</v>
      </c>
      <c r="E357" t="s">
        <v>117</v>
      </c>
      <c r="F357" t="s">
        <v>81</v>
      </c>
      <c r="G357" t="s">
        <v>396</v>
      </c>
      <c r="H357" t="s">
        <v>119</v>
      </c>
      <c r="I357" t="s">
        <v>126</v>
      </c>
      <c r="J357" t="s">
        <v>355</v>
      </c>
      <c r="K357" t="s">
        <v>129</v>
      </c>
      <c r="M357" t="s">
        <v>217</v>
      </c>
      <c r="N357" t="s">
        <v>74</v>
      </c>
      <c r="O357" t="str">
        <f t="shared" si="5"/>
        <v>Millennials</v>
      </c>
    </row>
    <row r="358" spans="1:15" hidden="1" x14ac:dyDescent="0.55000000000000004">
      <c r="A358">
        <v>6.3458396871890598E+17</v>
      </c>
      <c r="B358" t="s">
        <v>133</v>
      </c>
      <c r="C358" t="s">
        <v>91</v>
      </c>
      <c r="D358">
        <v>2011</v>
      </c>
      <c r="E358" t="s">
        <v>73</v>
      </c>
      <c r="F358" t="s">
        <v>81</v>
      </c>
      <c r="G358" t="s">
        <v>103</v>
      </c>
      <c r="H358" t="s">
        <v>115</v>
      </c>
      <c r="I358" t="s">
        <v>99</v>
      </c>
      <c r="J358" t="s">
        <v>355</v>
      </c>
      <c r="K358" t="s">
        <v>100</v>
      </c>
      <c r="M358" t="s">
        <v>217</v>
      </c>
      <c r="N358" t="s">
        <v>74</v>
      </c>
      <c r="O358" t="str">
        <f t="shared" si="5"/>
        <v>Baby Boomers</v>
      </c>
    </row>
    <row r="359" spans="1:15" hidden="1" x14ac:dyDescent="0.55000000000000004">
      <c r="A359">
        <v>6.3458400888640602E+17</v>
      </c>
      <c r="B359" t="s">
        <v>127</v>
      </c>
      <c r="C359" t="s">
        <v>72</v>
      </c>
      <c r="D359">
        <v>2011</v>
      </c>
      <c r="E359" t="s">
        <v>138</v>
      </c>
      <c r="F359" t="s">
        <v>96</v>
      </c>
      <c r="G359" t="s">
        <v>368</v>
      </c>
      <c r="H359" t="s">
        <v>83</v>
      </c>
      <c r="I359" t="s">
        <v>84</v>
      </c>
      <c r="J359" t="s">
        <v>354</v>
      </c>
      <c r="K359" t="s">
        <v>116</v>
      </c>
      <c r="L359" t="s">
        <v>346</v>
      </c>
      <c r="M359" t="s">
        <v>78</v>
      </c>
      <c r="O359" t="str">
        <f t="shared" si="5"/>
        <v>Gen Z</v>
      </c>
    </row>
    <row r="360" spans="1:15" hidden="1" x14ac:dyDescent="0.55000000000000004">
      <c r="A360">
        <v>6.3458636843656294E+17</v>
      </c>
      <c r="B360" t="s">
        <v>71</v>
      </c>
      <c r="C360" t="s">
        <v>72</v>
      </c>
      <c r="D360">
        <v>2011</v>
      </c>
      <c r="E360" t="s">
        <v>87</v>
      </c>
      <c r="F360" t="s">
        <v>81</v>
      </c>
      <c r="G360" t="s">
        <v>103</v>
      </c>
      <c r="H360" t="s">
        <v>119</v>
      </c>
      <c r="I360" t="s">
        <v>84</v>
      </c>
      <c r="J360" t="s">
        <v>357</v>
      </c>
      <c r="K360" t="s">
        <v>131</v>
      </c>
      <c r="M360" t="s">
        <v>217</v>
      </c>
      <c r="N360" t="s">
        <v>101</v>
      </c>
      <c r="O360" t="str">
        <f t="shared" si="5"/>
        <v>Baby Boomers</v>
      </c>
    </row>
    <row r="361" spans="1:15" hidden="1" x14ac:dyDescent="0.55000000000000004">
      <c r="A361">
        <v>6.3458725581921894E+17</v>
      </c>
      <c r="B361" t="s">
        <v>133</v>
      </c>
      <c r="C361" t="s">
        <v>72</v>
      </c>
      <c r="D361">
        <v>2011</v>
      </c>
      <c r="E361" t="s">
        <v>117</v>
      </c>
      <c r="F361" t="s">
        <v>81</v>
      </c>
      <c r="G361" t="s">
        <v>121</v>
      </c>
      <c r="H361" t="s">
        <v>98</v>
      </c>
      <c r="I361" t="s">
        <v>84</v>
      </c>
      <c r="J361" t="s">
        <v>357</v>
      </c>
      <c r="K361" t="s">
        <v>131</v>
      </c>
      <c r="M361" t="s">
        <v>217</v>
      </c>
      <c r="N361" t="s">
        <v>74</v>
      </c>
      <c r="O361" t="str">
        <f t="shared" si="5"/>
        <v>Gen X</v>
      </c>
    </row>
    <row r="362" spans="1:15" hidden="1" x14ac:dyDescent="0.55000000000000004">
      <c r="A362">
        <v>6.3458728230078106E+17</v>
      </c>
      <c r="B362" t="s">
        <v>133</v>
      </c>
      <c r="C362" t="s">
        <v>72</v>
      </c>
      <c r="D362">
        <v>2011</v>
      </c>
      <c r="E362" t="s">
        <v>117</v>
      </c>
      <c r="F362" t="s">
        <v>81</v>
      </c>
      <c r="G362" t="s">
        <v>121</v>
      </c>
      <c r="H362" t="s">
        <v>98</v>
      </c>
      <c r="I362" t="s">
        <v>132</v>
      </c>
      <c r="J362" t="s">
        <v>357</v>
      </c>
      <c r="K362" t="s">
        <v>120</v>
      </c>
      <c r="M362" t="s">
        <v>217</v>
      </c>
      <c r="N362" t="s">
        <v>74</v>
      </c>
      <c r="O362" t="str">
        <f t="shared" si="5"/>
        <v>Gen X</v>
      </c>
    </row>
    <row r="363" spans="1:15" hidden="1" x14ac:dyDescent="0.55000000000000004">
      <c r="A363">
        <v>6.3458732685328102E+17</v>
      </c>
      <c r="B363" t="s">
        <v>133</v>
      </c>
      <c r="C363" t="s">
        <v>72</v>
      </c>
      <c r="D363">
        <v>2011</v>
      </c>
      <c r="E363" t="s">
        <v>117</v>
      </c>
      <c r="F363" t="s">
        <v>81</v>
      </c>
      <c r="G363" t="s">
        <v>103</v>
      </c>
      <c r="H363" t="s">
        <v>98</v>
      </c>
      <c r="I363" t="s">
        <v>84</v>
      </c>
      <c r="J363" t="s">
        <v>357</v>
      </c>
      <c r="K363" t="s">
        <v>120</v>
      </c>
      <c r="M363" t="s">
        <v>217</v>
      </c>
      <c r="N363" t="s">
        <v>74</v>
      </c>
      <c r="O363" t="str">
        <f t="shared" si="5"/>
        <v>Baby Boomers</v>
      </c>
    </row>
    <row r="364" spans="1:15" hidden="1" x14ac:dyDescent="0.55000000000000004">
      <c r="A364">
        <v>6.3458735875031194E+17</v>
      </c>
      <c r="B364" t="s">
        <v>128</v>
      </c>
      <c r="C364" t="s">
        <v>72</v>
      </c>
      <c r="D364">
        <v>2011</v>
      </c>
      <c r="E364" t="s">
        <v>117</v>
      </c>
      <c r="F364" t="s">
        <v>96</v>
      </c>
      <c r="G364" t="s">
        <v>103</v>
      </c>
      <c r="H364" t="s">
        <v>98</v>
      </c>
      <c r="I364" t="s">
        <v>84</v>
      </c>
      <c r="J364" t="s">
        <v>355</v>
      </c>
      <c r="K364" t="s">
        <v>100</v>
      </c>
      <c r="M364" t="s">
        <v>217</v>
      </c>
      <c r="N364" t="s">
        <v>74</v>
      </c>
      <c r="O364" t="str">
        <f t="shared" si="5"/>
        <v>Baby Boomers</v>
      </c>
    </row>
    <row r="365" spans="1:15" hidden="1" x14ac:dyDescent="0.55000000000000004">
      <c r="A365">
        <v>6.3458736821546906E+17</v>
      </c>
      <c r="B365" t="s">
        <v>128</v>
      </c>
      <c r="C365" t="s">
        <v>72</v>
      </c>
      <c r="D365">
        <v>2011</v>
      </c>
      <c r="E365" t="s">
        <v>117</v>
      </c>
      <c r="F365" t="s">
        <v>81</v>
      </c>
      <c r="G365" t="s">
        <v>372</v>
      </c>
      <c r="H365" t="s">
        <v>98</v>
      </c>
      <c r="I365" t="s">
        <v>139</v>
      </c>
      <c r="J365" t="s">
        <v>357</v>
      </c>
      <c r="K365" t="s">
        <v>120</v>
      </c>
      <c r="M365" t="s">
        <v>217</v>
      </c>
      <c r="N365" t="s">
        <v>74</v>
      </c>
      <c r="O365" t="str">
        <f t="shared" si="5"/>
        <v>Gen X</v>
      </c>
    </row>
    <row r="366" spans="1:15" hidden="1" x14ac:dyDescent="0.55000000000000004">
      <c r="A366">
        <v>6.3458743964874995E+17</v>
      </c>
      <c r="B366" t="s">
        <v>133</v>
      </c>
      <c r="C366" t="s">
        <v>91</v>
      </c>
      <c r="D366">
        <v>2011</v>
      </c>
      <c r="E366" t="s">
        <v>117</v>
      </c>
      <c r="F366" t="s">
        <v>81</v>
      </c>
      <c r="G366" t="s">
        <v>103</v>
      </c>
      <c r="H366" t="s">
        <v>98</v>
      </c>
      <c r="I366" t="s">
        <v>99</v>
      </c>
      <c r="J366" t="s">
        <v>357</v>
      </c>
      <c r="K366" t="s">
        <v>120</v>
      </c>
      <c r="M366" t="s">
        <v>217</v>
      </c>
      <c r="N366" t="s">
        <v>74</v>
      </c>
      <c r="O366" t="str">
        <f t="shared" si="5"/>
        <v>Baby Boomers</v>
      </c>
    </row>
    <row r="367" spans="1:15" hidden="1" x14ac:dyDescent="0.55000000000000004">
      <c r="A367">
        <v>6.3458811811937498E+17</v>
      </c>
      <c r="B367" t="s">
        <v>133</v>
      </c>
      <c r="C367" t="s">
        <v>91</v>
      </c>
      <c r="D367">
        <v>2011</v>
      </c>
      <c r="E367" t="s">
        <v>117</v>
      </c>
      <c r="F367" t="s">
        <v>81</v>
      </c>
      <c r="G367" t="s">
        <v>371</v>
      </c>
      <c r="H367" t="s">
        <v>119</v>
      </c>
      <c r="I367" t="s">
        <v>99</v>
      </c>
      <c r="J367" t="s">
        <v>357</v>
      </c>
      <c r="K367" t="s">
        <v>85</v>
      </c>
      <c r="M367" t="s">
        <v>217</v>
      </c>
      <c r="N367" t="s">
        <v>74</v>
      </c>
      <c r="O367" t="str">
        <f t="shared" si="5"/>
        <v>Gen X</v>
      </c>
    </row>
    <row r="368" spans="1:15" hidden="1" x14ac:dyDescent="0.55000000000000004">
      <c r="A368">
        <v>6.3458820656312499E+17</v>
      </c>
      <c r="B368" t="s">
        <v>133</v>
      </c>
      <c r="C368" t="s">
        <v>72</v>
      </c>
      <c r="D368">
        <v>2011</v>
      </c>
      <c r="E368" t="s">
        <v>117</v>
      </c>
      <c r="F368" t="s">
        <v>217</v>
      </c>
      <c r="G368" t="s">
        <v>74</v>
      </c>
      <c r="H368" t="s">
        <v>74</v>
      </c>
      <c r="I368" t="s">
        <v>74</v>
      </c>
      <c r="J368" t="s">
        <v>74</v>
      </c>
      <c r="K368" t="s">
        <v>74</v>
      </c>
      <c r="M368" t="s">
        <v>217</v>
      </c>
      <c r="N368" t="s">
        <v>74</v>
      </c>
      <c r="O368" t="str">
        <f t="shared" si="5"/>
        <v/>
      </c>
    </row>
    <row r="369" spans="1:15" hidden="1" x14ac:dyDescent="0.55000000000000004">
      <c r="A369">
        <v>6.3458897269671898E+17</v>
      </c>
      <c r="B369" t="s">
        <v>147</v>
      </c>
      <c r="C369" t="s">
        <v>91</v>
      </c>
      <c r="D369">
        <v>2011</v>
      </c>
      <c r="E369" t="s">
        <v>87</v>
      </c>
      <c r="F369" t="s">
        <v>217</v>
      </c>
      <c r="G369" t="s">
        <v>74</v>
      </c>
      <c r="H369" t="s">
        <v>74</v>
      </c>
      <c r="I369" t="s">
        <v>74</v>
      </c>
      <c r="J369" t="s">
        <v>74</v>
      </c>
      <c r="K369" t="s">
        <v>74</v>
      </c>
      <c r="M369" t="s">
        <v>217</v>
      </c>
      <c r="N369" t="s">
        <v>92</v>
      </c>
      <c r="O369" t="str">
        <f t="shared" si="5"/>
        <v/>
      </c>
    </row>
    <row r="370" spans="1:15" hidden="1" x14ac:dyDescent="0.55000000000000004">
      <c r="A370">
        <v>6.3458900485937498E+17</v>
      </c>
      <c r="B370" t="s">
        <v>133</v>
      </c>
      <c r="C370" t="s">
        <v>72</v>
      </c>
      <c r="D370">
        <v>2011</v>
      </c>
      <c r="E370" t="s">
        <v>117</v>
      </c>
      <c r="F370" t="s">
        <v>96</v>
      </c>
      <c r="G370" t="s">
        <v>121</v>
      </c>
      <c r="H370" t="s">
        <v>98</v>
      </c>
      <c r="I370" t="s">
        <v>84</v>
      </c>
      <c r="J370" t="s">
        <v>357</v>
      </c>
      <c r="K370" t="s">
        <v>129</v>
      </c>
      <c r="M370" t="s">
        <v>217</v>
      </c>
      <c r="N370" t="s">
        <v>74</v>
      </c>
      <c r="O370" t="str">
        <f t="shared" si="5"/>
        <v>Gen X</v>
      </c>
    </row>
    <row r="371" spans="1:15" hidden="1" x14ac:dyDescent="0.55000000000000004">
      <c r="A371">
        <v>6.3458905692687501E+17</v>
      </c>
      <c r="B371" t="s">
        <v>147</v>
      </c>
      <c r="C371" t="s">
        <v>91</v>
      </c>
      <c r="D371">
        <v>2011</v>
      </c>
      <c r="E371" t="s">
        <v>87</v>
      </c>
      <c r="F371" t="s">
        <v>96</v>
      </c>
      <c r="G371" t="s">
        <v>121</v>
      </c>
      <c r="H371" t="s">
        <v>98</v>
      </c>
      <c r="I371" t="s">
        <v>99</v>
      </c>
      <c r="J371" t="s">
        <v>357</v>
      </c>
      <c r="K371" t="s">
        <v>131</v>
      </c>
      <c r="M371" t="s">
        <v>217</v>
      </c>
      <c r="N371" t="s">
        <v>92</v>
      </c>
      <c r="O371" t="str">
        <f t="shared" si="5"/>
        <v>Gen X</v>
      </c>
    </row>
    <row r="372" spans="1:15" hidden="1" x14ac:dyDescent="0.55000000000000004">
      <c r="A372">
        <v>6.3458912414890598E+17</v>
      </c>
      <c r="B372" t="s">
        <v>133</v>
      </c>
      <c r="C372" t="s">
        <v>72</v>
      </c>
      <c r="D372">
        <v>2011</v>
      </c>
      <c r="E372" t="s">
        <v>117</v>
      </c>
      <c r="F372" t="s">
        <v>96</v>
      </c>
      <c r="G372" t="s">
        <v>103</v>
      </c>
      <c r="H372" t="s">
        <v>98</v>
      </c>
      <c r="I372" t="s">
        <v>126</v>
      </c>
      <c r="J372" t="s">
        <v>355</v>
      </c>
      <c r="K372" t="s">
        <v>129</v>
      </c>
      <c r="M372" t="s">
        <v>217</v>
      </c>
      <c r="N372" t="s">
        <v>74</v>
      </c>
      <c r="O372" t="str">
        <f t="shared" si="5"/>
        <v>Baby Boomers</v>
      </c>
    </row>
    <row r="373" spans="1:15" hidden="1" x14ac:dyDescent="0.55000000000000004">
      <c r="A373">
        <v>6.3458915317921894E+17</v>
      </c>
      <c r="B373" t="s">
        <v>71</v>
      </c>
      <c r="C373" t="s">
        <v>91</v>
      </c>
      <c r="D373">
        <v>2011</v>
      </c>
      <c r="E373" t="s">
        <v>93</v>
      </c>
      <c r="F373" t="s">
        <v>81</v>
      </c>
      <c r="G373" t="s">
        <v>121</v>
      </c>
      <c r="H373" t="s">
        <v>104</v>
      </c>
      <c r="I373" t="s">
        <v>99</v>
      </c>
      <c r="J373" t="s">
        <v>354</v>
      </c>
      <c r="K373" t="s">
        <v>116</v>
      </c>
      <c r="M373" t="s">
        <v>217</v>
      </c>
      <c r="N373" t="s">
        <v>101</v>
      </c>
      <c r="O373" t="str">
        <f t="shared" si="5"/>
        <v>Gen X</v>
      </c>
    </row>
    <row r="374" spans="1:15" hidden="1" x14ac:dyDescent="0.55000000000000004">
      <c r="A374">
        <v>6.3458997121656294E+17</v>
      </c>
      <c r="B374" t="s">
        <v>133</v>
      </c>
      <c r="C374" t="s">
        <v>91</v>
      </c>
      <c r="D374">
        <v>2011</v>
      </c>
      <c r="E374" t="s">
        <v>117</v>
      </c>
      <c r="F374" t="s">
        <v>96</v>
      </c>
      <c r="G374" t="s">
        <v>103</v>
      </c>
      <c r="H374" t="s">
        <v>98</v>
      </c>
      <c r="I374" t="s">
        <v>99</v>
      </c>
      <c r="J374" t="s">
        <v>357</v>
      </c>
      <c r="K374" t="s">
        <v>131</v>
      </c>
      <c r="M374" t="s">
        <v>217</v>
      </c>
      <c r="N374" t="s">
        <v>74</v>
      </c>
      <c r="O374" t="str">
        <f t="shared" si="5"/>
        <v>Baby Boomers</v>
      </c>
    </row>
    <row r="375" spans="1:15" hidden="1" x14ac:dyDescent="0.55000000000000004">
      <c r="A375">
        <v>6.3459250085375002E+17</v>
      </c>
      <c r="B375" t="s">
        <v>135</v>
      </c>
      <c r="C375" t="s">
        <v>72</v>
      </c>
      <c r="D375">
        <v>2011</v>
      </c>
      <c r="E375" t="s">
        <v>93</v>
      </c>
      <c r="F375" t="s">
        <v>217</v>
      </c>
      <c r="G375" t="s">
        <v>74</v>
      </c>
      <c r="H375" t="s">
        <v>74</v>
      </c>
      <c r="I375" t="s">
        <v>74</v>
      </c>
      <c r="J375" t="s">
        <v>74</v>
      </c>
      <c r="K375" t="s">
        <v>74</v>
      </c>
      <c r="M375" t="s">
        <v>78</v>
      </c>
      <c r="N375" t="s">
        <v>74</v>
      </c>
      <c r="O375" t="str">
        <f t="shared" si="5"/>
        <v/>
      </c>
    </row>
    <row r="376" spans="1:15" hidden="1" x14ac:dyDescent="0.55000000000000004">
      <c r="A376">
        <v>6.3459254949328102E+17</v>
      </c>
      <c r="B376" t="s">
        <v>71</v>
      </c>
      <c r="C376" t="s">
        <v>72</v>
      </c>
      <c r="D376">
        <v>2011</v>
      </c>
      <c r="E376" t="s">
        <v>93</v>
      </c>
      <c r="F376" t="s">
        <v>81</v>
      </c>
      <c r="G376" t="s">
        <v>372</v>
      </c>
      <c r="H376" t="s">
        <v>115</v>
      </c>
      <c r="I376" t="s">
        <v>84</v>
      </c>
      <c r="J376" t="s">
        <v>355</v>
      </c>
      <c r="K376" t="s">
        <v>100</v>
      </c>
      <c r="M376" t="s">
        <v>217</v>
      </c>
      <c r="N376" t="s">
        <v>101</v>
      </c>
      <c r="O376" t="str">
        <f t="shared" si="5"/>
        <v>Gen X</v>
      </c>
    </row>
    <row r="377" spans="1:15" hidden="1" x14ac:dyDescent="0.55000000000000004">
      <c r="A377">
        <v>6.3459338610718694E+17</v>
      </c>
      <c r="B377" t="s">
        <v>71</v>
      </c>
      <c r="C377" t="s">
        <v>72</v>
      </c>
      <c r="D377">
        <v>2011</v>
      </c>
      <c r="E377" t="s">
        <v>93</v>
      </c>
      <c r="F377" t="s">
        <v>81</v>
      </c>
      <c r="G377" t="s">
        <v>371</v>
      </c>
      <c r="H377" t="s">
        <v>83</v>
      </c>
      <c r="I377" t="s">
        <v>84</v>
      </c>
      <c r="J377" t="s">
        <v>354</v>
      </c>
      <c r="K377" t="s">
        <v>85</v>
      </c>
      <c r="M377" t="s">
        <v>217</v>
      </c>
      <c r="N377" t="s">
        <v>101</v>
      </c>
      <c r="O377" t="str">
        <f t="shared" si="5"/>
        <v>Gen X</v>
      </c>
    </row>
    <row r="378" spans="1:15" hidden="1" x14ac:dyDescent="0.55000000000000004">
      <c r="A378">
        <v>6.3459509644859405E+17</v>
      </c>
      <c r="B378" t="s">
        <v>71</v>
      </c>
      <c r="C378" t="s">
        <v>72</v>
      </c>
      <c r="D378">
        <v>2011</v>
      </c>
      <c r="E378" t="s">
        <v>87</v>
      </c>
      <c r="F378" t="s">
        <v>81</v>
      </c>
      <c r="G378" t="s">
        <v>103</v>
      </c>
      <c r="H378" t="s">
        <v>119</v>
      </c>
      <c r="I378" t="s">
        <v>84</v>
      </c>
      <c r="J378" t="s">
        <v>356</v>
      </c>
      <c r="K378" t="s">
        <v>105</v>
      </c>
      <c r="M378" t="s">
        <v>217</v>
      </c>
      <c r="N378" t="s">
        <v>141</v>
      </c>
      <c r="O378" t="str">
        <f t="shared" si="5"/>
        <v>Baby Boomers</v>
      </c>
    </row>
    <row r="379" spans="1:15" hidden="1" x14ac:dyDescent="0.55000000000000004">
      <c r="A379">
        <v>6.3459586709890598E+17</v>
      </c>
      <c r="B379" t="s">
        <v>123</v>
      </c>
      <c r="C379" t="s">
        <v>72</v>
      </c>
      <c r="D379">
        <v>2011</v>
      </c>
      <c r="E379" t="s">
        <v>93</v>
      </c>
      <c r="F379" t="s">
        <v>81</v>
      </c>
      <c r="G379" t="s">
        <v>371</v>
      </c>
      <c r="H379" t="s">
        <v>83</v>
      </c>
      <c r="I379" t="s">
        <v>84</v>
      </c>
      <c r="J379" t="s">
        <v>355</v>
      </c>
      <c r="K379" t="s">
        <v>100</v>
      </c>
      <c r="L379" t="s">
        <v>345</v>
      </c>
      <c r="M379" t="s">
        <v>217</v>
      </c>
      <c r="N379" t="s">
        <v>74</v>
      </c>
      <c r="O379" t="str">
        <f t="shared" si="5"/>
        <v>Gen X</v>
      </c>
    </row>
    <row r="380" spans="1:15" hidden="1" x14ac:dyDescent="0.55000000000000004">
      <c r="A380">
        <v>6.3459602105687501E+17</v>
      </c>
      <c r="B380" t="s">
        <v>127</v>
      </c>
      <c r="C380" t="s">
        <v>72</v>
      </c>
      <c r="D380">
        <v>2011</v>
      </c>
      <c r="E380" t="s">
        <v>73</v>
      </c>
      <c r="F380" t="s">
        <v>81</v>
      </c>
      <c r="G380" t="s">
        <v>369</v>
      </c>
      <c r="H380" t="s">
        <v>83</v>
      </c>
      <c r="I380" t="s">
        <v>126</v>
      </c>
      <c r="J380" t="s">
        <v>354</v>
      </c>
      <c r="K380" t="s">
        <v>116</v>
      </c>
      <c r="M380" t="s">
        <v>217</v>
      </c>
      <c r="N380" t="s">
        <v>74</v>
      </c>
      <c r="O380" t="str">
        <f t="shared" si="5"/>
        <v>Millennials</v>
      </c>
    </row>
    <row r="381" spans="1:15" hidden="1" x14ac:dyDescent="0.55000000000000004">
      <c r="A381">
        <v>6.3459605834687501E+17</v>
      </c>
      <c r="B381" t="s">
        <v>127</v>
      </c>
      <c r="C381" t="s">
        <v>72</v>
      </c>
      <c r="D381">
        <v>2012</v>
      </c>
      <c r="E381" t="s">
        <v>73</v>
      </c>
      <c r="F381" t="s">
        <v>217</v>
      </c>
      <c r="G381" t="s">
        <v>74</v>
      </c>
      <c r="H381" t="s">
        <v>74</v>
      </c>
      <c r="I381" t="s">
        <v>74</v>
      </c>
      <c r="J381" t="s">
        <v>74</v>
      </c>
      <c r="K381" t="s">
        <v>74</v>
      </c>
      <c r="M381" t="s">
        <v>217</v>
      </c>
      <c r="N381" t="s">
        <v>74</v>
      </c>
      <c r="O381" t="str">
        <f t="shared" si="5"/>
        <v/>
      </c>
    </row>
    <row r="382" spans="1:15" hidden="1" x14ac:dyDescent="0.55000000000000004">
      <c r="A382">
        <v>6.3459871226937498E+17</v>
      </c>
      <c r="B382" t="s">
        <v>127</v>
      </c>
      <c r="C382" t="s">
        <v>72</v>
      </c>
      <c r="D382">
        <v>2012</v>
      </c>
      <c r="E382" t="s">
        <v>73</v>
      </c>
      <c r="F382" t="s">
        <v>96</v>
      </c>
      <c r="G382" t="s">
        <v>372</v>
      </c>
      <c r="H382" t="s">
        <v>98</v>
      </c>
      <c r="I382" t="s">
        <v>99</v>
      </c>
      <c r="J382" t="s">
        <v>354</v>
      </c>
      <c r="K382" t="s">
        <v>116</v>
      </c>
      <c r="M382" t="s">
        <v>217</v>
      </c>
      <c r="N382" t="s">
        <v>74</v>
      </c>
      <c r="O382" t="str">
        <f t="shared" si="5"/>
        <v>Gen X</v>
      </c>
    </row>
    <row r="383" spans="1:15" hidden="1" x14ac:dyDescent="0.55000000000000004">
      <c r="A383">
        <v>6.3459935259015603E+17</v>
      </c>
      <c r="B383" t="s">
        <v>123</v>
      </c>
      <c r="C383" t="s">
        <v>72</v>
      </c>
      <c r="D383">
        <v>2011</v>
      </c>
      <c r="E383" t="s">
        <v>73</v>
      </c>
      <c r="F383" t="s">
        <v>81</v>
      </c>
      <c r="G383" t="s">
        <v>121</v>
      </c>
      <c r="H383" t="s">
        <v>115</v>
      </c>
      <c r="I383" t="s">
        <v>132</v>
      </c>
      <c r="J383" t="s">
        <v>355</v>
      </c>
      <c r="K383" t="s">
        <v>116</v>
      </c>
      <c r="M383" t="s">
        <v>217</v>
      </c>
      <c r="N383" t="s">
        <v>74</v>
      </c>
      <c r="O383" t="str">
        <f t="shared" si="5"/>
        <v>Gen X</v>
      </c>
    </row>
    <row r="384" spans="1:15" hidden="1" x14ac:dyDescent="0.55000000000000004">
      <c r="A384">
        <v>6.3460020712468698E+17</v>
      </c>
      <c r="B384" t="s">
        <v>127</v>
      </c>
      <c r="C384" t="s">
        <v>91</v>
      </c>
      <c r="D384">
        <v>2011</v>
      </c>
      <c r="E384" t="s">
        <v>73</v>
      </c>
      <c r="F384" t="s">
        <v>81</v>
      </c>
      <c r="G384" t="s">
        <v>371</v>
      </c>
      <c r="H384" t="s">
        <v>115</v>
      </c>
      <c r="I384" t="s">
        <v>145</v>
      </c>
      <c r="J384" t="s">
        <v>355</v>
      </c>
      <c r="K384" t="s">
        <v>100</v>
      </c>
      <c r="M384" t="s">
        <v>217</v>
      </c>
      <c r="N384" t="s">
        <v>74</v>
      </c>
      <c r="O384" t="str">
        <f t="shared" si="5"/>
        <v>Gen X</v>
      </c>
    </row>
    <row r="385" spans="1:15" hidden="1" x14ac:dyDescent="0.55000000000000004">
      <c r="A385">
        <v>6.34600285342656E+17</v>
      </c>
      <c r="B385" t="s">
        <v>123</v>
      </c>
      <c r="C385" t="s">
        <v>72</v>
      </c>
      <c r="D385">
        <v>2011</v>
      </c>
      <c r="E385" t="s">
        <v>93</v>
      </c>
      <c r="F385" t="s">
        <v>81</v>
      </c>
      <c r="G385" t="s">
        <v>371</v>
      </c>
      <c r="H385" t="s">
        <v>83</v>
      </c>
      <c r="I385" t="s">
        <v>84</v>
      </c>
      <c r="J385" t="s">
        <v>354</v>
      </c>
      <c r="K385" t="s">
        <v>116</v>
      </c>
      <c r="M385" t="s">
        <v>217</v>
      </c>
      <c r="N385" t="s">
        <v>141</v>
      </c>
      <c r="O385" t="str">
        <f t="shared" si="5"/>
        <v>Gen X</v>
      </c>
    </row>
    <row r="386" spans="1:15" hidden="1" x14ac:dyDescent="0.55000000000000004">
      <c r="A386">
        <v>6.3460122792609395E+17</v>
      </c>
      <c r="B386" t="s">
        <v>127</v>
      </c>
      <c r="C386" t="s">
        <v>72</v>
      </c>
      <c r="D386">
        <v>2012</v>
      </c>
      <c r="E386" t="s">
        <v>138</v>
      </c>
      <c r="F386" t="s">
        <v>81</v>
      </c>
      <c r="G386" t="s">
        <v>396</v>
      </c>
      <c r="H386" t="s">
        <v>98</v>
      </c>
      <c r="I386" t="s">
        <v>84</v>
      </c>
      <c r="J386" t="s">
        <v>355</v>
      </c>
      <c r="K386" t="s">
        <v>85</v>
      </c>
      <c r="M386" t="s">
        <v>217</v>
      </c>
      <c r="N386" t="s">
        <v>101</v>
      </c>
      <c r="O386" t="str">
        <f t="shared" si="5"/>
        <v>Millennials</v>
      </c>
    </row>
    <row r="387" spans="1:15" hidden="1" x14ac:dyDescent="0.55000000000000004">
      <c r="A387">
        <v>6.3461237390687501E+17</v>
      </c>
      <c r="B387" t="s">
        <v>127</v>
      </c>
      <c r="C387" t="s">
        <v>72</v>
      </c>
      <c r="D387">
        <v>2012</v>
      </c>
      <c r="E387" t="s">
        <v>87</v>
      </c>
      <c r="F387" t="s">
        <v>81</v>
      </c>
      <c r="G387" t="s">
        <v>103</v>
      </c>
      <c r="H387" t="s">
        <v>98</v>
      </c>
      <c r="I387" t="s">
        <v>84</v>
      </c>
      <c r="J387" t="s">
        <v>357</v>
      </c>
      <c r="K387" t="s">
        <v>131</v>
      </c>
      <c r="M387" t="s">
        <v>217</v>
      </c>
      <c r="N387" t="s">
        <v>92</v>
      </c>
      <c r="O387" t="str">
        <f t="shared" ref="O387:O450" si="6">_xlfn.XLOOKUP(G387,$Q$4:$Q$13,$R$4:$R$13,"")</f>
        <v>Baby Boomers</v>
      </c>
    </row>
    <row r="388" spans="1:15" x14ac:dyDescent="0.55000000000000004">
      <c r="A388">
        <v>6.3461765063546906E+17</v>
      </c>
      <c r="B388" t="s">
        <v>71</v>
      </c>
      <c r="C388" t="s">
        <v>91</v>
      </c>
      <c r="D388">
        <v>2012</v>
      </c>
      <c r="E388" t="s">
        <v>93</v>
      </c>
      <c r="F388" t="s">
        <v>96</v>
      </c>
      <c r="G388" t="s">
        <v>371</v>
      </c>
      <c r="H388" t="s">
        <v>98</v>
      </c>
      <c r="I388" t="s">
        <v>99</v>
      </c>
      <c r="J388" t="s">
        <v>355</v>
      </c>
      <c r="K388" t="s">
        <v>100</v>
      </c>
      <c r="M388" t="s">
        <v>78</v>
      </c>
      <c r="N388" t="s">
        <v>107</v>
      </c>
      <c r="O388" t="str">
        <f t="shared" si="6"/>
        <v>Gen X</v>
      </c>
    </row>
    <row r="389" spans="1:15" hidden="1" x14ac:dyDescent="0.55000000000000004">
      <c r="A389">
        <v>6.3461945381828096E+17</v>
      </c>
      <c r="B389" t="s">
        <v>133</v>
      </c>
      <c r="C389" t="s">
        <v>91</v>
      </c>
      <c r="D389">
        <v>2012</v>
      </c>
      <c r="E389" t="s">
        <v>73</v>
      </c>
      <c r="F389" t="s">
        <v>96</v>
      </c>
      <c r="G389" t="s">
        <v>396</v>
      </c>
      <c r="H389" t="s">
        <v>98</v>
      </c>
      <c r="I389" t="s">
        <v>144</v>
      </c>
      <c r="J389" t="s">
        <v>354</v>
      </c>
      <c r="K389" t="s">
        <v>131</v>
      </c>
      <c r="M389" t="s">
        <v>217</v>
      </c>
      <c r="N389" t="s">
        <v>74</v>
      </c>
      <c r="O389" t="str">
        <f t="shared" si="6"/>
        <v>Millennials</v>
      </c>
    </row>
    <row r="390" spans="1:15" hidden="1" x14ac:dyDescent="0.55000000000000004">
      <c r="A390">
        <v>6.3462011250218803E+17</v>
      </c>
      <c r="B390" t="s">
        <v>127</v>
      </c>
      <c r="C390" t="s">
        <v>72</v>
      </c>
      <c r="D390">
        <v>2012</v>
      </c>
      <c r="E390" t="s">
        <v>138</v>
      </c>
      <c r="F390" t="s">
        <v>96</v>
      </c>
      <c r="G390" t="s">
        <v>121</v>
      </c>
      <c r="H390" t="s">
        <v>98</v>
      </c>
      <c r="I390" t="s">
        <v>132</v>
      </c>
      <c r="J390" t="s">
        <v>354</v>
      </c>
      <c r="K390" t="s">
        <v>120</v>
      </c>
      <c r="M390" t="s">
        <v>217</v>
      </c>
      <c r="N390" t="s">
        <v>92</v>
      </c>
      <c r="O390" t="str">
        <f t="shared" si="6"/>
        <v>Gen X</v>
      </c>
    </row>
    <row r="391" spans="1:15" hidden="1" x14ac:dyDescent="0.55000000000000004">
      <c r="A391">
        <v>6.3462013429968794E+17</v>
      </c>
      <c r="B391" t="s">
        <v>135</v>
      </c>
      <c r="C391" t="s">
        <v>72</v>
      </c>
      <c r="D391">
        <v>2012</v>
      </c>
      <c r="E391" t="s">
        <v>93</v>
      </c>
      <c r="F391" t="s">
        <v>81</v>
      </c>
      <c r="G391" t="s">
        <v>370</v>
      </c>
      <c r="H391" t="s">
        <v>83</v>
      </c>
      <c r="I391" t="s">
        <v>84</v>
      </c>
      <c r="J391" t="s">
        <v>355</v>
      </c>
      <c r="K391" t="s">
        <v>85</v>
      </c>
      <c r="L391" t="s">
        <v>346</v>
      </c>
      <c r="M391" t="s">
        <v>217</v>
      </c>
      <c r="N391" t="s">
        <v>107</v>
      </c>
      <c r="O391" t="str">
        <f t="shared" si="6"/>
        <v>Millennials</v>
      </c>
    </row>
    <row r="392" spans="1:15" hidden="1" x14ac:dyDescent="0.55000000000000004">
      <c r="A392">
        <v>6.3462352806843802E+17</v>
      </c>
      <c r="B392" t="s">
        <v>127</v>
      </c>
      <c r="C392" t="s">
        <v>72</v>
      </c>
      <c r="D392">
        <v>2012</v>
      </c>
      <c r="E392" t="s">
        <v>73</v>
      </c>
      <c r="F392" t="s">
        <v>81</v>
      </c>
      <c r="G392" t="s">
        <v>108</v>
      </c>
      <c r="H392" t="s">
        <v>83</v>
      </c>
      <c r="I392" t="s">
        <v>84</v>
      </c>
      <c r="J392" t="s">
        <v>354</v>
      </c>
      <c r="K392" t="s">
        <v>116</v>
      </c>
      <c r="M392" t="s">
        <v>217</v>
      </c>
      <c r="N392" t="s">
        <v>74</v>
      </c>
      <c r="O392" t="str">
        <f t="shared" si="6"/>
        <v>Gen Z</v>
      </c>
    </row>
    <row r="393" spans="1:15" hidden="1" x14ac:dyDescent="0.55000000000000004">
      <c r="A393">
        <v>6.3462359923484403E+17</v>
      </c>
      <c r="B393" t="s">
        <v>71</v>
      </c>
      <c r="C393" t="s">
        <v>72</v>
      </c>
      <c r="D393">
        <v>2012</v>
      </c>
      <c r="E393" t="s">
        <v>93</v>
      </c>
      <c r="F393" t="s">
        <v>81</v>
      </c>
      <c r="G393" t="s">
        <v>103</v>
      </c>
      <c r="H393" t="s">
        <v>98</v>
      </c>
      <c r="I393" t="s">
        <v>84</v>
      </c>
      <c r="J393" t="s">
        <v>357</v>
      </c>
      <c r="K393" t="s">
        <v>85</v>
      </c>
      <c r="M393" t="s">
        <v>217</v>
      </c>
      <c r="N393" t="s">
        <v>141</v>
      </c>
      <c r="O393" t="str">
        <f t="shared" si="6"/>
        <v>Baby Boomers</v>
      </c>
    </row>
    <row r="394" spans="1:15" hidden="1" x14ac:dyDescent="0.55000000000000004">
      <c r="A394">
        <v>6.3462549099421901E+17</v>
      </c>
      <c r="B394" t="s">
        <v>127</v>
      </c>
      <c r="C394" t="s">
        <v>91</v>
      </c>
      <c r="D394">
        <v>2012</v>
      </c>
      <c r="E394" t="s">
        <v>87</v>
      </c>
      <c r="F394" t="s">
        <v>217</v>
      </c>
      <c r="G394" t="s">
        <v>74</v>
      </c>
      <c r="H394" t="s">
        <v>74</v>
      </c>
      <c r="I394" t="s">
        <v>74</v>
      </c>
      <c r="J394" t="s">
        <v>74</v>
      </c>
      <c r="K394" t="s">
        <v>74</v>
      </c>
      <c r="M394" t="s">
        <v>217</v>
      </c>
      <c r="N394" t="s">
        <v>74</v>
      </c>
      <c r="O394" t="str">
        <f t="shared" si="6"/>
        <v/>
      </c>
    </row>
    <row r="395" spans="1:15" hidden="1" x14ac:dyDescent="0.55000000000000004">
      <c r="A395">
        <v>6.3462554892343706E+17</v>
      </c>
      <c r="B395" t="s">
        <v>127</v>
      </c>
      <c r="C395" t="s">
        <v>91</v>
      </c>
      <c r="D395">
        <v>2012</v>
      </c>
      <c r="E395" t="s">
        <v>87</v>
      </c>
      <c r="F395" t="s">
        <v>96</v>
      </c>
      <c r="G395" t="s">
        <v>103</v>
      </c>
      <c r="H395" t="s">
        <v>98</v>
      </c>
      <c r="I395" t="s">
        <v>99</v>
      </c>
      <c r="J395" t="s">
        <v>357</v>
      </c>
      <c r="K395" t="s">
        <v>100</v>
      </c>
      <c r="L395" t="s">
        <v>347</v>
      </c>
      <c r="M395" t="s">
        <v>217</v>
      </c>
      <c r="N395" t="s">
        <v>347</v>
      </c>
      <c r="O395" t="str">
        <f t="shared" si="6"/>
        <v>Baby Boomers</v>
      </c>
    </row>
    <row r="396" spans="1:15" hidden="1" x14ac:dyDescent="0.55000000000000004">
      <c r="A396">
        <v>6.3462870082031206E+17</v>
      </c>
      <c r="B396" t="s">
        <v>127</v>
      </c>
      <c r="C396" t="s">
        <v>72</v>
      </c>
      <c r="D396">
        <v>2012</v>
      </c>
      <c r="E396" t="s">
        <v>73</v>
      </c>
      <c r="F396" t="s">
        <v>96</v>
      </c>
      <c r="G396" t="s">
        <v>371</v>
      </c>
      <c r="H396" t="s">
        <v>98</v>
      </c>
      <c r="I396" t="s">
        <v>99</v>
      </c>
      <c r="J396" t="s">
        <v>354</v>
      </c>
      <c r="K396" t="s">
        <v>120</v>
      </c>
      <c r="M396" t="s">
        <v>217</v>
      </c>
      <c r="N396" t="s">
        <v>74</v>
      </c>
      <c r="O396" t="str">
        <f t="shared" si="6"/>
        <v>Gen X</v>
      </c>
    </row>
    <row r="397" spans="1:15" x14ac:dyDescent="0.55000000000000004">
      <c r="A397">
        <v>6.3463483342906304E+17</v>
      </c>
      <c r="B397" t="s">
        <v>127</v>
      </c>
      <c r="C397" t="s">
        <v>91</v>
      </c>
      <c r="D397">
        <v>2012</v>
      </c>
      <c r="E397" t="s">
        <v>93</v>
      </c>
      <c r="F397" t="s">
        <v>81</v>
      </c>
      <c r="G397" t="s">
        <v>396</v>
      </c>
      <c r="H397" t="s">
        <v>98</v>
      </c>
      <c r="I397" t="s">
        <v>99</v>
      </c>
      <c r="J397" t="s">
        <v>354</v>
      </c>
      <c r="K397" t="s">
        <v>85</v>
      </c>
      <c r="M397" t="s">
        <v>78</v>
      </c>
      <c r="N397" t="s">
        <v>74</v>
      </c>
      <c r="O397" t="str">
        <f t="shared" si="6"/>
        <v>Millennials</v>
      </c>
    </row>
    <row r="398" spans="1:15" hidden="1" x14ac:dyDescent="0.55000000000000004">
      <c r="A398">
        <v>6.3463500935453094E+17</v>
      </c>
      <c r="B398" t="s">
        <v>123</v>
      </c>
      <c r="C398" t="s">
        <v>72</v>
      </c>
      <c r="D398">
        <v>2012</v>
      </c>
      <c r="E398" t="s">
        <v>93</v>
      </c>
      <c r="F398" t="s">
        <v>81</v>
      </c>
      <c r="G398" t="s">
        <v>396</v>
      </c>
      <c r="H398" t="s">
        <v>115</v>
      </c>
      <c r="I398" t="s">
        <v>84</v>
      </c>
      <c r="J398" t="s">
        <v>354</v>
      </c>
      <c r="K398" t="s">
        <v>116</v>
      </c>
      <c r="L398" t="s">
        <v>345</v>
      </c>
      <c r="M398" t="s">
        <v>217</v>
      </c>
      <c r="N398" t="s">
        <v>74</v>
      </c>
      <c r="O398" t="str">
        <f t="shared" si="6"/>
        <v>Millennials</v>
      </c>
    </row>
    <row r="399" spans="1:15" hidden="1" x14ac:dyDescent="0.55000000000000004">
      <c r="A399">
        <v>6.3463567046218803E+17</v>
      </c>
      <c r="B399" t="s">
        <v>71</v>
      </c>
      <c r="C399" t="s">
        <v>72</v>
      </c>
      <c r="D399">
        <v>2012</v>
      </c>
      <c r="E399" t="s">
        <v>137</v>
      </c>
      <c r="F399" t="s">
        <v>81</v>
      </c>
      <c r="G399" t="s">
        <v>371</v>
      </c>
      <c r="H399" t="s">
        <v>83</v>
      </c>
      <c r="I399" t="s">
        <v>84</v>
      </c>
      <c r="J399" t="s">
        <v>354</v>
      </c>
      <c r="K399" t="s">
        <v>116</v>
      </c>
      <c r="M399" t="s">
        <v>217</v>
      </c>
      <c r="N399" t="s">
        <v>74</v>
      </c>
      <c r="O399" t="str">
        <f t="shared" si="6"/>
        <v>Gen X</v>
      </c>
    </row>
    <row r="400" spans="1:15" hidden="1" x14ac:dyDescent="0.55000000000000004">
      <c r="A400">
        <v>6.3463819868765594E+17</v>
      </c>
      <c r="B400" t="s">
        <v>71</v>
      </c>
      <c r="C400" t="s">
        <v>91</v>
      </c>
      <c r="D400">
        <v>2012</v>
      </c>
      <c r="E400" t="s">
        <v>93</v>
      </c>
      <c r="F400" t="s">
        <v>96</v>
      </c>
      <c r="G400" t="s">
        <v>370</v>
      </c>
      <c r="H400" t="s">
        <v>98</v>
      </c>
      <c r="I400" t="s">
        <v>99</v>
      </c>
      <c r="J400" t="s">
        <v>356</v>
      </c>
      <c r="K400" t="s">
        <v>105</v>
      </c>
      <c r="L400" t="s">
        <v>345</v>
      </c>
      <c r="M400" t="s">
        <v>217</v>
      </c>
      <c r="N400" t="s">
        <v>74</v>
      </c>
      <c r="O400" t="str">
        <f t="shared" si="6"/>
        <v>Millennials</v>
      </c>
    </row>
    <row r="401" spans="1:15" x14ac:dyDescent="0.55000000000000004">
      <c r="A401">
        <v>6.3463826696125005E+17</v>
      </c>
      <c r="B401" t="s">
        <v>71</v>
      </c>
      <c r="C401" t="s">
        <v>91</v>
      </c>
      <c r="D401">
        <v>2012</v>
      </c>
      <c r="E401" t="s">
        <v>93</v>
      </c>
      <c r="F401" t="s">
        <v>96</v>
      </c>
      <c r="G401" t="s">
        <v>371</v>
      </c>
      <c r="H401" t="s">
        <v>83</v>
      </c>
      <c r="I401" t="s">
        <v>99</v>
      </c>
      <c r="J401" t="s">
        <v>354</v>
      </c>
      <c r="K401" t="s">
        <v>85</v>
      </c>
      <c r="L401" t="s">
        <v>346</v>
      </c>
      <c r="M401" t="s">
        <v>78</v>
      </c>
      <c r="O401" t="str">
        <f t="shared" si="6"/>
        <v>Gen X</v>
      </c>
    </row>
    <row r="402" spans="1:15" hidden="1" x14ac:dyDescent="0.55000000000000004">
      <c r="A402">
        <v>6.3463827415421901E+17</v>
      </c>
      <c r="B402" t="s">
        <v>127</v>
      </c>
      <c r="C402" t="s">
        <v>72</v>
      </c>
      <c r="D402">
        <v>2012</v>
      </c>
      <c r="E402" t="s">
        <v>93</v>
      </c>
      <c r="F402" t="s">
        <v>81</v>
      </c>
      <c r="G402" t="s">
        <v>369</v>
      </c>
      <c r="H402" t="s">
        <v>83</v>
      </c>
      <c r="I402" t="s">
        <v>84</v>
      </c>
      <c r="J402" t="s">
        <v>354</v>
      </c>
      <c r="K402" t="s">
        <v>85</v>
      </c>
      <c r="L402" t="s">
        <v>346</v>
      </c>
      <c r="M402" t="s">
        <v>217</v>
      </c>
      <c r="N402" t="s">
        <v>101</v>
      </c>
      <c r="O402" t="str">
        <f t="shared" si="6"/>
        <v>Millennials</v>
      </c>
    </row>
    <row r="403" spans="1:15" x14ac:dyDescent="0.55000000000000004">
      <c r="A403">
        <v>6.3463840168390605E+17</v>
      </c>
      <c r="B403" t="s">
        <v>123</v>
      </c>
      <c r="C403" t="s">
        <v>91</v>
      </c>
      <c r="D403">
        <v>2012</v>
      </c>
      <c r="E403" t="s">
        <v>93</v>
      </c>
      <c r="F403" t="s">
        <v>96</v>
      </c>
      <c r="G403" t="s">
        <v>103</v>
      </c>
      <c r="H403" t="s">
        <v>98</v>
      </c>
      <c r="I403" t="s">
        <v>99</v>
      </c>
      <c r="J403" t="s">
        <v>357</v>
      </c>
      <c r="K403" t="s">
        <v>120</v>
      </c>
      <c r="M403" t="s">
        <v>78</v>
      </c>
      <c r="N403" t="s">
        <v>74</v>
      </c>
      <c r="O403" t="str">
        <f t="shared" si="6"/>
        <v>Baby Boomers</v>
      </c>
    </row>
    <row r="404" spans="1:15" hidden="1" x14ac:dyDescent="0.55000000000000004">
      <c r="A404">
        <v>6.3464088315562496E+17</v>
      </c>
      <c r="B404" t="s">
        <v>127</v>
      </c>
      <c r="C404" t="s">
        <v>72</v>
      </c>
      <c r="D404">
        <v>2012</v>
      </c>
      <c r="E404" t="s">
        <v>87</v>
      </c>
      <c r="F404" t="s">
        <v>81</v>
      </c>
      <c r="G404" t="s">
        <v>103</v>
      </c>
      <c r="H404" t="s">
        <v>119</v>
      </c>
      <c r="I404" t="s">
        <v>84</v>
      </c>
      <c r="J404" t="s">
        <v>357</v>
      </c>
      <c r="K404" t="s">
        <v>85</v>
      </c>
      <c r="M404" t="s">
        <v>217</v>
      </c>
      <c r="N404" t="s">
        <v>92</v>
      </c>
      <c r="O404" t="str">
        <f t="shared" si="6"/>
        <v>Baby Boomers</v>
      </c>
    </row>
    <row r="405" spans="1:15" hidden="1" x14ac:dyDescent="0.55000000000000004">
      <c r="A405">
        <v>6.3464778612843802E+17</v>
      </c>
      <c r="B405" t="s">
        <v>135</v>
      </c>
      <c r="C405" t="s">
        <v>72</v>
      </c>
      <c r="D405">
        <v>2012</v>
      </c>
      <c r="E405" t="s">
        <v>137</v>
      </c>
      <c r="F405" t="s">
        <v>81</v>
      </c>
      <c r="G405" t="s">
        <v>371</v>
      </c>
      <c r="H405" t="s">
        <v>104</v>
      </c>
      <c r="I405" t="s">
        <v>84</v>
      </c>
      <c r="J405" t="s">
        <v>354</v>
      </c>
      <c r="K405" t="s">
        <v>116</v>
      </c>
      <c r="M405" t="s">
        <v>217</v>
      </c>
      <c r="N405" t="s">
        <v>74</v>
      </c>
      <c r="O405" t="str">
        <f t="shared" si="6"/>
        <v>Gen X</v>
      </c>
    </row>
    <row r="406" spans="1:15" x14ac:dyDescent="0.55000000000000004">
      <c r="A406">
        <v>6.3464874473890598E+17</v>
      </c>
      <c r="B406" t="s">
        <v>127</v>
      </c>
      <c r="C406" t="s">
        <v>91</v>
      </c>
      <c r="D406">
        <v>2012</v>
      </c>
      <c r="E406" t="s">
        <v>93</v>
      </c>
      <c r="F406" t="s">
        <v>81</v>
      </c>
      <c r="G406" t="s">
        <v>121</v>
      </c>
      <c r="H406" t="s">
        <v>83</v>
      </c>
      <c r="I406" t="s">
        <v>99</v>
      </c>
      <c r="J406" t="s">
        <v>354</v>
      </c>
      <c r="K406" t="s">
        <v>85</v>
      </c>
      <c r="L406" t="s">
        <v>346</v>
      </c>
      <c r="M406" t="s">
        <v>78</v>
      </c>
      <c r="O406" t="str">
        <f t="shared" si="6"/>
        <v>Gen X</v>
      </c>
    </row>
    <row r="407" spans="1:15" hidden="1" x14ac:dyDescent="0.55000000000000004">
      <c r="A407">
        <v>6.3464874704718694E+17</v>
      </c>
      <c r="B407" t="s">
        <v>123</v>
      </c>
      <c r="C407" t="s">
        <v>72</v>
      </c>
      <c r="D407">
        <v>2012</v>
      </c>
      <c r="E407" t="s">
        <v>93</v>
      </c>
      <c r="F407" t="s">
        <v>96</v>
      </c>
      <c r="G407" t="s">
        <v>121</v>
      </c>
      <c r="H407" t="s">
        <v>98</v>
      </c>
      <c r="I407" t="s">
        <v>145</v>
      </c>
      <c r="J407" t="s">
        <v>357</v>
      </c>
      <c r="K407" t="s">
        <v>120</v>
      </c>
      <c r="L407" t="s">
        <v>345</v>
      </c>
      <c r="M407" t="s">
        <v>217</v>
      </c>
      <c r="N407" t="s">
        <v>74</v>
      </c>
      <c r="O407" t="str">
        <f t="shared" si="6"/>
        <v>Gen X</v>
      </c>
    </row>
    <row r="408" spans="1:15" hidden="1" x14ac:dyDescent="0.55000000000000004">
      <c r="A408">
        <v>6.3465054565031194E+17</v>
      </c>
      <c r="B408" t="s">
        <v>71</v>
      </c>
      <c r="C408" t="s">
        <v>72</v>
      </c>
      <c r="D408">
        <v>2012</v>
      </c>
      <c r="E408" t="s">
        <v>87</v>
      </c>
      <c r="F408" t="s">
        <v>81</v>
      </c>
      <c r="G408" t="s">
        <v>103</v>
      </c>
      <c r="H408" t="s">
        <v>98</v>
      </c>
      <c r="I408" t="s">
        <v>84</v>
      </c>
      <c r="J408" t="s">
        <v>357</v>
      </c>
      <c r="K408" t="s">
        <v>120</v>
      </c>
      <c r="M408" t="s">
        <v>217</v>
      </c>
      <c r="N408" t="s">
        <v>101</v>
      </c>
      <c r="O408" t="str">
        <f t="shared" si="6"/>
        <v>Baby Boomers</v>
      </c>
    </row>
    <row r="409" spans="1:15" hidden="1" x14ac:dyDescent="0.55000000000000004">
      <c r="A409">
        <v>6.3465312629328102E+17</v>
      </c>
      <c r="B409" t="s">
        <v>127</v>
      </c>
      <c r="C409" t="s">
        <v>91</v>
      </c>
      <c r="D409">
        <v>2012</v>
      </c>
      <c r="E409" t="s">
        <v>93</v>
      </c>
      <c r="F409" t="s">
        <v>96</v>
      </c>
      <c r="G409" t="s">
        <v>369</v>
      </c>
      <c r="H409" t="s">
        <v>98</v>
      </c>
      <c r="I409" t="s">
        <v>84</v>
      </c>
      <c r="J409" t="s">
        <v>356</v>
      </c>
      <c r="K409" t="s">
        <v>105</v>
      </c>
      <c r="M409" t="s">
        <v>217</v>
      </c>
      <c r="N409" t="s">
        <v>142</v>
      </c>
      <c r="O409" t="str">
        <f t="shared" si="6"/>
        <v>Millennials</v>
      </c>
    </row>
    <row r="410" spans="1:15" hidden="1" x14ac:dyDescent="0.55000000000000004">
      <c r="A410">
        <v>6.3465493684328102E+17</v>
      </c>
      <c r="B410" t="s">
        <v>135</v>
      </c>
      <c r="C410" t="s">
        <v>91</v>
      </c>
      <c r="D410">
        <v>2012</v>
      </c>
      <c r="E410" t="s">
        <v>73</v>
      </c>
      <c r="F410" t="s">
        <v>96</v>
      </c>
      <c r="G410" t="s">
        <v>371</v>
      </c>
      <c r="H410" t="s">
        <v>83</v>
      </c>
      <c r="I410" t="s">
        <v>112</v>
      </c>
      <c r="J410" t="s">
        <v>355</v>
      </c>
      <c r="K410" t="s">
        <v>129</v>
      </c>
      <c r="M410" t="s">
        <v>217</v>
      </c>
      <c r="N410" t="s">
        <v>74</v>
      </c>
      <c r="O410" t="str">
        <f t="shared" si="6"/>
        <v>Gen X</v>
      </c>
    </row>
    <row r="411" spans="1:15" hidden="1" x14ac:dyDescent="0.55000000000000004">
      <c r="A411">
        <v>6.3466247749015603E+17</v>
      </c>
      <c r="B411" t="s">
        <v>127</v>
      </c>
      <c r="C411" t="s">
        <v>91</v>
      </c>
      <c r="D411">
        <v>2012</v>
      </c>
      <c r="E411" t="s">
        <v>93</v>
      </c>
      <c r="F411" t="s">
        <v>81</v>
      </c>
      <c r="G411" t="s">
        <v>396</v>
      </c>
      <c r="H411" t="s">
        <v>83</v>
      </c>
      <c r="I411" t="s">
        <v>145</v>
      </c>
      <c r="J411" t="s">
        <v>354</v>
      </c>
      <c r="K411" t="s">
        <v>116</v>
      </c>
      <c r="L411" t="s">
        <v>345</v>
      </c>
      <c r="M411" t="s">
        <v>217</v>
      </c>
      <c r="N411" t="s">
        <v>74</v>
      </c>
      <c r="O411" t="str">
        <f t="shared" si="6"/>
        <v>Millennials</v>
      </c>
    </row>
    <row r="412" spans="1:15" hidden="1" x14ac:dyDescent="0.55000000000000004">
      <c r="A412">
        <v>6.34665151952656E+17</v>
      </c>
      <c r="B412" t="s">
        <v>123</v>
      </c>
      <c r="C412" t="s">
        <v>91</v>
      </c>
      <c r="D412">
        <v>2012</v>
      </c>
      <c r="E412" t="s">
        <v>117</v>
      </c>
      <c r="F412" t="s">
        <v>81</v>
      </c>
      <c r="G412" t="s">
        <v>121</v>
      </c>
      <c r="H412" t="s">
        <v>98</v>
      </c>
      <c r="I412" t="s">
        <v>84</v>
      </c>
      <c r="J412" t="s">
        <v>356</v>
      </c>
      <c r="K412" t="s">
        <v>105</v>
      </c>
      <c r="M412" t="s">
        <v>217</v>
      </c>
      <c r="N412" t="s">
        <v>74</v>
      </c>
      <c r="O412" t="str">
        <f t="shared" si="6"/>
        <v>Gen X</v>
      </c>
    </row>
    <row r="413" spans="1:15" hidden="1" x14ac:dyDescent="0.55000000000000004">
      <c r="A413">
        <v>6.3466519001890598E+17</v>
      </c>
      <c r="B413" t="s">
        <v>123</v>
      </c>
      <c r="C413" t="s">
        <v>91</v>
      </c>
      <c r="D413">
        <v>2012</v>
      </c>
      <c r="E413" t="s">
        <v>87</v>
      </c>
      <c r="F413" t="s">
        <v>96</v>
      </c>
      <c r="G413" t="s">
        <v>103</v>
      </c>
      <c r="H413" t="s">
        <v>98</v>
      </c>
      <c r="I413" t="s">
        <v>99</v>
      </c>
      <c r="J413" t="s">
        <v>355</v>
      </c>
      <c r="K413" t="s">
        <v>129</v>
      </c>
      <c r="M413" t="s">
        <v>78</v>
      </c>
      <c r="N413" t="s">
        <v>74</v>
      </c>
      <c r="O413" t="str">
        <f t="shared" si="6"/>
        <v>Baby Boomers</v>
      </c>
    </row>
    <row r="414" spans="1:15" hidden="1" x14ac:dyDescent="0.55000000000000004">
      <c r="A414">
        <v>6.3466682844968806E+17</v>
      </c>
      <c r="B414" t="s">
        <v>127</v>
      </c>
      <c r="C414" t="s">
        <v>91</v>
      </c>
      <c r="D414">
        <v>2012</v>
      </c>
      <c r="E414" t="s">
        <v>93</v>
      </c>
      <c r="F414" t="s">
        <v>217</v>
      </c>
      <c r="G414" t="s">
        <v>74</v>
      </c>
      <c r="H414" t="s">
        <v>74</v>
      </c>
      <c r="I414" t="s">
        <v>74</v>
      </c>
      <c r="J414" t="s">
        <v>74</v>
      </c>
      <c r="K414" t="s">
        <v>74</v>
      </c>
      <c r="M414" t="s">
        <v>78</v>
      </c>
      <c r="N414" t="s">
        <v>74</v>
      </c>
      <c r="O414" t="str">
        <f t="shared" si="6"/>
        <v/>
      </c>
    </row>
    <row r="415" spans="1:15" hidden="1" x14ac:dyDescent="0.55000000000000004">
      <c r="A415">
        <v>6.3466685478953101E+17</v>
      </c>
      <c r="B415" t="s">
        <v>127</v>
      </c>
      <c r="C415" t="s">
        <v>72</v>
      </c>
      <c r="D415">
        <v>2012</v>
      </c>
      <c r="E415" t="s">
        <v>93</v>
      </c>
      <c r="F415" t="s">
        <v>81</v>
      </c>
      <c r="G415" t="s">
        <v>371</v>
      </c>
      <c r="H415" t="s">
        <v>98</v>
      </c>
      <c r="I415" t="s">
        <v>132</v>
      </c>
      <c r="J415" t="s">
        <v>357</v>
      </c>
      <c r="K415" t="s">
        <v>120</v>
      </c>
      <c r="L415" t="s">
        <v>346</v>
      </c>
      <c r="M415" t="s">
        <v>217</v>
      </c>
      <c r="N415" t="s">
        <v>74</v>
      </c>
      <c r="O415" t="str">
        <f t="shared" si="6"/>
        <v>Gen X</v>
      </c>
    </row>
    <row r="416" spans="1:15" hidden="1" x14ac:dyDescent="0.55000000000000004">
      <c r="A416">
        <v>6.3466755145812506E+17</v>
      </c>
      <c r="B416" t="s">
        <v>127</v>
      </c>
      <c r="C416" t="s">
        <v>72</v>
      </c>
      <c r="D416">
        <v>2012</v>
      </c>
      <c r="E416" t="s">
        <v>87</v>
      </c>
      <c r="F416" t="s">
        <v>81</v>
      </c>
      <c r="G416" t="s">
        <v>103</v>
      </c>
      <c r="H416" t="s">
        <v>98</v>
      </c>
      <c r="I416" t="s">
        <v>84</v>
      </c>
      <c r="J416" t="s">
        <v>357</v>
      </c>
      <c r="K416" t="s">
        <v>120</v>
      </c>
      <c r="M416" t="s">
        <v>217</v>
      </c>
      <c r="N416" t="s">
        <v>101</v>
      </c>
      <c r="O416" t="str">
        <f t="shared" si="6"/>
        <v>Baby Boomers</v>
      </c>
    </row>
    <row r="417" spans="1:15" hidden="1" x14ac:dyDescent="0.55000000000000004">
      <c r="A417">
        <v>6.3466778279421901E+17</v>
      </c>
      <c r="B417" t="s">
        <v>127</v>
      </c>
      <c r="C417" t="s">
        <v>72</v>
      </c>
      <c r="D417">
        <v>2012</v>
      </c>
      <c r="E417" t="s">
        <v>73</v>
      </c>
      <c r="F417" t="s">
        <v>217</v>
      </c>
      <c r="G417" t="s">
        <v>74</v>
      </c>
      <c r="H417" t="s">
        <v>74</v>
      </c>
      <c r="I417" t="s">
        <v>74</v>
      </c>
      <c r="J417" t="s">
        <v>74</v>
      </c>
      <c r="K417" t="s">
        <v>74</v>
      </c>
      <c r="M417" t="s">
        <v>217</v>
      </c>
      <c r="N417" t="s">
        <v>74</v>
      </c>
      <c r="O417" t="str">
        <f t="shared" si="6"/>
        <v/>
      </c>
    </row>
    <row r="418" spans="1:15" hidden="1" x14ac:dyDescent="0.55000000000000004">
      <c r="A418">
        <v>6.3466861153703104E+17</v>
      </c>
      <c r="B418" t="s">
        <v>71</v>
      </c>
      <c r="C418" t="s">
        <v>72</v>
      </c>
      <c r="D418">
        <v>2012</v>
      </c>
      <c r="E418" t="s">
        <v>93</v>
      </c>
      <c r="F418" t="s">
        <v>81</v>
      </c>
      <c r="G418" t="s">
        <v>396</v>
      </c>
      <c r="H418" t="s">
        <v>83</v>
      </c>
      <c r="I418" t="s">
        <v>84</v>
      </c>
      <c r="J418" t="s">
        <v>355</v>
      </c>
      <c r="K418" t="s">
        <v>100</v>
      </c>
      <c r="M418" t="s">
        <v>217</v>
      </c>
      <c r="N418" t="s">
        <v>101</v>
      </c>
      <c r="O418" t="str">
        <f t="shared" si="6"/>
        <v>Millennials</v>
      </c>
    </row>
    <row r="419" spans="1:15" hidden="1" x14ac:dyDescent="0.55000000000000004">
      <c r="A419">
        <v>6.3466863937750003E+17</v>
      </c>
      <c r="B419" t="s">
        <v>127</v>
      </c>
      <c r="C419" t="s">
        <v>72</v>
      </c>
      <c r="D419">
        <v>2012</v>
      </c>
      <c r="E419" t="s">
        <v>73</v>
      </c>
      <c r="F419" t="s">
        <v>81</v>
      </c>
      <c r="G419" t="s">
        <v>369</v>
      </c>
      <c r="H419" t="s">
        <v>83</v>
      </c>
      <c r="I419" t="s">
        <v>84</v>
      </c>
      <c r="J419" t="s">
        <v>354</v>
      </c>
      <c r="K419" t="s">
        <v>116</v>
      </c>
      <c r="M419" t="s">
        <v>217</v>
      </c>
      <c r="N419" t="s">
        <v>74</v>
      </c>
      <c r="O419" t="str">
        <f t="shared" si="6"/>
        <v>Millennials</v>
      </c>
    </row>
    <row r="420" spans="1:15" hidden="1" x14ac:dyDescent="0.55000000000000004">
      <c r="A420">
        <v>6.3467103810078106E+17</v>
      </c>
      <c r="B420" t="s">
        <v>71</v>
      </c>
      <c r="C420" t="s">
        <v>72</v>
      </c>
      <c r="D420">
        <v>2012</v>
      </c>
      <c r="E420" t="s">
        <v>73</v>
      </c>
      <c r="F420" t="s">
        <v>81</v>
      </c>
      <c r="G420" t="s">
        <v>396</v>
      </c>
      <c r="H420" t="s">
        <v>83</v>
      </c>
      <c r="I420" t="s">
        <v>84</v>
      </c>
      <c r="J420" t="s">
        <v>354</v>
      </c>
      <c r="K420" t="s">
        <v>116</v>
      </c>
      <c r="M420" t="s">
        <v>217</v>
      </c>
      <c r="N420" t="s">
        <v>74</v>
      </c>
      <c r="O420" t="str">
        <f t="shared" si="6"/>
        <v>Millennials</v>
      </c>
    </row>
    <row r="421" spans="1:15" x14ac:dyDescent="0.55000000000000004">
      <c r="A421">
        <v>6.3467126303109402E+17</v>
      </c>
      <c r="B421" t="s">
        <v>127</v>
      </c>
      <c r="C421" t="s">
        <v>72</v>
      </c>
      <c r="D421">
        <v>2012</v>
      </c>
      <c r="E421" t="s">
        <v>93</v>
      </c>
      <c r="F421" t="s">
        <v>81</v>
      </c>
      <c r="G421" t="s">
        <v>369</v>
      </c>
      <c r="H421" t="s">
        <v>98</v>
      </c>
      <c r="I421" t="s">
        <v>84</v>
      </c>
      <c r="J421" t="s">
        <v>355</v>
      </c>
      <c r="K421" t="s">
        <v>129</v>
      </c>
      <c r="M421" t="s">
        <v>78</v>
      </c>
      <c r="N421" t="s">
        <v>142</v>
      </c>
      <c r="O421" t="str">
        <f t="shared" si="6"/>
        <v>Millennials</v>
      </c>
    </row>
    <row r="422" spans="1:15" hidden="1" x14ac:dyDescent="0.55000000000000004">
      <c r="A422">
        <v>6.3467129728671898E+17</v>
      </c>
      <c r="B422" t="s">
        <v>123</v>
      </c>
      <c r="C422" t="s">
        <v>91</v>
      </c>
      <c r="D422">
        <v>2012</v>
      </c>
      <c r="E422" t="s">
        <v>93</v>
      </c>
      <c r="F422" t="s">
        <v>81</v>
      </c>
      <c r="G422" t="s">
        <v>121</v>
      </c>
      <c r="H422" t="s">
        <v>104</v>
      </c>
      <c r="I422" t="s">
        <v>99</v>
      </c>
      <c r="J422" t="s">
        <v>354</v>
      </c>
      <c r="K422" t="s">
        <v>85</v>
      </c>
      <c r="M422" t="s">
        <v>217</v>
      </c>
      <c r="N422" t="s">
        <v>101</v>
      </c>
      <c r="O422" t="str">
        <f t="shared" si="6"/>
        <v>Gen X</v>
      </c>
    </row>
    <row r="423" spans="1:15" x14ac:dyDescent="0.55000000000000004">
      <c r="A423">
        <v>6.3467451566015603E+17</v>
      </c>
      <c r="B423" t="s">
        <v>127</v>
      </c>
      <c r="C423" t="s">
        <v>91</v>
      </c>
      <c r="D423">
        <v>2012</v>
      </c>
      <c r="E423" t="s">
        <v>93</v>
      </c>
      <c r="F423" t="s">
        <v>96</v>
      </c>
      <c r="G423" t="s">
        <v>370</v>
      </c>
      <c r="H423" t="s">
        <v>98</v>
      </c>
      <c r="I423" t="s">
        <v>99</v>
      </c>
      <c r="J423" t="s">
        <v>357</v>
      </c>
      <c r="K423" t="s">
        <v>120</v>
      </c>
      <c r="L423" t="s">
        <v>347</v>
      </c>
      <c r="M423" t="s">
        <v>78</v>
      </c>
      <c r="N423" t="s">
        <v>347</v>
      </c>
      <c r="O423" t="str">
        <f t="shared" si="6"/>
        <v>Millennials</v>
      </c>
    </row>
    <row r="424" spans="1:15" hidden="1" x14ac:dyDescent="0.55000000000000004">
      <c r="A424">
        <v>6.3467985093546906E+17</v>
      </c>
      <c r="B424" t="s">
        <v>127</v>
      </c>
      <c r="C424" t="s">
        <v>72</v>
      </c>
      <c r="D424">
        <v>2012</v>
      </c>
      <c r="E424" t="s">
        <v>87</v>
      </c>
      <c r="F424" t="s">
        <v>81</v>
      </c>
      <c r="G424" t="s">
        <v>103</v>
      </c>
      <c r="H424" t="s">
        <v>119</v>
      </c>
      <c r="I424" t="s">
        <v>84</v>
      </c>
      <c r="J424" t="s">
        <v>357</v>
      </c>
      <c r="K424" t="s">
        <v>105</v>
      </c>
      <c r="M424" t="s">
        <v>217</v>
      </c>
      <c r="N424" t="s">
        <v>92</v>
      </c>
      <c r="O424" t="str">
        <f t="shared" si="6"/>
        <v>Baby Boomers</v>
      </c>
    </row>
    <row r="425" spans="1:15" hidden="1" x14ac:dyDescent="0.55000000000000004">
      <c r="A425">
        <v>6.3468315402E+17</v>
      </c>
      <c r="B425" t="s">
        <v>123</v>
      </c>
      <c r="C425" t="s">
        <v>72</v>
      </c>
      <c r="D425">
        <v>2012</v>
      </c>
      <c r="E425" t="s">
        <v>93</v>
      </c>
      <c r="F425" t="s">
        <v>217</v>
      </c>
      <c r="G425" t="s">
        <v>74</v>
      </c>
      <c r="H425" t="s">
        <v>74</v>
      </c>
      <c r="I425" t="s">
        <v>74</v>
      </c>
      <c r="J425" t="s">
        <v>74</v>
      </c>
      <c r="K425" t="s">
        <v>74</v>
      </c>
      <c r="M425" t="s">
        <v>217</v>
      </c>
      <c r="N425" t="s">
        <v>101</v>
      </c>
      <c r="O425" t="str">
        <f t="shared" si="6"/>
        <v/>
      </c>
    </row>
    <row r="426" spans="1:15" hidden="1" x14ac:dyDescent="0.55000000000000004">
      <c r="A426">
        <v>6.3468335674453094E+17</v>
      </c>
      <c r="B426" t="s">
        <v>123</v>
      </c>
      <c r="C426" t="s">
        <v>72</v>
      </c>
      <c r="D426">
        <v>2012</v>
      </c>
      <c r="E426" t="s">
        <v>93</v>
      </c>
      <c r="F426" t="s">
        <v>81</v>
      </c>
      <c r="G426" t="s">
        <v>108</v>
      </c>
      <c r="H426" t="s">
        <v>98</v>
      </c>
      <c r="I426" t="s">
        <v>84</v>
      </c>
      <c r="J426" t="s">
        <v>355</v>
      </c>
      <c r="K426" t="s">
        <v>85</v>
      </c>
      <c r="M426" t="s">
        <v>217</v>
      </c>
      <c r="N426" t="s">
        <v>101</v>
      </c>
      <c r="O426" t="str">
        <f t="shared" si="6"/>
        <v>Gen Z</v>
      </c>
    </row>
    <row r="427" spans="1:15" hidden="1" x14ac:dyDescent="0.55000000000000004">
      <c r="A427">
        <v>6.3468339868890598E+17</v>
      </c>
      <c r="B427" t="s">
        <v>135</v>
      </c>
      <c r="C427" t="s">
        <v>72</v>
      </c>
      <c r="D427">
        <v>2012</v>
      </c>
      <c r="E427" t="s">
        <v>87</v>
      </c>
      <c r="F427" t="s">
        <v>217</v>
      </c>
      <c r="G427" t="s">
        <v>74</v>
      </c>
      <c r="H427" t="s">
        <v>74</v>
      </c>
      <c r="I427" t="s">
        <v>74</v>
      </c>
      <c r="J427" t="s">
        <v>74</v>
      </c>
      <c r="K427" t="s">
        <v>74</v>
      </c>
      <c r="M427" t="s">
        <v>217</v>
      </c>
      <c r="N427" t="s">
        <v>101</v>
      </c>
      <c r="O427" t="str">
        <f t="shared" si="6"/>
        <v/>
      </c>
    </row>
    <row r="428" spans="1:15" hidden="1" x14ac:dyDescent="0.55000000000000004">
      <c r="A428">
        <v>6.3468399192343706E+17</v>
      </c>
      <c r="B428" t="s">
        <v>127</v>
      </c>
      <c r="C428" t="s">
        <v>72</v>
      </c>
      <c r="D428">
        <v>2012</v>
      </c>
      <c r="E428" t="s">
        <v>73</v>
      </c>
      <c r="F428" t="s">
        <v>96</v>
      </c>
      <c r="G428" t="s">
        <v>103</v>
      </c>
      <c r="H428" t="s">
        <v>83</v>
      </c>
      <c r="I428" t="s">
        <v>139</v>
      </c>
      <c r="J428" t="s">
        <v>354</v>
      </c>
      <c r="K428" t="s">
        <v>116</v>
      </c>
      <c r="M428" t="s">
        <v>217</v>
      </c>
      <c r="N428" t="s">
        <v>74</v>
      </c>
      <c r="O428" t="str">
        <f t="shared" si="6"/>
        <v>Baby Boomers</v>
      </c>
    </row>
    <row r="429" spans="1:15" hidden="1" x14ac:dyDescent="0.55000000000000004">
      <c r="A429">
        <v>6.3468485830546906E+17</v>
      </c>
      <c r="B429" t="s">
        <v>71</v>
      </c>
      <c r="C429" t="s">
        <v>72</v>
      </c>
      <c r="D429">
        <v>2012</v>
      </c>
      <c r="E429" t="s">
        <v>73</v>
      </c>
      <c r="F429" t="s">
        <v>81</v>
      </c>
      <c r="G429" t="s">
        <v>121</v>
      </c>
      <c r="H429" t="s">
        <v>83</v>
      </c>
      <c r="I429" t="s">
        <v>132</v>
      </c>
      <c r="J429" t="s">
        <v>355</v>
      </c>
      <c r="K429" t="s">
        <v>85</v>
      </c>
      <c r="M429" t="s">
        <v>217</v>
      </c>
      <c r="N429" t="s">
        <v>74</v>
      </c>
      <c r="O429" t="str">
        <f t="shared" si="6"/>
        <v>Gen X</v>
      </c>
    </row>
    <row r="430" spans="1:15" hidden="1" x14ac:dyDescent="0.55000000000000004">
      <c r="A430">
        <v>6.3468580827249997E+17</v>
      </c>
      <c r="B430" t="s">
        <v>127</v>
      </c>
      <c r="C430" t="s">
        <v>72</v>
      </c>
      <c r="D430">
        <v>2012</v>
      </c>
      <c r="E430" t="s">
        <v>73</v>
      </c>
      <c r="F430" t="s">
        <v>81</v>
      </c>
      <c r="G430" t="s">
        <v>371</v>
      </c>
      <c r="H430" t="s">
        <v>83</v>
      </c>
      <c r="I430" t="s">
        <v>84</v>
      </c>
      <c r="J430" t="s">
        <v>354</v>
      </c>
      <c r="K430" t="s">
        <v>116</v>
      </c>
      <c r="M430" t="s">
        <v>217</v>
      </c>
      <c r="N430" t="s">
        <v>74</v>
      </c>
      <c r="O430" t="str">
        <f t="shared" si="6"/>
        <v>Gen X</v>
      </c>
    </row>
    <row r="431" spans="1:15" hidden="1" x14ac:dyDescent="0.55000000000000004">
      <c r="A431">
        <v>6.3468582037281306E+17</v>
      </c>
      <c r="B431" t="s">
        <v>135</v>
      </c>
      <c r="C431" t="s">
        <v>72</v>
      </c>
      <c r="D431">
        <v>2012</v>
      </c>
      <c r="E431" t="s">
        <v>73</v>
      </c>
      <c r="F431" t="s">
        <v>81</v>
      </c>
      <c r="G431" t="s">
        <v>370</v>
      </c>
      <c r="H431" t="s">
        <v>83</v>
      </c>
      <c r="I431" t="s">
        <v>84</v>
      </c>
      <c r="J431" t="s">
        <v>354</v>
      </c>
      <c r="K431" t="s">
        <v>116</v>
      </c>
      <c r="M431" t="s">
        <v>217</v>
      </c>
      <c r="N431" t="s">
        <v>74</v>
      </c>
      <c r="O431" t="str">
        <f t="shared" si="6"/>
        <v>Millennials</v>
      </c>
    </row>
    <row r="432" spans="1:15" hidden="1" x14ac:dyDescent="0.55000000000000004">
      <c r="A432">
        <v>6.3468657470656294E+17</v>
      </c>
      <c r="B432" t="s">
        <v>123</v>
      </c>
      <c r="C432" t="s">
        <v>72</v>
      </c>
      <c r="D432">
        <v>2012</v>
      </c>
      <c r="E432" t="s">
        <v>73</v>
      </c>
      <c r="F432" t="s">
        <v>81</v>
      </c>
      <c r="G432" t="s">
        <v>370</v>
      </c>
      <c r="H432" t="s">
        <v>104</v>
      </c>
      <c r="I432" t="s">
        <v>84</v>
      </c>
      <c r="J432" t="s">
        <v>354</v>
      </c>
      <c r="K432" t="s">
        <v>116</v>
      </c>
      <c r="M432" t="s">
        <v>217</v>
      </c>
      <c r="N432" t="s">
        <v>74</v>
      </c>
      <c r="O432" t="str">
        <f t="shared" si="6"/>
        <v>Millennials</v>
      </c>
    </row>
    <row r="433" spans="1:15" hidden="1" x14ac:dyDescent="0.55000000000000004">
      <c r="A433">
        <v>6.3468680721921894E+17</v>
      </c>
      <c r="B433" t="s">
        <v>127</v>
      </c>
      <c r="C433" t="s">
        <v>72</v>
      </c>
      <c r="D433">
        <v>2012</v>
      </c>
      <c r="E433" t="s">
        <v>137</v>
      </c>
      <c r="F433" t="s">
        <v>81</v>
      </c>
      <c r="G433" t="s">
        <v>369</v>
      </c>
      <c r="H433" t="s">
        <v>104</v>
      </c>
      <c r="I433" t="s">
        <v>84</v>
      </c>
      <c r="J433" t="s">
        <v>354</v>
      </c>
      <c r="K433" t="s">
        <v>116</v>
      </c>
      <c r="M433" t="s">
        <v>217</v>
      </c>
      <c r="N433" t="s">
        <v>74</v>
      </c>
      <c r="O433" t="str">
        <f t="shared" si="6"/>
        <v>Millennials</v>
      </c>
    </row>
    <row r="434" spans="1:15" hidden="1" x14ac:dyDescent="0.55000000000000004">
      <c r="A434">
        <v>6.3468922272375002E+17</v>
      </c>
      <c r="B434" t="s">
        <v>71</v>
      </c>
      <c r="C434" t="s">
        <v>72</v>
      </c>
      <c r="D434">
        <v>2012</v>
      </c>
      <c r="E434" t="s">
        <v>73</v>
      </c>
      <c r="F434" t="s">
        <v>81</v>
      </c>
      <c r="G434" t="s">
        <v>372</v>
      </c>
      <c r="H434" t="s">
        <v>83</v>
      </c>
      <c r="I434" t="s">
        <v>84</v>
      </c>
      <c r="J434" t="s">
        <v>354</v>
      </c>
      <c r="K434" t="s">
        <v>85</v>
      </c>
      <c r="M434" t="s">
        <v>217</v>
      </c>
      <c r="N434" t="s">
        <v>74</v>
      </c>
      <c r="O434" t="str">
        <f t="shared" si="6"/>
        <v>Gen X</v>
      </c>
    </row>
    <row r="435" spans="1:15" hidden="1" x14ac:dyDescent="0.55000000000000004">
      <c r="A435">
        <v>6.3468936074812506E+17</v>
      </c>
      <c r="B435" t="s">
        <v>135</v>
      </c>
      <c r="C435" t="s">
        <v>72</v>
      </c>
      <c r="D435">
        <v>2012</v>
      </c>
      <c r="E435" t="s">
        <v>87</v>
      </c>
      <c r="F435" t="s">
        <v>96</v>
      </c>
      <c r="G435" t="s">
        <v>103</v>
      </c>
      <c r="H435" t="s">
        <v>119</v>
      </c>
      <c r="I435" t="s">
        <v>139</v>
      </c>
      <c r="J435" t="s">
        <v>357</v>
      </c>
      <c r="K435" t="s">
        <v>105</v>
      </c>
      <c r="M435" t="s">
        <v>217</v>
      </c>
      <c r="N435" t="s">
        <v>74</v>
      </c>
      <c r="O435" t="str">
        <f t="shared" si="6"/>
        <v>Baby Boomers</v>
      </c>
    </row>
    <row r="436" spans="1:15" hidden="1" x14ac:dyDescent="0.55000000000000004">
      <c r="A436">
        <v>6.3469177962468698E+17</v>
      </c>
      <c r="B436" t="s">
        <v>127</v>
      </c>
      <c r="C436" t="s">
        <v>72</v>
      </c>
      <c r="D436">
        <v>2012</v>
      </c>
      <c r="E436" t="s">
        <v>93</v>
      </c>
      <c r="F436" t="s">
        <v>81</v>
      </c>
      <c r="G436" t="s">
        <v>368</v>
      </c>
      <c r="H436" t="s">
        <v>83</v>
      </c>
      <c r="I436" t="s">
        <v>84</v>
      </c>
      <c r="J436" t="s">
        <v>354</v>
      </c>
      <c r="K436" t="s">
        <v>85</v>
      </c>
      <c r="M436" t="s">
        <v>217</v>
      </c>
      <c r="N436" t="s">
        <v>107</v>
      </c>
      <c r="O436" t="str">
        <f t="shared" si="6"/>
        <v>Gen Z</v>
      </c>
    </row>
    <row r="437" spans="1:15" hidden="1" x14ac:dyDescent="0.55000000000000004">
      <c r="A437">
        <v>6.3469196968296896E+17</v>
      </c>
      <c r="B437" t="s">
        <v>123</v>
      </c>
      <c r="C437" t="s">
        <v>72</v>
      </c>
      <c r="D437">
        <v>2012</v>
      </c>
      <c r="E437" t="s">
        <v>73</v>
      </c>
      <c r="F437" t="s">
        <v>96</v>
      </c>
      <c r="G437" t="s">
        <v>108</v>
      </c>
      <c r="H437" t="s">
        <v>83</v>
      </c>
      <c r="I437" t="s">
        <v>84</v>
      </c>
      <c r="J437" t="s">
        <v>354</v>
      </c>
      <c r="K437" t="s">
        <v>85</v>
      </c>
      <c r="M437" t="s">
        <v>217</v>
      </c>
      <c r="N437" t="s">
        <v>74</v>
      </c>
      <c r="O437" t="str">
        <f t="shared" si="6"/>
        <v>Gen Z</v>
      </c>
    </row>
    <row r="438" spans="1:15" hidden="1" x14ac:dyDescent="0.55000000000000004">
      <c r="A438">
        <v>6.3469617901484403E+17</v>
      </c>
      <c r="B438" t="s">
        <v>123</v>
      </c>
      <c r="C438" t="s">
        <v>72</v>
      </c>
      <c r="D438">
        <v>2012</v>
      </c>
      <c r="E438" t="s">
        <v>93</v>
      </c>
      <c r="F438" t="s">
        <v>81</v>
      </c>
      <c r="G438" t="s">
        <v>369</v>
      </c>
      <c r="H438" t="s">
        <v>83</v>
      </c>
      <c r="I438" t="s">
        <v>84</v>
      </c>
      <c r="J438" t="s">
        <v>356</v>
      </c>
      <c r="K438" t="s">
        <v>116</v>
      </c>
      <c r="M438" t="s">
        <v>217</v>
      </c>
      <c r="N438" t="s">
        <v>101</v>
      </c>
      <c r="O438" t="str">
        <f t="shared" si="6"/>
        <v>Millennials</v>
      </c>
    </row>
    <row r="439" spans="1:15" hidden="1" x14ac:dyDescent="0.55000000000000004">
      <c r="A439">
        <v>6.3469632723531302E+17</v>
      </c>
      <c r="B439" t="s">
        <v>133</v>
      </c>
      <c r="C439" t="s">
        <v>72</v>
      </c>
      <c r="D439">
        <v>2012</v>
      </c>
      <c r="E439" t="s">
        <v>93</v>
      </c>
      <c r="F439" t="s">
        <v>217</v>
      </c>
      <c r="G439" t="s">
        <v>74</v>
      </c>
      <c r="H439" t="s">
        <v>74</v>
      </c>
      <c r="I439" t="s">
        <v>74</v>
      </c>
      <c r="J439" t="s">
        <v>74</v>
      </c>
      <c r="K439" t="s">
        <v>74</v>
      </c>
      <c r="M439" t="s">
        <v>217</v>
      </c>
      <c r="N439" t="s">
        <v>74</v>
      </c>
      <c r="O439" t="str">
        <f t="shared" si="6"/>
        <v/>
      </c>
    </row>
    <row r="440" spans="1:15" hidden="1" x14ac:dyDescent="0.55000000000000004">
      <c r="A440">
        <v>6.3469712068015603E+17</v>
      </c>
      <c r="B440" t="s">
        <v>127</v>
      </c>
      <c r="C440" t="s">
        <v>72</v>
      </c>
      <c r="D440">
        <v>2012</v>
      </c>
      <c r="E440" t="s">
        <v>137</v>
      </c>
      <c r="F440" t="s">
        <v>81</v>
      </c>
      <c r="G440" t="s">
        <v>369</v>
      </c>
      <c r="H440" t="s">
        <v>115</v>
      </c>
      <c r="I440" t="s">
        <v>84</v>
      </c>
      <c r="J440" t="s">
        <v>355</v>
      </c>
      <c r="K440" t="s">
        <v>116</v>
      </c>
      <c r="M440" t="s">
        <v>217</v>
      </c>
      <c r="N440" t="s">
        <v>74</v>
      </c>
      <c r="O440" t="str">
        <f t="shared" si="6"/>
        <v>Millennials</v>
      </c>
    </row>
    <row r="441" spans="1:15" hidden="1" x14ac:dyDescent="0.55000000000000004">
      <c r="A441">
        <v>6.3469781667406195E+17</v>
      </c>
      <c r="B441" t="s">
        <v>123</v>
      </c>
      <c r="C441" t="s">
        <v>91</v>
      </c>
      <c r="D441">
        <v>2012</v>
      </c>
      <c r="E441" t="s">
        <v>93</v>
      </c>
      <c r="F441" t="s">
        <v>81</v>
      </c>
      <c r="G441" t="s">
        <v>369</v>
      </c>
      <c r="H441" t="s">
        <v>98</v>
      </c>
      <c r="I441" t="s">
        <v>84</v>
      </c>
      <c r="J441" t="s">
        <v>354</v>
      </c>
      <c r="K441" t="s">
        <v>129</v>
      </c>
      <c r="L441" t="s">
        <v>345</v>
      </c>
      <c r="M441" t="s">
        <v>217</v>
      </c>
      <c r="N441" t="s">
        <v>74</v>
      </c>
      <c r="O441" t="str">
        <f t="shared" si="6"/>
        <v>Millennials</v>
      </c>
    </row>
    <row r="442" spans="1:15" hidden="1" x14ac:dyDescent="0.55000000000000004">
      <c r="A442">
        <v>6.3469871950812506E+17</v>
      </c>
      <c r="B442" t="s">
        <v>127</v>
      </c>
      <c r="C442" t="s">
        <v>91</v>
      </c>
      <c r="D442">
        <v>2012</v>
      </c>
      <c r="E442" t="s">
        <v>117</v>
      </c>
      <c r="F442" t="s">
        <v>81</v>
      </c>
      <c r="G442" t="s">
        <v>368</v>
      </c>
      <c r="H442" t="s">
        <v>104</v>
      </c>
      <c r="I442" t="s">
        <v>112</v>
      </c>
      <c r="J442" t="s">
        <v>355</v>
      </c>
      <c r="K442" t="s">
        <v>100</v>
      </c>
      <c r="M442" t="s">
        <v>217</v>
      </c>
      <c r="N442" t="s">
        <v>74</v>
      </c>
      <c r="O442" t="str">
        <f t="shared" si="6"/>
        <v>Gen Z</v>
      </c>
    </row>
    <row r="443" spans="1:15" x14ac:dyDescent="0.55000000000000004">
      <c r="A443">
        <v>6.3470235850249997E+17</v>
      </c>
      <c r="B443" t="s">
        <v>123</v>
      </c>
      <c r="C443" t="s">
        <v>91</v>
      </c>
      <c r="D443">
        <v>2011</v>
      </c>
      <c r="E443" t="s">
        <v>93</v>
      </c>
      <c r="F443" t="s">
        <v>96</v>
      </c>
      <c r="G443" t="s">
        <v>370</v>
      </c>
      <c r="H443" t="s">
        <v>98</v>
      </c>
      <c r="I443" t="s">
        <v>99</v>
      </c>
      <c r="J443" t="s">
        <v>355</v>
      </c>
      <c r="K443" t="s">
        <v>100</v>
      </c>
      <c r="M443" t="s">
        <v>78</v>
      </c>
      <c r="O443" t="str">
        <f t="shared" si="6"/>
        <v>Millennials</v>
      </c>
    </row>
    <row r="444" spans="1:15" x14ac:dyDescent="0.55000000000000004">
      <c r="A444">
        <v>6.3470236617859405E+17</v>
      </c>
      <c r="B444" t="s">
        <v>123</v>
      </c>
      <c r="C444" t="s">
        <v>91</v>
      </c>
      <c r="D444">
        <v>2011</v>
      </c>
      <c r="E444" t="s">
        <v>93</v>
      </c>
      <c r="F444" t="s">
        <v>96</v>
      </c>
      <c r="G444" t="s">
        <v>396</v>
      </c>
      <c r="H444" t="s">
        <v>98</v>
      </c>
      <c r="I444" t="s">
        <v>99</v>
      </c>
      <c r="J444" t="s">
        <v>355</v>
      </c>
      <c r="K444" t="s">
        <v>85</v>
      </c>
      <c r="L444" t="s">
        <v>345</v>
      </c>
      <c r="M444" t="s">
        <v>78</v>
      </c>
      <c r="O444" t="str">
        <f t="shared" si="6"/>
        <v>Millennials</v>
      </c>
    </row>
    <row r="445" spans="1:15" hidden="1" x14ac:dyDescent="0.55000000000000004">
      <c r="A445">
        <v>6.3470309130953101E+17</v>
      </c>
      <c r="B445" t="s">
        <v>123</v>
      </c>
      <c r="C445" t="s">
        <v>91</v>
      </c>
      <c r="D445">
        <v>2012</v>
      </c>
      <c r="E445" t="s">
        <v>87</v>
      </c>
      <c r="F445" t="s">
        <v>96</v>
      </c>
      <c r="G445" t="s">
        <v>103</v>
      </c>
      <c r="H445" t="s">
        <v>98</v>
      </c>
      <c r="I445" t="s">
        <v>99</v>
      </c>
      <c r="J445" t="s">
        <v>357</v>
      </c>
      <c r="K445" t="s">
        <v>120</v>
      </c>
      <c r="M445" t="s">
        <v>78</v>
      </c>
      <c r="O445" t="str">
        <f t="shared" si="6"/>
        <v>Baby Boomers</v>
      </c>
    </row>
    <row r="446" spans="1:15" hidden="1" x14ac:dyDescent="0.55000000000000004">
      <c r="A446">
        <v>6.3470487184640602E+17</v>
      </c>
      <c r="B446" t="s">
        <v>71</v>
      </c>
      <c r="C446" t="s">
        <v>72</v>
      </c>
      <c r="D446">
        <v>2012</v>
      </c>
      <c r="E446" t="s">
        <v>73</v>
      </c>
      <c r="F446" t="s">
        <v>81</v>
      </c>
      <c r="G446" t="s">
        <v>396</v>
      </c>
      <c r="H446" t="s">
        <v>83</v>
      </c>
      <c r="I446" t="s">
        <v>84</v>
      </c>
      <c r="J446" t="s">
        <v>354</v>
      </c>
      <c r="K446" t="s">
        <v>116</v>
      </c>
      <c r="M446" t="s">
        <v>217</v>
      </c>
      <c r="N446" t="s">
        <v>74</v>
      </c>
      <c r="O446" t="str">
        <f t="shared" si="6"/>
        <v>Millennials</v>
      </c>
    </row>
    <row r="447" spans="1:15" hidden="1" x14ac:dyDescent="0.55000000000000004">
      <c r="A447">
        <v>6.3470492468203098E+17</v>
      </c>
      <c r="B447" t="s">
        <v>127</v>
      </c>
      <c r="C447" t="s">
        <v>91</v>
      </c>
      <c r="D447">
        <v>2012</v>
      </c>
      <c r="E447" t="s">
        <v>87</v>
      </c>
      <c r="F447" t="s">
        <v>81</v>
      </c>
      <c r="G447" t="s">
        <v>103</v>
      </c>
      <c r="H447" t="s">
        <v>119</v>
      </c>
      <c r="I447" t="s">
        <v>99</v>
      </c>
      <c r="J447" t="s">
        <v>357</v>
      </c>
      <c r="K447" t="s">
        <v>120</v>
      </c>
      <c r="M447" t="s">
        <v>217</v>
      </c>
      <c r="N447" t="s">
        <v>88</v>
      </c>
      <c r="O447" t="str">
        <f t="shared" si="6"/>
        <v>Baby Boomers</v>
      </c>
    </row>
    <row r="448" spans="1:15" hidden="1" x14ac:dyDescent="0.55000000000000004">
      <c r="A448">
        <v>6.3470738856031206E+17</v>
      </c>
      <c r="B448" t="s">
        <v>133</v>
      </c>
      <c r="C448" t="s">
        <v>72</v>
      </c>
      <c r="D448">
        <v>2012</v>
      </c>
      <c r="E448" t="s">
        <v>73</v>
      </c>
      <c r="F448" t="s">
        <v>217</v>
      </c>
      <c r="G448" t="s">
        <v>74</v>
      </c>
      <c r="H448" t="s">
        <v>74</v>
      </c>
      <c r="I448" t="s">
        <v>74</v>
      </c>
      <c r="J448" t="s">
        <v>74</v>
      </c>
      <c r="K448" t="s">
        <v>74</v>
      </c>
      <c r="M448" t="s">
        <v>217</v>
      </c>
      <c r="N448" t="s">
        <v>74</v>
      </c>
      <c r="O448" t="str">
        <f t="shared" si="6"/>
        <v/>
      </c>
    </row>
    <row r="449" spans="1:15" hidden="1" x14ac:dyDescent="0.55000000000000004">
      <c r="A449">
        <v>6.3470756444316698E+17</v>
      </c>
      <c r="B449" t="s">
        <v>71</v>
      </c>
      <c r="C449" t="s">
        <v>72</v>
      </c>
      <c r="D449">
        <v>2012</v>
      </c>
      <c r="E449" t="s">
        <v>73</v>
      </c>
      <c r="F449" t="s">
        <v>81</v>
      </c>
      <c r="G449" t="s">
        <v>372</v>
      </c>
      <c r="H449" t="s">
        <v>83</v>
      </c>
      <c r="I449" t="s">
        <v>84</v>
      </c>
      <c r="J449" t="s">
        <v>354</v>
      </c>
      <c r="K449" t="s">
        <v>116</v>
      </c>
      <c r="M449" t="s">
        <v>217</v>
      </c>
      <c r="N449" t="s">
        <v>74</v>
      </c>
      <c r="O449" t="str">
        <f t="shared" si="6"/>
        <v>Gen X</v>
      </c>
    </row>
    <row r="450" spans="1:15" hidden="1" x14ac:dyDescent="0.55000000000000004">
      <c r="A450">
        <v>6.3471342588484403E+17</v>
      </c>
      <c r="B450" t="s">
        <v>123</v>
      </c>
      <c r="C450" t="s">
        <v>91</v>
      </c>
      <c r="D450">
        <v>2012</v>
      </c>
      <c r="E450" t="s">
        <v>93</v>
      </c>
      <c r="F450" t="s">
        <v>81</v>
      </c>
      <c r="G450" t="s">
        <v>103</v>
      </c>
      <c r="H450" t="s">
        <v>98</v>
      </c>
      <c r="I450" t="s">
        <v>145</v>
      </c>
      <c r="J450" t="s">
        <v>354</v>
      </c>
      <c r="K450" t="s">
        <v>85</v>
      </c>
      <c r="M450" t="s">
        <v>217</v>
      </c>
      <c r="N450" t="s">
        <v>101</v>
      </c>
      <c r="O450" t="str">
        <f t="shared" si="6"/>
        <v>Baby Boomers</v>
      </c>
    </row>
    <row r="451" spans="1:15" hidden="1" x14ac:dyDescent="0.55000000000000004">
      <c r="A451">
        <v>6.3471599489453094E+17</v>
      </c>
      <c r="B451" t="s">
        <v>133</v>
      </c>
      <c r="C451" t="s">
        <v>72</v>
      </c>
      <c r="D451">
        <v>2012</v>
      </c>
      <c r="E451" t="s">
        <v>117</v>
      </c>
      <c r="F451" t="s">
        <v>96</v>
      </c>
      <c r="G451" t="s">
        <v>396</v>
      </c>
      <c r="H451" t="s">
        <v>83</v>
      </c>
      <c r="I451" t="s">
        <v>84</v>
      </c>
      <c r="J451" t="s">
        <v>354</v>
      </c>
      <c r="K451" t="s">
        <v>116</v>
      </c>
      <c r="M451" t="s">
        <v>217</v>
      </c>
      <c r="N451" t="s">
        <v>74</v>
      </c>
      <c r="O451" t="str">
        <f t="shared" ref="O451:O514" si="7">_xlfn.XLOOKUP(G451,$Q$4:$Q$13,$R$4:$R$13,"")</f>
        <v>Millennials</v>
      </c>
    </row>
    <row r="452" spans="1:15" hidden="1" x14ac:dyDescent="0.55000000000000004">
      <c r="A452">
        <v>6.3471687488718694E+17</v>
      </c>
      <c r="B452" t="s">
        <v>133</v>
      </c>
      <c r="C452" t="s">
        <v>72</v>
      </c>
      <c r="D452">
        <v>2012</v>
      </c>
      <c r="E452" t="s">
        <v>73</v>
      </c>
      <c r="F452" t="s">
        <v>81</v>
      </c>
      <c r="G452" t="s">
        <v>372</v>
      </c>
      <c r="H452" t="s">
        <v>115</v>
      </c>
      <c r="I452" t="s">
        <v>84</v>
      </c>
      <c r="J452" t="s">
        <v>354</v>
      </c>
      <c r="K452" t="s">
        <v>85</v>
      </c>
      <c r="M452" t="s">
        <v>217</v>
      </c>
      <c r="N452" t="s">
        <v>74</v>
      </c>
      <c r="O452" t="str">
        <f t="shared" si="7"/>
        <v>Gen X</v>
      </c>
    </row>
    <row r="453" spans="1:15" hidden="1" x14ac:dyDescent="0.55000000000000004">
      <c r="A453">
        <v>6.3472208213343706E+17</v>
      </c>
      <c r="B453" t="s">
        <v>127</v>
      </c>
      <c r="C453" t="s">
        <v>72</v>
      </c>
      <c r="D453">
        <v>2012</v>
      </c>
      <c r="E453" t="s">
        <v>93</v>
      </c>
      <c r="F453" t="s">
        <v>96</v>
      </c>
      <c r="G453" t="s">
        <v>368</v>
      </c>
      <c r="H453" t="s">
        <v>83</v>
      </c>
      <c r="I453" t="s">
        <v>84</v>
      </c>
      <c r="J453" t="s">
        <v>354</v>
      </c>
      <c r="K453" t="s">
        <v>85</v>
      </c>
      <c r="M453" t="s">
        <v>217</v>
      </c>
      <c r="N453" t="s">
        <v>88</v>
      </c>
      <c r="O453" t="str">
        <f t="shared" si="7"/>
        <v>Gen Z</v>
      </c>
    </row>
    <row r="454" spans="1:15" x14ac:dyDescent="0.55000000000000004">
      <c r="A454">
        <v>6.3472294929207398E+17</v>
      </c>
      <c r="B454" t="s">
        <v>123</v>
      </c>
      <c r="C454" t="s">
        <v>72</v>
      </c>
      <c r="D454">
        <v>2012</v>
      </c>
      <c r="E454" t="s">
        <v>93</v>
      </c>
      <c r="F454" t="s">
        <v>96</v>
      </c>
      <c r="G454" t="s">
        <v>371</v>
      </c>
      <c r="H454" t="s">
        <v>83</v>
      </c>
      <c r="I454" t="s">
        <v>84</v>
      </c>
      <c r="J454" t="s">
        <v>354</v>
      </c>
      <c r="K454" t="s">
        <v>85</v>
      </c>
      <c r="M454" t="s">
        <v>78</v>
      </c>
      <c r="N454" t="s">
        <v>74</v>
      </c>
      <c r="O454" t="str">
        <f t="shared" si="7"/>
        <v>Gen X</v>
      </c>
    </row>
    <row r="455" spans="1:15" x14ac:dyDescent="0.55000000000000004">
      <c r="A455">
        <v>6.3472299295140595E+17</v>
      </c>
      <c r="B455" t="s">
        <v>123</v>
      </c>
      <c r="C455" t="s">
        <v>72</v>
      </c>
      <c r="D455">
        <v>2012</v>
      </c>
      <c r="E455" t="s">
        <v>93</v>
      </c>
      <c r="F455" t="s">
        <v>81</v>
      </c>
      <c r="G455" t="s">
        <v>396</v>
      </c>
      <c r="H455" t="s">
        <v>98</v>
      </c>
      <c r="I455" t="s">
        <v>84</v>
      </c>
      <c r="J455" t="s">
        <v>354</v>
      </c>
      <c r="K455" t="s">
        <v>85</v>
      </c>
      <c r="L455" t="s">
        <v>345</v>
      </c>
      <c r="M455" t="s">
        <v>78</v>
      </c>
      <c r="O455" t="str">
        <f t="shared" si="7"/>
        <v>Millennials</v>
      </c>
    </row>
    <row r="456" spans="1:15" hidden="1" x14ac:dyDescent="0.55000000000000004">
      <c r="A456">
        <v>6.3472913086593805E+17</v>
      </c>
      <c r="B456" t="s">
        <v>71</v>
      </c>
      <c r="C456" t="s">
        <v>72</v>
      </c>
      <c r="D456">
        <v>2012</v>
      </c>
      <c r="E456" t="s">
        <v>73</v>
      </c>
      <c r="F456" t="s">
        <v>81</v>
      </c>
      <c r="G456" t="s">
        <v>368</v>
      </c>
      <c r="H456" t="s">
        <v>83</v>
      </c>
      <c r="I456" t="s">
        <v>84</v>
      </c>
      <c r="J456" t="s">
        <v>356</v>
      </c>
      <c r="K456" t="s">
        <v>105</v>
      </c>
      <c r="M456" t="s">
        <v>217</v>
      </c>
      <c r="N456" t="s">
        <v>74</v>
      </c>
      <c r="O456" t="str">
        <f t="shared" si="7"/>
        <v>Gen Z</v>
      </c>
    </row>
    <row r="457" spans="1:15" hidden="1" x14ac:dyDescent="0.55000000000000004">
      <c r="A457">
        <v>6.3473173657917197E+17</v>
      </c>
      <c r="B457" t="s">
        <v>135</v>
      </c>
      <c r="C457" t="s">
        <v>72</v>
      </c>
      <c r="D457">
        <v>2012</v>
      </c>
      <c r="E457" t="s">
        <v>87</v>
      </c>
      <c r="F457" t="s">
        <v>81</v>
      </c>
      <c r="G457" t="s">
        <v>103</v>
      </c>
      <c r="H457" t="s">
        <v>98</v>
      </c>
      <c r="I457" t="s">
        <v>84</v>
      </c>
      <c r="J457" t="s">
        <v>357</v>
      </c>
      <c r="K457" t="s">
        <v>131</v>
      </c>
      <c r="M457" t="s">
        <v>217</v>
      </c>
      <c r="N457" t="s">
        <v>92</v>
      </c>
      <c r="O457" t="str">
        <f t="shared" si="7"/>
        <v>Baby Boomers</v>
      </c>
    </row>
    <row r="458" spans="1:15" hidden="1" x14ac:dyDescent="0.55000000000000004">
      <c r="A458">
        <v>6.3473345107323494E+17</v>
      </c>
      <c r="B458" t="s">
        <v>127</v>
      </c>
      <c r="C458" t="s">
        <v>72</v>
      </c>
      <c r="D458">
        <v>2012</v>
      </c>
      <c r="E458" t="s">
        <v>73</v>
      </c>
      <c r="F458" t="s">
        <v>81</v>
      </c>
      <c r="G458" t="s">
        <v>396</v>
      </c>
      <c r="H458" t="s">
        <v>115</v>
      </c>
      <c r="I458" t="s">
        <v>84</v>
      </c>
      <c r="J458" t="s">
        <v>354</v>
      </c>
      <c r="K458" t="s">
        <v>116</v>
      </c>
      <c r="M458" t="s">
        <v>217</v>
      </c>
      <c r="N458" t="s">
        <v>74</v>
      </c>
      <c r="O458" t="str">
        <f t="shared" si="7"/>
        <v>Millennials</v>
      </c>
    </row>
    <row r="459" spans="1:15" hidden="1" x14ac:dyDescent="0.55000000000000004">
      <c r="A459">
        <v>6.3473433004752499E+17</v>
      </c>
      <c r="B459" t="s">
        <v>71</v>
      </c>
      <c r="C459" t="s">
        <v>72</v>
      </c>
      <c r="D459">
        <v>2012</v>
      </c>
      <c r="E459" t="s">
        <v>138</v>
      </c>
      <c r="F459" t="s">
        <v>81</v>
      </c>
      <c r="G459" t="s">
        <v>370</v>
      </c>
      <c r="H459" t="s">
        <v>83</v>
      </c>
      <c r="I459" t="s">
        <v>84</v>
      </c>
      <c r="J459" t="s">
        <v>354</v>
      </c>
      <c r="K459" t="s">
        <v>116</v>
      </c>
      <c r="L459" t="s">
        <v>346</v>
      </c>
      <c r="M459" t="s">
        <v>217</v>
      </c>
      <c r="N459" t="s">
        <v>74</v>
      </c>
      <c r="O459" t="str">
        <f t="shared" si="7"/>
        <v>Millennials</v>
      </c>
    </row>
    <row r="460" spans="1:15" hidden="1" x14ac:dyDescent="0.55000000000000004">
      <c r="A460">
        <v>6.3473504995464102E+17</v>
      </c>
      <c r="B460" t="s">
        <v>71</v>
      </c>
      <c r="C460" t="s">
        <v>72</v>
      </c>
      <c r="D460">
        <v>2012</v>
      </c>
      <c r="E460" t="s">
        <v>73</v>
      </c>
      <c r="F460" t="s">
        <v>81</v>
      </c>
      <c r="G460" t="s">
        <v>372</v>
      </c>
      <c r="H460" t="s">
        <v>115</v>
      </c>
      <c r="I460" t="s">
        <v>145</v>
      </c>
      <c r="J460" t="s">
        <v>355</v>
      </c>
      <c r="K460" t="s">
        <v>100</v>
      </c>
      <c r="M460" t="s">
        <v>217</v>
      </c>
      <c r="N460" t="s">
        <v>74</v>
      </c>
      <c r="O460" t="str">
        <f t="shared" si="7"/>
        <v>Gen X</v>
      </c>
    </row>
    <row r="461" spans="1:15" hidden="1" x14ac:dyDescent="0.55000000000000004">
      <c r="A461">
        <v>6.3473521622330598E+17</v>
      </c>
      <c r="B461" t="s">
        <v>127</v>
      </c>
      <c r="C461" t="s">
        <v>72</v>
      </c>
      <c r="D461">
        <v>2012</v>
      </c>
      <c r="E461" t="s">
        <v>73</v>
      </c>
      <c r="F461" t="s">
        <v>81</v>
      </c>
      <c r="G461" t="s">
        <v>121</v>
      </c>
      <c r="H461" t="s">
        <v>83</v>
      </c>
      <c r="I461" t="s">
        <v>84</v>
      </c>
      <c r="J461" t="s">
        <v>354</v>
      </c>
      <c r="K461" t="s">
        <v>116</v>
      </c>
      <c r="M461" t="s">
        <v>217</v>
      </c>
      <c r="N461" t="s">
        <v>74</v>
      </c>
      <c r="O461" t="str">
        <f t="shared" si="7"/>
        <v>Gen X</v>
      </c>
    </row>
    <row r="462" spans="1:15" hidden="1" x14ac:dyDescent="0.55000000000000004">
      <c r="A462">
        <v>6.3474109640689997E+17</v>
      </c>
      <c r="B462" t="s">
        <v>71</v>
      </c>
      <c r="C462" t="s">
        <v>72</v>
      </c>
      <c r="D462">
        <v>2012</v>
      </c>
      <c r="E462" t="s">
        <v>73</v>
      </c>
      <c r="F462" t="s">
        <v>81</v>
      </c>
      <c r="G462" t="s">
        <v>372</v>
      </c>
      <c r="H462" t="s">
        <v>115</v>
      </c>
      <c r="I462" t="s">
        <v>84</v>
      </c>
      <c r="J462" t="s">
        <v>354</v>
      </c>
      <c r="K462" t="s">
        <v>116</v>
      </c>
      <c r="M462" t="s">
        <v>217</v>
      </c>
      <c r="N462" t="s">
        <v>74</v>
      </c>
      <c r="O462" t="str">
        <f t="shared" si="7"/>
        <v>Gen X</v>
      </c>
    </row>
    <row r="463" spans="1:15" hidden="1" x14ac:dyDescent="0.55000000000000004">
      <c r="A463">
        <v>6.3474113376393101E+17</v>
      </c>
      <c r="B463" t="s">
        <v>71</v>
      </c>
      <c r="C463" t="s">
        <v>72</v>
      </c>
      <c r="D463">
        <v>2012</v>
      </c>
      <c r="E463" t="s">
        <v>73</v>
      </c>
      <c r="F463" t="s">
        <v>81</v>
      </c>
      <c r="G463" t="s">
        <v>371</v>
      </c>
      <c r="H463" t="s">
        <v>83</v>
      </c>
      <c r="I463" t="s">
        <v>84</v>
      </c>
      <c r="J463" t="s">
        <v>354</v>
      </c>
      <c r="K463" t="s">
        <v>85</v>
      </c>
      <c r="M463" t="s">
        <v>217</v>
      </c>
      <c r="N463" t="s">
        <v>74</v>
      </c>
      <c r="O463" t="str">
        <f t="shared" si="7"/>
        <v>Gen X</v>
      </c>
    </row>
    <row r="464" spans="1:15" hidden="1" x14ac:dyDescent="0.55000000000000004">
      <c r="A464">
        <v>6.3474115202385997E+17</v>
      </c>
      <c r="B464" t="s">
        <v>71</v>
      </c>
      <c r="C464" t="s">
        <v>72</v>
      </c>
      <c r="D464">
        <v>2012</v>
      </c>
      <c r="E464" t="s">
        <v>138</v>
      </c>
      <c r="F464" t="s">
        <v>81</v>
      </c>
      <c r="G464" t="s">
        <v>371</v>
      </c>
      <c r="H464" t="s">
        <v>98</v>
      </c>
      <c r="I464" t="s">
        <v>84</v>
      </c>
      <c r="J464" t="s">
        <v>356</v>
      </c>
      <c r="K464" t="s">
        <v>105</v>
      </c>
      <c r="L464" t="s">
        <v>346</v>
      </c>
      <c r="M464" t="s">
        <v>217</v>
      </c>
      <c r="O464" t="str">
        <f t="shared" si="7"/>
        <v>Gen X</v>
      </c>
    </row>
    <row r="465" spans="1:15" hidden="1" x14ac:dyDescent="0.55000000000000004">
      <c r="A465">
        <v>6.3474360033948506E+17</v>
      </c>
      <c r="B465" t="s">
        <v>123</v>
      </c>
      <c r="C465" t="s">
        <v>91</v>
      </c>
      <c r="D465">
        <v>2012</v>
      </c>
      <c r="E465" t="s">
        <v>93</v>
      </c>
      <c r="F465" t="s">
        <v>96</v>
      </c>
      <c r="G465" t="s">
        <v>103</v>
      </c>
      <c r="H465" t="s">
        <v>98</v>
      </c>
      <c r="I465" t="s">
        <v>99</v>
      </c>
      <c r="J465" t="s">
        <v>357</v>
      </c>
      <c r="K465" t="s">
        <v>120</v>
      </c>
      <c r="M465" t="s">
        <v>217</v>
      </c>
      <c r="N465" t="s">
        <v>92</v>
      </c>
      <c r="O465" t="str">
        <f t="shared" si="7"/>
        <v>Baby Boomers</v>
      </c>
    </row>
    <row r="466" spans="1:15" hidden="1" x14ac:dyDescent="0.55000000000000004">
      <c r="A466">
        <v>6.3474446667393101E+17</v>
      </c>
      <c r="B466" t="s">
        <v>71</v>
      </c>
      <c r="C466" t="s">
        <v>72</v>
      </c>
      <c r="D466">
        <v>2012</v>
      </c>
      <c r="E466" t="s">
        <v>137</v>
      </c>
      <c r="F466" t="s">
        <v>81</v>
      </c>
      <c r="G466" t="s">
        <v>368</v>
      </c>
      <c r="H466" t="s">
        <v>83</v>
      </c>
      <c r="I466" t="s">
        <v>145</v>
      </c>
      <c r="J466" t="s">
        <v>355</v>
      </c>
      <c r="K466" t="s">
        <v>85</v>
      </c>
      <c r="M466" t="s">
        <v>217</v>
      </c>
      <c r="N466" t="s">
        <v>74</v>
      </c>
      <c r="O466" t="str">
        <f t="shared" si="7"/>
        <v>Gen Z</v>
      </c>
    </row>
    <row r="467" spans="1:15" hidden="1" x14ac:dyDescent="0.55000000000000004">
      <c r="A467">
        <v>6.3474456772986906E+17</v>
      </c>
      <c r="B467" t="s">
        <v>71</v>
      </c>
      <c r="C467" t="s">
        <v>91</v>
      </c>
      <c r="D467">
        <v>2012</v>
      </c>
      <c r="E467" t="s">
        <v>137</v>
      </c>
      <c r="F467" t="s">
        <v>81</v>
      </c>
      <c r="G467" t="s">
        <v>371</v>
      </c>
      <c r="H467" t="s">
        <v>115</v>
      </c>
      <c r="I467" t="s">
        <v>99</v>
      </c>
      <c r="J467" t="s">
        <v>354</v>
      </c>
      <c r="K467" t="s">
        <v>116</v>
      </c>
      <c r="M467" t="s">
        <v>217</v>
      </c>
      <c r="N467" t="s">
        <v>74</v>
      </c>
      <c r="O467" t="str">
        <f t="shared" si="7"/>
        <v>Gen X</v>
      </c>
    </row>
    <row r="468" spans="1:15" hidden="1" x14ac:dyDescent="0.55000000000000004">
      <c r="A468">
        <v>6.3474533105682906E+17</v>
      </c>
      <c r="B468" t="s">
        <v>127</v>
      </c>
      <c r="C468" t="s">
        <v>72</v>
      </c>
      <c r="D468">
        <v>2012</v>
      </c>
      <c r="E468" t="s">
        <v>137</v>
      </c>
      <c r="F468" t="s">
        <v>81</v>
      </c>
      <c r="G468" t="s">
        <v>396</v>
      </c>
      <c r="H468" t="s">
        <v>83</v>
      </c>
      <c r="I468" t="s">
        <v>139</v>
      </c>
      <c r="J468" t="s">
        <v>355</v>
      </c>
      <c r="K468" t="s">
        <v>100</v>
      </c>
      <c r="M468" t="s">
        <v>217</v>
      </c>
      <c r="N468" t="s">
        <v>74</v>
      </c>
      <c r="O468" t="str">
        <f t="shared" si="7"/>
        <v>Millennials</v>
      </c>
    </row>
    <row r="469" spans="1:15" hidden="1" x14ac:dyDescent="0.55000000000000004">
      <c r="A469">
        <v>6.3474723891839104E+17</v>
      </c>
      <c r="B469" t="s">
        <v>127</v>
      </c>
      <c r="C469" t="s">
        <v>72</v>
      </c>
      <c r="D469">
        <v>2012</v>
      </c>
      <c r="E469" t="s">
        <v>138</v>
      </c>
      <c r="F469" t="s">
        <v>81</v>
      </c>
      <c r="G469" t="s">
        <v>121</v>
      </c>
      <c r="H469" t="s">
        <v>98</v>
      </c>
      <c r="I469" t="s">
        <v>84</v>
      </c>
      <c r="J469" t="s">
        <v>357</v>
      </c>
      <c r="K469" t="s">
        <v>116</v>
      </c>
      <c r="L469" t="s">
        <v>346</v>
      </c>
      <c r="M469" t="s">
        <v>217</v>
      </c>
      <c r="N469" t="s">
        <v>74</v>
      </c>
      <c r="O469" t="str">
        <f t="shared" si="7"/>
        <v>Gen X</v>
      </c>
    </row>
    <row r="470" spans="1:15" hidden="1" x14ac:dyDescent="0.55000000000000004">
      <c r="A470">
        <v>6.3474725167026598E+17</v>
      </c>
      <c r="B470" t="s">
        <v>127</v>
      </c>
      <c r="C470" t="s">
        <v>72</v>
      </c>
      <c r="D470">
        <v>2012</v>
      </c>
      <c r="E470" t="s">
        <v>73</v>
      </c>
      <c r="F470" t="s">
        <v>81</v>
      </c>
      <c r="G470" t="s">
        <v>369</v>
      </c>
      <c r="H470" t="s">
        <v>98</v>
      </c>
      <c r="I470" t="s">
        <v>84</v>
      </c>
      <c r="J470" t="s">
        <v>354</v>
      </c>
      <c r="K470" t="s">
        <v>116</v>
      </c>
      <c r="M470" t="s">
        <v>217</v>
      </c>
      <c r="N470" t="s">
        <v>74</v>
      </c>
      <c r="O470" t="str">
        <f t="shared" si="7"/>
        <v>Millennials</v>
      </c>
    </row>
    <row r="471" spans="1:15" hidden="1" x14ac:dyDescent="0.55000000000000004">
      <c r="A471">
        <v>6.3475061227314995E+17</v>
      </c>
      <c r="B471" t="s">
        <v>147</v>
      </c>
      <c r="C471" t="s">
        <v>72</v>
      </c>
      <c r="D471">
        <v>2012</v>
      </c>
      <c r="E471" t="s">
        <v>93</v>
      </c>
      <c r="F471" t="s">
        <v>81</v>
      </c>
      <c r="G471" t="s">
        <v>372</v>
      </c>
      <c r="H471" t="s">
        <v>83</v>
      </c>
      <c r="I471" t="s">
        <v>84</v>
      </c>
      <c r="J471" t="s">
        <v>354</v>
      </c>
      <c r="K471" t="s">
        <v>116</v>
      </c>
      <c r="L471" t="s">
        <v>346</v>
      </c>
      <c r="M471" t="s">
        <v>217</v>
      </c>
      <c r="N471" t="s">
        <v>74</v>
      </c>
      <c r="O471" t="str">
        <f t="shared" si="7"/>
        <v>Gen X</v>
      </c>
    </row>
    <row r="472" spans="1:15" hidden="1" x14ac:dyDescent="0.55000000000000004">
      <c r="A472">
        <v>6.3475332102807898E+17</v>
      </c>
      <c r="B472" t="s">
        <v>71</v>
      </c>
      <c r="C472" t="s">
        <v>91</v>
      </c>
      <c r="D472">
        <v>2012</v>
      </c>
      <c r="E472" t="s">
        <v>87</v>
      </c>
      <c r="F472" t="s">
        <v>96</v>
      </c>
      <c r="G472" t="s">
        <v>103</v>
      </c>
      <c r="H472" t="s">
        <v>98</v>
      </c>
      <c r="I472" t="s">
        <v>99</v>
      </c>
      <c r="J472" t="s">
        <v>357</v>
      </c>
      <c r="K472" t="s">
        <v>131</v>
      </c>
      <c r="M472" t="s">
        <v>78</v>
      </c>
      <c r="N472" t="s">
        <v>74</v>
      </c>
      <c r="O472" t="str">
        <f t="shared" si="7"/>
        <v>Baby Boomers</v>
      </c>
    </row>
    <row r="473" spans="1:15" hidden="1" x14ac:dyDescent="0.55000000000000004">
      <c r="A473">
        <v>6.3475338495276595E+17</v>
      </c>
      <c r="B473" t="s">
        <v>127</v>
      </c>
      <c r="C473" t="s">
        <v>91</v>
      </c>
      <c r="D473">
        <v>2012</v>
      </c>
      <c r="E473" t="s">
        <v>93</v>
      </c>
      <c r="F473" t="s">
        <v>81</v>
      </c>
      <c r="G473" t="s">
        <v>121</v>
      </c>
      <c r="H473" t="s">
        <v>83</v>
      </c>
      <c r="I473" t="s">
        <v>99</v>
      </c>
      <c r="J473" t="s">
        <v>354</v>
      </c>
      <c r="K473" t="s">
        <v>116</v>
      </c>
      <c r="L473" t="s">
        <v>346</v>
      </c>
      <c r="M473" t="s">
        <v>217</v>
      </c>
      <c r="N473" t="s">
        <v>74</v>
      </c>
      <c r="O473" t="str">
        <f t="shared" si="7"/>
        <v>Gen X</v>
      </c>
    </row>
    <row r="474" spans="1:15" hidden="1" x14ac:dyDescent="0.55000000000000004">
      <c r="A474">
        <v>6.3475768158917197E+17</v>
      </c>
      <c r="B474" t="s">
        <v>127</v>
      </c>
      <c r="C474" t="s">
        <v>72</v>
      </c>
      <c r="D474">
        <v>2012</v>
      </c>
      <c r="E474" t="s">
        <v>73</v>
      </c>
      <c r="F474" t="s">
        <v>217</v>
      </c>
      <c r="G474" t="s">
        <v>74</v>
      </c>
      <c r="H474" t="s">
        <v>74</v>
      </c>
      <c r="I474" t="s">
        <v>74</v>
      </c>
      <c r="J474" t="s">
        <v>74</v>
      </c>
      <c r="K474" t="s">
        <v>74</v>
      </c>
      <c r="M474" t="s">
        <v>217</v>
      </c>
      <c r="N474" t="s">
        <v>74</v>
      </c>
      <c r="O474" t="str">
        <f t="shared" si="7"/>
        <v/>
      </c>
    </row>
    <row r="475" spans="1:15" hidden="1" x14ac:dyDescent="0.55000000000000004">
      <c r="A475">
        <v>6.3475772016917197E+17</v>
      </c>
      <c r="B475" t="s">
        <v>127</v>
      </c>
      <c r="C475" t="s">
        <v>91</v>
      </c>
      <c r="D475">
        <v>2012</v>
      </c>
      <c r="E475" t="s">
        <v>137</v>
      </c>
      <c r="F475" t="s">
        <v>96</v>
      </c>
      <c r="G475" t="s">
        <v>372</v>
      </c>
      <c r="H475" t="s">
        <v>115</v>
      </c>
      <c r="I475" t="s">
        <v>99</v>
      </c>
      <c r="J475" t="s">
        <v>354</v>
      </c>
      <c r="K475" t="s">
        <v>85</v>
      </c>
      <c r="M475" t="s">
        <v>217</v>
      </c>
      <c r="N475" t="s">
        <v>74</v>
      </c>
      <c r="O475" t="str">
        <f t="shared" si="7"/>
        <v>Gen X</v>
      </c>
    </row>
    <row r="476" spans="1:15" hidden="1" x14ac:dyDescent="0.55000000000000004">
      <c r="A476">
        <v>6.3475829391511002E+17</v>
      </c>
      <c r="B476" t="s">
        <v>127</v>
      </c>
      <c r="C476" t="s">
        <v>72</v>
      </c>
      <c r="D476">
        <v>2012</v>
      </c>
      <c r="E476" t="s">
        <v>73</v>
      </c>
      <c r="F476" t="s">
        <v>96</v>
      </c>
      <c r="G476" t="s">
        <v>370</v>
      </c>
      <c r="H476" t="s">
        <v>83</v>
      </c>
      <c r="I476" t="s">
        <v>84</v>
      </c>
      <c r="J476" t="s">
        <v>354</v>
      </c>
      <c r="K476" t="s">
        <v>116</v>
      </c>
      <c r="M476" t="s">
        <v>217</v>
      </c>
      <c r="N476" t="s">
        <v>74</v>
      </c>
      <c r="O476" t="str">
        <f t="shared" si="7"/>
        <v>Millennials</v>
      </c>
    </row>
    <row r="477" spans="1:15" hidden="1" x14ac:dyDescent="0.55000000000000004">
      <c r="A477">
        <v>6.3475833107611904E+17</v>
      </c>
      <c r="B477" t="s">
        <v>71</v>
      </c>
      <c r="C477" t="s">
        <v>91</v>
      </c>
      <c r="D477">
        <v>2012</v>
      </c>
      <c r="E477" t="s">
        <v>137</v>
      </c>
      <c r="F477" t="s">
        <v>81</v>
      </c>
      <c r="G477" t="s">
        <v>396</v>
      </c>
      <c r="H477" t="s">
        <v>115</v>
      </c>
      <c r="I477" t="s">
        <v>99</v>
      </c>
      <c r="J477" t="s">
        <v>354</v>
      </c>
      <c r="K477" t="s">
        <v>116</v>
      </c>
      <c r="M477" t="s">
        <v>217</v>
      </c>
      <c r="N477" t="s">
        <v>74</v>
      </c>
      <c r="O477" t="str">
        <f t="shared" si="7"/>
        <v>Millennials</v>
      </c>
    </row>
    <row r="478" spans="1:15" hidden="1" x14ac:dyDescent="0.55000000000000004">
      <c r="A478">
        <v>6.3475927847385997E+17</v>
      </c>
      <c r="B478" t="s">
        <v>123</v>
      </c>
      <c r="C478" t="s">
        <v>91</v>
      </c>
      <c r="D478">
        <v>2012</v>
      </c>
      <c r="E478" t="s">
        <v>117</v>
      </c>
      <c r="F478" t="s">
        <v>217</v>
      </c>
      <c r="G478" t="s">
        <v>74</v>
      </c>
      <c r="H478" t="s">
        <v>74</v>
      </c>
      <c r="I478" t="s">
        <v>74</v>
      </c>
      <c r="J478" t="s">
        <v>74</v>
      </c>
      <c r="K478" t="s">
        <v>74</v>
      </c>
      <c r="M478" t="s">
        <v>217</v>
      </c>
      <c r="N478" t="s">
        <v>74</v>
      </c>
      <c r="O478" t="str">
        <f t="shared" si="7"/>
        <v/>
      </c>
    </row>
    <row r="479" spans="1:15" hidden="1" x14ac:dyDescent="0.55000000000000004">
      <c r="A479">
        <v>6.3475927956073498E+17</v>
      </c>
      <c r="B479" t="s">
        <v>123</v>
      </c>
      <c r="C479" t="s">
        <v>91</v>
      </c>
      <c r="D479">
        <v>2012</v>
      </c>
      <c r="E479" t="s">
        <v>73</v>
      </c>
      <c r="F479" t="s">
        <v>81</v>
      </c>
      <c r="G479" t="s">
        <v>371</v>
      </c>
      <c r="H479" t="s">
        <v>104</v>
      </c>
      <c r="I479" t="s">
        <v>99</v>
      </c>
      <c r="J479" t="s">
        <v>354</v>
      </c>
      <c r="K479" t="s">
        <v>85</v>
      </c>
      <c r="M479" t="s">
        <v>217</v>
      </c>
      <c r="N479" t="s">
        <v>74</v>
      </c>
      <c r="O479" t="str">
        <f t="shared" si="7"/>
        <v>Gen X</v>
      </c>
    </row>
    <row r="480" spans="1:15" x14ac:dyDescent="0.55000000000000004">
      <c r="A480">
        <v>6.3476004600377498E+17</v>
      </c>
      <c r="B480" t="s">
        <v>147</v>
      </c>
      <c r="C480" t="s">
        <v>72</v>
      </c>
      <c r="D480">
        <v>2012</v>
      </c>
      <c r="E480" t="s">
        <v>93</v>
      </c>
      <c r="F480" t="s">
        <v>81</v>
      </c>
      <c r="G480" t="s">
        <v>370</v>
      </c>
      <c r="H480" t="s">
        <v>98</v>
      </c>
      <c r="I480" t="s">
        <v>84</v>
      </c>
      <c r="J480" t="s">
        <v>355</v>
      </c>
      <c r="K480" t="s">
        <v>116</v>
      </c>
      <c r="M480" t="s">
        <v>78</v>
      </c>
      <c r="O480" t="str">
        <f t="shared" si="7"/>
        <v>Millennials</v>
      </c>
    </row>
    <row r="481" spans="1:15" hidden="1" x14ac:dyDescent="0.55000000000000004">
      <c r="A481">
        <v>6.3476188941549402E+17</v>
      </c>
      <c r="B481" t="s">
        <v>135</v>
      </c>
      <c r="C481" t="s">
        <v>72</v>
      </c>
      <c r="D481">
        <v>2012</v>
      </c>
      <c r="E481" t="s">
        <v>73</v>
      </c>
      <c r="F481" t="s">
        <v>217</v>
      </c>
      <c r="G481" t="s">
        <v>74</v>
      </c>
      <c r="H481" t="s">
        <v>74</v>
      </c>
      <c r="I481" t="s">
        <v>74</v>
      </c>
      <c r="J481" t="s">
        <v>74</v>
      </c>
      <c r="K481" t="s">
        <v>74</v>
      </c>
      <c r="M481" t="s">
        <v>217</v>
      </c>
      <c r="N481" t="s">
        <v>74</v>
      </c>
      <c r="O481" t="str">
        <f t="shared" si="7"/>
        <v/>
      </c>
    </row>
    <row r="482" spans="1:15" hidden="1" x14ac:dyDescent="0.55000000000000004">
      <c r="A482">
        <v>6.3476189833361894E+17</v>
      </c>
      <c r="B482" t="s">
        <v>135</v>
      </c>
      <c r="C482" t="s">
        <v>72</v>
      </c>
      <c r="D482">
        <v>2012</v>
      </c>
      <c r="E482" t="s">
        <v>73</v>
      </c>
      <c r="F482" t="s">
        <v>81</v>
      </c>
      <c r="G482" t="s">
        <v>369</v>
      </c>
      <c r="H482" t="s">
        <v>104</v>
      </c>
      <c r="I482" t="s">
        <v>84</v>
      </c>
      <c r="J482" t="s">
        <v>354</v>
      </c>
      <c r="K482" t="s">
        <v>116</v>
      </c>
      <c r="M482" t="s">
        <v>217</v>
      </c>
      <c r="N482" t="s">
        <v>74</v>
      </c>
      <c r="O482" t="str">
        <f t="shared" si="7"/>
        <v>Millennials</v>
      </c>
    </row>
    <row r="483" spans="1:15" hidden="1" x14ac:dyDescent="0.55000000000000004">
      <c r="A483">
        <v>6.3476190277221197E+17</v>
      </c>
      <c r="B483" t="s">
        <v>135</v>
      </c>
      <c r="C483" t="s">
        <v>91</v>
      </c>
      <c r="D483">
        <v>2012</v>
      </c>
      <c r="E483" t="s">
        <v>73</v>
      </c>
      <c r="F483" t="s">
        <v>96</v>
      </c>
      <c r="G483" t="s">
        <v>103</v>
      </c>
      <c r="H483" t="s">
        <v>104</v>
      </c>
      <c r="I483" t="s">
        <v>99</v>
      </c>
      <c r="J483" t="s">
        <v>357</v>
      </c>
      <c r="K483" t="s">
        <v>85</v>
      </c>
      <c r="M483" t="s">
        <v>217</v>
      </c>
      <c r="N483" t="s">
        <v>74</v>
      </c>
      <c r="O483" t="str">
        <f t="shared" si="7"/>
        <v>Baby Boomers</v>
      </c>
    </row>
    <row r="484" spans="1:15" hidden="1" x14ac:dyDescent="0.55000000000000004">
      <c r="A484">
        <v>6.3476190788408806E+17</v>
      </c>
      <c r="B484" t="s">
        <v>135</v>
      </c>
      <c r="C484" t="s">
        <v>72</v>
      </c>
      <c r="D484">
        <v>2012</v>
      </c>
      <c r="E484" t="s">
        <v>73</v>
      </c>
      <c r="F484" t="s">
        <v>81</v>
      </c>
      <c r="G484" t="s">
        <v>371</v>
      </c>
      <c r="H484" t="s">
        <v>104</v>
      </c>
      <c r="I484" t="s">
        <v>84</v>
      </c>
      <c r="J484" t="s">
        <v>354</v>
      </c>
      <c r="K484" t="s">
        <v>116</v>
      </c>
      <c r="M484" t="s">
        <v>217</v>
      </c>
      <c r="N484" t="s">
        <v>74</v>
      </c>
      <c r="O484" t="str">
        <f t="shared" si="7"/>
        <v>Gen X</v>
      </c>
    </row>
    <row r="485" spans="1:15" hidden="1" x14ac:dyDescent="0.55000000000000004">
      <c r="A485">
        <v>6.3476195268828096E+17</v>
      </c>
      <c r="B485" t="s">
        <v>135</v>
      </c>
      <c r="C485" t="s">
        <v>91</v>
      </c>
      <c r="D485">
        <v>2012</v>
      </c>
      <c r="E485" t="s">
        <v>73</v>
      </c>
      <c r="F485" t="s">
        <v>96</v>
      </c>
      <c r="G485" t="s">
        <v>371</v>
      </c>
      <c r="H485" t="s">
        <v>104</v>
      </c>
      <c r="I485" t="s">
        <v>112</v>
      </c>
      <c r="J485" t="s">
        <v>354</v>
      </c>
      <c r="K485" t="s">
        <v>85</v>
      </c>
      <c r="M485" t="s">
        <v>217</v>
      </c>
      <c r="N485" t="s">
        <v>74</v>
      </c>
      <c r="O485" t="str">
        <f t="shared" si="7"/>
        <v>Gen X</v>
      </c>
    </row>
    <row r="486" spans="1:15" hidden="1" x14ac:dyDescent="0.55000000000000004">
      <c r="A486">
        <v>6.3476196145859405E+17</v>
      </c>
      <c r="B486" t="s">
        <v>135</v>
      </c>
      <c r="C486" t="s">
        <v>91</v>
      </c>
      <c r="D486">
        <v>2012</v>
      </c>
      <c r="E486" t="s">
        <v>73</v>
      </c>
      <c r="F486" t="s">
        <v>81</v>
      </c>
      <c r="G486" t="s">
        <v>371</v>
      </c>
      <c r="H486" t="s">
        <v>104</v>
      </c>
      <c r="I486" t="s">
        <v>99</v>
      </c>
      <c r="J486" t="s">
        <v>354</v>
      </c>
      <c r="K486" t="s">
        <v>129</v>
      </c>
      <c r="M486" t="s">
        <v>217</v>
      </c>
      <c r="N486" t="s">
        <v>74</v>
      </c>
      <c r="O486" t="str">
        <f t="shared" si="7"/>
        <v>Gen X</v>
      </c>
    </row>
    <row r="487" spans="1:15" hidden="1" x14ac:dyDescent="0.55000000000000004">
      <c r="A487">
        <v>6.3476197728859405E+17</v>
      </c>
      <c r="B487" t="s">
        <v>135</v>
      </c>
      <c r="C487" t="s">
        <v>72</v>
      </c>
      <c r="D487">
        <v>2012</v>
      </c>
      <c r="E487" t="s">
        <v>73</v>
      </c>
      <c r="F487" t="s">
        <v>81</v>
      </c>
      <c r="G487" t="s">
        <v>372</v>
      </c>
      <c r="H487" t="s">
        <v>115</v>
      </c>
      <c r="I487" t="s">
        <v>84</v>
      </c>
      <c r="J487" t="s">
        <v>354</v>
      </c>
      <c r="K487" t="s">
        <v>116</v>
      </c>
      <c r="M487" t="s">
        <v>217</v>
      </c>
      <c r="N487" t="s">
        <v>74</v>
      </c>
      <c r="O487" t="str">
        <f t="shared" si="7"/>
        <v>Gen X</v>
      </c>
    </row>
    <row r="488" spans="1:15" hidden="1" x14ac:dyDescent="0.55000000000000004">
      <c r="A488">
        <v>6.3476198962861901E+17</v>
      </c>
      <c r="B488" t="s">
        <v>135</v>
      </c>
      <c r="C488" t="s">
        <v>91</v>
      </c>
      <c r="D488">
        <v>2012</v>
      </c>
      <c r="E488" t="s">
        <v>73</v>
      </c>
      <c r="F488" t="s">
        <v>217</v>
      </c>
      <c r="G488" t="s">
        <v>74</v>
      </c>
      <c r="H488" t="s">
        <v>74</v>
      </c>
      <c r="I488" t="s">
        <v>74</v>
      </c>
      <c r="J488" t="s">
        <v>74</v>
      </c>
      <c r="K488" t="s">
        <v>74</v>
      </c>
      <c r="M488" t="s">
        <v>217</v>
      </c>
      <c r="N488" t="s">
        <v>74</v>
      </c>
      <c r="O488" t="str">
        <f t="shared" si="7"/>
        <v/>
      </c>
    </row>
    <row r="489" spans="1:15" hidden="1" x14ac:dyDescent="0.55000000000000004">
      <c r="A489">
        <v>6.3476256261109402E+17</v>
      </c>
      <c r="B489" t="s">
        <v>135</v>
      </c>
      <c r="C489" t="s">
        <v>91</v>
      </c>
      <c r="D489">
        <v>2012</v>
      </c>
      <c r="E489" t="s">
        <v>73</v>
      </c>
      <c r="F489" t="s">
        <v>96</v>
      </c>
      <c r="G489" t="s">
        <v>103</v>
      </c>
      <c r="H489" t="s">
        <v>104</v>
      </c>
      <c r="I489" t="s">
        <v>99</v>
      </c>
      <c r="J489" t="s">
        <v>354</v>
      </c>
      <c r="K489" t="s">
        <v>116</v>
      </c>
      <c r="M489" t="s">
        <v>217</v>
      </c>
      <c r="N489" t="s">
        <v>74</v>
      </c>
      <c r="O489" t="str">
        <f t="shared" si="7"/>
        <v>Baby Boomers</v>
      </c>
    </row>
    <row r="490" spans="1:15" hidden="1" x14ac:dyDescent="0.55000000000000004">
      <c r="A490">
        <v>6.3476263922499994E+17</v>
      </c>
      <c r="B490" t="s">
        <v>71</v>
      </c>
      <c r="C490" t="s">
        <v>91</v>
      </c>
      <c r="D490">
        <v>2012</v>
      </c>
      <c r="E490" t="s">
        <v>137</v>
      </c>
      <c r="F490" t="s">
        <v>81</v>
      </c>
      <c r="G490" t="s">
        <v>371</v>
      </c>
      <c r="H490" t="s">
        <v>115</v>
      </c>
      <c r="I490" t="s">
        <v>112</v>
      </c>
      <c r="J490" t="s">
        <v>355</v>
      </c>
      <c r="K490" t="s">
        <v>129</v>
      </c>
      <c r="M490" t="s">
        <v>217</v>
      </c>
      <c r="N490" t="s">
        <v>74</v>
      </c>
      <c r="O490" t="str">
        <f t="shared" si="7"/>
        <v>Gen X</v>
      </c>
    </row>
    <row r="491" spans="1:15" hidden="1" x14ac:dyDescent="0.55000000000000004">
      <c r="A491">
        <v>6.3476265195096294E+17</v>
      </c>
      <c r="B491" t="s">
        <v>127</v>
      </c>
      <c r="C491" t="s">
        <v>91</v>
      </c>
      <c r="D491">
        <v>2012</v>
      </c>
      <c r="E491" t="s">
        <v>73</v>
      </c>
      <c r="F491" t="s">
        <v>81</v>
      </c>
      <c r="G491" t="s">
        <v>103</v>
      </c>
      <c r="H491" t="s">
        <v>104</v>
      </c>
      <c r="I491" t="s">
        <v>112</v>
      </c>
      <c r="J491" t="s">
        <v>354</v>
      </c>
      <c r="K491" t="s">
        <v>116</v>
      </c>
      <c r="M491" t="s">
        <v>217</v>
      </c>
      <c r="N491" t="s">
        <v>74</v>
      </c>
      <c r="O491" t="str">
        <f t="shared" si="7"/>
        <v>Baby Boomers</v>
      </c>
    </row>
    <row r="492" spans="1:15" hidden="1" x14ac:dyDescent="0.55000000000000004">
      <c r="A492">
        <v>6.3476265261140595E+17</v>
      </c>
      <c r="B492" t="s">
        <v>127</v>
      </c>
      <c r="C492" t="s">
        <v>91</v>
      </c>
      <c r="D492">
        <v>2012</v>
      </c>
      <c r="E492" t="s">
        <v>137</v>
      </c>
      <c r="F492" t="s">
        <v>81</v>
      </c>
      <c r="G492" t="s">
        <v>103</v>
      </c>
      <c r="H492" t="s">
        <v>104</v>
      </c>
      <c r="I492" t="s">
        <v>99</v>
      </c>
      <c r="J492" t="s">
        <v>354</v>
      </c>
      <c r="K492" t="s">
        <v>129</v>
      </c>
      <c r="M492" t="s">
        <v>217</v>
      </c>
      <c r="N492" t="s">
        <v>74</v>
      </c>
      <c r="O492" t="str">
        <f t="shared" si="7"/>
        <v>Baby Boomers</v>
      </c>
    </row>
    <row r="493" spans="1:15" hidden="1" x14ac:dyDescent="0.55000000000000004">
      <c r="A493">
        <v>6.3476267968424397E+17</v>
      </c>
      <c r="B493" t="s">
        <v>135</v>
      </c>
      <c r="C493" t="s">
        <v>91</v>
      </c>
      <c r="D493">
        <v>2012</v>
      </c>
      <c r="E493" t="s">
        <v>117</v>
      </c>
      <c r="F493" t="s">
        <v>96</v>
      </c>
      <c r="G493" t="s">
        <v>103</v>
      </c>
      <c r="H493" t="s">
        <v>98</v>
      </c>
      <c r="I493" t="s">
        <v>99</v>
      </c>
      <c r="J493" t="s">
        <v>357</v>
      </c>
      <c r="K493" t="s">
        <v>120</v>
      </c>
      <c r="M493" t="s">
        <v>217</v>
      </c>
      <c r="N493" t="s">
        <v>74</v>
      </c>
      <c r="O493" t="str">
        <f t="shared" si="7"/>
        <v>Baby Boomers</v>
      </c>
    </row>
    <row r="494" spans="1:15" hidden="1" x14ac:dyDescent="0.55000000000000004">
      <c r="A494">
        <v>6.34762760512656E+17</v>
      </c>
      <c r="B494" t="s">
        <v>127</v>
      </c>
      <c r="C494" t="s">
        <v>91</v>
      </c>
      <c r="D494">
        <v>2012</v>
      </c>
      <c r="E494" t="s">
        <v>73</v>
      </c>
      <c r="F494" t="s">
        <v>96</v>
      </c>
      <c r="G494" t="s">
        <v>372</v>
      </c>
      <c r="H494" t="s">
        <v>98</v>
      </c>
      <c r="I494" t="s">
        <v>99</v>
      </c>
      <c r="J494" t="s">
        <v>355</v>
      </c>
      <c r="K494" t="s">
        <v>100</v>
      </c>
      <c r="M494" t="s">
        <v>217</v>
      </c>
      <c r="N494" t="s">
        <v>74</v>
      </c>
      <c r="O494" t="str">
        <f t="shared" si="7"/>
        <v>Gen X</v>
      </c>
    </row>
    <row r="495" spans="1:15" hidden="1" x14ac:dyDescent="0.55000000000000004">
      <c r="A495">
        <v>6.3476362195580595E+17</v>
      </c>
      <c r="B495" t="s">
        <v>123</v>
      </c>
      <c r="C495" t="s">
        <v>72</v>
      </c>
      <c r="D495">
        <v>2012</v>
      </c>
      <c r="E495" t="s">
        <v>73</v>
      </c>
      <c r="F495" t="s">
        <v>81</v>
      </c>
      <c r="G495" t="s">
        <v>396</v>
      </c>
      <c r="H495" t="s">
        <v>115</v>
      </c>
      <c r="I495" t="s">
        <v>84</v>
      </c>
      <c r="J495" t="s">
        <v>354</v>
      </c>
      <c r="K495" t="s">
        <v>85</v>
      </c>
      <c r="M495" t="s">
        <v>217</v>
      </c>
      <c r="N495" t="s">
        <v>74</v>
      </c>
      <c r="O495" t="str">
        <f t="shared" si="7"/>
        <v>Millennials</v>
      </c>
    </row>
    <row r="496" spans="1:15" hidden="1" x14ac:dyDescent="0.55000000000000004">
      <c r="A496">
        <v>6.3476369407249997E+17</v>
      </c>
      <c r="B496" t="s">
        <v>127</v>
      </c>
      <c r="C496" t="s">
        <v>91</v>
      </c>
      <c r="D496">
        <v>2012</v>
      </c>
      <c r="E496" t="s">
        <v>73</v>
      </c>
      <c r="F496" t="s">
        <v>96</v>
      </c>
      <c r="G496" t="s">
        <v>103</v>
      </c>
      <c r="H496" t="s">
        <v>83</v>
      </c>
      <c r="I496" t="s">
        <v>99</v>
      </c>
      <c r="J496" t="s">
        <v>354</v>
      </c>
      <c r="K496" t="s">
        <v>116</v>
      </c>
      <c r="M496" t="s">
        <v>217</v>
      </c>
      <c r="N496" t="s">
        <v>74</v>
      </c>
      <c r="O496" t="str">
        <f t="shared" si="7"/>
        <v>Baby Boomers</v>
      </c>
    </row>
    <row r="497" spans="1:15" hidden="1" x14ac:dyDescent="0.55000000000000004">
      <c r="A497">
        <v>6.3476373558796902E+17</v>
      </c>
      <c r="B497" t="s">
        <v>123</v>
      </c>
      <c r="C497" t="s">
        <v>72</v>
      </c>
      <c r="D497">
        <v>2012</v>
      </c>
      <c r="E497" t="s">
        <v>93</v>
      </c>
      <c r="F497" t="s">
        <v>81</v>
      </c>
      <c r="G497" t="s">
        <v>396</v>
      </c>
      <c r="H497" t="s">
        <v>104</v>
      </c>
      <c r="I497" t="s">
        <v>84</v>
      </c>
      <c r="J497" t="s">
        <v>354</v>
      </c>
      <c r="K497" t="s">
        <v>116</v>
      </c>
      <c r="L497" t="s">
        <v>345</v>
      </c>
      <c r="M497" t="s">
        <v>217</v>
      </c>
      <c r="N497" t="s">
        <v>74</v>
      </c>
      <c r="O497" t="str">
        <f t="shared" si="7"/>
        <v>Millennials</v>
      </c>
    </row>
    <row r="498" spans="1:15" hidden="1" x14ac:dyDescent="0.55000000000000004">
      <c r="A498">
        <v>6.3476455024874995E+17</v>
      </c>
      <c r="B498" t="s">
        <v>123</v>
      </c>
      <c r="C498" t="s">
        <v>72</v>
      </c>
      <c r="D498">
        <v>2012</v>
      </c>
      <c r="E498" t="s">
        <v>117</v>
      </c>
      <c r="F498" t="s">
        <v>96</v>
      </c>
      <c r="G498" t="s">
        <v>371</v>
      </c>
      <c r="H498" t="s">
        <v>98</v>
      </c>
      <c r="I498" t="s">
        <v>84</v>
      </c>
      <c r="J498" t="s">
        <v>354</v>
      </c>
      <c r="K498" t="s">
        <v>116</v>
      </c>
      <c r="M498" t="s">
        <v>217</v>
      </c>
      <c r="N498" t="s">
        <v>74</v>
      </c>
      <c r="O498" t="str">
        <f t="shared" si="7"/>
        <v>Gen X</v>
      </c>
    </row>
    <row r="499" spans="1:15" hidden="1" x14ac:dyDescent="0.55000000000000004">
      <c r="A499">
        <v>6.3476456580955597E+17</v>
      </c>
      <c r="B499" t="s">
        <v>147</v>
      </c>
      <c r="C499" t="s">
        <v>72</v>
      </c>
      <c r="D499">
        <v>2012</v>
      </c>
      <c r="E499" t="s">
        <v>73</v>
      </c>
      <c r="F499" t="s">
        <v>81</v>
      </c>
      <c r="G499" t="s">
        <v>369</v>
      </c>
      <c r="H499" t="s">
        <v>104</v>
      </c>
      <c r="I499" t="s">
        <v>84</v>
      </c>
      <c r="J499" t="s">
        <v>354</v>
      </c>
      <c r="K499" t="s">
        <v>116</v>
      </c>
      <c r="M499" t="s">
        <v>217</v>
      </c>
      <c r="N499" t="s">
        <v>74</v>
      </c>
      <c r="O499" t="str">
        <f t="shared" si="7"/>
        <v>Millennials</v>
      </c>
    </row>
    <row r="500" spans="1:15" hidden="1" x14ac:dyDescent="0.55000000000000004">
      <c r="A500">
        <v>6.3476532856533696E+17</v>
      </c>
      <c r="B500" t="s">
        <v>127</v>
      </c>
      <c r="C500" t="s">
        <v>72</v>
      </c>
      <c r="D500">
        <v>2012</v>
      </c>
      <c r="E500" t="s">
        <v>73</v>
      </c>
      <c r="F500" t="s">
        <v>81</v>
      </c>
      <c r="G500" t="s">
        <v>368</v>
      </c>
      <c r="H500" t="s">
        <v>83</v>
      </c>
      <c r="I500" t="s">
        <v>84</v>
      </c>
      <c r="J500" t="s">
        <v>354</v>
      </c>
      <c r="K500" t="s">
        <v>116</v>
      </c>
      <c r="M500" t="s">
        <v>217</v>
      </c>
      <c r="N500" t="s">
        <v>74</v>
      </c>
      <c r="O500" t="str">
        <f t="shared" si="7"/>
        <v>Gen Z</v>
      </c>
    </row>
    <row r="501" spans="1:15" hidden="1" x14ac:dyDescent="0.55000000000000004">
      <c r="A501">
        <v>6.3476533430718694E+17</v>
      </c>
      <c r="B501" t="s">
        <v>123</v>
      </c>
      <c r="C501" t="s">
        <v>72</v>
      </c>
      <c r="D501">
        <v>2012</v>
      </c>
      <c r="E501" t="s">
        <v>73</v>
      </c>
      <c r="F501" t="s">
        <v>81</v>
      </c>
      <c r="G501" t="s">
        <v>370</v>
      </c>
      <c r="H501" t="s">
        <v>104</v>
      </c>
      <c r="I501" t="s">
        <v>84</v>
      </c>
      <c r="J501" t="s">
        <v>354</v>
      </c>
      <c r="K501" t="s">
        <v>116</v>
      </c>
      <c r="M501" t="s">
        <v>217</v>
      </c>
      <c r="N501" t="s">
        <v>74</v>
      </c>
      <c r="O501" t="str">
        <f t="shared" si="7"/>
        <v>Millennials</v>
      </c>
    </row>
    <row r="502" spans="1:15" hidden="1" x14ac:dyDescent="0.55000000000000004">
      <c r="A502">
        <v>6.3476539995627494E+17</v>
      </c>
      <c r="B502" t="s">
        <v>127</v>
      </c>
      <c r="C502" t="s">
        <v>72</v>
      </c>
      <c r="D502">
        <v>2012</v>
      </c>
      <c r="E502" t="s">
        <v>73</v>
      </c>
      <c r="F502" t="s">
        <v>96</v>
      </c>
      <c r="G502" t="s">
        <v>372</v>
      </c>
      <c r="H502" t="s">
        <v>104</v>
      </c>
      <c r="I502" t="s">
        <v>84</v>
      </c>
      <c r="J502" t="s">
        <v>355</v>
      </c>
      <c r="K502" t="s">
        <v>116</v>
      </c>
      <c r="M502" t="s">
        <v>217</v>
      </c>
      <c r="N502" t="s">
        <v>74</v>
      </c>
      <c r="O502" t="str">
        <f t="shared" si="7"/>
        <v>Gen X</v>
      </c>
    </row>
    <row r="503" spans="1:15" hidden="1" x14ac:dyDescent="0.55000000000000004">
      <c r="A503">
        <v>6.3476542137018099E+17</v>
      </c>
      <c r="B503" t="s">
        <v>135</v>
      </c>
      <c r="C503" t="s">
        <v>91</v>
      </c>
      <c r="D503">
        <v>2012</v>
      </c>
      <c r="E503" t="s">
        <v>73</v>
      </c>
      <c r="F503" t="s">
        <v>96</v>
      </c>
      <c r="G503" t="s">
        <v>103</v>
      </c>
      <c r="H503" t="s">
        <v>83</v>
      </c>
      <c r="I503" t="s">
        <v>99</v>
      </c>
      <c r="J503" t="s">
        <v>356</v>
      </c>
      <c r="K503" t="s">
        <v>105</v>
      </c>
      <c r="M503" t="s">
        <v>217</v>
      </c>
      <c r="N503" t="s">
        <v>74</v>
      </c>
      <c r="O503" t="str">
        <f t="shared" si="7"/>
        <v>Baby Boomers</v>
      </c>
    </row>
    <row r="504" spans="1:15" hidden="1" x14ac:dyDescent="0.55000000000000004">
      <c r="A504">
        <v>6.3476869008736896E+17</v>
      </c>
      <c r="B504" t="s">
        <v>128</v>
      </c>
      <c r="C504" t="s">
        <v>72</v>
      </c>
      <c r="D504">
        <v>2012</v>
      </c>
      <c r="E504" t="s">
        <v>87</v>
      </c>
      <c r="F504" t="s">
        <v>81</v>
      </c>
      <c r="G504" t="s">
        <v>103</v>
      </c>
      <c r="H504" t="s">
        <v>119</v>
      </c>
      <c r="I504" t="s">
        <v>132</v>
      </c>
      <c r="J504" t="s">
        <v>357</v>
      </c>
      <c r="K504" t="s">
        <v>129</v>
      </c>
      <c r="M504" t="s">
        <v>217</v>
      </c>
      <c r="N504" t="s">
        <v>92</v>
      </c>
      <c r="O504" t="str">
        <f t="shared" si="7"/>
        <v>Baby Boomers</v>
      </c>
    </row>
    <row r="505" spans="1:15" hidden="1" x14ac:dyDescent="0.55000000000000004">
      <c r="A505">
        <v>6.3477403082609395E+17</v>
      </c>
      <c r="B505" t="s">
        <v>127</v>
      </c>
      <c r="C505" t="s">
        <v>72</v>
      </c>
      <c r="D505">
        <v>2012</v>
      </c>
      <c r="E505" t="s">
        <v>93</v>
      </c>
      <c r="F505" t="s">
        <v>81</v>
      </c>
      <c r="G505" t="s">
        <v>372</v>
      </c>
      <c r="H505" t="s">
        <v>115</v>
      </c>
      <c r="I505" t="s">
        <v>132</v>
      </c>
      <c r="J505" t="s">
        <v>354</v>
      </c>
      <c r="K505" t="s">
        <v>116</v>
      </c>
      <c r="L505" t="s">
        <v>345</v>
      </c>
      <c r="M505" t="s">
        <v>217</v>
      </c>
      <c r="N505" t="s">
        <v>101</v>
      </c>
      <c r="O505" t="str">
        <f t="shared" si="7"/>
        <v>Gen X</v>
      </c>
    </row>
    <row r="506" spans="1:15" hidden="1" x14ac:dyDescent="0.55000000000000004">
      <c r="A506">
        <v>6.3477404820609395E+17</v>
      </c>
      <c r="B506" t="s">
        <v>147</v>
      </c>
      <c r="C506" t="s">
        <v>91</v>
      </c>
      <c r="D506">
        <v>2012</v>
      </c>
      <c r="E506" t="s">
        <v>73</v>
      </c>
      <c r="F506" t="s">
        <v>96</v>
      </c>
      <c r="G506" t="s">
        <v>396</v>
      </c>
      <c r="H506" t="s">
        <v>83</v>
      </c>
      <c r="I506" t="s">
        <v>99</v>
      </c>
      <c r="J506" t="s">
        <v>354</v>
      </c>
      <c r="K506" t="s">
        <v>129</v>
      </c>
      <c r="M506" t="s">
        <v>217</v>
      </c>
      <c r="N506" t="s">
        <v>74</v>
      </c>
      <c r="O506" t="str">
        <f t="shared" si="7"/>
        <v>Millennials</v>
      </c>
    </row>
    <row r="507" spans="1:15" hidden="1" x14ac:dyDescent="0.55000000000000004">
      <c r="A507">
        <v>6.3477472318093696E+17</v>
      </c>
      <c r="B507" t="s">
        <v>71</v>
      </c>
      <c r="C507" t="s">
        <v>91</v>
      </c>
      <c r="D507">
        <v>2012</v>
      </c>
      <c r="E507" t="s">
        <v>93</v>
      </c>
      <c r="F507" t="s">
        <v>96</v>
      </c>
      <c r="G507" t="s">
        <v>372</v>
      </c>
      <c r="H507" t="s">
        <v>98</v>
      </c>
      <c r="I507" t="s">
        <v>99</v>
      </c>
      <c r="J507" t="s">
        <v>357</v>
      </c>
      <c r="K507" t="s">
        <v>116</v>
      </c>
      <c r="L507" t="s">
        <v>345</v>
      </c>
      <c r="M507" t="s">
        <v>217</v>
      </c>
      <c r="O507" t="str">
        <f t="shared" si="7"/>
        <v>Gen X</v>
      </c>
    </row>
    <row r="508" spans="1:15" x14ac:dyDescent="0.55000000000000004">
      <c r="A508">
        <v>6.3477590560015603E+17</v>
      </c>
      <c r="B508" t="s">
        <v>123</v>
      </c>
      <c r="C508" t="s">
        <v>91</v>
      </c>
      <c r="D508">
        <v>2012</v>
      </c>
      <c r="E508" t="s">
        <v>93</v>
      </c>
      <c r="F508" t="s">
        <v>96</v>
      </c>
      <c r="G508" t="s">
        <v>370</v>
      </c>
      <c r="H508" t="s">
        <v>83</v>
      </c>
      <c r="I508" t="s">
        <v>99</v>
      </c>
      <c r="J508" t="s">
        <v>354</v>
      </c>
      <c r="K508" t="s">
        <v>116</v>
      </c>
      <c r="L508" t="s">
        <v>345</v>
      </c>
      <c r="M508" t="s">
        <v>78</v>
      </c>
      <c r="O508" t="str">
        <f t="shared" si="7"/>
        <v>Millennials</v>
      </c>
    </row>
    <row r="509" spans="1:15" hidden="1" x14ac:dyDescent="0.55000000000000004">
      <c r="A509">
        <v>6.3477647822687501E+17</v>
      </c>
      <c r="B509" t="s">
        <v>128</v>
      </c>
      <c r="C509" t="s">
        <v>72</v>
      </c>
      <c r="D509">
        <v>2012</v>
      </c>
      <c r="E509" t="s">
        <v>93</v>
      </c>
      <c r="F509" t="s">
        <v>96</v>
      </c>
      <c r="G509" t="s">
        <v>368</v>
      </c>
      <c r="H509" t="s">
        <v>83</v>
      </c>
      <c r="I509" t="s">
        <v>84</v>
      </c>
      <c r="J509" t="s">
        <v>354</v>
      </c>
      <c r="K509" t="s">
        <v>116</v>
      </c>
      <c r="M509" t="s">
        <v>217</v>
      </c>
      <c r="N509" t="s">
        <v>88</v>
      </c>
      <c r="O509" t="str">
        <f t="shared" si="7"/>
        <v>Gen Z</v>
      </c>
    </row>
    <row r="510" spans="1:15" x14ac:dyDescent="0.55000000000000004">
      <c r="A510">
        <v>6.34779998192656E+17</v>
      </c>
      <c r="B510" t="s">
        <v>123</v>
      </c>
      <c r="C510" t="s">
        <v>72</v>
      </c>
      <c r="D510">
        <v>2012</v>
      </c>
      <c r="E510" t="s">
        <v>93</v>
      </c>
      <c r="F510" t="s">
        <v>81</v>
      </c>
      <c r="G510" t="s">
        <v>370</v>
      </c>
      <c r="H510" t="s">
        <v>83</v>
      </c>
      <c r="I510" t="s">
        <v>84</v>
      </c>
      <c r="J510" t="s">
        <v>354</v>
      </c>
      <c r="K510" t="s">
        <v>85</v>
      </c>
      <c r="M510" t="s">
        <v>78</v>
      </c>
      <c r="N510" t="s">
        <v>74</v>
      </c>
      <c r="O510" t="str">
        <f t="shared" si="7"/>
        <v>Millennials</v>
      </c>
    </row>
    <row r="511" spans="1:15" hidden="1" x14ac:dyDescent="0.55000000000000004">
      <c r="A511">
        <v>6.3478162524765594E+17</v>
      </c>
      <c r="B511" t="s">
        <v>127</v>
      </c>
      <c r="C511" t="s">
        <v>72</v>
      </c>
      <c r="D511">
        <v>2012</v>
      </c>
      <c r="E511" t="s">
        <v>93</v>
      </c>
      <c r="F511" t="s">
        <v>81</v>
      </c>
      <c r="G511" t="s">
        <v>368</v>
      </c>
      <c r="H511" t="s">
        <v>83</v>
      </c>
      <c r="I511" t="s">
        <v>84</v>
      </c>
      <c r="J511" t="s">
        <v>354</v>
      </c>
      <c r="K511" t="s">
        <v>116</v>
      </c>
      <c r="L511" t="s">
        <v>346</v>
      </c>
      <c r="M511" t="s">
        <v>217</v>
      </c>
      <c r="N511" t="s">
        <v>74</v>
      </c>
      <c r="O511" t="str">
        <f t="shared" si="7"/>
        <v>Gen Z</v>
      </c>
    </row>
    <row r="512" spans="1:15" hidden="1" x14ac:dyDescent="0.55000000000000004">
      <c r="A512">
        <v>6.3478164965828096E+17</v>
      </c>
      <c r="B512" t="s">
        <v>147</v>
      </c>
      <c r="C512" t="s">
        <v>72</v>
      </c>
      <c r="D512">
        <v>2012</v>
      </c>
      <c r="E512" t="s">
        <v>73</v>
      </c>
      <c r="F512" t="s">
        <v>81</v>
      </c>
      <c r="G512" t="s">
        <v>396</v>
      </c>
      <c r="H512" t="s">
        <v>83</v>
      </c>
      <c r="I512" t="s">
        <v>84</v>
      </c>
      <c r="J512" t="s">
        <v>354</v>
      </c>
      <c r="K512" t="s">
        <v>116</v>
      </c>
      <c r="M512" t="s">
        <v>217</v>
      </c>
      <c r="N512" t="s">
        <v>74</v>
      </c>
      <c r="O512" t="str">
        <f t="shared" si="7"/>
        <v>Millennials</v>
      </c>
    </row>
    <row r="513" spans="1:15" hidden="1" x14ac:dyDescent="0.55000000000000004">
      <c r="A513">
        <v>6.3478166050718694E+17</v>
      </c>
      <c r="B513" t="s">
        <v>147</v>
      </c>
      <c r="C513" t="s">
        <v>91</v>
      </c>
      <c r="D513">
        <v>2012</v>
      </c>
      <c r="E513" t="s">
        <v>87</v>
      </c>
      <c r="F513" t="s">
        <v>96</v>
      </c>
      <c r="G513" t="s">
        <v>103</v>
      </c>
      <c r="H513" t="s">
        <v>98</v>
      </c>
      <c r="I513" t="s">
        <v>99</v>
      </c>
      <c r="J513" t="s">
        <v>357</v>
      </c>
      <c r="K513" t="s">
        <v>131</v>
      </c>
      <c r="M513" t="s">
        <v>217</v>
      </c>
      <c r="N513" t="s">
        <v>92</v>
      </c>
      <c r="O513" t="str">
        <f t="shared" si="7"/>
        <v>Baby Boomers</v>
      </c>
    </row>
    <row r="514" spans="1:15" x14ac:dyDescent="0.55000000000000004">
      <c r="A514">
        <v>6.3478184368812506E+17</v>
      </c>
      <c r="B514" t="s">
        <v>123</v>
      </c>
      <c r="C514" t="s">
        <v>91</v>
      </c>
      <c r="D514">
        <v>2012</v>
      </c>
      <c r="E514" t="s">
        <v>93</v>
      </c>
      <c r="F514" t="s">
        <v>81</v>
      </c>
      <c r="G514" t="s">
        <v>121</v>
      </c>
      <c r="H514" t="s">
        <v>119</v>
      </c>
      <c r="I514" t="s">
        <v>99</v>
      </c>
      <c r="J514" t="s">
        <v>355</v>
      </c>
      <c r="K514" t="s">
        <v>85</v>
      </c>
      <c r="M514" t="s">
        <v>78</v>
      </c>
      <c r="N514" t="s">
        <v>141</v>
      </c>
      <c r="O514" t="str">
        <f t="shared" si="7"/>
        <v>Gen X</v>
      </c>
    </row>
    <row r="515" spans="1:15" hidden="1" x14ac:dyDescent="0.55000000000000004">
      <c r="A515">
        <v>6.3478272163078106E+17</v>
      </c>
      <c r="B515" t="s">
        <v>128</v>
      </c>
      <c r="C515" t="s">
        <v>72</v>
      </c>
      <c r="E515" t="s">
        <v>93</v>
      </c>
      <c r="F515" t="s">
        <v>217</v>
      </c>
      <c r="G515" t="s">
        <v>74</v>
      </c>
      <c r="H515" t="s">
        <v>74</v>
      </c>
      <c r="I515" t="s">
        <v>74</v>
      </c>
      <c r="J515" t="s">
        <v>74</v>
      </c>
      <c r="K515" t="s">
        <v>74</v>
      </c>
      <c r="M515" t="s">
        <v>217</v>
      </c>
      <c r="N515" t="s">
        <v>74</v>
      </c>
      <c r="O515" t="str">
        <f t="shared" ref="O515:O578" si="8">_xlfn.XLOOKUP(G515,$Q$4:$Q$13,$R$4:$R$13,"")</f>
        <v/>
      </c>
    </row>
    <row r="516" spans="1:15" hidden="1" x14ac:dyDescent="0.55000000000000004">
      <c r="A516">
        <v>6.34783353732656E+17</v>
      </c>
      <c r="B516" t="s">
        <v>128</v>
      </c>
      <c r="C516" t="s">
        <v>91</v>
      </c>
      <c r="D516">
        <v>2012</v>
      </c>
      <c r="E516" t="s">
        <v>73</v>
      </c>
      <c r="F516" t="s">
        <v>217</v>
      </c>
      <c r="G516" t="s">
        <v>74</v>
      </c>
      <c r="H516" t="s">
        <v>74</v>
      </c>
      <c r="I516" t="s">
        <v>74</v>
      </c>
      <c r="J516" t="s">
        <v>74</v>
      </c>
      <c r="K516" t="s">
        <v>74</v>
      </c>
      <c r="M516" t="s">
        <v>217</v>
      </c>
      <c r="N516" t="s">
        <v>74</v>
      </c>
      <c r="O516" t="str">
        <f t="shared" si="8"/>
        <v/>
      </c>
    </row>
    <row r="517" spans="1:15" hidden="1" x14ac:dyDescent="0.55000000000000004">
      <c r="A517">
        <v>6.3478616481031194E+17</v>
      </c>
      <c r="B517" t="s">
        <v>133</v>
      </c>
      <c r="C517" t="s">
        <v>72</v>
      </c>
      <c r="D517">
        <v>2012</v>
      </c>
      <c r="E517" t="s">
        <v>117</v>
      </c>
      <c r="F517" t="s">
        <v>81</v>
      </c>
      <c r="G517" t="s">
        <v>121</v>
      </c>
      <c r="H517" t="s">
        <v>104</v>
      </c>
      <c r="I517" t="s">
        <v>84</v>
      </c>
      <c r="J517" t="s">
        <v>354</v>
      </c>
      <c r="K517" t="s">
        <v>116</v>
      </c>
      <c r="M517" t="s">
        <v>217</v>
      </c>
      <c r="N517" t="s">
        <v>74</v>
      </c>
      <c r="O517" t="str">
        <f t="shared" si="8"/>
        <v>Gen X</v>
      </c>
    </row>
    <row r="518" spans="1:15" hidden="1" x14ac:dyDescent="0.55000000000000004">
      <c r="A518">
        <v>6.3478618282562496E+17</v>
      </c>
      <c r="B518" t="s">
        <v>123</v>
      </c>
      <c r="C518" t="s">
        <v>72</v>
      </c>
      <c r="D518">
        <v>2012</v>
      </c>
      <c r="E518" t="s">
        <v>93</v>
      </c>
      <c r="F518" t="s">
        <v>81</v>
      </c>
      <c r="G518" t="s">
        <v>368</v>
      </c>
      <c r="H518" t="s">
        <v>98</v>
      </c>
      <c r="I518" t="s">
        <v>84</v>
      </c>
      <c r="J518" t="s">
        <v>354</v>
      </c>
      <c r="K518" t="s">
        <v>116</v>
      </c>
      <c r="M518" t="s">
        <v>217</v>
      </c>
      <c r="N518" t="s">
        <v>101</v>
      </c>
      <c r="O518" t="str">
        <f t="shared" si="8"/>
        <v>Gen Z</v>
      </c>
    </row>
    <row r="519" spans="1:15" hidden="1" x14ac:dyDescent="0.55000000000000004">
      <c r="A519">
        <v>6.3478691042796902E+17</v>
      </c>
      <c r="B519" t="s">
        <v>123</v>
      </c>
      <c r="C519" t="s">
        <v>72</v>
      </c>
      <c r="D519">
        <v>2012</v>
      </c>
      <c r="E519" t="s">
        <v>93</v>
      </c>
      <c r="F519" t="s">
        <v>81</v>
      </c>
      <c r="G519" t="s">
        <v>371</v>
      </c>
      <c r="H519" t="s">
        <v>83</v>
      </c>
      <c r="I519" t="s">
        <v>84</v>
      </c>
      <c r="J519" t="s">
        <v>357</v>
      </c>
      <c r="K519" t="s">
        <v>120</v>
      </c>
      <c r="M519" t="s">
        <v>217</v>
      </c>
      <c r="N519" t="s">
        <v>101</v>
      </c>
      <c r="O519" t="str">
        <f t="shared" si="8"/>
        <v>Gen X</v>
      </c>
    </row>
    <row r="520" spans="1:15" hidden="1" x14ac:dyDescent="0.55000000000000004">
      <c r="A520">
        <v>6.3478773004125005E+17</v>
      </c>
      <c r="B520" t="s">
        <v>127</v>
      </c>
      <c r="C520" t="s">
        <v>72</v>
      </c>
      <c r="D520">
        <v>2012</v>
      </c>
      <c r="E520" t="s">
        <v>138</v>
      </c>
      <c r="F520" t="s">
        <v>81</v>
      </c>
      <c r="G520" t="s">
        <v>369</v>
      </c>
      <c r="H520" t="s">
        <v>83</v>
      </c>
      <c r="I520" t="s">
        <v>84</v>
      </c>
      <c r="J520" t="s">
        <v>354</v>
      </c>
      <c r="K520" t="s">
        <v>116</v>
      </c>
      <c r="L520" t="s">
        <v>346</v>
      </c>
      <c r="M520" t="s">
        <v>78</v>
      </c>
      <c r="O520" t="str">
        <f t="shared" si="8"/>
        <v>Millennials</v>
      </c>
    </row>
    <row r="521" spans="1:15" hidden="1" x14ac:dyDescent="0.55000000000000004">
      <c r="A521">
        <v>6.3478854290062502E+17</v>
      </c>
      <c r="B521" t="s">
        <v>127</v>
      </c>
      <c r="C521" t="s">
        <v>72</v>
      </c>
      <c r="D521">
        <v>2012</v>
      </c>
      <c r="E521" t="s">
        <v>93</v>
      </c>
      <c r="F521" t="s">
        <v>96</v>
      </c>
      <c r="G521" t="s">
        <v>396</v>
      </c>
      <c r="H521" t="s">
        <v>83</v>
      </c>
      <c r="I521" t="s">
        <v>84</v>
      </c>
      <c r="J521" t="s">
        <v>354</v>
      </c>
      <c r="K521" t="s">
        <v>116</v>
      </c>
      <c r="M521" t="s">
        <v>217</v>
      </c>
      <c r="N521" t="s">
        <v>107</v>
      </c>
      <c r="O521" t="str">
        <f t="shared" si="8"/>
        <v>Millennials</v>
      </c>
    </row>
    <row r="522" spans="1:15" x14ac:dyDescent="0.55000000000000004">
      <c r="A522">
        <v>6.3478942168031206E+17</v>
      </c>
      <c r="B522" t="s">
        <v>71</v>
      </c>
      <c r="C522" t="s">
        <v>72</v>
      </c>
      <c r="D522">
        <v>2012</v>
      </c>
      <c r="E522" t="s">
        <v>93</v>
      </c>
      <c r="F522" t="s">
        <v>81</v>
      </c>
      <c r="G522" t="s">
        <v>371</v>
      </c>
      <c r="H522" t="s">
        <v>98</v>
      </c>
      <c r="I522" t="s">
        <v>84</v>
      </c>
      <c r="J522" t="s">
        <v>355</v>
      </c>
      <c r="K522" t="s">
        <v>131</v>
      </c>
      <c r="L522" t="s">
        <v>345</v>
      </c>
      <c r="M522" t="s">
        <v>78</v>
      </c>
      <c r="O522" t="str">
        <f t="shared" si="8"/>
        <v>Gen X</v>
      </c>
    </row>
    <row r="523" spans="1:15" hidden="1" x14ac:dyDescent="0.55000000000000004">
      <c r="A523">
        <v>6.3479296419015603E+17</v>
      </c>
      <c r="B523" t="s">
        <v>71</v>
      </c>
      <c r="C523" t="s">
        <v>72</v>
      </c>
      <c r="D523">
        <v>2012</v>
      </c>
      <c r="E523" t="s">
        <v>138</v>
      </c>
      <c r="F523" t="s">
        <v>81</v>
      </c>
      <c r="G523" t="s">
        <v>121</v>
      </c>
      <c r="H523" t="s">
        <v>98</v>
      </c>
      <c r="I523" t="s">
        <v>84</v>
      </c>
      <c r="J523" t="s">
        <v>357</v>
      </c>
      <c r="K523" t="s">
        <v>100</v>
      </c>
      <c r="L523" t="s">
        <v>346</v>
      </c>
      <c r="M523" t="s">
        <v>217</v>
      </c>
      <c r="N523" t="s">
        <v>74</v>
      </c>
      <c r="O523" t="str">
        <f t="shared" si="8"/>
        <v>Gen X</v>
      </c>
    </row>
    <row r="524" spans="1:15" hidden="1" x14ac:dyDescent="0.55000000000000004">
      <c r="A524">
        <v>6.3479387113921894E+17</v>
      </c>
      <c r="B524" t="s">
        <v>127</v>
      </c>
      <c r="C524" t="s">
        <v>72</v>
      </c>
      <c r="D524">
        <v>2012</v>
      </c>
      <c r="E524" t="s">
        <v>93</v>
      </c>
      <c r="F524" t="s">
        <v>81</v>
      </c>
      <c r="G524" t="s">
        <v>368</v>
      </c>
      <c r="H524" t="s">
        <v>104</v>
      </c>
      <c r="I524" t="s">
        <v>84</v>
      </c>
      <c r="J524" t="s">
        <v>355</v>
      </c>
      <c r="K524" t="s">
        <v>100</v>
      </c>
      <c r="M524" t="s">
        <v>217</v>
      </c>
      <c r="N524" t="s">
        <v>92</v>
      </c>
      <c r="O524" t="str">
        <f t="shared" si="8"/>
        <v>Gen Z</v>
      </c>
    </row>
    <row r="525" spans="1:15" hidden="1" x14ac:dyDescent="0.55000000000000004">
      <c r="A525">
        <v>6.3479463963578099E+17</v>
      </c>
      <c r="B525" t="s">
        <v>133</v>
      </c>
      <c r="C525" t="s">
        <v>72</v>
      </c>
      <c r="D525">
        <v>2012</v>
      </c>
      <c r="E525" t="s">
        <v>93</v>
      </c>
      <c r="F525" t="s">
        <v>81</v>
      </c>
      <c r="G525" t="s">
        <v>368</v>
      </c>
      <c r="H525" t="s">
        <v>83</v>
      </c>
      <c r="I525" t="s">
        <v>84</v>
      </c>
      <c r="J525" t="s">
        <v>354</v>
      </c>
      <c r="K525" t="s">
        <v>116</v>
      </c>
      <c r="L525" t="s">
        <v>345</v>
      </c>
      <c r="M525" t="s">
        <v>217</v>
      </c>
      <c r="N525" t="s">
        <v>74</v>
      </c>
      <c r="O525" t="str">
        <f t="shared" si="8"/>
        <v>Gen Z</v>
      </c>
    </row>
    <row r="526" spans="1:15" x14ac:dyDescent="0.55000000000000004">
      <c r="A526">
        <v>6.3479485771843802E+17</v>
      </c>
      <c r="B526" t="s">
        <v>133</v>
      </c>
      <c r="C526" t="s">
        <v>91</v>
      </c>
      <c r="D526">
        <v>2012</v>
      </c>
      <c r="E526" t="s">
        <v>93</v>
      </c>
      <c r="F526" t="s">
        <v>96</v>
      </c>
      <c r="G526" t="s">
        <v>103</v>
      </c>
      <c r="H526" t="s">
        <v>119</v>
      </c>
      <c r="I526" t="s">
        <v>99</v>
      </c>
      <c r="J526" t="s">
        <v>354</v>
      </c>
      <c r="K526" t="s">
        <v>85</v>
      </c>
      <c r="M526" t="s">
        <v>78</v>
      </c>
      <c r="N526" t="s">
        <v>74</v>
      </c>
      <c r="O526" t="str">
        <f t="shared" si="8"/>
        <v>Baby Boomers</v>
      </c>
    </row>
    <row r="527" spans="1:15" x14ac:dyDescent="0.55000000000000004">
      <c r="A527">
        <v>6.3479977084343706E+17</v>
      </c>
      <c r="B527" t="s">
        <v>71</v>
      </c>
      <c r="C527" t="s">
        <v>91</v>
      </c>
      <c r="D527">
        <v>2012</v>
      </c>
      <c r="E527" t="s">
        <v>93</v>
      </c>
      <c r="F527" t="s">
        <v>81</v>
      </c>
      <c r="G527" t="s">
        <v>372</v>
      </c>
      <c r="H527" t="s">
        <v>83</v>
      </c>
      <c r="I527" t="s">
        <v>99</v>
      </c>
      <c r="J527" t="s">
        <v>354</v>
      </c>
      <c r="K527" t="s">
        <v>85</v>
      </c>
      <c r="M527" t="s">
        <v>78</v>
      </c>
      <c r="O527" t="str">
        <f t="shared" si="8"/>
        <v>Gen X</v>
      </c>
    </row>
    <row r="528" spans="1:15" hidden="1" x14ac:dyDescent="0.55000000000000004">
      <c r="A528">
        <v>6.3480076201624998E+17</v>
      </c>
      <c r="B528" t="s">
        <v>128</v>
      </c>
      <c r="C528" t="s">
        <v>72</v>
      </c>
      <c r="D528">
        <v>2012</v>
      </c>
      <c r="E528" t="s">
        <v>93</v>
      </c>
      <c r="F528" t="s">
        <v>96</v>
      </c>
      <c r="G528" t="s">
        <v>369</v>
      </c>
      <c r="H528" t="s">
        <v>83</v>
      </c>
      <c r="I528" t="s">
        <v>84</v>
      </c>
      <c r="J528" t="s">
        <v>355</v>
      </c>
      <c r="K528" t="s">
        <v>100</v>
      </c>
      <c r="M528" t="s">
        <v>217</v>
      </c>
      <c r="N528" t="s">
        <v>101</v>
      </c>
      <c r="O528" t="str">
        <f t="shared" si="8"/>
        <v>Millennials</v>
      </c>
    </row>
    <row r="529" spans="1:15" hidden="1" x14ac:dyDescent="0.55000000000000004">
      <c r="A529">
        <v>6.34806706577344E+17</v>
      </c>
      <c r="B529" t="s">
        <v>127</v>
      </c>
      <c r="C529" t="s">
        <v>72</v>
      </c>
      <c r="D529">
        <v>2012</v>
      </c>
      <c r="E529" t="s">
        <v>87</v>
      </c>
      <c r="F529" t="s">
        <v>96</v>
      </c>
      <c r="G529" t="s">
        <v>103</v>
      </c>
      <c r="H529" t="s">
        <v>98</v>
      </c>
      <c r="I529" t="s">
        <v>139</v>
      </c>
      <c r="J529" t="s">
        <v>357</v>
      </c>
      <c r="K529" t="s">
        <v>120</v>
      </c>
      <c r="M529" t="s">
        <v>78</v>
      </c>
      <c r="N529" t="s">
        <v>74</v>
      </c>
      <c r="O529" t="str">
        <f t="shared" si="8"/>
        <v>Baby Boomers</v>
      </c>
    </row>
    <row r="530" spans="1:15" x14ac:dyDescent="0.55000000000000004">
      <c r="A530">
        <v>6.3480763742171904E+17</v>
      </c>
      <c r="B530" t="s">
        <v>123</v>
      </c>
      <c r="C530" t="s">
        <v>72</v>
      </c>
      <c r="D530">
        <v>2012</v>
      </c>
      <c r="E530" t="s">
        <v>93</v>
      </c>
      <c r="F530" t="s">
        <v>81</v>
      </c>
      <c r="G530" t="s">
        <v>372</v>
      </c>
      <c r="H530" t="s">
        <v>98</v>
      </c>
      <c r="I530" t="s">
        <v>84</v>
      </c>
      <c r="J530" t="s">
        <v>356</v>
      </c>
      <c r="K530" t="s">
        <v>105</v>
      </c>
      <c r="M530" t="s">
        <v>78</v>
      </c>
      <c r="O530" t="str">
        <f t="shared" si="8"/>
        <v>Gen X</v>
      </c>
    </row>
    <row r="531" spans="1:15" hidden="1" x14ac:dyDescent="0.55000000000000004">
      <c r="A531">
        <v>6.348103446E+17</v>
      </c>
      <c r="B531" t="s">
        <v>143</v>
      </c>
      <c r="C531" t="s">
        <v>91</v>
      </c>
      <c r="D531">
        <v>2012</v>
      </c>
      <c r="E531" t="s">
        <v>87</v>
      </c>
      <c r="F531" t="s">
        <v>81</v>
      </c>
      <c r="G531" t="s">
        <v>103</v>
      </c>
      <c r="H531" t="s">
        <v>98</v>
      </c>
      <c r="I531" t="s">
        <v>99</v>
      </c>
      <c r="J531" t="s">
        <v>357</v>
      </c>
      <c r="K531" t="s">
        <v>120</v>
      </c>
      <c r="M531" t="s">
        <v>217</v>
      </c>
      <c r="N531" t="s">
        <v>141</v>
      </c>
      <c r="O531" t="str">
        <f t="shared" si="8"/>
        <v>Baby Boomers</v>
      </c>
    </row>
    <row r="532" spans="1:15" hidden="1" x14ac:dyDescent="0.55000000000000004">
      <c r="A532">
        <v>6.3481104150171904E+17</v>
      </c>
      <c r="B532" t="s">
        <v>133</v>
      </c>
      <c r="C532" t="s">
        <v>91</v>
      </c>
      <c r="D532">
        <v>2012</v>
      </c>
      <c r="E532" t="s">
        <v>93</v>
      </c>
      <c r="F532" t="s">
        <v>217</v>
      </c>
      <c r="G532" t="s">
        <v>74</v>
      </c>
      <c r="H532" t="s">
        <v>74</v>
      </c>
      <c r="I532" t="s">
        <v>74</v>
      </c>
      <c r="J532" t="s">
        <v>74</v>
      </c>
      <c r="K532" t="s">
        <v>74</v>
      </c>
      <c r="M532" t="s">
        <v>217</v>
      </c>
      <c r="N532" t="s">
        <v>92</v>
      </c>
      <c r="O532" t="str">
        <f t="shared" si="8"/>
        <v/>
      </c>
    </row>
    <row r="533" spans="1:15" hidden="1" x14ac:dyDescent="0.55000000000000004">
      <c r="A533">
        <v>6.3481106382484403E+17</v>
      </c>
      <c r="B533" t="s">
        <v>133</v>
      </c>
      <c r="C533" t="s">
        <v>91</v>
      </c>
      <c r="D533">
        <v>2012</v>
      </c>
      <c r="E533" t="s">
        <v>93</v>
      </c>
      <c r="F533" t="s">
        <v>96</v>
      </c>
      <c r="G533" t="s">
        <v>371</v>
      </c>
      <c r="H533" t="s">
        <v>83</v>
      </c>
      <c r="I533" t="s">
        <v>99</v>
      </c>
      <c r="J533" t="s">
        <v>354</v>
      </c>
      <c r="K533" t="s">
        <v>116</v>
      </c>
      <c r="L533" t="s">
        <v>345</v>
      </c>
      <c r="M533" t="s">
        <v>217</v>
      </c>
      <c r="N533" t="s">
        <v>74</v>
      </c>
      <c r="O533" t="str">
        <f t="shared" si="8"/>
        <v>Gen X</v>
      </c>
    </row>
    <row r="534" spans="1:15" hidden="1" x14ac:dyDescent="0.55000000000000004">
      <c r="A534">
        <v>6.3481106943281306E+17</v>
      </c>
      <c r="B534" t="s">
        <v>128</v>
      </c>
      <c r="C534" t="s">
        <v>72</v>
      </c>
      <c r="D534">
        <v>2012</v>
      </c>
      <c r="E534" t="s">
        <v>138</v>
      </c>
      <c r="F534" t="s">
        <v>96</v>
      </c>
      <c r="G534" t="s">
        <v>369</v>
      </c>
      <c r="H534" t="s">
        <v>83</v>
      </c>
      <c r="I534" t="s">
        <v>84</v>
      </c>
      <c r="J534" t="s">
        <v>355</v>
      </c>
      <c r="K534" t="s">
        <v>100</v>
      </c>
      <c r="M534" t="s">
        <v>217</v>
      </c>
      <c r="N534" t="s">
        <v>101</v>
      </c>
      <c r="O534" t="str">
        <f t="shared" si="8"/>
        <v>Millennials</v>
      </c>
    </row>
    <row r="535" spans="1:15" hidden="1" x14ac:dyDescent="0.55000000000000004">
      <c r="A535">
        <v>6.3481118213984397E+17</v>
      </c>
      <c r="B535" t="s">
        <v>128</v>
      </c>
      <c r="C535" t="s">
        <v>91</v>
      </c>
      <c r="D535">
        <v>2012</v>
      </c>
      <c r="E535" t="s">
        <v>93</v>
      </c>
      <c r="F535" t="s">
        <v>217</v>
      </c>
      <c r="G535" t="s">
        <v>74</v>
      </c>
      <c r="H535" t="s">
        <v>74</v>
      </c>
      <c r="I535" t="s">
        <v>74</v>
      </c>
      <c r="J535" t="s">
        <v>74</v>
      </c>
      <c r="K535" t="s">
        <v>74</v>
      </c>
      <c r="M535" t="s">
        <v>217</v>
      </c>
      <c r="N535" t="s">
        <v>74</v>
      </c>
      <c r="O535" t="str">
        <f t="shared" si="8"/>
        <v/>
      </c>
    </row>
    <row r="536" spans="1:15" x14ac:dyDescent="0.55000000000000004">
      <c r="A536">
        <v>6.3481280555328102E+17</v>
      </c>
      <c r="B536" t="s">
        <v>133</v>
      </c>
      <c r="C536" t="s">
        <v>72</v>
      </c>
      <c r="D536">
        <v>2012</v>
      </c>
      <c r="E536" t="s">
        <v>93</v>
      </c>
      <c r="F536" t="s">
        <v>81</v>
      </c>
      <c r="G536" t="s">
        <v>368</v>
      </c>
      <c r="H536" t="s">
        <v>98</v>
      </c>
      <c r="I536" t="s">
        <v>84</v>
      </c>
      <c r="J536" t="s">
        <v>354</v>
      </c>
      <c r="K536" t="s">
        <v>100</v>
      </c>
      <c r="M536" t="s">
        <v>78</v>
      </c>
      <c r="O536" t="str">
        <f t="shared" si="8"/>
        <v>Gen Z</v>
      </c>
    </row>
    <row r="537" spans="1:15" hidden="1" x14ac:dyDescent="0.55000000000000004">
      <c r="A537">
        <v>6.3481294120249997E+17</v>
      </c>
      <c r="B537" t="s">
        <v>133</v>
      </c>
      <c r="C537" t="s">
        <v>91</v>
      </c>
      <c r="D537">
        <v>2012</v>
      </c>
      <c r="E537" t="s">
        <v>93</v>
      </c>
      <c r="F537" t="s">
        <v>217</v>
      </c>
      <c r="G537" t="s">
        <v>74</v>
      </c>
      <c r="H537" t="s">
        <v>74</v>
      </c>
      <c r="I537" t="s">
        <v>74</v>
      </c>
      <c r="J537" t="s">
        <v>74</v>
      </c>
      <c r="K537" t="s">
        <v>74</v>
      </c>
      <c r="M537" t="s">
        <v>217</v>
      </c>
      <c r="N537" t="s">
        <v>74</v>
      </c>
      <c r="O537" t="str">
        <f t="shared" si="8"/>
        <v/>
      </c>
    </row>
    <row r="538" spans="1:15" hidden="1" x14ac:dyDescent="0.55000000000000004">
      <c r="A538">
        <v>6.3481358104109402E+17</v>
      </c>
      <c r="B538" t="s">
        <v>127</v>
      </c>
      <c r="C538" t="s">
        <v>72</v>
      </c>
      <c r="D538">
        <v>2012</v>
      </c>
      <c r="E538" t="s">
        <v>93</v>
      </c>
      <c r="F538" t="s">
        <v>81</v>
      </c>
      <c r="G538" t="s">
        <v>369</v>
      </c>
      <c r="H538" t="s">
        <v>83</v>
      </c>
      <c r="I538" t="s">
        <v>84</v>
      </c>
      <c r="J538" t="s">
        <v>354</v>
      </c>
      <c r="K538" t="s">
        <v>85</v>
      </c>
      <c r="L538" t="s">
        <v>345</v>
      </c>
      <c r="M538" t="s">
        <v>217</v>
      </c>
      <c r="N538" t="s">
        <v>74</v>
      </c>
      <c r="O538" t="str">
        <f t="shared" si="8"/>
        <v>Millennials</v>
      </c>
    </row>
    <row r="539" spans="1:15" hidden="1" x14ac:dyDescent="0.55000000000000004">
      <c r="A539">
        <v>6.3481650288437504E+17</v>
      </c>
      <c r="B539" t="s">
        <v>135</v>
      </c>
      <c r="C539" t="s">
        <v>91</v>
      </c>
      <c r="D539">
        <v>2012</v>
      </c>
      <c r="E539" t="s">
        <v>93</v>
      </c>
      <c r="F539" t="s">
        <v>96</v>
      </c>
      <c r="G539" t="s">
        <v>370</v>
      </c>
      <c r="H539" t="s">
        <v>83</v>
      </c>
      <c r="I539" t="s">
        <v>84</v>
      </c>
      <c r="J539" t="s">
        <v>354</v>
      </c>
      <c r="K539" t="s">
        <v>85</v>
      </c>
      <c r="L539" t="s">
        <v>345</v>
      </c>
      <c r="M539" t="s">
        <v>217</v>
      </c>
      <c r="N539" t="s">
        <v>74</v>
      </c>
      <c r="O539" t="str">
        <f t="shared" si="8"/>
        <v>Millennials</v>
      </c>
    </row>
    <row r="540" spans="1:15" x14ac:dyDescent="0.55000000000000004">
      <c r="A540">
        <v>6.3481720866375002E+17</v>
      </c>
      <c r="B540" t="s">
        <v>127</v>
      </c>
      <c r="C540" t="s">
        <v>72</v>
      </c>
      <c r="D540">
        <v>2012</v>
      </c>
      <c r="E540" t="s">
        <v>93</v>
      </c>
      <c r="F540" t="s">
        <v>81</v>
      </c>
      <c r="G540" t="s">
        <v>368</v>
      </c>
      <c r="H540" t="s">
        <v>83</v>
      </c>
      <c r="I540" t="s">
        <v>84</v>
      </c>
      <c r="J540" t="s">
        <v>354</v>
      </c>
      <c r="K540" t="s">
        <v>85</v>
      </c>
      <c r="L540" t="s">
        <v>345</v>
      </c>
      <c r="M540" t="s">
        <v>78</v>
      </c>
      <c r="O540" t="str">
        <f t="shared" si="8"/>
        <v>Gen Z</v>
      </c>
    </row>
    <row r="541" spans="1:15" hidden="1" x14ac:dyDescent="0.55000000000000004">
      <c r="A541">
        <v>6.3481865157093696E+17</v>
      </c>
      <c r="B541" t="s">
        <v>128</v>
      </c>
      <c r="C541" t="s">
        <v>72</v>
      </c>
      <c r="D541">
        <v>2012</v>
      </c>
      <c r="E541" t="s">
        <v>93</v>
      </c>
      <c r="F541" t="s">
        <v>217</v>
      </c>
      <c r="G541" t="s">
        <v>74</v>
      </c>
      <c r="H541" t="s">
        <v>74</v>
      </c>
      <c r="I541" t="s">
        <v>74</v>
      </c>
      <c r="J541" t="s">
        <v>74</v>
      </c>
      <c r="K541" t="s">
        <v>74</v>
      </c>
      <c r="M541" t="s">
        <v>217</v>
      </c>
      <c r="N541" t="s">
        <v>141</v>
      </c>
      <c r="O541" t="str">
        <f t="shared" si="8"/>
        <v/>
      </c>
    </row>
    <row r="542" spans="1:15" hidden="1" x14ac:dyDescent="0.55000000000000004">
      <c r="A542">
        <v>6.3481968798406195E+17</v>
      </c>
      <c r="B542" t="s">
        <v>123</v>
      </c>
      <c r="C542" t="s">
        <v>72</v>
      </c>
      <c r="D542">
        <v>2012</v>
      </c>
      <c r="E542" t="s">
        <v>117</v>
      </c>
      <c r="F542" t="s">
        <v>81</v>
      </c>
      <c r="G542" t="s">
        <v>103</v>
      </c>
      <c r="H542" t="s">
        <v>98</v>
      </c>
      <c r="I542" t="s">
        <v>84</v>
      </c>
      <c r="J542" t="s">
        <v>357</v>
      </c>
      <c r="K542" t="s">
        <v>131</v>
      </c>
      <c r="M542" t="s">
        <v>217</v>
      </c>
      <c r="N542" t="s">
        <v>74</v>
      </c>
      <c r="O542" t="str">
        <f t="shared" si="8"/>
        <v>Baby Boomers</v>
      </c>
    </row>
    <row r="543" spans="1:15" hidden="1" x14ac:dyDescent="0.55000000000000004">
      <c r="A543">
        <v>6.3481973507921894E+17</v>
      </c>
      <c r="B543" t="s">
        <v>128</v>
      </c>
      <c r="C543" t="s">
        <v>72</v>
      </c>
      <c r="D543">
        <v>2012</v>
      </c>
      <c r="E543" t="s">
        <v>73</v>
      </c>
      <c r="F543" t="s">
        <v>81</v>
      </c>
      <c r="G543" t="s">
        <v>369</v>
      </c>
      <c r="H543" t="s">
        <v>83</v>
      </c>
      <c r="I543" t="s">
        <v>84</v>
      </c>
      <c r="J543" t="s">
        <v>354</v>
      </c>
      <c r="K543" t="s">
        <v>116</v>
      </c>
      <c r="M543" t="s">
        <v>217</v>
      </c>
      <c r="N543" t="s">
        <v>74</v>
      </c>
      <c r="O543" t="str">
        <f t="shared" si="8"/>
        <v>Millennials</v>
      </c>
    </row>
    <row r="544" spans="1:15" hidden="1" x14ac:dyDescent="0.55000000000000004">
      <c r="A544">
        <v>6.3482397384062502E+17</v>
      </c>
      <c r="B544" t="s">
        <v>123</v>
      </c>
      <c r="C544" t="s">
        <v>72</v>
      </c>
      <c r="D544">
        <v>2012</v>
      </c>
      <c r="E544" t="s">
        <v>93</v>
      </c>
      <c r="F544" t="s">
        <v>96</v>
      </c>
      <c r="G544" t="s">
        <v>368</v>
      </c>
      <c r="H544" t="s">
        <v>104</v>
      </c>
      <c r="I544" t="s">
        <v>84</v>
      </c>
      <c r="J544" t="s">
        <v>354</v>
      </c>
      <c r="K544" t="s">
        <v>116</v>
      </c>
      <c r="L544" t="s">
        <v>345</v>
      </c>
      <c r="M544" t="s">
        <v>217</v>
      </c>
      <c r="N544" t="s">
        <v>74</v>
      </c>
      <c r="O544" t="str">
        <f t="shared" si="8"/>
        <v>Gen Z</v>
      </c>
    </row>
    <row r="545" spans="1:15" hidden="1" x14ac:dyDescent="0.55000000000000004">
      <c r="A545">
        <v>6.3482500375937498E+17</v>
      </c>
      <c r="B545" t="s">
        <v>133</v>
      </c>
      <c r="C545" t="s">
        <v>91</v>
      </c>
      <c r="D545">
        <v>2013</v>
      </c>
      <c r="E545" t="s">
        <v>93</v>
      </c>
      <c r="F545" t="s">
        <v>81</v>
      </c>
      <c r="G545" t="s">
        <v>396</v>
      </c>
      <c r="H545" t="s">
        <v>119</v>
      </c>
      <c r="I545" t="s">
        <v>99</v>
      </c>
      <c r="J545" t="s">
        <v>355</v>
      </c>
      <c r="K545" t="s">
        <v>100</v>
      </c>
      <c r="L545" t="s">
        <v>347</v>
      </c>
      <c r="M545" t="s">
        <v>217</v>
      </c>
      <c r="N545" t="s">
        <v>347</v>
      </c>
      <c r="O545" t="str">
        <f t="shared" si="8"/>
        <v>Millennials</v>
      </c>
    </row>
    <row r="546" spans="1:15" x14ac:dyDescent="0.55000000000000004">
      <c r="A546">
        <v>6.3482507917750003E+17</v>
      </c>
      <c r="B546" t="s">
        <v>123</v>
      </c>
      <c r="C546" t="s">
        <v>72</v>
      </c>
      <c r="D546">
        <v>2012</v>
      </c>
      <c r="E546" t="s">
        <v>93</v>
      </c>
      <c r="F546" t="s">
        <v>81</v>
      </c>
      <c r="G546" t="s">
        <v>108</v>
      </c>
      <c r="H546" t="s">
        <v>83</v>
      </c>
      <c r="I546" t="s">
        <v>84</v>
      </c>
      <c r="J546" t="s">
        <v>355</v>
      </c>
      <c r="K546" t="s">
        <v>116</v>
      </c>
      <c r="M546" t="s">
        <v>78</v>
      </c>
      <c r="N546" t="s">
        <v>141</v>
      </c>
      <c r="O546" t="str">
        <f t="shared" si="8"/>
        <v>Gen Z</v>
      </c>
    </row>
    <row r="547" spans="1:15" hidden="1" x14ac:dyDescent="0.55000000000000004">
      <c r="A547">
        <v>6.3482569101515597E+17</v>
      </c>
      <c r="B547" t="s">
        <v>127</v>
      </c>
      <c r="C547" t="s">
        <v>72</v>
      </c>
      <c r="D547">
        <v>2012</v>
      </c>
      <c r="E547" t="s">
        <v>93</v>
      </c>
      <c r="F547" t="s">
        <v>96</v>
      </c>
      <c r="G547" t="s">
        <v>121</v>
      </c>
      <c r="H547" t="s">
        <v>83</v>
      </c>
      <c r="I547" t="s">
        <v>84</v>
      </c>
      <c r="J547" t="s">
        <v>354</v>
      </c>
      <c r="K547" t="s">
        <v>85</v>
      </c>
      <c r="L547" t="s">
        <v>345</v>
      </c>
      <c r="M547" t="s">
        <v>217</v>
      </c>
      <c r="O547" t="str">
        <f t="shared" si="8"/>
        <v>Gen X</v>
      </c>
    </row>
    <row r="548" spans="1:15" hidden="1" x14ac:dyDescent="0.55000000000000004">
      <c r="A548">
        <v>6.3483175605937498E+17</v>
      </c>
      <c r="B548" t="s">
        <v>133</v>
      </c>
      <c r="C548" t="s">
        <v>72</v>
      </c>
      <c r="D548">
        <v>2012</v>
      </c>
      <c r="E548" t="s">
        <v>93</v>
      </c>
      <c r="F548" t="s">
        <v>96</v>
      </c>
      <c r="G548" t="s">
        <v>103</v>
      </c>
      <c r="H548" t="s">
        <v>83</v>
      </c>
      <c r="I548" t="s">
        <v>84</v>
      </c>
      <c r="J548" t="s">
        <v>355</v>
      </c>
      <c r="K548" t="s">
        <v>85</v>
      </c>
      <c r="L548" t="s">
        <v>345</v>
      </c>
      <c r="M548" t="s">
        <v>217</v>
      </c>
      <c r="N548" t="s">
        <v>74</v>
      </c>
      <c r="O548" t="str">
        <f t="shared" si="8"/>
        <v>Baby Boomers</v>
      </c>
    </row>
    <row r="549" spans="1:15" hidden="1" x14ac:dyDescent="0.55000000000000004">
      <c r="A549">
        <v>6.3483429866515597E+17</v>
      </c>
      <c r="B549" t="s">
        <v>123</v>
      </c>
      <c r="C549" t="s">
        <v>72</v>
      </c>
      <c r="D549">
        <v>2012</v>
      </c>
      <c r="E549" t="s">
        <v>73</v>
      </c>
      <c r="F549" t="s">
        <v>81</v>
      </c>
      <c r="G549" t="s">
        <v>370</v>
      </c>
      <c r="H549" t="s">
        <v>104</v>
      </c>
      <c r="I549" t="s">
        <v>145</v>
      </c>
      <c r="J549" t="s">
        <v>354</v>
      </c>
      <c r="K549" t="s">
        <v>116</v>
      </c>
      <c r="M549" t="s">
        <v>217</v>
      </c>
      <c r="N549" t="s">
        <v>74</v>
      </c>
      <c r="O549" t="str">
        <f t="shared" si="8"/>
        <v>Millennials</v>
      </c>
    </row>
    <row r="550" spans="1:15" hidden="1" x14ac:dyDescent="0.55000000000000004">
      <c r="A550">
        <v>6.3483780645453094E+17</v>
      </c>
      <c r="B550" t="s">
        <v>123</v>
      </c>
      <c r="C550" t="s">
        <v>91</v>
      </c>
      <c r="D550">
        <v>2012</v>
      </c>
      <c r="E550" t="s">
        <v>117</v>
      </c>
      <c r="F550" t="s">
        <v>217</v>
      </c>
      <c r="G550" t="s">
        <v>74</v>
      </c>
      <c r="H550" t="s">
        <v>74</v>
      </c>
      <c r="I550" t="s">
        <v>74</v>
      </c>
      <c r="J550" t="s">
        <v>74</v>
      </c>
      <c r="K550" t="s">
        <v>74</v>
      </c>
      <c r="M550" t="s">
        <v>217</v>
      </c>
      <c r="N550" t="s">
        <v>74</v>
      </c>
      <c r="O550" t="str">
        <f t="shared" si="8"/>
        <v/>
      </c>
    </row>
    <row r="551" spans="1:15" hidden="1" x14ac:dyDescent="0.55000000000000004">
      <c r="A551">
        <v>6.3483781094890598E+17</v>
      </c>
      <c r="B551" t="s">
        <v>123</v>
      </c>
      <c r="C551" t="s">
        <v>91</v>
      </c>
      <c r="D551">
        <v>2012</v>
      </c>
      <c r="E551" t="s">
        <v>117</v>
      </c>
      <c r="F551" t="s">
        <v>96</v>
      </c>
      <c r="G551" t="s">
        <v>103</v>
      </c>
      <c r="H551" t="s">
        <v>98</v>
      </c>
      <c r="I551" t="s">
        <v>99</v>
      </c>
      <c r="J551" t="s">
        <v>357</v>
      </c>
      <c r="K551" t="s">
        <v>120</v>
      </c>
      <c r="M551" t="s">
        <v>217</v>
      </c>
      <c r="N551" t="s">
        <v>74</v>
      </c>
      <c r="O551" t="str">
        <f t="shared" si="8"/>
        <v>Baby Boomers</v>
      </c>
    </row>
    <row r="552" spans="1:15" x14ac:dyDescent="0.55000000000000004">
      <c r="A552">
        <v>6.3483795741874995E+17</v>
      </c>
      <c r="B552" t="s">
        <v>147</v>
      </c>
      <c r="C552" t="s">
        <v>72</v>
      </c>
      <c r="D552">
        <v>2012</v>
      </c>
      <c r="E552" t="s">
        <v>93</v>
      </c>
      <c r="F552" t="s">
        <v>81</v>
      </c>
      <c r="G552" t="s">
        <v>369</v>
      </c>
      <c r="H552" t="s">
        <v>98</v>
      </c>
      <c r="I552" t="s">
        <v>84</v>
      </c>
      <c r="J552" t="s">
        <v>355</v>
      </c>
      <c r="K552" t="s">
        <v>100</v>
      </c>
      <c r="L552" t="s">
        <v>345</v>
      </c>
      <c r="M552" t="s">
        <v>78</v>
      </c>
      <c r="N552" t="s">
        <v>74</v>
      </c>
      <c r="O552" t="str">
        <f t="shared" si="8"/>
        <v>Millennials</v>
      </c>
    </row>
    <row r="553" spans="1:15" hidden="1" x14ac:dyDescent="0.55000000000000004">
      <c r="A553">
        <v>6.3483798485140595E+17</v>
      </c>
      <c r="B553" t="s">
        <v>133</v>
      </c>
      <c r="C553" t="s">
        <v>91</v>
      </c>
      <c r="D553">
        <v>2012</v>
      </c>
      <c r="E553" t="s">
        <v>93</v>
      </c>
      <c r="F553" t="s">
        <v>81</v>
      </c>
      <c r="G553" t="s">
        <v>103</v>
      </c>
      <c r="H553" t="s">
        <v>115</v>
      </c>
      <c r="I553" t="s">
        <v>99</v>
      </c>
      <c r="J553" t="s">
        <v>355</v>
      </c>
      <c r="K553" t="s">
        <v>100</v>
      </c>
      <c r="M553" t="s">
        <v>217</v>
      </c>
      <c r="N553" t="s">
        <v>101</v>
      </c>
      <c r="O553" t="str">
        <f t="shared" si="8"/>
        <v>Baby Boomers</v>
      </c>
    </row>
    <row r="554" spans="1:15" hidden="1" x14ac:dyDescent="0.55000000000000004">
      <c r="A554">
        <v>6.3483798519203098E+17</v>
      </c>
      <c r="B554" t="s">
        <v>127</v>
      </c>
      <c r="C554" t="s">
        <v>72</v>
      </c>
      <c r="D554">
        <v>2012</v>
      </c>
      <c r="E554" t="s">
        <v>117</v>
      </c>
      <c r="F554" t="s">
        <v>81</v>
      </c>
      <c r="G554" t="s">
        <v>396</v>
      </c>
      <c r="H554" t="s">
        <v>98</v>
      </c>
      <c r="I554" t="s">
        <v>84</v>
      </c>
      <c r="J554" t="s">
        <v>357</v>
      </c>
      <c r="K554" t="s">
        <v>120</v>
      </c>
      <c r="M554" t="s">
        <v>217</v>
      </c>
      <c r="N554" t="s">
        <v>74</v>
      </c>
      <c r="O554" t="str">
        <f t="shared" si="8"/>
        <v>Millennials</v>
      </c>
    </row>
    <row r="555" spans="1:15" hidden="1" x14ac:dyDescent="0.55000000000000004">
      <c r="A555">
        <v>6.3484061865624998E+17</v>
      </c>
      <c r="B555" t="s">
        <v>127</v>
      </c>
      <c r="C555" t="s">
        <v>72</v>
      </c>
      <c r="D555">
        <v>2012</v>
      </c>
      <c r="E555" t="s">
        <v>117</v>
      </c>
      <c r="F555" t="s">
        <v>217</v>
      </c>
      <c r="G555" t="s">
        <v>74</v>
      </c>
      <c r="H555" t="s">
        <v>74</v>
      </c>
      <c r="I555" t="s">
        <v>74</v>
      </c>
      <c r="J555" t="s">
        <v>74</v>
      </c>
      <c r="K555" t="s">
        <v>74</v>
      </c>
      <c r="M555" t="s">
        <v>217</v>
      </c>
      <c r="N555" t="s">
        <v>74</v>
      </c>
      <c r="O555" t="str">
        <f t="shared" si="8"/>
        <v/>
      </c>
    </row>
    <row r="556" spans="1:15" hidden="1" x14ac:dyDescent="0.55000000000000004">
      <c r="A556">
        <v>6.3484125413562496E+17</v>
      </c>
      <c r="B556" t="s">
        <v>133</v>
      </c>
      <c r="C556" t="s">
        <v>72</v>
      </c>
      <c r="D556">
        <v>2012</v>
      </c>
      <c r="E556" t="s">
        <v>73</v>
      </c>
      <c r="F556" t="s">
        <v>81</v>
      </c>
      <c r="G556" t="s">
        <v>368</v>
      </c>
      <c r="H556" t="s">
        <v>104</v>
      </c>
      <c r="I556" t="s">
        <v>84</v>
      </c>
      <c r="J556" t="s">
        <v>354</v>
      </c>
      <c r="K556" t="s">
        <v>100</v>
      </c>
      <c r="M556" t="s">
        <v>217</v>
      </c>
      <c r="N556" t="s">
        <v>74</v>
      </c>
      <c r="O556" t="str">
        <f t="shared" si="8"/>
        <v>Gen Z</v>
      </c>
    </row>
    <row r="557" spans="1:15" hidden="1" x14ac:dyDescent="0.55000000000000004">
      <c r="A557">
        <v>6.3484384905249997E+17</v>
      </c>
      <c r="B557" t="s">
        <v>127</v>
      </c>
      <c r="C557" t="s">
        <v>72</v>
      </c>
      <c r="D557">
        <v>2012</v>
      </c>
      <c r="E557" t="s">
        <v>93</v>
      </c>
      <c r="F557" t="s">
        <v>81</v>
      </c>
      <c r="G557" t="s">
        <v>370</v>
      </c>
      <c r="H557" t="s">
        <v>115</v>
      </c>
      <c r="I557" t="s">
        <v>84</v>
      </c>
      <c r="J557" t="s">
        <v>357</v>
      </c>
      <c r="K557" t="s">
        <v>116</v>
      </c>
      <c r="M557" t="s">
        <v>217</v>
      </c>
      <c r="N557" t="s">
        <v>101</v>
      </c>
      <c r="O557" t="str">
        <f t="shared" si="8"/>
        <v>Millennials</v>
      </c>
    </row>
    <row r="558" spans="1:15" hidden="1" x14ac:dyDescent="0.55000000000000004">
      <c r="A558">
        <v>6.3484385602765594E+17</v>
      </c>
      <c r="B558" t="s">
        <v>71</v>
      </c>
      <c r="C558" t="s">
        <v>72</v>
      </c>
      <c r="D558">
        <v>2012</v>
      </c>
      <c r="E558" t="s">
        <v>73</v>
      </c>
      <c r="F558" t="s">
        <v>81</v>
      </c>
      <c r="G558" t="s">
        <v>103</v>
      </c>
      <c r="H558" t="s">
        <v>83</v>
      </c>
      <c r="I558" t="s">
        <v>84</v>
      </c>
      <c r="J558" t="s">
        <v>354</v>
      </c>
      <c r="K558" t="s">
        <v>131</v>
      </c>
      <c r="M558" t="s">
        <v>217</v>
      </c>
      <c r="N558" t="s">
        <v>74</v>
      </c>
      <c r="O558" t="str">
        <f t="shared" si="8"/>
        <v>Baby Boomers</v>
      </c>
    </row>
    <row r="559" spans="1:15" hidden="1" x14ac:dyDescent="0.55000000000000004">
      <c r="A559">
        <v>6.3484750922421901E+17</v>
      </c>
      <c r="B559" t="s">
        <v>127</v>
      </c>
      <c r="C559" t="s">
        <v>91</v>
      </c>
      <c r="D559">
        <v>2012</v>
      </c>
      <c r="E559" t="s">
        <v>117</v>
      </c>
      <c r="F559" t="s">
        <v>81</v>
      </c>
      <c r="G559" t="s">
        <v>103</v>
      </c>
      <c r="H559" t="s">
        <v>98</v>
      </c>
      <c r="I559" t="s">
        <v>132</v>
      </c>
      <c r="J559" t="s">
        <v>357</v>
      </c>
      <c r="K559" t="s">
        <v>120</v>
      </c>
      <c r="M559" t="s">
        <v>217</v>
      </c>
      <c r="N559" t="s">
        <v>74</v>
      </c>
      <c r="O559" t="str">
        <f t="shared" si="8"/>
        <v>Baby Boomers</v>
      </c>
    </row>
    <row r="560" spans="1:15" hidden="1" x14ac:dyDescent="0.55000000000000004">
      <c r="A560">
        <v>6.3484910115281306E+17</v>
      </c>
      <c r="B560" t="s">
        <v>71</v>
      </c>
      <c r="C560" t="s">
        <v>91</v>
      </c>
      <c r="D560">
        <v>2012</v>
      </c>
      <c r="E560" t="s">
        <v>93</v>
      </c>
      <c r="F560" t="s">
        <v>81</v>
      </c>
      <c r="G560" t="s">
        <v>371</v>
      </c>
      <c r="H560" t="s">
        <v>115</v>
      </c>
      <c r="I560" t="s">
        <v>99</v>
      </c>
      <c r="J560" t="s">
        <v>354</v>
      </c>
      <c r="K560" t="s">
        <v>85</v>
      </c>
      <c r="L560" t="s">
        <v>345</v>
      </c>
      <c r="M560" t="s">
        <v>217</v>
      </c>
      <c r="N560" t="s">
        <v>74</v>
      </c>
      <c r="O560" t="str">
        <f t="shared" si="8"/>
        <v>Gen X</v>
      </c>
    </row>
    <row r="561" spans="1:15" hidden="1" x14ac:dyDescent="0.55000000000000004">
      <c r="A561">
        <v>6.3484985033484403E+17</v>
      </c>
      <c r="B561" t="s">
        <v>127</v>
      </c>
      <c r="C561" t="s">
        <v>72</v>
      </c>
      <c r="D561">
        <v>2012</v>
      </c>
      <c r="E561" t="s">
        <v>117</v>
      </c>
      <c r="F561" t="s">
        <v>96</v>
      </c>
      <c r="G561" t="s">
        <v>103</v>
      </c>
      <c r="H561" t="s">
        <v>98</v>
      </c>
      <c r="I561" t="s">
        <v>84</v>
      </c>
      <c r="J561" t="s">
        <v>355</v>
      </c>
      <c r="K561" t="s">
        <v>129</v>
      </c>
      <c r="M561" t="s">
        <v>217</v>
      </c>
      <c r="N561" t="s">
        <v>74</v>
      </c>
      <c r="O561" t="str">
        <f t="shared" si="8"/>
        <v>Baby Boomers</v>
      </c>
    </row>
    <row r="562" spans="1:15" hidden="1" x14ac:dyDescent="0.55000000000000004">
      <c r="A562">
        <v>6.3485250388015603E+17</v>
      </c>
      <c r="B562" t="s">
        <v>127</v>
      </c>
      <c r="C562" t="s">
        <v>91</v>
      </c>
      <c r="D562">
        <v>2012</v>
      </c>
      <c r="E562" t="s">
        <v>117</v>
      </c>
      <c r="F562" t="s">
        <v>96</v>
      </c>
      <c r="G562" t="s">
        <v>103</v>
      </c>
      <c r="H562" t="s">
        <v>98</v>
      </c>
      <c r="I562" t="s">
        <v>99</v>
      </c>
      <c r="J562" t="s">
        <v>357</v>
      </c>
      <c r="K562" t="s">
        <v>131</v>
      </c>
      <c r="M562" t="s">
        <v>217</v>
      </c>
      <c r="N562" t="s">
        <v>74</v>
      </c>
      <c r="O562" t="str">
        <f t="shared" si="8"/>
        <v>Baby Boomers</v>
      </c>
    </row>
    <row r="563" spans="1:15" hidden="1" x14ac:dyDescent="0.55000000000000004">
      <c r="A563">
        <v>6.3485268580171904E+17</v>
      </c>
      <c r="B563" t="s">
        <v>127</v>
      </c>
      <c r="C563" t="s">
        <v>72</v>
      </c>
      <c r="D563">
        <v>2012</v>
      </c>
      <c r="E563" t="s">
        <v>93</v>
      </c>
      <c r="F563" t="s">
        <v>96</v>
      </c>
      <c r="G563" t="s">
        <v>368</v>
      </c>
      <c r="H563" t="s">
        <v>83</v>
      </c>
      <c r="I563" t="s">
        <v>84</v>
      </c>
      <c r="J563" t="s">
        <v>354</v>
      </c>
      <c r="K563" t="s">
        <v>85</v>
      </c>
      <c r="L563" t="s">
        <v>347</v>
      </c>
      <c r="M563" t="s">
        <v>217</v>
      </c>
      <c r="N563" t="s">
        <v>347</v>
      </c>
      <c r="O563" t="str">
        <f t="shared" si="8"/>
        <v>Gen Z</v>
      </c>
    </row>
    <row r="564" spans="1:15" hidden="1" x14ac:dyDescent="0.55000000000000004">
      <c r="A564">
        <v>6.3485430330765594E+17</v>
      </c>
      <c r="B564" t="s">
        <v>123</v>
      </c>
      <c r="C564" t="s">
        <v>91</v>
      </c>
      <c r="D564">
        <v>2012</v>
      </c>
      <c r="E564" t="s">
        <v>87</v>
      </c>
      <c r="F564" t="s">
        <v>96</v>
      </c>
      <c r="G564" t="s">
        <v>103</v>
      </c>
      <c r="H564" t="s">
        <v>104</v>
      </c>
      <c r="I564" t="s">
        <v>99</v>
      </c>
      <c r="J564" t="s">
        <v>357</v>
      </c>
      <c r="K564" t="s">
        <v>120</v>
      </c>
      <c r="M564" t="s">
        <v>217</v>
      </c>
      <c r="N564" t="s">
        <v>92</v>
      </c>
      <c r="O564" t="str">
        <f t="shared" si="8"/>
        <v>Baby Boomers</v>
      </c>
    </row>
    <row r="565" spans="1:15" hidden="1" x14ac:dyDescent="0.55000000000000004">
      <c r="A565">
        <v>6.3485431626906304E+17</v>
      </c>
      <c r="B565" t="s">
        <v>127</v>
      </c>
      <c r="C565" t="s">
        <v>72</v>
      </c>
      <c r="D565">
        <v>2012</v>
      </c>
      <c r="E565" t="s">
        <v>93</v>
      </c>
      <c r="F565" t="s">
        <v>96</v>
      </c>
      <c r="G565" t="s">
        <v>372</v>
      </c>
      <c r="H565" t="s">
        <v>83</v>
      </c>
      <c r="I565" t="s">
        <v>139</v>
      </c>
      <c r="J565" t="s">
        <v>354</v>
      </c>
      <c r="K565" t="s">
        <v>116</v>
      </c>
      <c r="L565" t="s">
        <v>345</v>
      </c>
      <c r="M565" t="s">
        <v>217</v>
      </c>
      <c r="O565" t="str">
        <f t="shared" si="8"/>
        <v>Gen X</v>
      </c>
    </row>
    <row r="566" spans="1:15" hidden="1" x14ac:dyDescent="0.55000000000000004">
      <c r="A566">
        <v>6.3485439957249997E+17</v>
      </c>
      <c r="B566" t="s">
        <v>71</v>
      </c>
      <c r="C566" t="s">
        <v>72</v>
      </c>
      <c r="D566">
        <v>2012</v>
      </c>
      <c r="E566" t="s">
        <v>93</v>
      </c>
      <c r="F566" t="s">
        <v>81</v>
      </c>
      <c r="G566" t="s">
        <v>103</v>
      </c>
      <c r="H566" t="s">
        <v>119</v>
      </c>
      <c r="I566" t="s">
        <v>132</v>
      </c>
      <c r="J566" t="s">
        <v>355</v>
      </c>
      <c r="K566" t="s">
        <v>100</v>
      </c>
      <c r="M566" t="s">
        <v>217</v>
      </c>
      <c r="N566" t="s">
        <v>101</v>
      </c>
      <c r="O566" t="str">
        <f t="shared" si="8"/>
        <v>Baby Boomers</v>
      </c>
    </row>
    <row r="567" spans="1:15" hidden="1" x14ac:dyDescent="0.55000000000000004">
      <c r="A567">
        <v>6.3485619031796902E+17</v>
      </c>
      <c r="B567" t="s">
        <v>128</v>
      </c>
      <c r="C567" t="s">
        <v>72</v>
      </c>
      <c r="D567">
        <v>2012</v>
      </c>
      <c r="E567" t="s">
        <v>138</v>
      </c>
      <c r="F567" t="s">
        <v>217</v>
      </c>
      <c r="G567" t="s">
        <v>74</v>
      </c>
      <c r="H567" t="s">
        <v>74</v>
      </c>
      <c r="I567" t="s">
        <v>74</v>
      </c>
      <c r="J567" t="s">
        <v>74</v>
      </c>
      <c r="K567" t="s">
        <v>74</v>
      </c>
      <c r="L567" t="s">
        <v>346</v>
      </c>
      <c r="M567" t="s">
        <v>217</v>
      </c>
      <c r="N567" t="s">
        <v>74</v>
      </c>
      <c r="O567" t="str">
        <f t="shared" si="8"/>
        <v/>
      </c>
    </row>
    <row r="568" spans="1:15" hidden="1" x14ac:dyDescent="0.55000000000000004">
      <c r="A568">
        <v>6.3485868229031194E+17</v>
      </c>
      <c r="B568" t="s">
        <v>127</v>
      </c>
      <c r="C568" t="s">
        <v>72</v>
      </c>
      <c r="D568">
        <v>2012</v>
      </c>
      <c r="E568" t="s">
        <v>87</v>
      </c>
      <c r="F568" t="s">
        <v>81</v>
      </c>
      <c r="G568" t="s">
        <v>103</v>
      </c>
      <c r="H568" t="s">
        <v>119</v>
      </c>
      <c r="I568" t="s">
        <v>84</v>
      </c>
      <c r="J568" t="s">
        <v>357</v>
      </c>
      <c r="K568" t="s">
        <v>131</v>
      </c>
      <c r="M568" t="s">
        <v>217</v>
      </c>
      <c r="N568" t="s">
        <v>92</v>
      </c>
      <c r="O568" t="str">
        <f t="shared" si="8"/>
        <v>Baby Boomers</v>
      </c>
    </row>
    <row r="569" spans="1:15" hidden="1" x14ac:dyDescent="0.55000000000000004">
      <c r="A569">
        <v>6.3486027955234406E+17</v>
      </c>
      <c r="B569" t="s">
        <v>123</v>
      </c>
      <c r="C569" t="s">
        <v>72</v>
      </c>
      <c r="D569">
        <v>2012</v>
      </c>
      <c r="E569" t="s">
        <v>93</v>
      </c>
      <c r="F569" t="s">
        <v>96</v>
      </c>
      <c r="G569" t="s">
        <v>121</v>
      </c>
      <c r="H569" t="s">
        <v>98</v>
      </c>
      <c r="I569" t="s">
        <v>84</v>
      </c>
      <c r="J569" t="s">
        <v>356</v>
      </c>
      <c r="K569" t="s">
        <v>105</v>
      </c>
      <c r="M569" t="s">
        <v>217</v>
      </c>
      <c r="N569" t="s">
        <v>107</v>
      </c>
      <c r="O569" t="str">
        <f t="shared" si="8"/>
        <v>Gen X</v>
      </c>
    </row>
    <row r="570" spans="1:15" hidden="1" x14ac:dyDescent="0.55000000000000004">
      <c r="A570">
        <v>6.3486037142671898E+17</v>
      </c>
      <c r="B570" t="s">
        <v>127</v>
      </c>
      <c r="C570" t="s">
        <v>72</v>
      </c>
      <c r="D570">
        <v>2010</v>
      </c>
      <c r="E570" t="s">
        <v>117</v>
      </c>
      <c r="F570" t="s">
        <v>81</v>
      </c>
      <c r="G570" t="s">
        <v>103</v>
      </c>
      <c r="H570" t="s">
        <v>98</v>
      </c>
      <c r="I570" t="s">
        <v>132</v>
      </c>
      <c r="J570" t="s">
        <v>357</v>
      </c>
      <c r="K570" t="s">
        <v>131</v>
      </c>
      <c r="M570" t="s">
        <v>217</v>
      </c>
      <c r="N570" t="s">
        <v>74</v>
      </c>
      <c r="O570" t="str">
        <f t="shared" si="8"/>
        <v>Baby Boomers</v>
      </c>
    </row>
    <row r="571" spans="1:15" hidden="1" x14ac:dyDescent="0.55000000000000004">
      <c r="A571">
        <v>6.3486210711031194E+17</v>
      </c>
      <c r="B571" t="s">
        <v>127</v>
      </c>
      <c r="C571" t="s">
        <v>72</v>
      </c>
      <c r="D571">
        <v>2012</v>
      </c>
      <c r="E571" t="s">
        <v>117</v>
      </c>
      <c r="F571" t="s">
        <v>81</v>
      </c>
      <c r="G571" t="s">
        <v>371</v>
      </c>
      <c r="H571" t="s">
        <v>98</v>
      </c>
      <c r="I571" t="s">
        <v>84</v>
      </c>
      <c r="J571" t="s">
        <v>355</v>
      </c>
      <c r="K571" t="s">
        <v>100</v>
      </c>
      <c r="M571" t="s">
        <v>217</v>
      </c>
      <c r="N571" t="s">
        <v>74</v>
      </c>
      <c r="O571" t="str">
        <f t="shared" si="8"/>
        <v>Gen X</v>
      </c>
    </row>
    <row r="572" spans="1:15" hidden="1" x14ac:dyDescent="0.55000000000000004">
      <c r="A572">
        <v>6.3486552091281306E+17</v>
      </c>
      <c r="B572" t="s">
        <v>71</v>
      </c>
      <c r="C572" t="s">
        <v>72</v>
      </c>
      <c r="D572">
        <v>2012</v>
      </c>
      <c r="E572" t="s">
        <v>117</v>
      </c>
      <c r="F572" t="s">
        <v>81</v>
      </c>
      <c r="G572" t="s">
        <v>103</v>
      </c>
      <c r="H572" t="s">
        <v>119</v>
      </c>
      <c r="I572" t="s">
        <v>84</v>
      </c>
      <c r="J572" t="s">
        <v>357</v>
      </c>
      <c r="K572" t="s">
        <v>131</v>
      </c>
      <c r="M572" t="s">
        <v>217</v>
      </c>
      <c r="N572" t="s">
        <v>74</v>
      </c>
      <c r="O572" t="str">
        <f t="shared" si="8"/>
        <v>Baby Boomers</v>
      </c>
    </row>
    <row r="573" spans="1:15" hidden="1" x14ac:dyDescent="0.55000000000000004">
      <c r="A573">
        <v>6.3486564987843802E+17</v>
      </c>
      <c r="B573" t="s">
        <v>71</v>
      </c>
      <c r="C573" t="s">
        <v>72</v>
      </c>
      <c r="D573">
        <v>2012</v>
      </c>
      <c r="E573" t="s">
        <v>117</v>
      </c>
      <c r="F573" t="s">
        <v>217</v>
      </c>
      <c r="G573" t="s">
        <v>74</v>
      </c>
      <c r="H573" t="s">
        <v>74</v>
      </c>
      <c r="I573" t="s">
        <v>74</v>
      </c>
      <c r="J573" t="s">
        <v>74</v>
      </c>
      <c r="K573" t="s">
        <v>74</v>
      </c>
      <c r="M573" t="s">
        <v>217</v>
      </c>
      <c r="N573" t="s">
        <v>74</v>
      </c>
      <c r="O573" t="str">
        <f t="shared" si="8"/>
        <v/>
      </c>
    </row>
    <row r="574" spans="1:15" hidden="1" x14ac:dyDescent="0.55000000000000004">
      <c r="A574">
        <v>6.3486637820281306E+17</v>
      </c>
      <c r="B574" t="s">
        <v>71</v>
      </c>
      <c r="C574" t="s">
        <v>91</v>
      </c>
      <c r="D574">
        <v>2012</v>
      </c>
      <c r="E574" t="s">
        <v>117</v>
      </c>
      <c r="F574" t="s">
        <v>96</v>
      </c>
      <c r="G574" t="s">
        <v>103</v>
      </c>
      <c r="H574" t="s">
        <v>98</v>
      </c>
      <c r="I574" t="s">
        <v>99</v>
      </c>
      <c r="J574" t="s">
        <v>357</v>
      </c>
      <c r="K574" t="s">
        <v>120</v>
      </c>
      <c r="M574" t="s">
        <v>217</v>
      </c>
      <c r="N574" t="s">
        <v>74</v>
      </c>
      <c r="O574" t="str">
        <f t="shared" si="8"/>
        <v>Baby Boomers</v>
      </c>
    </row>
    <row r="575" spans="1:15" hidden="1" x14ac:dyDescent="0.55000000000000004">
      <c r="A575">
        <v>6.3486654677859405E+17</v>
      </c>
      <c r="B575" t="s">
        <v>123</v>
      </c>
      <c r="C575" t="s">
        <v>91</v>
      </c>
      <c r="D575">
        <v>2012</v>
      </c>
      <c r="E575" t="s">
        <v>93</v>
      </c>
      <c r="F575" t="s">
        <v>96</v>
      </c>
      <c r="G575" t="s">
        <v>370</v>
      </c>
      <c r="H575" t="s">
        <v>98</v>
      </c>
      <c r="I575" t="s">
        <v>99</v>
      </c>
      <c r="J575" t="s">
        <v>356</v>
      </c>
      <c r="K575" t="s">
        <v>105</v>
      </c>
      <c r="M575" t="s">
        <v>217</v>
      </c>
      <c r="N575" t="s">
        <v>141</v>
      </c>
      <c r="O575" t="str">
        <f t="shared" si="8"/>
        <v>Millennials</v>
      </c>
    </row>
    <row r="576" spans="1:15" hidden="1" x14ac:dyDescent="0.55000000000000004">
      <c r="A576">
        <v>6.3486725748171904E+17</v>
      </c>
      <c r="B576" t="s">
        <v>127</v>
      </c>
      <c r="C576" t="s">
        <v>72</v>
      </c>
      <c r="D576">
        <v>2012</v>
      </c>
      <c r="E576" t="s">
        <v>93</v>
      </c>
      <c r="F576" t="s">
        <v>81</v>
      </c>
      <c r="G576" t="s">
        <v>396</v>
      </c>
      <c r="H576" t="s">
        <v>83</v>
      </c>
      <c r="I576" t="s">
        <v>132</v>
      </c>
      <c r="J576" t="s">
        <v>354</v>
      </c>
      <c r="K576" t="s">
        <v>116</v>
      </c>
      <c r="M576" t="s">
        <v>217</v>
      </c>
      <c r="N576" t="s">
        <v>92</v>
      </c>
      <c r="O576" t="str">
        <f t="shared" si="8"/>
        <v>Millennials</v>
      </c>
    </row>
    <row r="577" spans="1:15" hidden="1" x14ac:dyDescent="0.55000000000000004">
      <c r="A577">
        <v>6.3487170125031194E+17</v>
      </c>
      <c r="B577" t="s">
        <v>71</v>
      </c>
      <c r="C577" t="s">
        <v>91</v>
      </c>
      <c r="D577">
        <v>2012</v>
      </c>
      <c r="E577" t="s">
        <v>73</v>
      </c>
      <c r="F577" t="s">
        <v>81</v>
      </c>
      <c r="G577" t="s">
        <v>371</v>
      </c>
      <c r="H577" t="s">
        <v>104</v>
      </c>
      <c r="I577" t="s">
        <v>99</v>
      </c>
      <c r="J577" t="s">
        <v>354</v>
      </c>
      <c r="K577" t="s">
        <v>116</v>
      </c>
      <c r="M577" t="s">
        <v>217</v>
      </c>
      <c r="N577" t="s">
        <v>74</v>
      </c>
      <c r="O577" t="str">
        <f t="shared" si="8"/>
        <v>Gen X</v>
      </c>
    </row>
    <row r="578" spans="1:15" hidden="1" x14ac:dyDescent="0.55000000000000004">
      <c r="A578">
        <v>6.34873325422656E+17</v>
      </c>
      <c r="B578" t="s">
        <v>71</v>
      </c>
      <c r="C578" t="s">
        <v>72</v>
      </c>
      <c r="D578">
        <v>2012</v>
      </c>
      <c r="E578" t="s">
        <v>93</v>
      </c>
      <c r="F578" t="s">
        <v>81</v>
      </c>
      <c r="G578" t="s">
        <v>370</v>
      </c>
      <c r="H578" t="s">
        <v>98</v>
      </c>
      <c r="I578" t="s">
        <v>84</v>
      </c>
      <c r="J578" t="s">
        <v>356</v>
      </c>
      <c r="K578" t="s">
        <v>105</v>
      </c>
      <c r="L578" t="s">
        <v>345</v>
      </c>
      <c r="M578" t="s">
        <v>217</v>
      </c>
      <c r="N578" t="s">
        <v>74</v>
      </c>
      <c r="O578" t="str">
        <f t="shared" si="8"/>
        <v>Millennials</v>
      </c>
    </row>
    <row r="579" spans="1:15" x14ac:dyDescent="0.55000000000000004">
      <c r="A579">
        <v>6.3487453780046899E+17</v>
      </c>
      <c r="B579" t="s">
        <v>71</v>
      </c>
      <c r="C579" t="s">
        <v>72</v>
      </c>
      <c r="D579">
        <v>2012</v>
      </c>
      <c r="E579" t="s">
        <v>93</v>
      </c>
      <c r="F579" t="s">
        <v>81</v>
      </c>
      <c r="G579" t="s">
        <v>370</v>
      </c>
      <c r="H579" t="s">
        <v>83</v>
      </c>
      <c r="I579" t="s">
        <v>84</v>
      </c>
      <c r="J579" t="s">
        <v>354</v>
      </c>
      <c r="K579" t="s">
        <v>116</v>
      </c>
      <c r="M579" t="s">
        <v>78</v>
      </c>
      <c r="N579" t="s">
        <v>101</v>
      </c>
      <c r="O579" t="str">
        <f t="shared" ref="O579:O642" si="9">_xlfn.XLOOKUP(G579,$Q$4:$Q$13,$R$4:$R$13,"")</f>
        <v>Millennials</v>
      </c>
    </row>
    <row r="580" spans="1:15" hidden="1" x14ac:dyDescent="0.55000000000000004">
      <c r="A580">
        <v>6.3487846694218803E+17</v>
      </c>
      <c r="B580" t="s">
        <v>71</v>
      </c>
      <c r="C580" t="s">
        <v>72</v>
      </c>
      <c r="D580">
        <v>2012</v>
      </c>
      <c r="E580" t="s">
        <v>93</v>
      </c>
      <c r="F580" t="s">
        <v>81</v>
      </c>
      <c r="G580" t="s">
        <v>369</v>
      </c>
      <c r="H580" t="s">
        <v>115</v>
      </c>
      <c r="I580" t="s">
        <v>84</v>
      </c>
      <c r="J580" t="s">
        <v>354</v>
      </c>
      <c r="K580" t="s">
        <v>85</v>
      </c>
      <c r="M580" t="s">
        <v>217</v>
      </c>
      <c r="N580" t="s">
        <v>92</v>
      </c>
      <c r="O580" t="str">
        <f t="shared" si="9"/>
        <v>Millennials</v>
      </c>
    </row>
    <row r="581" spans="1:15" hidden="1" x14ac:dyDescent="0.55000000000000004">
      <c r="A581">
        <v>6.3487846704984397E+17</v>
      </c>
      <c r="B581" t="s">
        <v>71</v>
      </c>
      <c r="C581" t="s">
        <v>72</v>
      </c>
      <c r="D581">
        <v>2012</v>
      </c>
      <c r="E581" t="s">
        <v>93</v>
      </c>
      <c r="F581" t="s">
        <v>217</v>
      </c>
      <c r="G581" t="s">
        <v>74</v>
      </c>
      <c r="H581" t="s">
        <v>74</v>
      </c>
      <c r="I581" t="s">
        <v>74</v>
      </c>
      <c r="J581" t="s">
        <v>74</v>
      </c>
      <c r="K581" t="s">
        <v>74</v>
      </c>
      <c r="M581" t="s">
        <v>217</v>
      </c>
      <c r="N581" t="s">
        <v>92</v>
      </c>
      <c r="O581" t="str">
        <f t="shared" si="9"/>
        <v/>
      </c>
    </row>
    <row r="582" spans="1:15" hidden="1" x14ac:dyDescent="0.55000000000000004">
      <c r="A582">
        <v>6.3488026665234406E+17</v>
      </c>
      <c r="B582" t="s">
        <v>123</v>
      </c>
      <c r="C582" t="s">
        <v>72</v>
      </c>
      <c r="D582">
        <v>2012</v>
      </c>
      <c r="E582" t="s">
        <v>93</v>
      </c>
      <c r="F582" t="s">
        <v>81</v>
      </c>
      <c r="G582" t="s">
        <v>396</v>
      </c>
      <c r="H582" t="s">
        <v>83</v>
      </c>
      <c r="I582" t="s">
        <v>84</v>
      </c>
      <c r="J582" t="s">
        <v>354</v>
      </c>
      <c r="K582" t="s">
        <v>116</v>
      </c>
      <c r="M582" t="s">
        <v>217</v>
      </c>
      <c r="N582" t="s">
        <v>101</v>
      </c>
      <c r="O582" t="str">
        <f t="shared" si="9"/>
        <v>Millennials</v>
      </c>
    </row>
    <row r="583" spans="1:15" hidden="1" x14ac:dyDescent="0.55000000000000004">
      <c r="A583">
        <v>6.3488284317140595E+17</v>
      </c>
      <c r="B583" t="s">
        <v>133</v>
      </c>
      <c r="C583" t="s">
        <v>72</v>
      </c>
      <c r="D583">
        <v>2012</v>
      </c>
      <c r="E583" t="s">
        <v>117</v>
      </c>
      <c r="F583" t="s">
        <v>217</v>
      </c>
      <c r="G583" t="s">
        <v>74</v>
      </c>
      <c r="H583" t="s">
        <v>74</v>
      </c>
      <c r="I583" t="s">
        <v>74</v>
      </c>
      <c r="J583" t="s">
        <v>74</v>
      </c>
      <c r="K583" t="s">
        <v>74</v>
      </c>
      <c r="M583" t="s">
        <v>217</v>
      </c>
      <c r="N583" t="s">
        <v>74</v>
      </c>
      <c r="O583" t="str">
        <f t="shared" si="9"/>
        <v/>
      </c>
    </row>
    <row r="584" spans="1:15" hidden="1" x14ac:dyDescent="0.55000000000000004">
      <c r="A584">
        <v>6.3488315471718694E+17</v>
      </c>
      <c r="B584" t="s">
        <v>71</v>
      </c>
      <c r="C584" t="s">
        <v>91</v>
      </c>
      <c r="D584">
        <v>2012</v>
      </c>
      <c r="E584" t="s">
        <v>137</v>
      </c>
      <c r="F584" t="s">
        <v>81</v>
      </c>
      <c r="G584" t="s">
        <v>108</v>
      </c>
      <c r="H584" t="s">
        <v>104</v>
      </c>
      <c r="I584" t="s">
        <v>99</v>
      </c>
      <c r="J584" t="s">
        <v>356</v>
      </c>
      <c r="K584" t="s">
        <v>105</v>
      </c>
      <c r="M584" t="s">
        <v>217</v>
      </c>
      <c r="N584" t="s">
        <v>74</v>
      </c>
      <c r="O584" t="str">
        <f t="shared" si="9"/>
        <v>Gen Z</v>
      </c>
    </row>
    <row r="585" spans="1:15" hidden="1" x14ac:dyDescent="0.55000000000000004">
      <c r="A585">
        <v>6.3488366620390605E+17</v>
      </c>
      <c r="B585" t="s">
        <v>133</v>
      </c>
      <c r="C585" t="s">
        <v>72</v>
      </c>
      <c r="D585">
        <v>2012</v>
      </c>
      <c r="E585" t="s">
        <v>117</v>
      </c>
      <c r="F585" t="s">
        <v>96</v>
      </c>
      <c r="G585" t="s">
        <v>121</v>
      </c>
      <c r="H585" t="s">
        <v>98</v>
      </c>
      <c r="I585" t="s">
        <v>84</v>
      </c>
      <c r="J585" t="s">
        <v>356</v>
      </c>
      <c r="K585" t="s">
        <v>131</v>
      </c>
      <c r="M585" t="s">
        <v>217</v>
      </c>
      <c r="N585" t="s">
        <v>74</v>
      </c>
      <c r="O585" t="str">
        <f t="shared" si="9"/>
        <v>Gen X</v>
      </c>
    </row>
    <row r="586" spans="1:15" hidden="1" x14ac:dyDescent="0.55000000000000004">
      <c r="A586">
        <v>6.3488371796874995E+17</v>
      </c>
      <c r="B586" t="s">
        <v>133</v>
      </c>
      <c r="C586" t="s">
        <v>72</v>
      </c>
      <c r="D586">
        <v>2012</v>
      </c>
      <c r="E586" t="s">
        <v>117</v>
      </c>
      <c r="F586" t="s">
        <v>96</v>
      </c>
      <c r="G586" t="s">
        <v>108</v>
      </c>
      <c r="H586" t="s">
        <v>119</v>
      </c>
      <c r="I586" t="s">
        <v>148</v>
      </c>
      <c r="J586" t="s">
        <v>357</v>
      </c>
      <c r="K586" t="s">
        <v>120</v>
      </c>
      <c r="M586" t="s">
        <v>217</v>
      </c>
      <c r="N586" t="s">
        <v>74</v>
      </c>
      <c r="O586" t="str">
        <f t="shared" si="9"/>
        <v>Gen Z</v>
      </c>
    </row>
    <row r="587" spans="1:15" hidden="1" x14ac:dyDescent="0.55000000000000004">
      <c r="A587">
        <v>6.3488375098015603E+17</v>
      </c>
      <c r="B587" t="s">
        <v>147</v>
      </c>
      <c r="C587" t="s">
        <v>91</v>
      </c>
      <c r="D587">
        <v>2012</v>
      </c>
      <c r="E587" t="s">
        <v>117</v>
      </c>
      <c r="F587" t="s">
        <v>96</v>
      </c>
      <c r="G587" t="s">
        <v>371</v>
      </c>
      <c r="H587" t="s">
        <v>98</v>
      </c>
      <c r="I587" t="s">
        <v>99</v>
      </c>
      <c r="J587" t="s">
        <v>354</v>
      </c>
      <c r="K587" t="s">
        <v>116</v>
      </c>
      <c r="M587" t="s">
        <v>217</v>
      </c>
      <c r="N587" t="s">
        <v>74</v>
      </c>
      <c r="O587" t="str">
        <f t="shared" si="9"/>
        <v>Gen X</v>
      </c>
    </row>
    <row r="588" spans="1:15" x14ac:dyDescent="0.55000000000000004">
      <c r="A588">
        <v>6.3488441648593805E+17</v>
      </c>
      <c r="B588" t="s">
        <v>133</v>
      </c>
      <c r="C588" t="s">
        <v>91</v>
      </c>
      <c r="D588">
        <v>2012</v>
      </c>
      <c r="E588" t="s">
        <v>93</v>
      </c>
      <c r="F588" t="s">
        <v>81</v>
      </c>
      <c r="G588" t="s">
        <v>372</v>
      </c>
      <c r="H588" t="s">
        <v>98</v>
      </c>
      <c r="I588" t="s">
        <v>99</v>
      </c>
      <c r="J588" t="s">
        <v>355</v>
      </c>
      <c r="K588" t="s">
        <v>129</v>
      </c>
      <c r="M588" t="s">
        <v>78</v>
      </c>
      <c r="N588" t="s">
        <v>74</v>
      </c>
      <c r="O588" t="str">
        <f t="shared" si="9"/>
        <v>Gen X</v>
      </c>
    </row>
    <row r="589" spans="1:15" hidden="1" x14ac:dyDescent="0.55000000000000004">
      <c r="A589">
        <v>6.3488536727390605E+17</v>
      </c>
      <c r="B589" t="s">
        <v>71</v>
      </c>
      <c r="C589" t="s">
        <v>72</v>
      </c>
      <c r="D589">
        <v>2012</v>
      </c>
      <c r="E589" t="s">
        <v>117</v>
      </c>
      <c r="F589" t="s">
        <v>81</v>
      </c>
      <c r="G589" t="s">
        <v>103</v>
      </c>
      <c r="H589" t="s">
        <v>98</v>
      </c>
      <c r="I589" t="s">
        <v>139</v>
      </c>
      <c r="J589" t="s">
        <v>357</v>
      </c>
      <c r="K589" t="s">
        <v>120</v>
      </c>
      <c r="M589" t="s">
        <v>217</v>
      </c>
      <c r="N589" t="s">
        <v>74</v>
      </c>
      <c r="O589" t="str">
        <f t="shared" si="9"/>
        <v>Baby Boomers</v>
      </c>
    </row>
    <row r="590" spans="1:15" x14ac:dyDescent="0.55000000000000004">
      <c r="A590">
        <v>6.3488615834624998E+17</v>
      </c>
      <c r="B590" t="s">
        <v>147</v>
      </c>
      <c r="C590" t="s">
        <v>91</v>
      </c>
      <c r="D590">
        <v>2012</v>
      </c>
      <c r="E590" t="s">
        <v>93</v>
      </c>
      <c r="F590" t="s">
        <v>96</v>
      </c>
      <c r="G590" t="s">
        <v>396</v>
      </c>
      <c r="H590" t="s">
        <v>83</v>
      </c>
      <c r="I590" t="s">
        <v>99</v>
      </c>
      <c r="J590" t="s">
        <v>355</v>
      </c>
      <c r="K590" t="s">
        <v>100</v>
      </c>
      <c r="M590" t="s">
        <v>78</v>
      </c>
      <c r="O590" t="str">
        <f t="shared" si="9"/>
        <v>Millennials</v>
      </c>
    </row>
    <row r="591" spans="1:15" x14ac:dyDescent="0.55000000000000004">
      <c r="A591">
        <v>6.3488880224E+17</v>
      </c>
      <c r="B591" t="s">
        <v>147</v>
      </c>
      <c r="C591" t="s">
        <v>72</v>
      </c>
      <c r="D591">
        <v>2012</v>
      </c>
      <c r="E591" t="s">
        <v>93</v>
      </c>
      <c r="F591" t="s">
        <v>81</v>
      </c>
      <c r="G591" t="s">
        <v>103</v>
      </c>
      <c r="H591" t="s">
        <v>83</v>
      </c>
      <c r="I591" t="s">
        <v>84</v>
      </c>
      <c r="J591" t="s">
        <v>355</v>
      </c>
      <c r="K591" t="s">
        <v>100</v>
      </c>
      <c r="L591" t="s">
        <v>346</v>
      </c>
      <c r="M591" t="s">
        <v>78</v>
      </c>
      <c r="O591" t="str">
        <f t="shared" si="9"/>
        <v>Baby Boomers</v>
      </c>
    </row>
    <row r="592" spans="1:15" hidden="1" x14ac:dyDescent="0.55000000000000004">
      <c r="A592">
        <v>6.3488976691249997E+17</v>
      </c>
      <c r="B592" t="s">
        <v>147</v>
      </c>
      <c r="C592" t="s">
        <v>91</v>
      </c>
      <c r="D592">
        <v>2013</v>
      </c>
      <c r="E592" t="s">
        <v>138</v>
      </c>
      <c r="F592" t="s">
        <v>96</v>
      </c>
      <c r="G592" t="s">
        <v>372</v>
      </c>
      <c r="H592" t="s">
        <v>98</v>
      </c>
      <c r="I592" t="s">
        <v>99</v>
      </c>
      <c r="J592" t="s">
        <v>357</v>
      </c>
      <c r="K592" t="s">
        <v>105</v>
      </c>
      <c r="L592" t="s">
        <v>345</v>
      </c>
      <c r="M592" t="s">
        <v>217</v>
      </c>
      <c r="N592" t="s">
        <v>74</v>
      </c>
      <c r="O592" t="str">
        <f t="shared" si="9"/>
        <v>Gen X</v>
      </c>
    </row>
    <row r="593" spans="1:15" hidden="1" x14ac:dyDescent="0.55000000000000004">
      <c r="A593">
        <v>6.3488985102546906E+17</v>
      </c>
      <c r="B593" t="s">
        <v>133</v>
      </c>
      <c r="C593" t="s">
        <v>91</v>
      </c>
      <c r="D593">
        <v>2013</v>
      </c>
      <c r="E593" t="s">
        <v>93</v>
      </c>
      <c r="F593" t="s">
        <v>96</v>
      </c>
      <c r="G593" t="s">
        <v>370</v>
      </c>
      <c r="H593" t="s">
        <v>98</v>
      </c>
      <c r="I593" t="s">
        <v>99</v>
      </c>
      <c r="J593" t="s">
        <v>356</v>
      </c>
      <c r="K593" t="s">
        <v>105</v>
      </c>
      <c r="L593" t="s">
        <v>347</v>
      </c>
      <c r="M593" t="s">
        <v>217</v>
      </c>
      <c r="N593" t="s">
        <v>347</v>
      </c>
      <c r="O593" t="str">
        <f t="shared" si="9"/>
        <v>Millennials</v>
      </c>
    </row>
    <row r="594" spans="1:15" hidden="1" x14ac:dyDescent="0.55000000000000004">
      <c r="A594">
        <v>6.3489047228109402E+17</v>
      </c>
      <c r="B594" t="s">
        <v>71</v>
      </c>
      <c r="C594" t="s">
        <v>91</v>
      </c>
      <c r="D594">
        <v>2012</v>
      </c>
      <c r="E594" t="s">
        <v>93</v>
      </c>
      <c r="F594" t="s">
        <v>96</v>
      </c>
      <c r="G594" t="s">
        <v>372</v>
      </c>
      <c r="H594" t="s">
        <v>98</v>
      </c>
      <c r="I594" t="s">
        <v>99</v>
      </c>
      <c r="J594" t="s">
        <v>356</v>
      </c>
      <c r="K594" t="s">
        <v>105</v>
      </c>
      <c r="L594" t="s">
        <v>345</v>
      </c>
      <c r="M594" t="s">
        <v>217</v>
      </c>
      <c r="N594" t="s">
        <v>74</v>
      </c>
      <c r="O594" t="str">
        <f t="shared" si="9"/>
        <v>Gen X</v>
      </c>
    </row>
    <row r="595" spans="1:15" hidden="1" x14ac:dyDescent="0.55000000000000004">
      <c r="A595">
        <v>6.3489055184874995E+17</v>
      </c>
      <c r="B595" t="s">
        <v>71</v>
      </c>
      <c r="C595" t="s">
        <v>91</v>
      </c>
      <c r="D595">
        <v>2012</v>
      </c>
      <c r="E595" t="s">
        <v>93</v>
      </c>
      <c r="F595" t="s">
        <v>96</v>
      </c>
      <c r="G595" t="s">
        <v>371</v>
      </c>
      <c r="H595" t="s">
        <v>83</v>
      </c>
      <c r="I595" t="s">
        <v>99</v>
      </c>
      <c r="J595" t="s">
        <v>354</v>
      </c>
      <c r="K595" t="s">
        <v>85</v>
      </c>
      <c r="L595" t="s">
        <v>345</v>
      </c>
      <c r="M595" t="s">
        <v>217</v>
      </c>
      <c r="N595" t="s">
        <v>74</v>
      </c>
      <c r="O595" t="str">
        <f t="shared" si="9"/>
        <v>Gen X</v>
      </c>
    </row>
    <row r="596" spans="1:15" hidden="1" x14ac:dyDescent="0.55000000000000004">
      <c r="A596">
        <v>6.3489143396203098E+17</v>
      </c>
      <c r="B596" t="s">
        <v>135</v>
      </c>
      <c r="C596" t="s">
        <v>72</v>
      </c>
      <c r="D596">
        <v>2012</v>
      </c>
      <c r="E596" t="s">
        <v>73</v>
      </c>
      <c r="F596" t="s">
        <v>81</v>
      </c>
      <c r="G596" t="s">
        <v>370</v>
      </c>
      <c r="H596" t="s">
        <v>104</v>
      </c>
      <c r="I596" t="s">
        <v>84</v>
      </c>
      <c r="J596" t="s">
        <v>354</v>
      </c>
      <c r="K596" t="s">
        <v>116</v>
      </c>
      <c r="M596" t="s">
        <v>217</v>
      </c>
      <c r="N596" t="s">
        <v>74</v>
      </c>
      <c r="O596" t="str">
        <f t="shared" si="9"/>
        <v>Millennials</v>
      </c>
    </row>
    <row r="597" spans="1:15" x14ac:dyDescent="0.55000000000000004">
      <c r="A597">
        <v>6.3489233676031206E+17</v>
      </c>
      <c r="B597" t="s">
        <v>123</v>
      </c>
      <c r="C597" t="s">
        <v>72</v>
      </c>
      <c r="D597">
        <v>2012</v>
      </c>
      <c r="E597" t="s">
        <v>93</v>
      </c>
      <c r="F597" t="s">
        <v>81</v>
      </c>
      <c r="G597" t="s">
        <v>368</v>
      </c>
      <c r="H597" t="s">
        <v>83</v>
      </c>
      <c r="I597" t="s">
        <v>84</v>
      </c>
      <c r="J597" t="s">
        <v>355</v>
      </c>
      <c r="K597" t="s">
        <v>85</v>
      </c>
      <c r="L597" t="s">
        <v>345</v>
      </c>
      <c r="M597" t="s">
        <v>78</v>
      </c>
      <c r="O597" t="str">
        <f t="shared" si="9"/>
        <v>Gen Z</v>
      </c>
    </row>
    <row r="598" spans="1:15" hidden="1" x14ac:dyDescent="0.55000000000000004">
      <c r="A598">
        <v>6.3489236197421901E+17</v>
      </c>
      <c r="B598" t="s">
        <v>133</v>
      </c>
      <c r="C598" t="s">
        <v>72</v>
      </c>
      <c r="D598">
        <v>2012</v>
      </c>
      <c r="E598" t="s">
        <v>93</v>
      </c>
      <c r="F598" t="s">
        <v>81</v>
      </c>
      <c r="G598" t="s">
        <v>396</v>
      </c>
      <c r="H598" t="s">
        <v>115</v>
      </c>
      <c r="I598" t="s">
        <v>84</v>
      </c>
      <c r="J598" t="s">
        <v>354</v>
      </c>
      <c r="K598" t="s">
        <v>85</v>
      </c>
      <c r="M598" t="s">
        <v>217</v>
      </c>
      <c r="N598" t="s">
        <v>101</v>
      </c>
      <c r="O598" t="str">
        <f t="shared" si="9"/>
        <v>Millennials</v>
      </c>
    </row>
    <row r="599" spans="1:15" hidden="1" x14ac:dyDescent="0.55000000000000004">
      <c r="A599">
        <v>6.3489236787093696E+17</v>
      </c>
      <c r="B599" t="s">
        <v>135</v>
      </c>
      <c r="C599" t="s">
        <v>72</v>
      </c>
      <c r="D599">
        <v>2012</v>
      </c>
      <c r="E599" t="s">
        <v>117</v>
      </c>
      <c r="F599" t="s">
        <v>81</v>
      </c>
      <c r="G599" t="s">
        <v>103</v>
      </c>
      <c r="H599" t="s">
        <v>119</v>
      </c>
      <c r="I599" t="s">
        <v>84</v>
      </c>
      <c r="J599" t="s">
        <v>357</v>
      </c>
      <c r="K599" t="s">
        <v>85</v>
      </c>
      <c r="M599" t="s">
        <v>217</v>
      </c>
      <c r="N599" t="s">
        <v>74</v>
      </c>
      <c r="O599" t="str">
        <f t="shared" si="9"/>
        <v>Baby Boomers</v>
      </c>
    </row>
    <row r="600" spans="1:15" hidden="1" x14ac:dyDescent="0.55000000000000004">
      <c r="A600">
        <v>6.3489672509406195E+17</v>
      </c>
      <c r="B600" t="s">
        <v>135</v>
      </c>
      <c r="C600" t="s">
        <v>72</v>
      </c>
      <c r="D600">
        <v>2012</v>
      </c>
      <c r="E600" t="s">
        <v>117</v>
      </c>
      <c r="F600" t="s">
        <v>81</v>
      </c>
      <c r="G600" t="s">
        <v>121</v>
      </c>
      <c r="H600" t="s">
        <v>98</v>
      </c>
      <c r="I600" t="s">
        <v>84</v>
      </c>
      <c r="J600" t="s">
        <v>357</v>
      </c>
      <c r="K600" t="s">
        <v>120</v>
      </c>
      <c r="M600" t="s">
        <v>217</v>
      </c>
      <c r="N600" t="s">
        <v>74</v>
      </c>
      <c r="O600" t="str">
        <f t="shared" si="9"/>
        <v>Gen X</v>
      </c>
    </row>
    <row r="601" spans="1:15" hidden="1" x14ac:dyDescent="0.55000000000000004">
      <c r="A601">
        <v>6.3489680778593805E+17</v>
      </c>
      <c r="B601" t="s">
        <v>135</v>
      </c>
      <c r="C601" t="s">
        <v>72</v>
      </c>
      <c r="D601">
        <v>2012</v>
      </c>
      <c r="E601" t="s">
        <v>117</v>
      </c>
      <c r="F601" t="s">
        <v>96</v>
      </c>
      <c r="G601" t="s">
        <v>121</v>
      </c>
      <c r="H601" t="s">
        <v>119</v>
      </c>
      <c r="I601" t="s">
        <v>126</v>
      </c>
      <c r="J601" t="s">
        <v>357</v>
      </c>
      <c r="K601" t="s">
        <v>120</v>
      </c>
      <c r="M601" t="s">
        <v>217</v>
      </c>
      <c r="N601" t="s">
        <v>74</v>
      </c>
      <c r="O601" t="str">
        <f t="shared" si="9"/>
        <v>Gen X</v>
      </c>
    </row>
    <row r="602" spans="1:15" hidden="1" x14ac:dyDescent="0.55000000000000004">
      <c r="A602">
        <v>6.3489743046874995E+17</v>
      </c>
      <c r="B602" t="s">
        <v>135</v>
      </c>
      <c r="C602" t="s">
        <v>72</v>
      </c>
      <c r="D602">
        <v>2012</v>
      </c>
      <c r="E602" t="s">
        <v>117</v>
      </c>
      <c r="F602" t="s">
        <v>81</v>
      </c>
      <c r="G602" t="s">
        <v>103</v>
      </c>
      <c r="H602" t="s">
        <v>98</v>
      </c>
      <c r="I602" t="s">
        <v>84</v>
      </c>
      <c r="J602" t="s">
        <v>357</v>
      </c>
      <c r="K602" t="s">
        <v>116</v>
      </c>
      <c r="M602" t="s">
        <v>217</v>
      </c>
      <c r="N602" t="s">
        <v>74</v>
      </c>
      <c r="O602" t="str">
        <f t="shared" si="9"/>
        <v>Baby Boomers</v>
      </c>
    </row>
    <row r="603" spans="1:15" hidden="1" x14ac:dyDescent="0.55000000000000004">
      <c r="A603">
        <v>6.3489769978328102E+17</v>
      </c>
      <c r="B603" t="s">
        <v>133</v>
      </c>
      <c r="C603" t="s">
        <v>91</v>
      </c>
      <c r="D603">
        <v>2012</v>
      </c>
      <c r="E603" t="s">
        <v>73</v>
      </c>
      <c r="F603" t="s">
        <v>96</v>
      </c>
      <c r="G603" t="s">
        <v>103</v>
      </c>
      <c r="H603" t="s">
        <v>83</v>
      </c>
      <c r="I603" t="s">
        <v>139</v>
      </c>
      <c r="J603" t="s">
        <v>354</v>
      </c>
      <c r="K603" t="s">
        <v>85</v>
      </c>
      <c r="M603" t="s">
        <v>217</v>
      </c>
      <c r="N603" t="s">
        <v>74</v>
      </c>
      <c r="O603" t="str">
        <f t="shared" si="9"/>
        <v>Baby Boomers</v>
      </c>
    </row>
    <row r="604" spans="1:15" hidden="1" x14ac:dyDescent="0.55000000000000004">
      <c r="A604">
        <v>6.3490277043045901E+17</v>
      </c>
      <c r="B604" t="s">
        <v>71</v>
      </c>
      <c r="C604" t="s">
        <v>91</v>
      </c>
      <c r="D604">
        <v>2013</v>
      </c>
      <c r="E604" t="s">
        <v>93</v>
      </c>
      <c r="F604" t="s">
        <v>96</v>
      </c>
      <c r="G604" t="s">
        <v>371</v>
      </c>
      <c r="H604" t="s">
        <v>83</v>
      </c>
      <c r="I604" t="s">
        <v>99</v>
      </c>
      <c r="J604" t="s">
        <v>354</v>
      </c>
      <c r="K604" t="s">
        <v>85</v>
      </c>
      <c r="L604" t="s">
        <v>345</v>
      </c>
      <c r="M604" t="s">
        <v>217</v>
      </c>
      <c r="N604" t="s">
        <v>74</v>
      </c>
      <c r="O604" t="str">
        <f t="shared" si="9"/>
        <v>Gen X</v>
      </c>
    </row>
    <row r="605" spans="1:15" hidden="1" x14ac:dyDescent="0.55000000000000004">
      <c r="A605">
        <v>6.3490365134921894E+17</v>
      </c>
      <c r="B605" t="s">
        <v>133</v>
      </c>
      <c r="C605" t="s">
        <v>91</v>
      </c>
      <c r="D605">
        <v>2012</v>
      </c>
      <c r="E605" t="s">
        <v>93</v>
      </c>
      <c r="F605" t="s">
        <v>96</v>
      </c>
      <c r="G605" t="s">
        <v>121</v>
      </c>
      <c r="H605" t="s">
        <v>119</v>
      </c>
      <c r="I605" t="s">
        <v>99</v>
      </c>
      <c r="J605" t="s">
        <v>355</v>
      </c>
      <c r="K605" t="s">
        <v>100</v>
      </c>
      <c r="M605" t="s">
        <v>217</v>
      </c>
      <c r="N605" t="s">
        <v>101</v>
      </c>
      <c r="O605" t="str">
        <f t="shared" si="9"/>
        <v>Gen X</v>
      </c>
    </row>
    <row r="606" spans="1:15" hidden="1" x14ac:dyDescent="0.55000000000000004">
      <c r="A606">
        <v>6.3490435003328102E+17</v>
      </c>
      <c r="B606" t="s">
        <v>123</v>
      </c>
      <c r="C606" t="s">
        <v>91</v>
      </c>
      <c r="D606">
        <v>2012</v>
      </c>
      <c r="E606" t="s">
        <v>73</v>
      </c>
      <c r="F606" t="s">
        <v>217</v>
      </c>
      <c r="G606" t="s">
        <v>74</v>
      </c>
      <c r="H606" t="s">
        <v>74</v>
      </c>
      <c r="I606" t="s">
        <v>74</v>
      </c>
      <c r="J606" t="s">
        <v>74</v>
      </c>
      <c r="K606" t="s">
        <v>74</v>
      </c>
      <c r="M606" t="s">
        <v>217</v>
      </c>
      <c r="N606" t="s">
        <v>74</v>
      </c>
      <c r="O606" t="str">
        <f t="shared" si="9"/>
        <v/>
      </c>
    </row>
    <row r="607" spans="1:15" hidden="1" x14ac:dyDescent="0.55000000000000004">
      <c r="A607">
        <v>6.3490709036359398E+17</v>
      </c>
      <c r="B607" t="s">
        <v>71</v>
      </c>
      <c r="C607" t="s">
        <v>72</v>
      </c>
      <c r="D607">
        <v>2012</v>
      </c>
      <c r="E607" t="s">
        <v>73</v>
      </c>
      <c r="F607" t="s">
        <v>81</v>
      </c>
      <c r="G607" t="s">
        <v>370</v>
      </c>
      <c r="H607" t="s">
        <v>104</v>
      </c>
      <c r="I607" t="s">
        <v>84</v>
      </c>
      <c r="J607" t="s">
        <v>354</v>
      </c>
      <c r="K607" t="s">
        <v>116</v>
      </c>
      <c r="M607" t="s">
        <v>217</v>
      </c>
      <c r="N607" t="s">
        <v>74</v>
      </c>
      <c r="O607" t="str">
        <f t="shared" si="9"/>
        <v>Millennials</v>
      </c>
    </row>
    <row r="608" spans="1:15" x14ac:dyDescent="0.55000000000000004">
      <c r="A608">
        <v>6.3490712498781197E+17</v>
      </c>
      <c r="B608" t="s">
        <v>71</v>
      </c>
      <c r="C608" t="s">
        <v>91</v>
      </c>
      <c r="D608">
        <v>2012</v>
      </c>
      <c r="E608" t="s">
        <v>93</v>
      </c>
      <c r="F608" t="s">
        <v>81</v>
      </c>
      <c r="G608" t="s">
        <v>121</v>
      </c>
      <c r="H608" t="s">
        <v>98</v>
      </c>
      <c r="I608" t="s">
        <v>99</v>
      </c>
      <c r="J608" t="s">
        <v>356</v>
      </c>
      <c r="K608" t="s">
        <v>105</v>
      </c>
      <c r="L608" t="s">
        <v>345</v>
      </c>
      <c r="M608" t="s">
        <v>78</v>
      </c>
      <c r="O608" t="str">
        <f t="shared" si="9"/>
        <v>Gen X</v>
      </c>
    </row>
    <row r="609" spans="1:15" hidden="1" x14ac:dyDescent="0.55000000000000004">
      <c r="A609">
        <v>6.3490779198342694E+17</v>
      </c>
      <c r="B609" t="s">
        <v>71</v>
      </c>
      <c r="C609" t="s">
        <v>72</v>
      </c>
      <c r="D609">
        <v>2012</v>
      </c>
      <c r="E609" t="s">
        <v>117</v>
      </c>
      <c r="F609" t="s">
        <v>96</v>
      </c>
      <c r="G609" t="s">
        <v>103</v>
      </c>
      <c r="H609" t="s">
        <v>98</v>
      </c>
      <c r="I609" t="s">
        <v>84</v>
      </c>
      <c r="J609" t="s">
        <v>357</v>
      </c>
      <c r="K609" t="s">
        <v>120</v>
      </c>
      <c r="M609" t="s">
        <v>217</v>
      </c>
      <c r="N609" t="s">
        <v>74</v>
      </c>
      <c r="O609" t="str">
        <f t="shared" si="9"/>
        <v>Baby Boomers</v>
      </c>
    </row>
    <row r="610" spans="1:15" hidden="1" x14ac:dyDescent="0.55000000000000004">
      <c r="A610">
        <v>6.3490791552842803E+17</v>
      </c>
      <c r="B610" t="s">
        <v>71</v>
      </c>
      <c r="C610" t="s">
        <v>91</v>
      </c>
      <c r="D610">
        <v>2013</v>
      </c>
      <c r="E610" t="s">
        <v>87</v>
      </c>
      <c r="F610" t="s">
        <v>81</v>
      </c>
      <c r="G610" t="s">
        <v>103</v>
      </c>
      <c r="H610" t="s">
        <v>98</v>
      </c>
      <c r="I610" t="s">
        <v>99</v>
      </c>
      <c r="J610" t="s">
        <v>357</v>
      </c>
      <c r="K610" t="s">
        <v>131</v>
      </c>
      <c r="M610" t="s">
        <v>217</v>
      </c>
      <c r="N610" t="s">
        <v>92</v>
      </c>
      <c r="O610" t="str">
        <f t="shared" si="9"/>
        <v>Baby Boomers</v>
      </c>
    </row>
    <row r="611" spans="1:15" hidden="1" x14ac:dyDescent="0.55000000000000004">
      <c r="A611">
        <v>6.3490797968187494E+17</v>
      </c>
      <c r="B611" t="s">
        <v>71</v>
      </c>
      <c r="C611" t="s">
        <v>72</v>
      </c>
      <c r="D611">
        <v>2012</v>
      </c>
      <c r="E611" t="s">
        <v>117</v>
      </c>
      <c r="F611" t="s">
        <v>81</v>
      </c>
      <c r="G611" t="s">
        <v>372</v>
      </c>
      <c r="H611" t="s">
        <v>98</v>
      </c>
      <c r="I611" t="s">
        <v>84</v>
      </c>
      <c r="J611" t="s">
        <v>357</v>
      </c>
      <c r="K611" t="s">
        <v>120</v>
      </c>
      <c r="M611" t="s">
        <v>217</v>
      </c>
      <c r="N611" t="s">
        <v>74</v>
      </c>
      <c r="O611" t="str">
        <f t="shared" si="9"/>
        <v>Gen X</v>
      </c>
    </row>
    <row r="612" spans="1:15" x14ac:dyDescent="0.55000000000000004">
      <c r="A612">
        <v>6.3490863816296896E+17</v>
      </c>
      <c r="B612" t="s">
        <v>71</v>
      </c>
      <c r="C612" t="s">
        <v>72</v>
      </c>
      <c r="D612">
        <v>2012</v>
      </c>
      <c r="E612" t="s">
        <v>93</v>
      </c>
      <c r="F612" t="s">
        <v>81</v>
      </c>
      <c r="G612" t="s">
        <v>368</v>
      </c>
      <c r="H612" t="s">
        <v>104</v>
      </c>
      <c r="I612" t="s">
        <v>84</v>
      </c>
      <c r="J612" t="s">
        <v>355</v>
      </c>
      <c r="K612" t="s">
        <v>85</v>
      </c>
      <c r="L612" t="s">
        <v>345</v>
      </c>
      <c r="M612" t="s">
        <v>78</v>
      </c>
      <c r="O612" t="str">
        <f t="shared" si="9"/>
        <v>Gen Z</v>
      </c>
    </row>
    <row r="613" spans="1:15" hidden="1" x14ac:dyDescent="0.55000000000000004">
      <c r="A613">
        <v>6.34908664012656E+17</v>
      </c>
      <c r="B613" t="s">
        <v>127</v>
      </c>
      <c r="C613" t="s">
        <v>72</v>
      </c>
      <c r="D613">
        <v>2013</v>
      </c>
      <c r="E613" t="s">
        <v>87</v>
      </c>
      <c r="F613" t="s">
        <v>81</v>
      </c>
      <c r="G613" t="s">
        <v>103</v>
      </c>
      <c r="H613" t="s">
        <v>119</v>
      </c>
      <c r="I613" t="s">
        <v>84</v>
      </c>
      <c r="J613" t="s">
        <v>357</v>
      </c>
      <c r="K613" t="s">
        <v>131</v>
      </c>
      <c r="M613" t="s">
        <v>78</v>
      </c>
      <c r="N613" t="s">
        <v>74</v>
      </c>
      <c r="O613" t="str">
        <f t="shared" si="9"/>
        <v>Baby Boomers</v>
      </c>
    </row>
    <row r="614" spans="1:15" hidden="1" x14ac:dyDescent="0.55000000000000004">
      <c r="A614">
        <v>6.3490879260233395E+17</v>
      </c>
      <c r="B614" t="s">
        <v>127</v>
      </c>
      <c r="C614" t="s">
        <v>72</v>
      </c>
      <c r="D614">
        <v>2013</v>
      </c>
      <c r="E614" t="s">
        <v>138</v>
      </c>
      <c r="F614" t="s">
        <v>81</v>
      </c>
      <c r="G614" t="s">
        <v>370</v>
      </c>
      <c r="H614" t="s">
        <v>119</v>
      </c>
      <c r="I614" t="s">
        <v>84</v>
      </c>
      <c r="J614" t="s">
        <v>356</v>
      </c>
      <c r="K614" t="s">
        <v>100</v>
      </c>
      <c r="M614" t="s">
        <v>217</v>
      </c>
      <c r="N614" t="s">
        <v>101</v>
      </c>
      <c r="O614" t="str">
        <f t="shared" si="9"/>
        <v>Millennials</v>
      </c>
    </row>
    <row r="615" spans="1:15" hidden="1" x14ac:dyDescent="0.55000000000000004">
      <c r="A615">
        <v>6.3490880610264602E+17</v>
      </c>
      <c r="B615" t="s">
        <v>71</v>
      </c>
      <c r="C615" t="s">
        <v>72</v>
      </c>
      <c r="D615">
        <v>2013</v>
      </c>
      <c r="E615" t="s">
        <v>87</v>
      </c>
      <c r="F615" t="s">
        <v>96</v>
      </c>
      <c r="G615" t="s">
        <v>103</v>
      </c>
      <c r="H615" t="s">
        <v>119</v>
      </c>
      <c r="I615" t="s">
        <v>132</v>
      </c>
      <c r="J615" t="s">
        <v>357</v>
      </c>
      <c r="K615" t="s">
        <v>120</v>
      </c>
      <c r="M615" t="s">
        <v>217</v>
      </c>
      <c r="N615" t="s">
        <v>92</v>
      </c>
      <c r="O615" t="str">
        <f t="shared" si="9"/>
        <v>Baby Boomers</v>
      </c>
    </row>
    <row r="616" spans="1:15" hidden="1" x14ac:dyDescent="0.55000000000000004">
      <c r="A616">
        <v>6.3490883165936499E+17</v>
      </c>
      <c r="B616" t="s">
        <v>127</v>
      </c>
      <c r="C616" t="s">
        <v>91</v>
      </c>
      <c r="D616">
        <v>2012</v>
      </c>
      <c r="E616" t="s">
        <v>93</v>
      </c>
      <c r="F616" t="s">
        <v>81</v>
      </c>
      <c r="G616" t="s">
        <v>372</v>
      </c>
      <c r="H616" t="s">
        <v>115</v>
      </c>
      <c r="I616" t="s">
        <v>145</v>
      </c>
      <c r="J616" t="s">
        <v>354</v>
      </c>
      <c r="K616" t="s">
        <v>85</v>
      </c>
      <c r="L616" t="s">
        <v>347</v>
      </c>
      <c r="M616" t="s">
        <v>217</v>
      </c>
      <c r="N616" t="s">
        <v>347</v>
      </c>
      <c r="O616" t="str">
        <f t="shared" si="9"/>
        <v>Gen X</v>
      </c>
    </row>
    <row r="617" spans="1:15" hidden="1" x14ac:dyDescent="0.55000000000000004">
      <c r="A617">
        <v>6.3490952044375002E+17</v>
      </c>
      <c r="B617" t="s">
        <v>71</v>
      </c>
      <c r="C617" t="s">
        <v>91</v>
      </c>
      <c r="D617">
        <v>2012</v>
      </c>
      <c r="E617" t="s">
        <v>117</v>
      </c>
      <c r="F617" t="s">
        <v>81</v>
      </c>
      <c r="G617" t="s">
        <v>103</v>
      </c>
      <c r="H617" t="s">
        <v>98</v>
      </c>
      <c r="I617" t="s">
        <v>99</v>
      </c>
      <c r="J617" t="s">
        <v>357</v>
      </c>
      <c r="K617" t="s">
        <v>120</v>
      </c>
      <c r="M617" t="s">
        <v>217</v>
      </c>
      <c r="N617" t="s">
        <v>74</v>
      </c>
      <c r="O617" t="str">
        <f t="shared" si="9"/>
        <v>Baby Boomers</v>
      </c>
    </row>
    <row r="618" spans="1:15" hidden="1" x14ac:dyDescent="0.55000000000000004">
      <c r="A618">
        <v>6.3490955384062502E+17</v>
      </c>
      <c r="B618" t="s">
        <v>71</v>
      </c>
      <c r="C618" t="s">
        <v>72</v>
      </c>
      <c r="D618">
        <v>2013</v>
      </c>
      <c r="E618" t="s">
        <v>117</v>
      </c>
      <c r="F618" t="s">
        <v>217</v>
      </c>
      <c r="G618" t="s">
        <v>74</v>
      </c>
      <c r="H618" t="s">
        <v>74</v>
      </c>
      <c r="I618" t="s">
        <v>74</v>
      </c>
      <c r="J618" t="s">
        <v>74</v>
      </c>
      <c r="K618" t="s">
        <v>74</v>
      </c>
      <c r="M618" t="s">
        <v>217</v>
      </c>
      <c r="N618" t="s">
        <v>74</v>
      </c>
      <c r="O618" t="str">
        <f t="shared" si="9"/>
        <v/>
      </c>
    </row>
    <row r="619" spans="1:15" hidden="1" x14ac:dyDescent="0.55000000000000004">
      <c r="A619">
        <v>6.3491033836202099E+17</v>
      </c>
      <c r="B619" t="s">
        <v>123</v>
      </c>
      <c r="C619" t="s">
        <v>91</v>
      </c>
      <c r="D619">
        <v>2012</v>
      </c>
      <c r="E619" t="s">
        <v>117</v>
      </c>
      <c r="F619" t="s">
        <v>81</v>
      </c>
      <c r="G619" t="s">
        <v>103</v>
      </c>
      <c r="H619" t="s">
        <v>119</v>
      </c>
      <c r="I619" t="s">
        <v>99</v>
      </c>
      <c r="J619" t="s">
        <v>357</v>
      </c>
      <c r="K619" t="s">
        <v>120</v>
      </c>
      <c r="M619" t="s">
        <v>217</v>
      </c>
      <c r="N619" t="s">
        <v>74</v>
      </c>
      <c r="O619" t="str">
        <f t="shared" si="9"/>
        <v>Baby Boomers</v>
      </c>
    </row>
    <row r="620" spans="1:15" hidden="1" x14ac:dyDescent="0.55000000000000004">
      <c r="A620">
        <v>6.3491052175108403E+17</v>
      </c>
      <c r="B620" t="s">
        <v>71</v>
      </c>
      <c r="C620" t="s">
        <v>72</v>
      </c>
      <c r="D620">
        <v>2012</v>
      </c>
      <c r="E620" t="s">
        <v>117</v>
      </c>
      <c r="F620" t="s">
        <v>96</v>
      </c>
      <c r="G620" t="s">
        <v>396</v>
      </c>
      <c r="H620" t="s">
        <v>83</v>
      </c>
      <c r="I620" t="s">
        <v>139</v>
      </c>
      <c r="J620" t="s">
        <v>355</v>
      </c>
      <c r="K620" t="s">
        <v>100</v>
      </c>
      <c r="M620" t="s">
        <v>217</v>
      </c>
      <c r="N620" t="s">
        <v>74</v>
      </c>
      <c r="O620" t="str">
        <f t="shared" si="9"/>
        <v>Millennials</v>
      </c>
    </row>
    <row r="621" spans="1:15" hidden="1" x14ac:dyDescent="0.55000000000000004">
      <c r="A621">
        <v>6.3491296602453094E+17</v>
      </c>
      <c r="B621" t="s">
        <v>123</v>
      </c>
      <c r="C621" t="s">
        <v>91</v>
      </c>
      <c r="D621">
        <v>2012</v>
      </c>
      <c r="E621" t="s">
        <v>117</v>
      </c>
      <c r="F621" t="s">
        <v>217</v>
      </c>
      <c r="G621" t="s">
        <v>74</v>
      </c>
      <c r="H621" t="s">
        <v>74</v>
      </c>
      <c r="I621" t="s">
        <v>74</v>
      </c>
      <c r="J621" t="s">
        <v>74</v>
      </c>
      <c r="K621" t="s">
        <v>74</v>
      </c>
      <c r="M621" t="s">
        <v>217</v>
      </c>
      <c r="N621" t="s">
        <v>74</v>
      </c>
      <c r="O621" t="str">
        <f t="shared" si="9"/>
        <v/>
      </c>
    </row>
    <row r="622" spans="1:15" hidden="1" x14ac:dyDescent="0.55000000000000004">
      <c r="A622">
        <v>6.3491473587921894E+17</v>
      </c>
      <c r="B622" t="s">
        <v>133</v>
      </c>
      <c r="C622" t="s">
        <v>72</v>
      </c>
      <c r="D622">
        <v>2012</v>
      </c>
      <c r="E622" t="s">
        <v>117</v>
      </c>
      <c r="F622" t="s">
        <v>81</v>
      </c>
      <c r="G622" t="s">
        <v>103</v>
      </c>
      <c r="H622" t="s">
        <v>98</v>
      </c>
      <c r="I622" t="s">
        <v>84</v>
      </c>
      <c r="J622" t="s">
        <v>357</v>
      </c>
      <c r="K622" t="s">
        <v>120</v>
      </c>
      <c r="M622" t="s">
        <v>217</v>
      </c>
      <c r="N622" t="s">
        <v>74</v>
      </c>
      <c r="O622" t="str">
        <f t="shared" si="9"/>
        <v>Baby Boomers</v>
      </c>
    </row>
    <row r="623" spans="1:15" hidden="1" x14ac:dyDescent="0.55000000000000004">
      <c r="A623">
        <v>6.3491556089062502E+17</v>
      </c>
      <c r="B623" t="s">
        <v>123</v>
      </c>
      <c r="C623" t="s">
        <v>72</v>
      </c>
      <c r="D623">
        <v>2013</v>
      </c>
      <c r="E623" t="s">
        <v>93</v>
      </c>
      <c r="F623" t="s">
        <v>217</v>
      </c>
      <c r="G623" t="s">
        <v>74</v>
      </c>
      <c r="H623" t="s">
        <v>74</v>
      </c>
      <c r="I623" t="s">
        <v>74</v>
      </c>
      <c r="J623" t="s">
        <v>74</v>
      </c>
      <c r="K623" t="s">
        <v>74</v>
      </c>
      <c r="L623" t="s">
        <v>346</v>
      </c>
      <c r="M623" t="s">
        <v>217</v>
      </c>
      <c r="N623" t="s">
        <v>74</v>
      </c>
      <c r="O623" t="str">
        <f t="shared" si="9"/>
        <v/>
      </c>
    </row>
    <row r="624" spans="1:15" hidden="1" x14ac:dyDescent="0.55000000000000004">
      <c r="A624">
        <v>6.3493286469652403E+17</v>
      </c>
      <c r="B624" t="s">
        <v>71</v>
      </c>
      <c r="C624" t="s">
        <v>91</v>
      </c>
      <c r="D624">
        <v>2012</v>
      </c>
      <c r="E624" t="s">
        <v>93</v>
      </c>
      <c r="F624" t="s">
        <v>96</v>
      </c>
      <c r="G624" t="s">
        <v>370</v>
      </c>
      <c r="H624" t="s">
        <v>98</v>
      </c>
      <c r="I624" t="s">
        <v>99</v>
      </c>
      <c r="J624" t="s">
        <v>355</v>
      </c>
      <c r="K624" t="s">
        <v>100</v>
      </c>
      <c r="L624" t="s">
        <v>347</v>
      </c>
      <c r="M624" t="s">
        <v>217</v>
      </c>
      <c r="N624" t="s">
        <v>347</v>
      </c>
      <c r="O624" t="str">
        <f t="shared" si="9"/>
        <v>Millennials</v>
      </c>
    </row>
    <row r="625" spans="1:15" hidden="1" x14ac:dyDescent="0.55000000000000004">
      <c r="A625">
        <v>6.3493301051953101E+17</v>
      </c>
      <c r="B625" t="s">
        <v>71</v>
      </c>
      <c r="C625" t="s">
        <v>72</v>
      </c>
      <c r="D625">
        <v>2013</v>
      </c>
      <c r="E625" t="s">
        <v>93</v>
      </c>
      <c r="F625" t="s">
        <v>81</v>
      </c>
      <c r="G625" t="s">
        <v>372</v>
      </c>
      <c r="H625" t="s">
        <v>98</v>
      </c>
      <c r="I625" t="s">
        <v>84</v>
      </c>
      <c r="J625" t="s">
        <v>356</v>
      </c>
      <c r="K625" t="s">
        <v>105</v>
      </c>
      <c r="M625" t="s">
        <v>217</v>
      </c>
      <c r="N625" t="s">
        <v>101</v>
      </c>
      <c r="O625" t="str">
        <f t="shared" si="9"/>
        <v>Gen X</v>
      </c>
    </row>
    <row r="626" spans="1:15" hidden="1" x14ac:dyDescent="0.55000000000000004">
      <c r="A626">
        <v>6.3493726082453094E+17</v>
      </c>
      <c r="B626" t="s">
        <v>123</v>
      </c>
      <c r="C626" t="s">
        <v>91</v>
      </c>
      <c r="D626">
        <v>2012</v>
      </c>
      <c r="E626" t="s">
        <v>73</v>
      </c>
      <c r="F626" t="s">
        <v>81</v>
      </c>
      <c r="G626" t="s">
        <v>121</v>
      </c>
      <c r="H626" t="s">
        <v>119</v>
      </c>
      <c r="I626" t="s">
        <v>99</v>
      </c>
      <c r="J626" t="s">
        <v>354</v>
      </c>
      <c r="K626" t="s">
        <v>116</v>
      </c>
      <c r="M626" t="s">
        <v>217</v>
      </c>
      <c r="N626" t="s">
        <v>74</v>
      </c>
      <c r="O626" t="str">
        <f t="shared" si="9"/>
        <v>Gen X</v>
      </c>
    </row>
    <row r="627" spans="1:15" hidden="1" x14ac:dyDescent="0.55000000000000004">
      <c r="A627">
        <v>6.3493751203781197E+17</v>
      </c>
      <c r="B627" t="s">
        <v>71</v>
      </c>
      <c r="C627" t="s">
        <v>91</v>
      </c>
      <c r="D627">
        <v>2013</v>
      </c>
      <c r="E627" t="s">
        <v>93</v>
      </c>
      <c r="F627" t="s">
        <v>217</v>
      </c>
      <c r="G627" t="s">
        <v>74</v>
      </c>
      <c r="H627" t="s">
        <v>74</v>
      </c>
      <c r="I627" t="s">
        <v>74</v>
      </c>
      <c r="J627" t="s">
        <v>74</v>
      </c>
      <c r="K627" t="s">
        <v>74</v>
      </c>
      <c r="L627" t="s">
        <v>346</v>
      </c>
      <c r="M627" t="s">
        <v>78</v>
      </c>
      <c r="O627" t="str">
        <f t="shared" si="9"/>
        <v/>
      </c>
    </row>
    <row r="628" spans="1:15" hidden="1" x14ac:dyDescent="0.55000000000000004">
      <c r="A628">
        <v>6.3493804798078106E+17</v>
      </c>
      <c r="B628" t="s">
        <v>71</v>
      </c>
      <c r="C628" t="s">
        <v>72</v>
      </c>
      <c r="D628">
        <v>2013</v>
      </c>
      <c r="E628" t="s">
        <v>93</v>
      </c>
      <c r="F628" t="s">
        <v>81</v>
      </c>
      <c r="G628" t="s">
        <v>371</v>
      </c>
      <c r="H628" t="s">
        <v>104</v>
      </c>
      <c r="I628" t="s">
        <v>84</v>
      </c>
      <c r="J628" t="s">
        <v>355</v>
      </c>
      <c r="K628" t="s">
        <v>100</v>
      </c>
      <c r="M628" t="s">
        <v>217</v>
      </c>
      <c r="N628" t="s">
        <v>141</v>
      </c>
      <c r="O628" t="str">
        <f t="shared" si="9"/>
        <v>Gen X</v>
      </c>
    </row>
    <row r="629" spans="1:15" x14ac:dyDescent="0.55000000000000004">
      <c r="A629">
        <v>6.3493809478765594E+17</v>
      </c>
      <c r="B629" t="s">
        <v>71</v>
      </c>
      <c r="C629" t="s">
        <v>91</v>
      </c>
      <c r="D629">
        <v>2012</v>
      </c>
      <c r="E629" t="s">
        <v>93</v>
      </c>
      <c r="F629" t="s">
        <v>96</v>
      </c>
      <c r="G629" t="s">
        <v>371</v>
      </c>
      <c r="H629" t="s">
        <v>98</v>
      </c>
      <c r="I629" t="s">
        <v>99</v>
      </c>
      <c r="J629" t="s">
        <v>355</v>
      </c>
      <c r="K629" t="s">
        <v>129</v>
      </c>
      <c r="M629" t="s">
        <v>78</v>
      </c>
      <c r="N629" t="s">
        <v>74</v>
      </c>
      <c r="O629" t="str">
        <f t="shared" si="9"/>
        <v>Gen X</v>
      </c>
    </row>
    <row r="630" spans="1:15" hidden="1" x14ac:dyDescent="0.55000000000000004">
      <c r="A630">
        <v>6.3493835143199206E+17</v>
      </c>
      <c r="B630" t="s">
        <v>133</v>
      </c>
      <c r="C630" t="s">
        <v>91</v>
      </c>
      <c r="D630">
        <v>2013</v>
      </c>
      <c r="E630" t="s">
        <v>93</v>
      </c>
      <c r="F630" t="s">
        <v>217</v>
      </c>
      <c r="G630" t="s">
        <v>74</v>
      </c>
      <c r="H630" t="s">
        <v>74</v>
      </c>
      <c r="I630" t="s">
        <v>74</v>
      </c>
      <c r="J630" t="s">
        <v>74</v>
      </c>
      <c r="K630" t="s">
        <v>74</v>
      </c>
      <c r="L630" t="s">
        <v>345</v>
      </c>
      <c r="M630" t="s">
        <v>217</v>
      </c>
      <c r="N630" t="s">
        <v>101</v>
      </c>
      <c r="O630" t="str">
        <f t="shared" si="9"/>
        <v/>
      </c>
    </row>
    <row r="631" spans="1:15" hidden="1" x14ac:dyDescent="0.55000000000000004">
      <c r="A631">
        <v>6.3493902960027405E+17</v>
      </c>
      <c r="B631" t="s">
        <v>127</v>
      </c>
      <c r="C631" t="s">
        <v>72</v>
      </c>
      <c r="D631">
        <v>2013</v>
      </c>
      <c r="E631" t="s">
        <v>117</v>
      </c>
      <c r="F631" t="s">
        <v>217</v>
      </c>
      <c r="G631" t="s">
        <v>74</v>
      </c>
      <c r="H631" t="s">
        <v>74</v>
      </c>
      <c r="I631" t="s">
        <v>74</v>
      </c>
      <c r="J631" t="s">
        <v>74</v>
      </c>
      <c r="K631" t="s">
        <v>74</v>
      </c>
      <c r="M631" t="s">
        <v>217</v>
      </c>
      <c r="N631" t="s">
        <v>74</v>
      </c>
      <c r="O631" t="str">
        <f t="shared" si="9"/>
        <v/>
      </c>
    </row>
    <row r="632" spans="1:15" hidden="1" x14ac:dyDescent="0.55000000000000004">
      <c r="A632">
        <v>6.34940601409024E+17</v>
      </c>
      <c r="B632" t="s">
        <v>71</v>
      </c>
      <c r="C632" t="s">
        <v>91</v>
      </c>
      <c r="D632">
        <v>2013</v>
      </c>
      <c r="E632" t="s">
        <v>93</v>
      </c>
      <c r="F632" t="s">
        <v>81</v>
      </c>
      <c r="G632" t="s">
        <v>103</v>
      </c>
      <c r="H632" t="s">
        <v>98</v>
      </c>
      <c r="I632" t="s">
        <v>99</v>
      </c>
      <c r="J632" t="s">
        <v>355</v>
      </c>
      <c r="K632" t="s">
        <v>129</v>
      </c>
      <c r="L632" t="s">
        <v>345</v>
      </c>
      <c r="M632" t="s">
        <v>217</v>
      </c>
      <c r="N632" t="s">
        <v>74</v>
      </c>
      <c r="O632" t="str">
        <f t="shared" si="9"/>
        <v>Baby Boomers</v>
      </c>
    </row>
    <row r="633" spans="1:15" hidden="1" x14ac:dyDescent="0.55000000000000004">
      <c r="A633">
        <v>6.3494070580781197E+17</v>
      </c>
      <c r="B633" t="s">
        <v>127</v>
      </c>
      <c r="C633" t="s">
        <v>72</v>
      </c>
      <c r="D633">
        <v>2013</v>
      </c>
      <c r="E633" t="s">
        <v>117</v>
      </c>
      <c r="F633" t="s">
        <v>217</v>
      </c>
      <c r="G633" t="s">
        <v>74</v>
      </c>
      <c r="H633" t="s">
        <v>74</v>
      </c>
      <c r="I633" t="s">
        <v>74</v>
      </c>
      <c r="J633" t="s">
        <v>74</v>
      </c>
      <c r="K633" t="s">
        <v>74</v>
      </c>
      <c r="M633" t="s">
        <v>217</v>
      </c>
      <c r="N633" t="s">
        <v>74</v>
      </c>
      <c r="O633" t="str">
        <f t="shared" si="9"/>
        <v/>
      </c>
    </row>
    <row r="634" spans="1:15" hidden="1" x14ac:dyDescent="0.55000000000000004">
      <c r="A634">
        <v>6.3494084299515597E+17</v>
      </c>
      <c r="B634" t="s">
        <v>133</v>
      </c>
      <c r="C634" t="s">
        <v>72</v>
      </c>
      <c r="D634">
        <v>2013</v>
      </c>
      <c r="E634" t="s">
        <v>117</v>
      </c>
      <c r="F634" t="s">
        <v>81</v>
      </c>
      <c r="G634" t="s">
        <v>103</v>
      </c>
      <c r="H634" t="s">
        <v>98</v>
      </c>
      <c r="I634" t="s">
        <v>84</v>
      </c>
      <c r="J634" t="s">
        <v>357</v>
      </c>
      <c r="K634" t="s">
        <v>120</v>
      </c>
      <c r="M634" t="s">
        <v>217</v>
      </c>
      <c r="N634" t="s">
        <v>74</v>
      </c>
      <c r="O634" t="str">
        <f t="shared" si="9"/>
        <v>Baby Boomers</v>
      </c>
    </row>
    <row r="635" spans="1:15" hidden="1" x14ac:dyDescent="0.55000000000000004">
      <c r="A635">
        <v>6.3494434553453094E+17</v>
      </c>
      <c r="B635" t="s">
        <v>71</v>
      </c>
      <c r="C635" t="s">
        <v>91</v>
      </c>
      <c r="D635">
        <v>2013</v>
      </c>
      <c r="E635" t="s">
        <v>117</v>
      </c>
      <c r="F635" t="s">
        <v>96</v>
      </c>
      <c r="G635" t="s">
        <v>103</v>
      </c>
      <c r="H635" t="s">
        <v>119</v>
      </c>
      <c r="I635" t="s">
        <v>99</v>
      </c>
      <c r="J635" t="s">
        <v>356</v>
      </c>
      <c r="K635" t="s">
        <v>105</v>
      </c>
      <c r="M635" t="s">
        <v>217</v>
      </c>
      <c r="N635" t="s">
        <v>74</v>
      </c>
      <c r="O635" t="str">
        <f t="shared" si="9"/>
        <v>Baby Boomers</v>
      </c>
    </row>
    <row r="636" spans="1:15" hidden="1" x14ac:dyDescent="0.55000000000000004">
      <c r="A636">
        <v>6.3494504817562496E+17</v>
      </c>
      <c r="B636" t="s">
        <v>127</v>
      </c>
      <c r="C636" t="s">
        <v>91</v>
      </c>
      <c r="D636">
        <v>2013</v>
      </c>
      <c r="E636" t="s">
        <v>93</v>
      </c>
      <c r="F636" t="s">
        <v>81</v>
      </c>
      <c r="G636" t="s">
        <v>371</v>
      </c>
      <c r="H636" t="s">
        <v>119</v>
      </c>
      <c r="I636" t="s">
        <v>99</v>
      </c>
      <c r="J636" t="s">
        <v>355</v>
      </c>
      <c r="K636" t="s">
        <v>100</v>
      </c>
      <c r="M636" t="s">
        <v>217</v>
      </c>
      <c r="N636" t="s">
        <v>107</v>
      </c>
      <c r="O636" t="str">
        <f t="shared" si="9"/>
        <v>Gen X</v>
      </c>
    </row>
    <row r="637" spans="1:15" hidden="1" x14ac:dyDescent="0.55000000000000004">
      <c r="A637">
        <v>6.3494513606718694E+17</v>
      </c>
      <c r="B637" t="s">
        <v>127</v>
      </c>
      <c r="C637" t="s">
        <v>91</v>
      </c>
      <c r="D637">
        <v>2013</v>
      </c>
      <c r="E637" t="s">
        <v>93</v>
      </c>
      <c r="F637" t="s">
        <v>81</v>
      </c>
      <c r="G637" t="s">
        <v>370</v>
      </c>
      <c r="H637" t="s">
        <v>83</v>
      </c>
      <c r="I637" t="s">
        <v>99</v>
      </c>
      <c r="J637" t="s">
        <v>355</v>
      </c>
      <c r="K637" t="s">
        <v>129</v>
      </c>
      <c r="L637" t="s">
        <v>346</v>
      </c>
      <c r="M637" t="s">
        <v>217</v>
      </c>
      <c r="N637" t="s">
        <v>101</v>
      </c>
      <c r="O637" t="str">
        <f t="shared" si="9"/>
        <v>Millennials</v>
      </c>
    </row>
    <row r="638" spans="1:15" hidden="1" x14ac:dyDescent="0.55000000000000004">
      <c r="A638">
        <v>6.3495112989203098E+17</v>
      </c>
      <c r="B638" t="s">
        <v>123</v>
      </c>
      <c r="C638" t="s">
        <v>91</v>
      </c>
      <c r="D638">
        <v>2013</v>
      </c>
      <c r="E638" t="s">
        <v>93</v>
      </c>
      <c r="F638" t="s">
        <v>96</v>
      </c>
      <c r="G638" t="s">
        <v>396</v>
      </c>
      <c r="H638" t="s">
        <v>98</v>
      </c>
      <c r="I638" t="s">
        <v>99</v>
      </c>
      <c r="J638" t="s">
        <v>355</v>
      </c>
      <c r="K638" t="s">
        <v>85</v>
      </c>
      <c r="M638" t="s">
        <v>217</v>
      </c>
      <c r="N638" t="s">
        <v>92</v>
      </c>
      <c r="O638" t="str">
        <f t="shared" si="9"/>
        <v>Millennials</v>
      </c>
    </row>
    <row r="639" spans="1:15" hidden="1" x14ac:dyDescent="0.55000000000000004">
      <c r="A639">
        <v>6.3495199749562496E+17</v>
      </c>
      <c r="B639" t="s">
        <v>127</v>
      </c>
      <c r="C639" t="s">
        <v>91</v>
      </c>
      <c r="D639">
        <v>2013</v>
      </c>
      <c r="E639" t="s">
        <v>93</v>
      </c>
      <c r="F639" t="s">
        <v>81</v>
      </c>
      <c r="G639" t="s">
        <v>372</v>
      </c>
      <c r="H639" t="s">
        <v>83</v>
      </c>
      <c r="I639" t="s">
        <v>99</v>
      </c>
      <c r="J639" t="s">
        <v>355</v>
      </c>
      <c r="K639" t="s">
        <v>129</v>
      </c>
      <c r="L639" t="s">
        <v>345</v>
      </c>
      <c r="M639" t="s">
        <v>217</v>
      </c>
      <c r="N639" t="s">
        <v>74</v>
      </c>
      <c r="O639" t="str">
        <f t="shared" si="9"/>
        <v>Gen X</v>
      </c>
    </row>
    <row r="640" spans="1:15" hidden="1" x14ac:dyDescent="0.55000000000000004">
      <c r="A640">
        <v>6.3495713479699302E+17</v>
      </c>
      <c r="B640" t="s">
        <v>127</v>
      </c>
      <c r="C640" t="s">
        <v>72</v>
      </c>
      <c r="D640">
        <v>2013</v>
      </c>
      <c r="E640" t="s">
        <v>138</v>
      </c>
      <c r="F640" t="s">
        <v>217</v>
      </c>
      <c r="G640" t="s">
        <v>74</v>
      </c>
      <c r="H640" t="s">
        <v>74</v>
      </c>
      <c r="I640" t="s">
        <v>74</v>
      </c>
      <c r="J640" t="s">
        <v>74</v>
      </c>
      <c r="K640" t="s">
        <v>74</v>
      </c>
      <c r="L640" t="s">
        <v>346</v>
      </c>
      <c r="M640" t="s">
        <v>217</v>
      </c>
      <c r="N640" t="s">
        <v>74</v>
      </c>
      <c r="O640" t="str">
        <f t="shared" si="9"/>
        <v/>
      </c>
    </row>
    <row r="641" spans="1:15" hidden="1" x14ac:dyDescent="0.55000000000000004">
      <c r="A641">
        <v>6.3495814045589901E+17</v>
      </c>
      <c r="B641" t="s">
        <v>133</v>
      </c>
      <c r="C641" t="s">
        <v>72</v>
      </c>
      <c r="D641">
        <v>2013</v>
      </c>
      <c r="E641" t="s">
        <v>93</v>
      </c>
      <c r="F641" t="s">
        <v>96</v>
      </c>
      <c r="G641" t="s">
        <v>372</v>
      </c>
      <c r="H641" t="s">
        <v>83</v>
      </c>
      <c r="I641" t="s">
        <v>84</v>
      </c>
      <c r="J641" t="s">
        <v>355</v>
      </c>
      <c r="K641" t="s">
        <v>100</v>
      </c>
      <c r="L641" t="s">
        <v>345</v>
      </c>
      <c r="M641" t="s">
        <v>217</v>
      </c>
      <c r="N641" t="s">
        <v>74</v>
      </c>
      <c r="O641" t="str">
        <f t="shared" si="9"/>
        <v>Gen X</v>
      </c>
    </row>
    <row r="642" spans="1:15" hidden="1" x14ac:dyDescent="0.55000000000000004">
      <c r="A642">
        <v>6.3496411242656294E+17</v>
      </c>
      <c r="B642" t="s">
        <v>127</v>
      </c>
      <c r="C642" t="s">
        <v>72</v>
      </c>
      <c r="D642">
        <v>2013</v>
      </c>
      <c r="E642" t="s">
        <v>93</v>
      </c>
      <c r="F642" t="s">
        <v>81</v>
      </c>
      <c r="G642" t="s">
        <v>368</v>
      </c>
      <c r="H642" t="s">
        <v>83</v>
      </c>
      <c r="I642" t="s">
        <v>84</v>
      </c>
      <c r="J642" t="s">
        <v>355</v>
      </c>
      <c r="K642" t="s">
        <v>85</v>
      </c>
      <c r="L642" t="s">
        <v>345</v>
      </c>
      <c r="M642" t="s">
        <v>217</v>
      </c>
      <c r="N642" t="s">
        <v>74</v>
      </c>
      <c r="O642" t="str">
        <f t="shared" si="9"/>
        <v>Gen Z</v>
      </c>
    </row>
    <row r="643" spans="1:15" x14ac:dyDescent="0.55000000000000004">
      <c r="A643">
        <v>6.3496916767437504E+17</v>
      </c>
      <c r="B643" t="s">
        <v>127</v>
      </c>
      <c r="C643" t="s">
        <v>91</v>
      </c>
      <c r="D643">
        <v>2013</v>
      </c>
      <c r="E643" t="s">
        <v>93</v>
      </c>
      <c r="F643" t="s">
        <v>81</v>
      </c>
      <c r="G643" t="s">
        <v>103</v>
      </c>
      <c r="H643" t="s">
        <v>119</v>
      </c>
      <c r="I643" t="s">
        <v>99</v>
      </c>
      <c r="J643" t="s">
        <v>357</v>
      </c>
      <c r="K643" t="s">
        <v>120</v>
      </c>
      <c r="M643" t="s">
        <v>78</v>
      </c>
      <c r="N643" t="s">
        <v>141</v>
      </c>
      <c r="O643" t="str">
        <f t="shared" ref="O643:O703" si="10">_xlfn.XLOOKUP(G643,$Q$4:$Q$13,$R$4:$R$13,"")</f>
        <v>Baby Boomers</v>
      </c>
    </row>
    <row r="644" spans="1:15" hidden="1" x14ac:dyDescent="0.55000000000000004">
      <c r="A644">
        <v>6.3497018219449306E+17</v>
      </c>
      <c r="B644" t="s">
        <v>86</v>
      </c>
      <c r="C644" t="s">
        <v>91</v>
      </c>
      <c r="D644">
        <v>2013</v>
      </c>
      <c r="E644" t="s">
        <v>93</v>
      </c>
      <c r="F644" t="s">
        <v>96</v>
      </c>
      <c r="G644" t="s">
        <v>121</v>
      </c>
      <c r="H644" t="s">
        <v>98</v>
      </c>
      <c r="I644" t="s">
        <v>99</v>
      </c>
      <c r="J644" t="s">
        <v>354</v>
      </c>
      <c r="K644" t="s">
        <v>85</v>
      </c>
      <c r="M644" t="s">
        <v>217</v>
      </c>
      <c r="N644" t="s">
        <v>101</v>
      </c>
      <c r="O644" t="str">
        <f t="shared" si="10"/>
        <v>Gen X</v>
      </c>
    </row>
    <row r="645" spans="1:15" hidden="1" x14ac:dyDescent="0.55000000000000004">
      <c r="A645">
        <v>6.3497355982386803E+17</v>
      </c>
      <c r="B645" t="s">
        <v>123</v>
      </c>
      <c r="C645" t="s">
        <v>72</v>
      </c>
      <c r="D645">
        <v>2013</v>
      </c>
      <c r="E645" t="s">
        <v>117</v>
      </c>
      <c r="F645" t="s">
        <v>96</v>
      </c>
      <c r="G645" t="s">
        <v>121</v>
      </c>
      <c r="H645" t="s">
        <v>98</v>
      </c>
      <c r="I645" t="s">
        <v>84</v>
      </c>
      <c r="J645" t="s">
        <v>357</v>
      </c>
      <c r="K645" t="s">
        <v>131</v>
      </c>
      <c r="M645" t="s">
        <v>217</v>
      </c>
      <c r="N645" t="s">
        <v>74</v>
      </c>
      <c r="O645" t="str">
        <f t="shared" si="10"/>
        <v>Gen X</v>
      </c>
    </row>
    <row r="646" spans="1:15" hidden="1" x14ac:dyDescent="0.55000000000000004">
      <c r="A646">
        <v>6.3497518445730496E+17</v>
      </c>
      <c r="B646" t="s">
        <v>127</v>
      </c>
      <c r="C646" t="s">
        <v>72</v>
      </c>
      <c r="D646">
        <v>2013</v>
      </c>
      <c r="E646" t="s">
        <v>93</v>
      </c>
      <c r="F646" t="s">
        <v>81</v>
      </c>
      <c r="G646" t="s">
        <v>369</v>
      </c>
      <c r="H646" t="s">
        <v>104</v>
      </c>
      <c r="I646" t="s">
        <v>84</v>
      </c>
      <c r="J646" t="s">
        <v>354</v>
      </c>
      <c r="K646" t="s">
        <v>116</v>
      </c>
      <c r="M646" t="s">
        <v>217</v>
      </c>
      <c r="N646" t="s">
        <v>142</v>
      </c>
      <c r="O646" t="str">
        <f t="shared" si="10"/>
        <v>Millennials</v>
      </c>
    </row>
    <row r="647" spans="1:15" hidden="1" x14ac:dyDescent="0.55000000000000004">
      <c r="A647">
        <v>6.3497520342933606E+17</v>
      </c>
      <c r="B647" t="s">
        <v>123</v>
      </c>
      <c r="C647" t="s">
        <v>72</v>
      </c>
      <c r="D647">
        <v>2013</v>
      </c>
      <c r="E647" t="s">
        <v>93</v>
      </c>
      <c r="F647" t="s">
        <v>96</v>
      </c>
      <c r="G647" t="s">
        <v>108</v>
      </c>
      <c r="H647" t="s">
        <v>83</v>
      </c>
      <c r="I647" t="s">
        <v>84</v>
      </c>
      <c r="J647" t="s">
        <v>354</v>
      </c>
      <c r="K647" t="s">
        <v>116</v>
      </c>
      <c r="L647" t="s">
        <v>345</v>
      </c>
      <c r="M647" t="s">
        <v>217</v>
      </c>
      <c r="N647" t="s">
        <v>74</v>
      </c>
      <c r="O647" t="str">
        <f t="shared" si="10"/>
        <v>Gen Z</v>
      </c>
    </row>
    <row r="648" spans="1:15" hidden="1" x14ac:dyDescent="0.55000000000000004">
      <c r="A648">
        <v>6.3497526038671898E+17</v>
      </c>
      <c r="B648" t="s">
        <v>123</v>
      </c>
      <c r="C648" t="s">
        <v>72</v>
      </c>
      <c r="D648">
        <v>2013</v>
      </c>
      <c r="E648" t="s">
        <v>117</v>
      </c>
      <c r="F648" t="s">
        <v>96</v>
      </c>
      <c r="G648" t="s">
        <v>121</v>
      </c>
      <c r="H648" t="s">
        <v>98</v>
      </c>
      <c r="I648" t="s">
        <v>84</v>
      </c>
      <c r="J648" t="s">
        <v>357</v>
      </c>
      <c r="K648" t="s">
        <v>131</v>
      </c>
      <c r="M648" t="s">
        <v>217</v>
      </c>
      <c r="N648" t="s">
        <v>74</v>
      </c>
      <c r="O648" t="str">
        <f t="shared" si="10"/>
        <v>Gen X</v>
      </c>
    </row>
    <row r="649" spans="1:15" x14ac:dyDescent="0.55000000000000004">
      <c r="A649">
        <v>6.3497631483624998E+17</v>
      </c>
      <c r="B649" t="s">
        <v>147</v>
      </c>
      <c r="C649" t="s">
        <v>91</v>
      </c>
      <c r="D649">
        <v>2012</v>
      </c>
      <c r="E649" t="s">
        <v>93</v>
      </c>
      <c r="F649" t="s">
        <v>96</v>
      </c>
      <c r="G649" t="s">
        <v>372</v>
      </c>
      <c r="H649" t="s">
        <v>98</v>
      </c>
      <c r="I649" t="s">
        <v>99</v>
      </c>
      <c r="J649" t="s">
        <v>356</v>
      </c>
      <c r="K649" t="s">
        <v>116</v>
      </c>
      <c r="L649" t="s">
        <v>345</v>
      </c>
      <c r="M649" t="s">
        <v>78</v>
      </c>
      <c r="O649" t="str">
        <f t="shared" si="10"/>
        <v>Gen X</v>
      </c>
    </row>
    <row r="650" spans="1:15" hidden="1" x14ac:dyDescent="0.55000000000000004">
      <c r="A650">
        <v>6.3497707934828096E+17</v>
      </c>
      <c r="B650" t="s">
        <v>127</v>
      </c>
      <c r="C650" t="s">
        <v>72</v>
      </c>
      <c r="D650">
        <v>2013</v>
      </c>
      <c r="E650" t="s">
        <v>93</v>
      </c>
      <c r="F650" t="s">
        <v>81</v>
      </c>
      <c r="G650" t="s">
        <v>372</v>
      </c>
      <c r="H650" t="s">
        <v>83</v>
      </c>
      <c r="I650" t="s">
        <v>84</v>
      </c>
      <c r="J650" t="s">
        <v>355</v>
      </c>
      <c r="K650" t="s">
        <v>116</v>
      </c>
      <c r="L650" t="s">
        <v>346</v>
      </c>
      <c r="M650" t="s">
        <v>217</v>
      </c>
      <c r="N650" t="s">
        <v>74</v>
      </c>
      <c r="O650" t="str">
        <f t="shared" si="10"/>
        <v>Gen X</v>
      </c>
    </row>
    <row r="651" spans="1:15" hidden="1" x14ac:dyDescent="0.55000000000000004">
      <c r="A651">
        <v>6.3497784495480499E+17</v>
      </c>
      <c r="B651" t="s">
        <v>147</v>
      </c>
      <c r="C651" t="s">
        <v>91</v>
      </c>
      <c r="D651">
        <v>2012</v>
      </c>
      <c r="E651" t="s">
        <v>73</v>
      </c>
      <c r="F651" t="s">
        <v>81</v>
      </c>
      <c r="G651" t="s">
        <v>368</v>
      </c>
      <c r="H651" t="s">
        <v>115</v>
      </c>
      <c r="I651" t="s">
        <v>84</v>
      </c>
      <c r="J651" t="s">
        <v>354</v>
      </c>
      <c r="K651" t="s">
        <v>116</v>
      </c>
      <c r="M651" t="s">
        <v>217</v>
      </c>
      <c r="N651" t="s">
        <v>74</v>
      </c>
      <c r="O651" t="str">
        <f t="shared" si="10"/>
        <v>Gen Z</v>
      </c>
    </row>
    <row r="652" spans="1:15" hidden="1" x14ac:dyDescent="0.55000000000000004">
      <c r="A652">
        <v>6.3498206659831706E+17</v>
      </c>
      <c r="B652" t="s">
        <v>71</v>
      </c>
      <c r="C652" t="s">
        <v>91</v>
      </c>
      <c r="D652">
        <v>2013</v>
      </c>
      <c r="E652" t="s">
        <v>93</v>
      </c>
      <c r="F652" t="s">
        <v>96</v>
      </c>
      <c r="G652" t="s">
        <v>121</v>
      </c>
      <c r="H652" t="s">
        <v>98</v>
      </c>
      <c r="I652" t="s">
        <v>99</v>
      </c>
      <c r="J652" t="s">
        <v>356</v>
      </c>
      <c r="K652" t="s">
        <v>105</v>
      </c>
      <c r="L652" t="s">
        <v>345</v>
      </c>
      <c r="M652" t="s">
        <v>217</v>
      </c>
      <c r="N652" t="s">
        <v>74</v>
      </c>
      <c r="O652" t="str">
        <f t="shared" si="10"/>
        <v>Gen X</v>
      </c>
    </row>
    <row r="653" spans="1:15" hidden="1" x14ac:dyDescent="0.55000000000000004">
      <c r="A653">
        <v>6.3498224683812506E+17</v>
      </c>
      <c r="B653" t="s">
        <v>133</v>
      </c>
      <c r="C653" t="s">
        <v>72</v>
      </c>
      <c r="D653">
        <v>2013</v>
      </c>
      <c r="E653" t="s">
        <v>87</v>
      </c>
      <c r="F653" t="s">
        <v>81</v>
      </c>
      <c r="G653" t="s">
        <v>103</v>
      </c>
      <c r="H653" t="s">
        <v>119</v>
      </c>
      <c r="I653" t="s">
        <v>132</v>
      </c>
      <c r="J653" t="s">
        <v>355</v>
      </c>
      <c r="K653" t="s">
        <v>85</v>
      </c>
      <c r="M653" t="s">
        <v>217</v>
      </c>
      <c r="N653" t="s">
        <v>107</v>
      </c>
      <c r="O653" t="str">
        <f t="shared" si="10"/>
        <v>Baby Boomers</v>
      </c>
    </row>
    <row r="654" spans="1:15" hidden="1" x14ac:dyDescent="0.55000000000000004">
      <c r="A654">
        <v>6.3498571918656294E+17</v>
      </c>
      <c r="B654" t="s">
        <v>86</v>
      </c>
      <c r="C654" t="s">
        <v>91</v>
      </c>
      <c r="D654">
        <v>2013</v>
      </c>
      <c r="E654" t="s">
        <v>93</v>
      </c>
      <c r="F654" t="s">
        <v>96</v>
      </c>
      <c r="G654" t="s">
        <v>121</v>
      </c>
      <c r="H654" t="s">
        <v>83</v>
      </c>
      <c r="I654" t="s">
        <v>99</v>
      </c>
      <c r="J654" t="s">
        <v>355</v>
      </c>
      <c r="K654" t="s">
        <v>100</v>
      </c>
      <c r="M654" t="s">
        <v>217</v>
      </c>
      <c r="N654" t="s">
        <v>101</v>
      </c>
      <c r="O654" t="str">
        <f t="shared" si="10"/>
        <v>Gen X</v>
      </c>
    </row>
    <row r="655" spans="1:15" hidden="1" x14ac:dyDescent="0.55000000000000004">
      <c r="A655">
        <v>6.34988299157536E+17</v>
      </c>
      <c r="B655" t="s">
        <v>71</v>
      </c>
      <c r="C655" t="s">
        <v>91</v>
      </c>
      <c r="D655">
        <v>2013</v>
      </c>
      <c r="E655" t="s">
        <v>73</v>
      </c>
      <c r="F655" t="s">
        <v>81</v>
      </c>
      <c r="G655" t="s">
        <v>372</v>
      </c>
      <c r="H655" t="s">
        <v>115</v>
      </c>
      <c r="I655" t="s">
        <v>99</v>
      </c>
      <c r="J655" t="s">
        <v>354</v>
      </c>
      <c r="K655" t="s">
        <v>85</v>
      </c>
      <c r="M655" t="s">
        <v>217</v>
      </c>
      <c r="N655" t="s">
        <v>74</v>
      </c>
      <c r="O655" t="str">
        <f t="shared" si="10"/>
        <v>Gen X</v>
      </c>
    </row>
    <row r="656" spans="1:15" x14ac:dyDescent="0.55000000000000004">
      <c r="A656">
        <v>6.3499166642112998E+17</v>
      </c>
      <c r="B656" t="s">
        <v>147</v>
      </c>
      <c r="C656" t="s">
        <v>91</v>
      </c>
      <c r="D656">
        <v>2013</v>
      </c>
      <c r="E656" t="s">
        <v>93</v>
      </c>
      <c r="F656" t="s">
        <v>96</v>
      </c>
      <c r="G656" t="s">
        <v>370</v>
      </c>
      <c r="H656" t="s">
        <v>83</v>
      </c>
      <c r="I656" t="s">
        <v>99</v>
      </c>
      <c r="J656" t="s">
        <v>354</v>
      </c>
      <c r="K656" t="s">
        <v>85</v>
      </c>
      <c r="L656" t="s">
        <v>345</v>
      </c>
      <c r="M656" t="s">
        <v>78</v>
      </c>
      <c r="O656" t="str">
        <f t="shared" si="10"/>
        <v>Millennials</v>
      </c>
    </row>
    <row r="657" spans="1:15" hidden="1" x14ac:dyDescent="0.55000000000000004">
      <c r="A657">
        <v>6.3499269435863002E+17</v>
      </c>
      <c r="B657" t="s">
        <v>71</v>
      </c>
      <c r="C657" t="s">
        <v>91</v>
      </c>
      <c r="D657">
        <v>2013</v>
      </c>
      <c r="E657" t="s">
        <v>93</v>
      </c>
      <c r="F657" t="s">
        <v>81</v>
      </c>
      <c r="G657" t="s">
        <v>369</v>
      </c>
      <c r="H657" t="s">
        <v>115</v>
      </c>
      <c r="I657" t="s">
        <v>99</v>
      </c>
      <c r="J657" t="s">
        <v>354</v>
      </c>
      <c r="K657" t="s">
        <v>105</v>
      </c>
      <c r="L657" t="s">
        <v>345</v>
      </c>
      <c r="M657" t="s">
        <v>217</v>
      </c>
      <c r="N657" t="s">
        <v>74</v>
      </c>
      <c r="O657" t="str">
        <f t="shared" si="10"/>
        <v>Millennials</v>
      </c>
    </row>
    <row r="658" spans="1:15" hidden="1" x14ac:dyDescent="0.55000000000000004">
      <c r="A658">
        <v>6.3499285638300506E+17</v>
      </c>
      <c r="B658" t="s">
        <v>71</v>
      </c>
      <c r="C658" t="s">
        <v>91</v>
      </c>
      <c r="D658">
        <v>2013</v>
      </c>
      <c r="E658" t="s">
        <v>137</v>
      </c>
      <c r="F658" t="s">
        <v>81</v>
      </c>
      <c r="G658" t="s">
        <v>103</v>
      </c>
      <c r="H658" t="s">
        <v>104</v>
      </c>
      <c r="I658" t="s">
        <v>99</v>
      </c>
      <c r="J658" t="s">
        <v>355</v>
      </c>
      <c r="K658" t="s">
        <v>129</v>
      </c>
      <c r="M658" t="s">
        <v>217</v>
      </c>
      <c r="N658" t="s">
        <v>74</v>
      </c>
      <c r="O658" t="str">
        <f t="shared" si="10"/>
        <v>Baby Boomers</v>
      </c>
    </row>
    <row r="659" spans="1:15" hidden="1" x14ac:dyDescent="0.55000000000000004">
      <c r="A659">
        <v>6.3499289837937498E+17</v>
      </c>
      <c r="B659" t="s">
        <v>71</v>
      </c>
      <c r="C659" t="s">
        <v>91</v>
      </c>
      <c r="D659">
        <v>2013</v>
      </c>
      <c r="E659" t="s">
        <v>137</v>
      </c>
      <c r="F659" t="s">
        <v>217</v>
      </c>
      <c r="G659" t="s">
        <v>74</v>
      </c>
      <c r="H659" t="s">
        <v>74</v>
      </c>
      <c r="I659" t="s">
        <v>74</v>
      </c>
      <c r="J659" t="s">
        <v>74</v>
      </c>
      <c r="K659" t="s">
        <v>74</v>
      </c>
      <c r="M659" t="s">
        <v>217</v>
      </c>
      <c r="N659" t="s">
        <v>74</v>
      </c>
      <c r="O659" t="str">
        <f t="shared" si="10"/>
        <v/>
      </c>
    </row>
    <row r="660" spans="1:15" x14ac:dyDescent="0.55000000000000004">
      <c r="A660">
        <v>6.3499529671671898E+17</v>
      </c>
      <c r="B660" t="s">
        <v>133</v>
      </c>
      <c r="C660" t="s">
        <v>72</v>
      </c>
      <c r="D660">
        <v>2013</v>
      </c>
      <c r="E660" t="s">
        <v>93</v>
      </c>
      <c r="F660" t="s">
        <v>81</v>
      </c>
      <c r="G660" t="s">
        <v>121</v>
      </c>
      <c r="H660" t="s">
        <v>83</v>
      </c>
      <c r="I660" t="s">
        <v>84</v>
      </c>
      <c r="J660" t="s">
        <v>354</v>
      </c>
      <c r="K660" t="s">
        <v>116</v>
      </c>
      <c r="M660" t="s">
        <v>78</v>
      </c>
      <c r="N660" t="s">
        <v>74</v>
      </c>
      <c r="O660" t="str">
        <f t="shared" si="10"/>
        <v>Gen X</v>
      </c>
    </row>
    <row r="661" spans="1:15" hidden="1" x14ac:dyDescent="0.55000000000000004">
      <c r="A661">
        <v>6.3499852862066099E+17</v>
      </c>
      <c r="B661" t="s">
        <v>71</v>
      </c>
      <c r="C661" t="s">
        <v>72</v>
      </c>
      <c r="D661">
        <v>2013</v>
      </c>
      <c r="E661" t="s">
        <v>93</v>
      </c>
      <c r="F661" t="s">
        <v>81</v>
      </c>
      <c r="G661" t="s">
        <v>372</v>
      </c>
      <c r="H661" t="s">
        <v>115</v>
      </c>
      <c r="I661" t="s">
        <v>84</v>
      </c>
      <c r="J661" t="s">
        <v>354</v>
      </c>
      <c r="K661" t="s">
        <v>85</v>
      </c>
      <c r="L661" t="s">
        <v>345</v>
      </c>
      <c r="M661" t="s">
        <v>217</v>
      </c>
      <c r="O661" t="str">
        <f t="shared" si="10"/>
        <v>Gen X</v>
      </c>
    </row>
    <row r="662" spans="1:15" hidden="1" x14ac:dyDescent="0.55000000000000004">
      <c r="A662">
        <v>6.3499942987828096E+17</v>
      </c>
      <c r="B662" t="s">
        <v>123</v>
      </c>
      <c r="C662" t="s">
        <v>72</v>
      </c>
      <c r="D662">
        <v>2013</v>
      </c>
      <c r="E662" t="s">
        <v>93</v>
      </c>
      <c r="F662" t="s">
        <v>81</v>
      </c>
      <c r="G662" t="s">
        <v>371</v>
      </c>
      <c r="H662" t="s">
        <v>119</v>
      </c>
      <c r="I662" t="s">
        <v>84</v>
      </c>
      <c r="J662" t="s">
        <v>355</v>
      </c>
      <c r="K662" t="s">
        <v>100</v>
      </c>
      <c r="M662" t="s">
        <v>217</v>
      </c>
      <c r="N662" t="s">
        <v>101</v>
      </c>
      <c r="O662" t="str">
        <f t="shared" si="10"/>
        <v>Gen X</v>
      </c>
    </row>
    <row r="663" spans="1:15" x14ac:dyDescent="0.55000000000000004">
      <c r="A663">
        <v>6.3500025152003597E+17</v>
      </c>
      <c r="B663" t="s">
        <v>127</v>
      </c>
      <c r="C663" t="s">
        <v>72</v>
      </c>
      <c r="D663">
        <v>2013</v>
      </c>
      <c r="E663" t="s">
        <v>93</v>
      </c>
      <c r="F663" t="s">
        <v>81</v>
      </c>
      <c r="G663" t="s">
        <v>372</v>
      </c>
      <c r="H663" t="s">
        <v>98</v>
      </c>
      <c r="I663" t="s">
        <v>84</v>
      </c>
      <c r="J663" t="s">
        <v>355</v>
      </c>
      <c r="K663" t="s">
        <v>131</v>
      </c>
      <c r="L663" t="s">
        <v>345</v>
      </c>
      <c r="M663" t="s">
        <v>78</v>
      </c>
      <c r="O663" t="str">
        <f t="shared" si="10"/>
        <v>Gen X</v>
      </c>
    </row>
    <row r="664" spans="1:15" hidden="1" x14ac:dyDescent="0.55000000000000004">
      <c r="A664">
        <v>6.3500026184784896E+17</v>
      </c>
      <c r="B664" t="s">
        <v>133</v>
      </c>
      <c r="C664" t="s">
        <v>91</v>
      </c>
      <c r="D664">
        <v>2013</v>
      </c>
      <c r="E664" t="s">
        <v>117</v>
      </c>
      <c r="F664" t="s">
        <v>96</v>
      </c>
      <c r="G664" t="s">
        <v>103</v>
      </c>
      <c r="H664" t="s">
        <v>98</v>
      </c>
      <c r="I664" t="s">
        <v>99</v>
      </c>
      <c r="J664" t="s">
        <v>357</v>
      </c>
      <c r="K664" t="s">
        <v>105</v>
      </c>
      <c r="M664" t="s">
        <v>217</v>
      </c>
      <c r="N664" t="s">
        <v>74</v>
      </c>
      <c r="O664" t="str">
        <f t="shared" si="10"/>
        <v>Baby Boomers</v>
      </c>
    </row>
    <row r="665" spans="1:15" hidden="1" x14ac:dyDescent="0.55000000000000004">
      <c r="A665">
        <v>6.3500032815609395E+17</v>
      </c>
      <c r="B665" t="s">
        <v>127</v>
      </c>
      <c r="C665" t="s">
        <v>72</v>
      </c>
      <c r="D665">
        <v>2013</v>
      </c>
      <c r="E665" t="s">
        <v>73</v>
      </c>
      <c r="F665" t="s">
        <v>81</v>
      </c>
      <c r="G665" t="s">
        <v>368</v>
      </c>
      <c r="H665" t="s">
        <v>83</v>
      </c>
      <c r="I665" t="s">
        <v>84</v>
      </c>
      <c r="J665" t="s">
        <v>354</v>
      </c>
      <c r="K665" t="s">
        <v>85</v>
      </c>
      <c r="M665" t="s">
        <v>217</v>
      </c>
      <c r="N665" t="s">
        <v>74</v>
      </c>
      <c r="O665" t="str">
        <f t="shared" si="10"/>
        <v>Gen Z</v>
      </c>
    </row>
    <row r="666" spans="1:15" hidden="1" x14ac:dyDescent="0.55000000000000004">
      <c r="A666">
        <v>6.3500454557972403E+17</v>
      </c>
      <c r="B666" t="s">
        <v>71</v>
      </c>
      <c r="C666" t="s">
        <v>91</v>
      </c>
      <c r="D666">
        <v>2013</v>
      </c>
      <c r="E666" t="s">
        <v>87</v>
      </c>
      <c r="F666" t="s">
        <v>81</v>
      </c>
      <c r="G666" t="s">
        <v>103</v>
      </c>
      <c r="H666" t="s">
        <v>98</v>
      </c>
      <c r="I666" t="s">
        <v>99</v>
      </c>
      <c r="J666" t="s">
        <v>357</v>
      </c>
      <c r="K666" t="s">
        <v>131</v>
      </c>
      <c r="M666" t="s">
        <v>217</v>
      </c>
      <c r="N666" t="s">
        <v>92</v>
      </c>
      <c r="O666" t="str">
        <f t="shared" si="10"/>
        <v>Baby Boomers</v>
      </c>
    </row>
    <row r="667" spans="1:15" hidden="1" x14ac:dyDescent="0.55000000000000004">
      <c r="A667">
        <v>6.3500551172906304E+17</v>
      </c>
      <c r="B667" t="s">
        <v>133</v>
      </c>
      <c r="C667" t="s">
        <v>91</v>
      </c>
      <c r="D667">
        <v>2013</v>
      </c>
      <c r="E667" t="s">
        <v>93</v>
      </c>
      <c r="F667" t="s">
        <v>217</v>
      </c>
      <c r="G667" t="s">
        <v>74</v>
      </c>
      <c r="H667" t="s">
        <v>74</v>
      </c>
      <c r="I667" t="s">
        <v>74</v>
      </c>
      <c r="J667" t="s">
        <v>74</v>
      </c>
      <c r="K667" t="s">
        <v>74</v>
      </c>
      <c r="M667" t="s">
        <v>217</v>
      </c>
      <c r="N667" t="s">
        <v>141</v>
      </c>
      <c r="O667" t="str">
        <f t="shared" si="10"/>
        <v/>
      </c>
    </row>
    <row r="668" spans="1:15" hidden="1" x14ac:dyDescent="0.55000000000000004">
      <c r="A668">
        <v>6.3500553279375002E+17</v>
      </c>
      <c r="B668" t="s">
        <v>133</v>
      </c>
      <c r="C668" t="s">
        <v>91</v>
      </c>
      <c r="D668">
        <v>2013</v>
      </c>
      <c r="E668" t="s">
        <v>93</v>
      </c>
      <c r="F668" t="s">
        <v>217</v>
      </c>
      <c r="G668" t="s">
        <v>74</v>
      </c>
      <c r="H668" t="s">
        <v>74</v>
      </c>
      <c r="I668" t="s">
        <v>74</v>
      </c>
      <c r="J668" t="s">
        <v>74</v>
      </c>
      <c r="K668" t="s">
        <v>74</v>
      </c>
      <c r="M668" t="s">
        <v>217</v>
      </c>
      <c r="N668" t="s">
        <v>74</v>
      </c>
      <c r="O668" t="str">
        <f t="shared" si="10"/>
        <v/>
      </c>
    </row>
    <row r="669" spans="1:15" hidden="1" x14ac:dyDescent="0.55000000000000004">
      <c r="A669">
        <v>6.3500555277609395E+17</v>
      </c>
      <c r="B669" t="s">
        <v>133</v>
      </c>
      <c r="C669" t="s">
        <v>91</v>
      </c>
      <c r="D669">
        <v>2013</v>
      </c>
      <c r="E669" t="s">
        <v>87</v>
      </c>
      <c r="F669" t="s">
        <v>81</v>
      </c>
      <c r="G669" t="s">
        <v>103</v>
      </c>
      <c r="H669" t="s">
        <v>98</v>
      </c>
      <c r="I669" t="s">
        <v>99</v>
      </c>
      <c r="J669" t="s">
        <v>357</v>
      </c>
      <c r="K669" t="s">
        <v>131</v>
      </c>
      <c r="M669" t="s">
        <v>217</v>
      </c>
      <c r="N669" t="s">
        <v>92</v>
      </c>
      <c r="O669" t="str">
        <f t="shared" si="10"/>
        <v>Baby Boomers</v>
      </c>
    </row>
    <row r="670" spans="1:15" hidden="1" x14ac:dyDescent="0.55000000000000004">
      <c r="A670">
        <v>6.3501075141281306E+17</v>
      </c>
      <c r="B670" t="s">
        <v>123</v>
      </c>
      <c r="C670" t="s">
        <v>91</v>
      </c>
      <c r="D670">
        <v>2013</v>
      </c>
      <c r="E670" t="s">
        <v>87</v>
      </c>
      <c r="F670" t="s">
        <v>96</v>
      </c>
      <c r="G670" t="s">
        <v>103</v>
      </c>
      <c r="H670" t="s">
        <v>98</v>
      </c>
      <c r="I670" t="s">
        <v>99</v>
      </c>
      <c r="J670" t="s">
        <v>357</v>
      </c>
      <c r="K670" t="s">
        <v>131</v>
      </c>
      <c r="M670" t="s">
        <v>217</v>
      </c>
      <c r="N670" t="s">
        <v>141</v>
      </c>
      <c r="O670" t="str">
        <f t="shared" si="10"/>
        <v>Baby Boomers</v>
      </c>
    </row>
    <row r="671" spans="1:15" hidden="1" x14ac:dyDescent="0.55000000000000004">
      <c r="A671">
        <v>6.3501082277359398E+17</v>
      </c>
      <c r="B671" t="s">
        <v>127</v>
      </c>
      <c r="C671" t="s">
        <v>72</v>
      </c>
      <c r="D671">
        <v>2013</v>
      </c>
      <c r="E671" t="s">
        <v>93</v>
      </c>
      <c r="F671" t="s">
        <v>81</v>
      </c>
      <c r="G671" t="s">
        <v>369</v>
      </c>
      <c r="H671" t="s">
        <v>83</v>
      </c>
      <c r="I671" t="s">
        <v>84</v>
      </c>
      <c r="J671" t="s">
        <v>355</v>
      </c>
      <c r="K671" t="s">
        <v>100</v>
      </c>
      <c r="M671" t="s">
        <v>217</v>
      </c>
      <c r="N671" t="s">
        <v>101</v>
      </c>
      <c r="O671" t="str">
        <f t="shared" si="10"/>
        <v>Millennials</v>
      </c>
    </row>
    <row r="672" spans="1:15" hidden="1" x14ac:dyDescent="0.55000000000000004">
      <c r="A672">
        <v>6.3501241990281306E+17</v>
      </c>
      <c r="B672" t="s">
        <v>133</v>
      </c>
      <c r="C672" t="s">
        <v>91</v>
      </c>
      <c r="D672">
        <v>2013</v>
      </c>
      <c r="E672" t="s">
        <v>93</v>
      </c>
      <c r="F672" t="s">
        <v>217</v>
      </c>
      <c r="G672" t="s">
        <v>74</v>
      </c>
      <c r="H672" t="s">
        <v>74</v>
      </c>
      <c r="I672" t="s">
        <v>74</v>
      </c>
      <c r="J672" t="s">
        <v>74</v>
      </c>
      <c r="K672" t="s">
        <v>74</v>
      </c>
      <c r="M672" t="s">
        <v>217</v>
      </c>
      <c r="N672" t="s">
        <v>74</v>
      </c>
      <c r="O672" t="str">
        <f t="shared" si="10"/>
        <v/>
      </c>
    </row>
    <row r="673" spans="1:15" x14ac:dyDescent="0.55000000000000004">
      <c r="A673">
        <v>6.3501266137284902E+17</v>
      </c>
      <c r="B673" t="s">
        <v>133</v>
      </c>
      <c r="C673" t="s">
        <v>91</v>
      </c>
      <c r="D673">
        <v>2013</v>
      </c>
      <c r="E673" t="s">
        <v>93</v>
      </c>
      <c r="F673" t="s">
        <v>81</v>
      </c>
      <c r="G673" t="s">
        <v>372</v>
      </c>
      <c r="H673" t="s">
        <v>83</v>
      </c>
      <c r="I673" t="s">
        <v>99</v>
      </c>
      <c r="J673" t="s">
        <v>354</v>
      </c>
      <c r="K673" t="s">
        <v>116</v>
      </c>
      <c r="M673" t="s">
        <v>78</v>
      </c>
      <c r="N673" t="s">
        <v>74</v>
      </c>
      <c r="O673" t="str">
        <f t="shared" si="10"/>
        <v>Gen X</v>
      </c>
    </row>
    <row r="674" spans="1:15" hidden="1" x14ac:dyDescent="0.55000000000000004">
      <c r="A674">
        <v>6.3501323964578099E+17</v>
      </c>
      <c r="B674" t="s">
        <v>133</v>
      </c>
      <c r="C674" t="s">
        <v>72</v>
      </c>
      <c r="D674">
        <v>2013</v>
      </c>
      <c r="E674" t="s">
        <v>87</v>
      </c>
      <c r="F674" t="s">
        <v>217</v>
      </c>
      <c r="G674" t="s">
        <v>74</v>
      </c>
      <c r="H674" t="s">
        <v>74</v>
      </c>
      <c r="I674" t="s">
        <v>74</v>
      </c>
      <c r="J674" t="s">
        <v>74</v>
      </c>
      <c r="K674" t="s">
        <v>74</v>
      </c>
      <c r="M674" t="s">
        <v>217</v>
      </c>
      <c r="N674" t="s">
        <v>141</v>
      </c>
      <c r="O674" t="str">
        <f t="shared" si="10"/>
        <v/>
      </c>
    </row>
    <row r="675" spans="1:15" hidden="1" x14ac:dyDescent="0.55000000000000004">
      <c r="A675">
        <v>6.3501660167218803E+17</v>
      </c>
      <c r="B675" t="s">
        <v>71</v>
      </c>
      <c r="C675" t="s">
        <v>72</v>
      </c>
      <c r="D675">
        <v>2013</v>
      </c>
      <c r="E675" t="s">
        <v>117</v>
      </c>
      <c r="F675" t="s">
        <v>96</v>
      </c>
      <c r="G675" t="s">
        <v>371</v>
      </c>
      <c r="H675" t="s">
        <v>83</v>
      </c>
      <c r="I675" t="s">
        <v>84</v>
      </c>
      <c r="J675" t="s">
        <v>354</v>
      </c>
      <c r="K675" t="s">
        <v>85</v>
      </c>
      <c r="M675" t="s">
        <v>217</v>
      </c>
      <c r="N675" t="s">
        <v>74</v>
      </c>
      <c r="O675" t="str">
        <f t="shared" si="10"/>
        <v>Gen X</v>
      </c>
    </row>
    <row r="676" spans="1:15" hidden="1" x14ac:dyDescent="0.55000000000000004">
      <c r="A676">
        <v>6.3501701685750003E+17</v>
      </c>
      <c r="B676" t="s">
        <v>135</v>
      </c>
      <c r="C676" t="s">
        <v>72</v>
      </c>
      <c r="D676">
        <v>2013</v>
      </c>
      <c r="E676" t="s">
        <v>117</v>
      </c>
      <c r="F676" t="s">
        <v>81</v>
      </c>
      <c r="G676" t="s">
        <v>121</v>
      </c>
      <c r="H676" t="s">
        <v>115</v>
      </c>
      <c r="I676" t="s">
        <v>139</v>
      </c>
      <c r="J676" t="s">
        <v>354</v>
      </c>
      <c r="K676" t="s">
        <v>116</v>
      </c>
      <c r="M676" t="s">
        <v>217</v>
      </c>
      <c r="N676" t="s">
        <v>74</v>
      </c>
      <c r="O676" t="str">
        <f t="shared" si="10"/>
        <v>Gen X</v>
      </c>
    </row>
    <row r="677" spans="1:15" x14ac:dyDescent="0.55000000000000004">
      <c r="A677">
        <v>6.3501750841968794E+17</v>
      </c>
      <c r="B677" t="s">
        <v>133</v>
      </c>
      <c r="C677" t="s">
        <v>91</v>
      </c>
      <c r="D677">
        <v>2013</v>
      </c>
      <c r="E677" t="s">
        <v>93</v>
      </c>
      <c r="F677" t="s">
        <v>96</v>
      </c>
      <c r="G677" t="s">
        <v>121</v>
      </c>
      <c r="H677" t="s">
        <v>83</v>
      </c>
      <c r="I677" t="s">
        <v>99</v>
      </c>
      <c r="J677" t="s">
        <v>354</v>
      </c>
      <c r="K677" t="s">
        <v>116</v>
      </c>
      <c r="M677" t="s">
        <v>78</v>
      </c>
      <c r="O677" t="str">
        <f t="shared" si="10"/>
        <v>Gen X</v>
      </c>
    </row>
    <row r="678" spans="1:15" hidden="1" x14ac:dyDescent="0.55000000000000004">
      <c r="A678">
        <v>6.3501941776484403E+17</v>
      </c>
      <c r="B678" t="s">
        <v>71</v>
      </c>
      <c r="C678" t="s">
        <v>72</v>
      </c>
      <c r="D678">
        <v>2013</v>
      </c>
      <c r="E678" t="s">
        <v>93</v>
      </c>
      <c r="F678" t="s">
        <v>81</v>
      </c>
      <c r="G678" t="s">
        <v>371</v>
      </c>
      <c r="H678" t="s">
        <v>104</v>
      </c>
      <c r="I678" t="s">
        <v>84</v>
      </c>
      <c r="J678" t="s">
        <v>354</v>
      </c>
      <c r="K678" t="s">
        <v>116</v>
      </c>
      <c r="L678" t="s">
        <v>346</v>
      </c>
      <c r="M678" t="s">
        <v>217</v>
      </c>
      <c r="N678" t="s">
        <v>74</v>
      </c>
      <c r="O678" t="str">
        <f t="shared" si="10"/>
        <v>Gen X</v>
      </c>
    </row>
    <row r="679" spans="1:15" hidden="1" x14ac:dyDescent="0.55000000000000004">
      <c r="A679">
        <v>6.3502185242562496E+17</v>
      </c>
      <c r="B679" t="s">
        <v>127</v>
      </c>
      <c r="C679" t="s">
        <v>72</v>
      </c>
      <c r="D679">
        <v>2013</v>
      </c>
      <c r="E679" t="s">
        <v>93</v>
      </c>
      <c r="F679" t="s">
        <v>81</v>
      </c>
      <c r="G679" t="s">
        <v>370</v>
      </c>
      <c r="H679" t="s">
        <v>83</v>
      </c>
      <c r="I679" t="s">
        <v>84</v>
      </c>
      <c r="J679" t="s">
        <v>354</v>
      </c>
      <c r="K679" t="s">
        <v>116</v>
      </c>
      <c r="M679" t="s">
        <v>217</v>
      </c>
      <c r="N679" t="s">
        <v>101</v>
      </c>
      <c r="O679" t="str">
        <f t="shared" si="10"/>
        <v>Millennials</v>
      </c>
    </row>
    <row r="680" spans="1:15" hidden="1" x14ac:dyDescent="0.55000000000000004">
      <c r="A680">
        <v>6.3502528069468698E+17</v>
      </c>
      <c r="B680" t="s">
        <v>127</v>
      </c>
      <c r="C680" t="s">
        <v>72</v>
      </c>
      <c r="D680">
        <v>2013</v>
      </c>
      <c r="E680" t="s">
        <v>93</v>
      </c>
      <c r="F680" t="s">
        <v>96</v>
      </c>
      <c r="G680" t="s">
        <v>121</v>
      </c>
      <c r="H680" t="s">
        <v>98</v>
      </c>
      <c r="I680" t="s">
        <v>84</v>
      </c>
      <c r="J680" t="s">
        <v>355</v>
      </c>
      <c r="K680" t="s">
        <v>100</v>
      </c>
      <c r="L680" t="s">
        <v>345</v>
      </c>
      <c r="M680" t="s">
        <v>217</v>
      </c>
      <c r="N680" t="s">
        <v>74</v>
      </c>
      <c r="O680" t="str">
        <f t="shared" si="10"/>
        <v>Gen X</v>
      </c>
    </row>
    <row r="681" spans="1:15" hidden="1" x14ac:dyDescent="0.55000000000000004">
      <c r="A681">
        <v>6.3502794244812506E+17</v>
      </c>
      <c r="B681" t="s">
        <v>71</v>
      </c>
      <c r="C681" t="s">
        <v>72</v>
      </c>
      <c r="D681">
        <v>2013</v>
      </c>
      <c r="E681" t="s">
        <v>93</v>
      </c>
      <c r="F681" t="s">
        <v>81</v>
      </c>
      <c r="G681" t="s">
        <v>103</v>
      </c>
      <c r="H681" t="s">
        <v>115</v>
      </c>
      <c r="I681" t="s">
        <v>139</v>
      </c>
      <c r="J681" t="s">
        <v>354</v>
      </c>
      <c r="K681" t="s">
        <v>85</v>
      </c>
      <c r="M681" t="s">
        <v>217</v>
      </c>
      <c r="N681" t="s">
        <v>141</v>
      </c>
      <c r="O681" t="str">
        <f t="shared" si="10"/>
        <v>Baby Boomers</v>
      </c>
    </row>
    <row r="682" spans="1:15" hidden="1" x14ac:dyDescent="0.55000000000000004">
      <c r="A682">
        <v>6.3503057519781197E+17</v>
      </c>
      <c r="B682" t="s">
        <v>127</v>
      </c>
      <c r="C682" t="s">
        <v>91</v>
      </c>
      <c r="D682">
        <v>2013</v>
      </c>
      <c r="E682" t="s">
        <v>117</v>
      </c>
      <c r="F682" t="s">
        <v>96</v>
      </c>
      <c r="G682" t="s">
        <v>371</v>
      </c>
      <c r="H682" t="s">
        <v>98</v>
      </c>
      <c r="I682" t="s">
        <v>84</v>
      </c>
      <c r="J682" t="s">
        <v>355</v>
      </c>
      <c r="K682" t="s">
        <v>100</v>
      </c>
      <c r="M682" t="s">
        <v>217</v>
      </c>
      <c r="N682" t="s">
        <v>74</v>
      </c>
      <c r="O682" t="str">
        <f t="shared" si="10"/>
        <v>Gen X</v>
      </c>
    </row>
    <row r="683" spans="1:15" hidden="1" x14ac:dyDescent="0.55000000000000004">
      <c r="A683">
        <v>6.3503142567843802E+17</v>
      </c>
      <c r="B683" t="s">
        <v>123</v>
      </c>
      <c r="C683" t="s">
        <v>72</v>
      </c>
      <c r="D683">
        <v>2013</v>
      </c>
      <c r="E683" t="s">
        <v>93</v>
      </c>
      <c r="F683" t="s">
        <v>81</v>
      </c>
      <c r="G683" t="s">
        <v>369</v>
      </c>
      <c r="H683" t="s">
        <v>83</v>
      </c>
      <c r="I683" t="s">
        <v>84</v>
      </c>
      <c r="J683" t="s">
        <v>354</v>
      </c>
      <c r="K683" t="s">
        <v>116</v>
      </c>
      <c r="M683" t="s">
        <v>217</v>
      </c>
      <c r="N683" t="s">
        <v>101</v>
      </c>
      <c r="O683" t="str">
        <f t="shared" si="10"/>
        <v>Millennials</v>
      </c>
    </row>
    <row r="684" spans="1:15" hidden="1" x14ac:dyDescent="0.55000000000000004">
      <c r="A684">
        <v>6.3503565523281306E+17</v>
      </c>
      <c r="B684" t="s">
        <v>86</v>
      </c>
      <c r="C684" t="s">
        <v>72</v>
      </c>
      <c r="D684">
        <v>2013</v>
      </c>
      <c r="E684" t="s">
        <v>93</v>
      </c>
      <c r="F684" t="s">
        <v>81</v>
      </c>
      <c r="G684" t="s">
        <v>369</v>
      </c>
      <c r="H684" t="s">
        <v>119</v>
      </c>
      <c r="I684" t="s">
        <v>84</v>
      </c>
      <c r="J684" t="s">
        <v>354</v>
      </c>
      <c r="K684" t="s">
        <v>116</v>
      </c>
      <c r="L684" t="s">
        <v>346</v>
      </c>
      <c r="M684" t="s">
        <v>217</v>
      </c>
      <c r="N684" t="s">
        <v>74</v>
      </c>
      <c r="O684" t="str">
        <f t="shared" si="10"/>
        <v>Millennials</v>
      </c>
    </row>
    <row r="685" spans="1:15" hidden="1" x14ac:dyDescent="0.55000000000000004">
      <c r="A685">
        <v>6.3503742333890598E+17</v>
      </c>
      <c r="B685" t="s">
        <v>123</v>
      </c>
      <c r="C685" t="s">
        <v>72</v>
      </c>
      <c r="D685">
        <v>2013</v>
      </c>
      <c r="E685" t="s">
        <v>93</v>
      </c>
      <c r="F685" t="s">
        <v>81</v>
      </c>
      <c r="G685" t="s">
        <v>371</v>
      </c>
      <c r="H685" t="s">
        <v>83</v>
      </c>
      <c r="I685" t="s">
        <v>84</v>
      </c>
      <c r="J685" t="s">
        <v>354</v>
      </c>
      <c r="K685" t="s">
        <v>116</v>
      </c>
      <c r="M685" t="s">
        <v>217</v>
      </c>
      <c r="N685" t="s">
        <v>101</v>
      </c>
      <c r="O685" t="str">
        <f t="shared" si="10"/>
        <v>Gen X</v>
      </c>
    </row>
    <row r="686" spans="1:15" hidden="1" x14ac:dyDescent="0.55000000000000004">
      <c r="A686">
        <v>6.3503745359812506E+17</v>
      </c>
      <c r="B686" t="s">
        <v>127</v>
      </c>
      <c r="C686" t="s">
        <v>72</v>
      </c>
      <c r="D686">
        <v>2013</v>
      </c>
      <c r="E686" t="s">
        <v>93</v>
      </c>
      <c r="F686" t="s">
        <v>96</v>
      </c>
      <c r="G686" t="s">
        <v>371</v>
      </c>
      <c r="H686" t="s">
        <v>104</v>
      </c>
      <c r="I686" t="s">
        <v>84</v>
      </c>
      <c r="J686" t="s">
        <v>355</v>
      </c>
      <c r="K686" t="s">
        <v>116</v>
      </c>
      <c r="L686" t="s">
        <v>346</v>
      </c>
      <c r="M686" t="s">
        <v>217</v>
      </c>
      <c r="N686" t="s">
        <v>74</v>
      </c>
      <c r="O686" t="str">
        <f t="shared" si="10"/>
        <v>Gen X</v>
      </c>
    </row>
    <row r="687" spans="1:15" x14ac:dyDescent="0.55000000000000004">
      <c r="A687">
        <v>6.3504015139812506E+17</v>
      </c>
      <c r="B687" t="s">
        <v>127</v>
      </c>
      <c r="C687" t="s">
        <v>72</v>
      </c>
      <c r="D687">
        <v>2013</v>
      </c>
      <c r="E687" t="s">
        <v>93</v>
      </c>
      <c r="F687" t="s">
        <v>81</v>
      </c>
      <c r="G687" t="s">
        <v>369</v>
      </c>
      <c r="H687" t="s">
        <v>83</v>
      </c>
      <c r="I687" t="s">
        <v>126</v>
      </c>
      <c r="J687" t="s">
        <v>354</v>
      </c>
      <c r="K687" t="s">
        <v>85</v>
      </c>
      <c r="M687" t="s">
        <v>78</v>
      </c>
      <c r="O687" t="str">
        <f t="shared" si="10"/>
        <v>Millennials</v>
      </c>
    </row>
    <row r="688" spans="1:15" hidden="1" x14ac:dyDescent="0.55000000000000004">
      <c r="A688">
        <v>6.3504256585624998E+17</v>
      </c>
      <c r="B688" t="s">
        <v>127</v>
      </c>
      <c r="C688" t="s">
        <v>72</v>
      </c>
      <c r="D688">
        <v>2013</v>
      </c>
      <c r="E688" t="s">
        <v>93</v>
      </c>
      <c r="F688" t="s">
        <v>81</v>
      </c>
      <c r="G688" t="s">
        <v>371</v>
      </c>
      <c r="H688" t="s">
        <v>83</v>
      </c>
      <c r="I688" t="s">
        <v>84</v>
      </c>
      <c r="J688" t="s">
        <v>355</v>
      </c>
      <c r="K688" t="s">
        <v>129</v>
      </c>
      <c r="L688" t="s">
        <v>346</v>
      </c>
      <c r="M688" t="s">
        <v>217</v>
      </c>
      <c r="N688" t="s">
        <v>74</v>
      </c>
      <c r="O688" t="str">
        <f t="shared" si="10"/>
        <v>Gen X</v>
      </c>
    </row>
    <row r="689" spans="1:15" hidden="1" x14ac:dyDescent="0.55000000000000004">
      <c r="A689">
        <v>6.3504280908390605E+17</v>
      </c>
      <c r="B689" t="s">
        <v>71</v>
      </c>
      <c r="C689" t="s">
        <v>72</v>
      </c>
      <c r="D689">
        <v>2013</v>
      </c>
      <c r="E689" t="s">
        <v>137</v>
      </c>
      <c r="F689" t="s">
        <v>81</v>
      </c>
      <c r="G689" t="s">
        <v>370</v>
      </c>
      <c r="H689" t="s">
        <v>83</v>
      </c>
      <c r="I689" t="s">
        <v>84</v>
      </c>
      <c r="J689" t="s">
        <v>355</v>
      </c>
      <c r="K689" t="s">
        <v>100</v>
      </c>
      <c r="M689" t="s">
        <v>217</v>
      </c>
      <c r="N689" t="s">
        <v>74</v>
      </c>
      <c r="O689" t="str">
        <f t="shared" si="10"/>
        <v>Millennials</v>
      </c>
    </row>
    <row r="690" spans="1:15" hidden="1" x14ac:dyDescent="0.55000000000000004">
      <c r="A690">
        <v>6.3504787810437504E+17</v>
      </c>
      <c r="B690" t="s">
        <v>133</v>
      </c>
      <c r="C690" t="s">
        <v>72</v>
      </c>
      <c r="D690">
        <v>2013</v>
      </c>
      <c r="E690" t="s">
        <v>93</v>
      </c>
      <c r="F690" t="s">
        <v>81</v>
      </c>
      <c r="G690" t="s">
        <v>372</v>
      </c>
      <c r="H690" t="s">
        <v>119</v>
      </c>
      <c r="I690" t="s">
        <v>132</v>
      </c>
      <c r="J690" t="s">
        <v>355</v>
      </c>
      <c r="K690" t="s">
        <v>129</v>
      </c>
      <c r="M690" t="s">
        <v>217</v>
      </c>
      <c r="N690" t="s">
        <v>92</v>
      </c>
      <c r="O690" t="str">
        <f t="shared" si="10"/>
        <v>Gen X</v>
      </c>
    </row>
    <row r="691" spans="1:15" x14ac:dyDescent="0.55000000000000004">
      <c r="A691">
        <v>6.3504798376125005E+17</v>
      </c>
      <c r="B691" t="s">
        <v>123</v>
      </c>
      <c r="C691" t="s">
        <v>91</v>
      </c>
      <c r="D691">
        <v>2013</v>
      </c>
      <c r="E691" t="s">
        <v>93</v>
      </c>
      <c r="F691" t="s">
        <v>96</v>
      </c>
      <c r="G691" t="s">
        <v>371</v>
      </c>
      <c r="H691" t="s">
        <v>98</v>
      </c>
      <c r="I691" t="s">
        <v>99</v>
      </c>
      <c r="J691" t="s">
        <v>354</v>
      </c>
      <c r="K691" t="s">
        <v>116</v>
      </c>
      <c r="M691" t="s">
        <v>78</v>
      </c>
      <c r="O691" t="str">
        <f t="shared" si="10"/>
        <v>Gen X</v>
      </c>
    </row>
    <row r="692" spans="1:15" hidden="1" x14ac:dyDescent="0.55000000000000004">
      <c r="A692">
        <v>6.3504957729546906E+17</v>
      </c>
      <c r="B692" t="s">
        <v>71</v>
      </c>
      <c r="C692" t="s">
        <v>72</v>
      </c>
      <c r="D692">
        <v>2013</v>
      </c>
      <c r="E692" t="s">
        <v>93</v>
      </c>
      <c r="F692" t="s">
        <v>217</v>
      </c>
      <c r="G692" t="s">
        <v>74</v>
      </c>
      <c r="H692" t="s">
        <v>74</v>
      </c>
      <c r="I692" t="s">
        <v>74</v>
      </c>
      <c r="J692" t="s">
        <v>74</v>
      </c>
      <c r="K692" t="s">
        <v>74</v>
      </c>
      <c r="M692" t="s">
        <v>217</v>
      </c>
      <c r="N692" t="s">
        <v>141</v>
      </c>
      <c r="O692" t="str">
        <f t="shared" si="10"/>
        <v/>
      </c>
    </row>
    <row r="693" spans="1:15" hidden="1" x14ac:dyDescent="0.55000000000000004">
      <c r="A693">
        <v>6.3504958560499994E+17</v>
      </c>
      <c r="B693" t="s">
        <v>71</v>
      </c>
      <c r="C693" t="s">
        <v>72</v>
      </c>
      <c r="D693">
        <v>2013</v>
      </c>
      <c r="E693" t="s">
        <v>93</v>
      </c>
      <c r="F693" t="s">
        <v>81</v>
      </c>
      <c r="G693" t="s">
        <v>103</v>
      </c>
      <c r="H693" t="s">
        <v>119</v>
      </c>
      <c r="I693" t="s">
        <v>139</v>
      </c>
      <c r="J693" t="s">
        <v>355</v>
      </c>
      <c r="K693" t="s">
        <v>100</v>
      </c>
      <c r="M693" t="s">
        <v>217</v>
      </c>
      <c r="N693" t="s">
        <v>141</v>
      </c>
      <c r="O693" t="str">
        <f t="shared" si="10"/>
        <v>Baby Boomers</v>
      </c>
    </row>
    <row r="694" spans="1:15" hidden="1" x14ac:dyDescent="0.55000000000000004">
      <c r="A694">
        <v>6.3505915116484403E+17</v>
      </c>
      <c r="B694" t="s">
        <v>86</v>
      </c>
      <c r="C694" t="s">
        <v>91</v>
      </c>
      <c r="D694">
        <v>2013</v>
      </c>
      <c r="E694" t="s">
        <v>73</v>
      </c>
      <c r="F694" t="s">
        <v>217</v>
      </c>
      <c r="G694" t="s">
        <v>74</v>
      </c>
      <c r="H694" t="s">
        <v>74</v>
      </c>
      <c r="I694" t="s">
        <v>74</v>
      </c>
      <c r="J694" t="s">
        <v>74</v>
      </c>
      <c r="K694" t="s">
        <v>74</v>
      </c>
      <c r="M694" t="s">
        <v>217</v>
      </c>
      <c r="N694" t="s">
        <v>74</v>
      </c>
      <c r="O694" t="str">
        <f t="shared" si="10"/>
        <v/>
      </c>
    </row>
    <row r="695" spans="1:15" hidden="1" x14ac:dyDescent="0.55000000000000004">
      <c r="A695">
        <v>6.3505994971078106E+17</v>
      </c>
      <c r="B695" t="s">
        <v>133</v>
      </c>
      <c r="C695" t="s">
        <v>72</v>
      </c>
      <c r="D695">
        <v>2013</v>
      </c>
      <c r="E695" t="s">
        <v>93</v>
      </c>
      <c r="F695" t="s">
        <v>81</v>
      </c>
      <c r="G695" t="s">
        <v>369</v>
      </c>
      <c r="H695" t="s">
        <v>83</v>
      </c>
      <c r="I695" t="s">
        <v>84</v>
      </c>
      <c r="J695" t="s">
        <v>354</v>
      </c>
      <c r="K695" t="s">
        <v>85</v>
      </c>
      <c r="L695" t="s">
        <v>345</v>
      </c>
      <c r="M695" t="s">
        <v>217</v>
      </c>
      <c r="N695" t="s">
        <v>74</v>
      </c>
      <c r="O695" t="str">
        <f t="shared" si="10"/>
        <v>Millennials</v>
      </c>
    </row>
    <row r="696" spans="1:15" hidden="1" x14ac:dyDescent="0.55000000000000004">
      <c r="A696">
        <v>6.3506517703160397E+17</v>
      </c>
      <c r="B696" t="s">
        <v>135</v>
      </c>
      <c r="C696" t="s">
        <v>72</v>
      </c>
      <c r="D696">
        <v>2013</v>
      </c>
      <c r="E696" t="s">
        <v>93</v>
      </c>
      <c r="F696" t="s">
        <v>217</v>
      </c>
      <c r="G696" t="s">
        <v>74</v>
      </c>
      <c r="H696" t="s">
        <v>74</v>
      </c>
      <c r="I696" t="s">
        <v>74</v>
      </c>
      <c r="J696" t="s">
        <v>74</v>
      </c>
      <c r="K696" t="s">
        <v>74</v>
      </c>
      <c r="L696" t="s">
        <v>345</v>
      </c>
      <c r="M696" t="s">
        <v>217</v>
      </c>
      <c r="N696" t="s">
        <v>74</v>
      </c>
      <c r="O696" t="str">
        <f t="shared" si="10"/>
        <v/>
      </c>
    </row>
    <row r="697" spans="1:15" hidden="1" x14ac:dyDescent="0.55000000000000004">
      <c r="A697">
        <v>6.3506527768312499E+17</v>
      </c>
      <c r="B697" t="s">
        <v>71</v>
      </c>
      <c r="C697" t="s">
        <v>91</v>
      </c>
      <c r="D697">
        <v>2013</v>
      </c>
      <c r="E697" t="s">
        <v>73</v>
      </c>
      <c r="F697" t="s">
        <v>81</v>
      </c>
      <c r="G697" t="s">
        <v>103</v>
      </c>
      <c r="H697" t="s">
        <v>115</v>
      </c>
      <c r="I697" t="s">
        <v>99</v>
      </c>
      <c r="J697" t="s">
        <v>354</v>
      </c>
      <c r="K697" t="s">
        <v>116</v>
      </c>
      <c r="M697" t="s">
        <v>217</v>
      </c>
      <c r="N697" t="s">
        <v>74</v>
      </c>
      <c r="O697" t="str">
        <f t="shared" si="10"/>
        <v>Baby Boomers</v>
      </c>
    </row>
    <row r="698" spans="1:15" hidden="1" x14ac:dyDescent="0.55000000000000004">
      <c r="A698">
        <v>6.3506597382062502E+17</v>
      </c>
      <c r="B698" t="s">
        <v>71</v>
      </c>
      <c r="C698" t="s">
        <v>72</v>
      </c>
      <c r="D698">
        <v>2013</v>
      </c>
      <c r="E698" t="s">
        <v>93</v>
      </c>
      <c r="F698" t="s">
        <v>96</v>
      </c>
      <c r="G698" t="s">
        <v>368</v>
      </c>
      <c r="H698" t="s">
        <v>83</v>
      </c>
      <c r="I698" t="s">
        <v>139</v>
      </c>
      <c r="J698" t="s">
        <v>355</v>
      </c>
      <c r="K698" t="s">
        <v>129</v>
      </c>
      <c r="L698" t="s">
        <v>345</v>
      </c>
      <c r="M698" t="s">
        <v>217</v>
      </c>
      <c r="N698" t="s">
        <v>74</v>
      </c>
      <c r="O698" t="str">
        <f t="shared" si="10"/>
        <v>Gen Z</v>
      </c>
    </row>
    <row r="699" spans="1:15" hidden="1" x14ac:dyDescent="0.55000000000000004">
      <c r="A699">
        <v>6.3506678517519706E+17</v>
      </c>
      <c r="B699" t="s">
        <v>106</v>
      </c>
      <c r="C699" t="s">
        <v>91</v>
      </c>
      <c r="D699">
        <v>2013</v>
      </c>
      <c r="E699" t="s">
        <v>93</v>
      </c>
      <c r="F699" t="s">
        <v>96</v>
      </c>
      <c r="G699" t="s">
        <v>121</v>
      </c>
      <c r="H699" t="s">
        <v>83</v>
      </c>
      <c r="I699" t="s">
        <v>99</v>
      </c>
      <c r="J699" t="s">
        <v>354</v>
      </c>
      <c r="K699" t="s">
        <v>85</v>
      </c>
      <c r="L699" t="s">
        <v>346</v>
      </c>
      <c r="M699" t="s">
        <v>217</v>
      </c>
      <c r="N699" t="s">
        <v>74</v>
      </c>
      <c r="O699" t="str">
        <f t="shared" si="10"/>
        <v>Gen X</v>
      </c>
    </row>
    <row r="700" spans="1:15" hidden="1" x14ac:dyDescent="0.55000000000000004">
      <c r="A700">
        <v>6.3506771640566605E+17</v>
      </c>
      <c r="B700" t="s">
        <v>71</v>
      </c>
      <c r="C700" t="s">
        <v>72</v>
      </c>
      <c r="D700">
        <v>2013</v>
      </c>
      <c r="E700" t="s">
        <v>93</v>
      </c>
      <c r="F700" t="s">
        <v>217</v>
      </c>
      <c r="G700" t="s">
        <v>74</v>
      </c>
      <c r="H700" t="s">
        <v>74</v>
      </c>
      <c r="I700" t="s">
        <v>74</v>
      </c>
      <c r="J700" t="s">
        <v>74</v>
      </c>
      <c r="K700" t="s">
        <v>74</v>
      </c>
      <c r="L700" t="s">
        <v>346</v>
      </c>
      <c r="M700" t="s">
        <v>217</v>
      </c>
      <c r="N700" t="s">
        <v>74</v>
      </c>
      <c r="O700" t="str">
        <f t="shared" si="10"/>
        <v/>
      </c>
    </row>
    <row r="701" spans="1:15" hidden="1" x14ac:dyDescent="0.55000000000000004">
      <c r="A701">
        <v>6.3507044297254106E+17</v>
      </c>
      <c r="B701" t="s">
        <v>133</v>
      </c>
      <c r="C701" t="s">
        <v>91</v>
      </c>
      <c r="D701">
        <v>2013</v>
      </c>
      <c r="E701" t="s">
        <v>93</v>
      </c>
      <c r="F701" t="s">
        <v>81</v>
      </c>
      <c r="G701" t="s">
        <v>121</v>
      </c>
      <c r="H701" t="s">
        <v>98</v>
      </c>
      <c r="I701" t="s">
        <v>99</v>
      </c>
      <c r="J701" t="s">
        <v>355</v>
      </c>
      <c r="K701" t="s">
        <v>85</v>
      </c>
      <c r="M701" t="s">
        <v>217</v>
      </c>
      <c r="N701" t="s">
        <v>101</v>
      </c>
      <c r="O701" t="str">
        <f t="shared" si="10"/>
        <v>Gen X</v>
      </c>
    </row>
    <row r="702" spans="1:15" hidden="1" x14ac:dyDescent="0.55000000000000004">
      <c r="A702">
        <v>6.3507115317097894E+17</v>
      </c>
      <c r="B702" t="s">
        <v>128</v>
      </c>
      <c r="C702" t="s">
        <v>72</v>
      </c>
      <c r="D702">
        <v>2013</v>
      </c>
      <c r="E702" t="s">
        <v>73</v>
      </c>
      <c r="F702" t="s">
        <v>81</v>
      </c>
      <c r="G702" t="s">
        <v>371</v>
      </c>
      <c r="H702" t="s">
        <v>83</v>
      </c>
      <c r="I702" t="s">
        <v>132</v>
      </c>
      <c r="J702" t="s">
        <v>354</v>
      </c>
      <c r="K702" t="s">
        <v>85</v>
      </c>
      <c r="M702" t="s">
        <v>217</v>
      </c>
      <c r="N702" t="s">
        <v>74</v>
      </c>
      <c r="O702" t="str">
        <f t="shared" si="10"/>
        <v>Gen X</v>
      </c>
    </row>
    <row r="703" spans="1:15" hidden="1" x14ac:dyDescent="0.55000000000000004">
      <c r="A703">
        <v>6.3507303097379098E+17</v>
      </c>
      <c r="B703" t="s">
        <v>133</v>
      </c>
      <c r="C703" t="s">
        <v>72</v>
      </c>
      <c r="D703">
        <v>2013</v>
      </c>
      <c r="E703" t="s">
        <v>93</v>
      </c>
      <c r="F703" t="s">
        <v>81</v>
      </c>
      <c r="G703" t="s">
        <v>369</v>
      </c>
      <c r="H703" t="s">
        <v>104</v>
      </c>
      <c r="I703" t="s">
        <v>84</v>
      </c>
      <c r="J703" t="s">
        <v>355</v>
      </c>
      <c r="K703" t="s">
        <v>85</v>
      </c>
      <c r="L703" t="s">
        <v>347</v>
      </c>
      <c r="M703" t="s">
        <v>217</v>
      </c>
      <c r="N703" t="s">
        <v>347</v>
      </c>
      <c r="O703" t="str">
        <f t="shared" si="10"/>
        <v>Millennials</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F00A3-BF62-4CCD-80B3-E976B8798A4D}">
  <dimension ref="A1:N154"/>
  <sheetViews>
    <sheetView showGridLines="0" workbookViewId="0">
      <selection activeCell="E160" sqref="E160"/>
    </sheetView>
  </sheetViews>
  <sheetFormatPr defaultRowHeight="14.4" x14ac:dyDescent="0.55000000000000004"/>
  <cols>
    <col min="1" max="1" width="20.7890625" customWidth="1"/>
    <col min="2" max="2" width="17.89453125" customWidth="1"/>
    <col min="3" max="3" width="6.5234375" customWidth="1"/>
    <col min="4" max="4" width="10.20703125" customWidth="1"/>
    <col min="5" max="5" width="7.20703125" customWidth="1"/>
    <col min="6" max="6" width="10.20703125" customWidth="1"/>
    <col min="7" max="10" width="5.26171875" customWidth="1"/>
    <col min="11" max="11" width="9.5234375" customWidth="1"/>
    <col min="12" max="12" width="10.20703125" customWidth="1"/>
    <col min="13" max="13" width="11.1015625" customWidth="1"/>
    <col min="14" max="14" width="36.1015625" customWidth="1"/>
    <col min="15" max="15" width="38.89453125" customWidth="1"/>
    <col min="16" max="16" width="10.68359375" bestFit="1" customWidth="1"/>
    <col min="17" max="17" width="13.47265625" bestFit="1" customWidth="1"/>
    <col min="18" max="18" width="21.41796875" bestFit="1" customWidth="1"/>
    <col min="19" max="19" width="24.20703125" bestFit="1" customWidth="1"/>
    <col min="20" max="20" width="12.578125" bestFit="1" customWidth="1"/>
    <col min="21" max="21" width="15.3671875" bestFit="1" customWidth="1"/>
    <col min="22" max="22" width="7.5234375" bestFit="1" customWidth="1"/>
    <col min="23" max="23" width="19.62890625" bestFit="1" customWidth="1"/>
    <col min="24" max="24" width="10.7890625" bestFit="1" customWidth="1"/>
    <col min="25" max="25" width="7.5234375" bestFit="1" customWidth="1"/>
    <col min="26" max="26" width="20.15625" bestFit="1" customWidth="1"/>
    <col min="27" max="27" width="10.20703125" bestFit="1" customWidth="1"/>
  </cols>
  <sheetData>
    <row r="1" spans="1:14" ht="15.6" x14ac:dyDescent="0.6">
      <c r="A1" s="17" t="s">
        <v>473</v>
      </c>
    </row>
    <row r="2" spans="1:14" ht="15.6" x14ac:dyDescent="0.6">
      <c r="A2" s="16"/>
    </row>
    <row r="3" spans="1:14" ht="15.6" x14ac:dyDescent="0.6">
      <c r="A3" s="21" t="s">
        <v>466</v>
      </c>
    </row>
    <row r="4" spans="1:14" x14ac:dyDescent="0.55000000000000004">
      <c r="A4" s="5" t="s">
        <v>349</v>
      </c>
      <c r="B4" t="s">
        <v>448</v>
      </c>
      <c r="M4" s="40" t="s">
        <v>449</v>
      </c>
      <c r="N4" s="41"/>
    </row>
    <row r="5" spans="1:14" ht="14.7" x14ac:dyDescent="0.55000000000000004">
      <c r="M5" s="23" t="s">
        <v>354</v>
      </c>
      <c r="N5" s="9" t="s">
        <v>469</v>
      </c>
    </row>
    <row r="6" spans="1:14" ht="14.7" x14ac:dyDescent="0.55000000000000004">
      <c r="A6" s="5" t="s">
        <v>417</v>
      </c>
      <c r="B6" s="5" t="s">
        <v>125</v>
      </c>
      <c r="D6" s="9"/>
      <c r="M6" s="23" t="s">
        <v>355</v>
      </c>
      <c r="N6" s="9" t="s">
        <v>470</v>
      </c>
    </row>
    <row r="7" spans="1:14" ht="14.7" x14ac:dyDescent="0.55000000000000004">
      <c r="A7" s="5" t="s">
        <v>449</v>
      </c>
      <c r="B7" s="13" t="s">
        <v>78</v>
      </c>
      <c r="C7" s="13" t="s">
        <v>90</v>
      </c>
      <c r="D7" s="9" t="s">
        <v>414</v>
      </c>
      <c r="M7" s="23" t="s">
        <v>356</v>
      </c>
      <c r="N7" s="9" t="s">
        <v>471</v>
      </c>
    </row>
    <row r="8" spans="1:14" ht="14.7" x14ac:dyDescent="0.55000000000000004">
      <c r="A8" s="6" t="s">
        <v>357</v>
      </c>
      <c r="B8" s="13">
        <v>59</v>
      </c>
      <c r="C8" s="13">
        <v>41</v>
      </c>
      <c r="D8" s="29">
        <v>100</v>
      </c>
      <c r="M8" s="23" t="s">
        <v>357</v>
      </c>
      <c r="N8" s="9" t="s">
        <v>472</v>
      </c>
    </row>
    <row r="9" spans="1:14" x14ac:dyDescent="0.55000000000000004">
      <c r="A9" s="6" t="s">
        <v>355</v>
      </c>
      <c r="B9" s="13">
        <v>35</v>
      </c>
      <c r="C9" s="13">
        <v>41</v>
      </c>
      <c r="D9" s="29">
        <v>76</v>
      </c>
    </row>
    <row r="10" spans="1:14" x14ac:dyDescent="0.55000000000000004">
      <c r="A10" s="6" t="s">
        <v>356</v>
      </c>
      <c r="B10" s="13">
        <v>25</v>
      </c>
      <c r="C10" s="13">
        <v>16</v>
      </c>
      <c r="D10" s="29">
        <v>41</v>
      </c>
    </row>
    <row r="11" spans="1:14" x14ac:dyDescent="0.55000000000000004">
      <c r="A11" s="6" t="s">
        <v>354</v>
      </c>
      <c r="B11" s="13">
        <v>22</v>
      </c>
      <c r="C11" s="13">
        <v>34</v>
      </c>
      <c r="D11" s="29">
        <v>56</v>
      </c>
    </row>
    <row r="12" spans="1:14" x14ac:dyDescent="0.55000000000000004">
      <c r="A12" s="6" t="s">
        <v>414</v>
      </c>
      <c r="B12" s="13">
        <v>141</v>
      </c>
      <c r="C12" s="13">
        <v>132</v>
      </c>
      <c r="D12" s="29">
        <v>273</v>
      </c>
    </row>
    <row r="14" spans="1:14" ht="15.6" x14ac:dyDescent="0.6">
      <c r="A14" s="21" t="s">
        <v>464</v>
      </c>
    </row>
    <row r="15" spans="1:14" x14ac:dyDescent="0.55000000000000004">
      <c r="A15" s="5" t="s">
        <v>349</v>
      </c>
      <c r="B15" t="s">
        <v>448</v>
      </c>
    </row>
    <row r="17" spans="1:2" x14ac:dyDescent="0.55000000000000004">
      <c r="A17" s="5" t="s">
        <v>417</v>
      </c>
      <c r="B17" s="5" t="s">
        <v>125</v>
      </c>
    </row>
    <row r="18" spans="1:2" x14ac:dyDescent="0.55000000000000004">
      <c r="A18" s="5" t="s">
        <v>449</v>
      </c>
      <c r="B18" t="s">
        <v>78</v>
      </c>
    </row>
    <row r="19" spans="1:2" x14ac:dyDescent="0.55000000000000004">
      <c r="A19" s="6" t="s">
        <v>357</v>
      </c>
      <c r="B19">
        <v>59</v>
      </c>
    </row>
    <row r="20" spans="1:2" x14ac:dyDescent="0.55000000000000004">
      <c r="A20" s="8" t="s">
        <v>461</v>
      </c>
      <c r="B20">
        <v>15</v>
      </c>
    </row>
    <row r="21" spans="1:2" x14ac:dyDescent="0.55000000000000004">
      <c r="A21" s="8" t="s">
        <v>462</v>
      </c>
      <c r="B21">
        <v>16</v>
      </c>
    </row>
    <row r="22" spans="1:2" x14ac:dyDescent="0.55000000000000004">
      <c r="A22" s="8" t="s">
        <v>280</v>
      </c>
      <c r="B22">
        <v>12</v>
      </c>
    </row>
    <row r="23" spans="1:2" x14ac:dyDescent="0.55000000000000004">
      <c r="A23" s="8" t="s">
        <v>294</v>
      </c>
      <c r="B23">
        <v>4</v>
      </c>
    </row>
    <row r="24" spans="1:2" x14ac:dyDescent="0.55000000000000004">
      <c r="A24" s="8" t="s">
        <v>255</v>
      </c>
      <c r="B24">
        <v>5</v>
      </c>
    </row>
    <row r="25" spans="1:2" x14ac:dyDescent="0.55000000000000004">
      <c r="A25" s="8" t="s">
        <v>230</v>
      </c>
      <c r="B25">
        <v>6</v>
      </c>
    </row>
    <row r="26" spans="1:2" x14ac:dyDescent="0.55000000000000004">
      <c r="A26" s="8" t="s">
        <v>243</v>
      </c>
      <c r="B26">
        <v>1</v>
      </c>
    </row>
    <row r="27" spans="1:2" x14ac:dyDescent="0.55000000000000004">
      <c r="A27" s="6" t="s">
        <v>414</v>
      </c>
      <c r="B27">
        <v>59</v>
      </c>
    </row>
    <row r="32" spans="1:2" ht="15.6" x14ac:dyDescent="0.6">
      <c r="A32" s="17" t="s">
        <v>474</v>
      </c>
    </row>
    <row r="34" spans="1:3" ht="15.6" x14ac:dyDescent="0.6">
      <c r="A34" s="21" t="s">
        <v>465</v>
      </c>
    </row>
    <row r="35" spans="1:3" x14ac:dyDescent="0.55000000000000004">
      <c r="A35" s="5" t="s">
        <v>349</v>
      </c>
      <c r="B35" t="s">
        <v>448</v>
      </c>
    </row>
    <row r="37" spans="1:3" x14ac:dyDescent="0.55000000000000004">
      <c r="A37" s="5" t="s">
        <v>417</v>
      </c>
      <c r="B37" s="5" t="s">
        <v>125</v>
      </c>
    </row>
    <row r="38" spans="1:3" x14ac:dyDescent="0.55000000000000004">
      <c r="A38" s="5" t="s">
        <v>401</v>
      </c>
      <c r="B38" s="13" t="s">
        <v>78</v>
      </c>
      <c r="C38" s="13" t="s">
        <v>90</v>
      </c>
    </row>
    <row r="39" spans="1:3" x14ac:dyDescent="0.55000000000000004">
      <c r="A39" s="6" t="s">
        <v>243</v>
      </c>
      <c r="B39" s="19">
        <v>0.15686274509803921</v>
      </c>
      <c r="C39" s="18">
        <v>0.15686274509803921</v>
      </c>
    </row>
    <row r="40" spans="1:3" x14ac:dyDescent="0.55000000000000004">
      <c r="A40" s="6" t="s">
        <v>294</v>
      </c>
      <c r="B40" s="20">
        <v>0.13725490196078433</v>
      </c>
      <c r="C40" s="18">
        <v>9.1503267973856203E-2</v>
      </c>
    </row>
    <row r="41" spans="1:3" x14ac:dyDescent="0.55000000000000004">
      <c r="A41" s="6" t="s">
        <v>259</v>
      </c>
      <c r="B41" s="19">
        <v>0.13071895424836602</v>
      </c>
      <c r="C41" s="18">
        <v>0.1437908496732026</v>
      </c>
    </row>
    <row r="42" spans="1:3" x14ac:dyDescent="0.55000000000000004">
      <c r="A42" s="6" t="s">
        <v>121</v>
      </c>
      <c r="B42" s="19">
        <v>0.13071895424836602</v>
      </c>
      <c r="C42" s="18">
        <v>7.8431372549019607E-2</v>
      </c>
    </row>
    <row r="43" spans="1:3" x14ac:dyDescent="0.55000000000000004">
      <c r="A43" s="6" t="s">
        <v>255</v>
      </c>
      <c r="B43" s="18">
        <v>0.10457516339869281</v>
      </c>
      <c r="C43" s="18">
        <v>8.4967320261437912E-2</v>
      </c>
    </row>
    <row r="44" spans="1:3" x14ac:dyDescent="0.55000000000000004">
      <c r="A44" s="6" t="s">
        <v>230</v>
      </c>
      <c r="B44" s="18">
        <v>0.10457516339869281</v>
      </c>
      <c r="C44" s="18">
        <v>0.16339869281045752</v>
      </c>
    </row>
    <row r="45" spans="1:3" x14ac:dyDescent="0.55000000000000004">
      <c r="A45" s="6" t="s">
        <v>214</v>
      </c>
      <c r="B45" s="18">
        <v>9.8039215686274508E-2</v>
      </c>
      <c r="C45" s="18">
        <v>7.1895424836601302E-2</v>
      </c>
    </row>
    <row r="46" spans="1:3" x14ac:dyDescent="0.55000000000000004">
      <c r="A46" s="6" t="s">
        <v>223</v>
      </c>
      <c r="B46" s="18">
        <v>7.8431372549019607E-2</v>
      </c>
      <c r="C46" s="18">
        <v>7.1895424836601302E-2</v>
      </c>
    </row>
    <row r="47" spans="1:3" x14ac:dyDescent="0.55000000000000004">
      <c r="A47" s="6" t="s">
        <v>280</v>
      </c>
      <c r="B47" s="18">
        <v>5.8823529411764705E-2</v>
      </c>
      <c r="C47" s="18">
        <v>0.13071895424836602</v>
      </c>
    </row>
    <row r="48" spans="1:3" x14ac:dyDescent="0.55000000000000004">
      <c r="A48" s="6" t="s">
        <v>108</v>
      </c>
      <c r="B48" s="18">
        <v>0</v>
      </c>
      <c r="C48" s="18">
        <v>6.5359477124183009E-3</v>
      </c>
    </row>
    <row r="52" spans="1:2" ht="15.6" x14ac:dyDescent="0.6">
      <c r="A52" s="17" t="s">
        <v>475</v>
      </c>
    </row>
    <row r="53" spans="1:2" x14ac:dyDescent="0.55000000000000004">
      <c r="A53" s="6"/>
    </row>
    <row r="54" spans="1:2" ht="15.6" x14ac:dyDescent="0.6">
      <c r="A54" s="21" t="s">
        <v>467</v>
      </c>
    </row>
    <row r="55" spans="1:2" x14ac:dyDescent="0.55000000000000004">
      <c r="A55" s="5" t="s">
        <v>349</v>
      </c>
      <c r="B55" t="s">
        <v>448</v>
      </c>
    </row>
    <row r="57" spans="1:2" x14ac:dyDescent="0.55000000000000004">
      <c r="A57" s="5" t="s">
        <v>417</v>
      </c>
      <c r="B57" s="5" t="s">
        <v>125</v>
      </c>
    </row>
    <row r="58" spans="1:2" x14ac:dyDescent="0.55000000000000004">
      <c r="A58" s="5" t="s">
        <v>154</v>
      </c>
      <c r="B58" s="13" t="s">
        <v>78</v>
      </c>
    </row>
    <row r="59" spans="1:2" x14ac:dyDescent="0.55000000000000004">
      <c r="A59" s="6" t="s">
        <v>227</v>
      </c>
      <c r="B59" s="13">
        <v>71</v>
      </c>
    </row>
    <row r="60" spans="1:2" x14ac:dyDescent="0.55000000000000004">
      <c r="A60" s="6" t="s">
        <v>250</v>
      </c>
      <c r="B60" s="13">
        <v>24</v>
      </c>
    </row>
    <row r="61" spans="1:2" x14ac:dyDescent="0.55000000000000004">
      <c r="A61" s="6" t="s">
        <v>270</v>
      </c>
      <c r="B61" s="13">
        <v>20</v>
      </c>
    </row>
    <row r="62" spans="1:2" x14ac:dyDescent="0.55000000000000004">
      <c r="A62" s="6" t="s">
        <v>208</v>
      </c>
      <c r="B62" s="13">
        <v>18</v>
      </c>
    </row>
    <row r="63" spans="1:2" x14ac:dyDescent="0.55000000000000004">
      <c r="A63" s="6" t="s">
        <v>234</v>
      </c>
      <c r="B63" s="13">
        <v>5</v>
      </c>
    </row>
    <row r="64" spans="1:2" x14ac:dyDescent="0.55000000000000004">
      <c r="A64" s="6" t="s">
        <v>241</v>
      </c>
      <c r="B64" s="13">
        <v>3</v>
      </c>
    </row>
    <row r="65" spans="1:12" x14ac:dyDescent="0.55000000000000004">
      <c r="A65" s="6" t="s">
        <v>221</v>
      </c>
      <c r="B65" s="13">
        <v>3</v>
      </c>
    </row>
    <row r="66" spans="1:12" x14ac:dyDescent="0.55000000000000004">
      <c r="A66" s="6" t="s">
        <v>273</v>
      </c>
      <c r="B66" s="13">
        <v>3</v>
      </c>
    </row>
    <row r="67" spans="1:12" x14ac:dyDescent="0.55000000000000004">
      <c r="A67" s="6" t="s">
        <v>299</v>
      </c>
      <c r="B67" s="13">
        <v>2</v>
      </c>
    </row>
    <row r="68" spans="1:12" x14ac:dyDescent="0.55000000000000004">
      <c r="A68" s="6" t="s">
        <v>101</v>
      </c>
      <c r="B68" s="13">
        <v>2</v>
      </c>
    </row>
    <row r="69" spans="1:12" x14ac:dyDescent="0.55000000000000004">
      <c r="A69" s="6" t="s">
        <v>317</v>
      </c>
      <c r="B69" s="13">
        <v>1</v>
      </c>
    </row>
    <row r="70" spans="1:12" x14ac:dyDescent="0.55000000000000004">
      <c r="A70" s="6" t="s">
        <v>414</v>
      </c>
      <c r="B70" s="13">
        <v>152</v>
      </c>
    </row>
    <row r="73" spans="1:12" ht="15.6" x14ac:dyDescent="0.6">
      <c r="A73" s="17" t="s">
        <v>478</v>
      </c>
    </row>
    <row r="75" spans="1:12" ht="15.6" x14ac:dyDescent="0.6">
      <c r="A75" s="21" t="s">
        <v>476</v>
      </c>
    </row>
    <row r="76" spans="1:12" x14ac:dyDescent="0.55000000000000004">
      <c r="A76" s="5" t="s">
        <v>349</v>
      </c>
      <c r="B76" t="s">
        <v>448</v>
      </c>
    </row>
    <row r="78" spans="1:12" x14ac:dyDescent="0.55000000000000004">
      <c r="A78" s="5" t="s">
        <v>417</v>
      </c>
      <c r="B78" s="5" t="s">
        <v>449</v>
      </c>
    </row>
    <row r="79" spans="1:12" x14ac:dyDescent="0.55000000000000004">
      <c r="A79" s="5" t="s">
        <v>463</v>
      </c>
      <c r="B79" t="s">
        <v>108</v>
      </c>
      <c r="C79" t="s">
        <v>280</v>
      </c>
      <c r="D79" t="s">
        <v>294</v>
      </c>
      <c r="E79" t="s">
        <v>255</v>
      </c>
      <c r="F79" t="s">
        <v>230</v>
      </c>
      <c r="G79" t="s">
        <v>243</v>
      </c>
      <c r="H79" t="s">
        <v>259</v>
      </c>
      <c r="I79" t="s">
        <v>121</v>
      </c>
      <c r="J79" t="s">
        <v>214</v>
      </c>
      <c r="K79" t="s">
        <v>223</v>
      </c>
      <c r="L79" s="13" t="s">
        <v>414</v>
      </c>
    </row>
    <row r="80" spans="1:12" x14ac:dyDescent="0.55000000000000004">
      <c r="A80" s="6" t="s">
        <v>383</v>
      </c>
      <c r="B80" s="13"/>
      <c r="C80" s="13">
        <v>1</v>
      </c>
      <c r="D80" s="13"/>
      <c r="E80" s="13">
        <v>1</v>
      </c>
      <c r="F80" s="13"/>
      <c r="G80" s="13">
        <v>2</v>
      </c>
      <c r="H80" s="13">
        <v>1</v>
      </c>
      <c r="I80" s="13">
        <v>2</v>
      </c>
      <c r="J80" s="13">
        <v>2</v>
      </c>
      <c r="K80" s="13">
        <v>3</v>
      </c>
      <c r="L80" s="13">
        <v>12</v>
      </c>
    </row>
    <row r="81" spans="1:12" x14ac:dyDescent="0.55000000000000004">
      <c r="A81" s="6" t="s">
        <v>387</v>
      </c>
      <c r="B81" s="13"/>
      <c r="C81" s="13"/>
      <c r="D81" s="13"/>
      <c r="E81" s="13"/>
      <c r="F81" s="13"/>
      <c r="G81" s="13"/>
      <c r="H81" s="13">
        <v>2</v>
      </c>
      <c r="I81" s="13"/>
      <c r="J81" s="13">
        <v>1</v>
      </c>
      <c r="K81" s="13">
        <v>1</v>
      </c>
      <c r="L81" s="13">
        <v>4</v>
      </c>
    </row>
    <row r="82" spans="1:12" x14ac:dyDescent="0.55000000000000004">
      <c r="A82" s="6" t="s">
        <v>380</v>
      </c>
      <c r="B82" s="13">
        <v>1</v>
      </c>
      <c r="C82" s="13">
        <v>1</v>
      </c>
      <c r="D82" s="13">
        <v>4</v>
      </c>
      <c r="E82" s="13">
        <v>4</v>
      </c>
      <c r="F82" s="13">
        <v>5</v>
      </c>
      <c r="G82" s="13">
        <v>4</v>
      </c>
      <c r="H82" s="13">
        <v>5</v>
      </c>
      <c r="I82" s="13">
        <v>1</v>
      </c>
      <c r="J82" s="13"/>
      <c r="K82" s="13">
        <v>2</v>
      </c>
      <c r="L82" s="30">
        <v>27</v>
      </c>
    </row>
    <row r="83" spans="1:12" x14ac:dyDescent="0.55000000000000004">
      <c r="A83" s="6" t="s">
        <v>385</v>
      </c>
      <c r="B83" s="13"/>
      <c r="C83" s="13"/>
      <c r="D83" s="13">
        <v>2</v>
      </c>
      <c r="E83" s="13">
        <v>2</v>
      </c>
      <c r="F83" s="13">
        <v>1</v>
      </c>
      <c r="G83" s="13">
        <v>2</v>
      </c>
      <c r="H83" s="13"/>
      <c r="I83" s="13">
        <v>1</v>
      </c>
      <c r="J83" s="13">
        <v>1</v>
      </c>
      <c r="K83" s="13">
        <v>1</v>
      </c>
      <c r="L83" s="13">
        <v>10</v>
      </c>
    </row>
    <row r="84" spans="1:12" x14ac:dyDescent="0.55000000000000004">
      <c r="A84" s="6" t="s">
        <v>394</v>
      </c>
      <c r="B84" s="13"/>
      <c r="C84" s="13"/>
      <c r="D84" s="13"/>
      <c r="E84" s="13"/>
      <c r="F84" s="13"/>
      <c r="G84" s="13"/>
      <c r="H84" s="13"/>
      <c r="I84" s="13"/>
      <c r="J84" s="13"/>
      <c r="K84" s="13">
        <v>1</v>
      </c>
      <c r="L84" s="13">
        <v>1</v>
      </c>
    </row>
    <row r="85" spans="1:12" x14ac:dyDescent="0.55000000000000004">
      <c r="A85" s="6" t="s">
        <v>388</v>
      </c>
      <c r="B85" s="13"/>
      <c r="C85" s="13"/>
      <c r="D85" s="13"/>
      <c r="E85" s="13">
        <v>1</v>
      </c>
      <c r="F85" s="13"/>
      <c r="G85" s="13"/>
      <c r="H85" s="13"/>
      <c r="I85" s="13"/>
      <c r="J85" s="13"/>
      <c r="K85" s="13">
        <v>1</v>
      </c>
      <c r="L85" s="13">
        <v>2</v>
      </c>
    </row>
    <row r="86" spans="1:12" x14ac:dyDescent="0.55000000000000004">
      <c r="A86" s="6" t="s">
        <v>392</v>
      </c>
      <c r="B86" s="13"/>
      <c r="C86" s="13"/>
      <c r="D86" s="13"/>
      <c r="E86" s="13"/>
      <c r="F86" s="13">
        <v>1</v>
      </c>
      <c r="G86" s="13"/>
      <c r="H86" s="13"/>
      <c r="I86" s="13"/>
      <c r="J86" s="13"/>
      <c r="K86" s="13"/>
      <c r="L86" s="13">
        <v>1</v>
      </c>
    </row>
    <row r="87" spans="1:12" x14ac:dyDescent="0.55000000000000004">
      <c r="A87" s="6" t="s">
        <v>390</v>
      </c>
      <c r="B87" s="13"/>
      <c r="C87" s="13"/>
      <c r="D87" s="13"/>
      <c r="E87" s="13"/>
      <c r="F87" s="13"/>
      <c r="G87" s="13"/>
      <c r="H87" s="13"/>
      <c r="I87" s="13"/>
      <c r="J87" s="13">
        <v>1</v>
      </c>
      <c r="K87" s="13"/>
      <c r="L87" s="13">
        <v>1</v>
      </c>
    </row>
    <row r="88" spans="1:12" x14ac:dyDescent="0.55000000000000004">
      <c r="A88" s="6" t="s">
        <v>381</v>
      </c>
      <c r="B88" s="13"/>
      <c r="C88" s="13">
        <v>7</v>
      </c>
      <c r="D88" s="13">
        <v>3</v>
      </c>
      <c r="E88" s="13">
        <v>6</v>
      </c>
      <c r="F88" s="13">
        <v>6</v>
      </c>
      <c r="G88" s="13">
        <v>4</v>
      </c>
      <c r="H88" s="13">
        <v>3</v>
      </c>
      <c r="I88" s="13">
        <v>3</v>
      </c>
      <c r="J88" s="13">
        <v>2</v>
      </c>
      <c r="K88" s="13">
        <v>3</v>
      </c>
      <c r="L88" s="31">
        <v>37</v>
      </c>
    </row>
    <row r="89" spans="1:12" x14ac:dyDescent="0.55000000000000004">
      <c r="A89" s="6" t="s">
        <v>386</v>
      </c>
      <c r="B89" s="13"/>
      <c r="C89" s="13">
        <v>2</v>
      </c>
      <c r="D89" s="13">
        <v>2</v>
      </c>
      <c r="E89" s="13">
        <v>1</v>
      </c>
      <c r="F89" s="13"/>
      <c r="G89" s="13">
        <v>1</v>
      </c>
      <c r="H89" s="13"/>
      <c r="I89" s="13">
        <v>1</v>
      </c>
      <c r="J89" s="13"/>
      <c r="K89" s="13"/>
      <c r="L89" s="13">
        <v>7</v>
      </c>
    </row>
    <row r="90" spans="1:12" x14ac:dyDescent="0.55000000000000004">
      <c r="A90" s="6" t="s">
        <v>382</v>
      </c>
      <c r="B90" s="13"/>
      <c r="C90" s="13">
        <v>4</v>
      </c>
      <c r="D90" s="13">
        <v>4</v>
      </c>
      <c r="E90" s="13">
        <v>1</v>
      </c>
      <c r="F90" s="13">
        <v>2</v>
      </c>
      <c r="G90" s="13"/>
      <c r="H90" s="13">
        <v>2</v>
      </c>
      <c r="I90" s="13">
        <v>2</v>
      </c>
      <c r="J90" s="13"/>
      <c r="K90" s="13"/>
      <c r="L90" s="13">
        <v>15</v>
      </c>
    </row>
    <row r="91" spans="1:12" x14ac:dyDescent="0.55000000000000004">
      <c r="A91" s="6" t="s">
        <v>389</v>
      </c>
      <c r="B91" s="13"/>
      <c r="C91" s="13"/>
      <c r="D91" s="13"/>
      <c r="E91" s="13">
        <v>1</v>
      </c>
      <c r="F91" s="13"/>
      <c r="G91" s="13"/>
      <c r="H91" s="13"/>
      <c r="I91" s="13"/>
      <c r="J91" s="13"/>
      <c r="K91" s="13"/>
      <c r="L91" s="13">
        <v>1</v>
      </c>
    </row>
    <row r="92" spans="1:12" x14ac:dyDescent="0.55000000000000004">
      <c r="A92" s="6" t="s">
        <v>384</v>
      </c>
      <c r="B92" s="13"/>
      <c r="C92" s="13"/>
      <c r="D92" s="13"/>
      <c r="E92" s="13"/>
      <c r="F92" s="13">
        <v>1</v>
      </c>
      <c r="G92" s="13"/>
      <c r="H92" s="13">
        <v>2</v>
      </c>
      <c r="I92" s="13">
        <v>1</v>
      </c>
      <c r="J92" s="13">
        <v>1</v>
      </c>
      <c r="K92" s="13">
        <v>1</v>
      </c>
      <c r="L92" s="13">
        <v>6</v>
      </c>
    </row>
    <row r="93" spans="1:12" x14ac:dyDescent="0.55000000000000004">
      <c r="A93" s="6" t="s">
        <v>414</v>
      </c>
      <c r="B93" s="13">
        <v>1</v>
      </c>
      <c r="C93" s="13">
        <v>15</v>
      </c>
      <c r="D93" s="13">
        <v>15</v>
      </c>
      <c r="E93" s="13">
        <v>17</v>
      </c>
      <c r="F93" s="13">
        <v>16</v>
      </c>
      <c r="G93" s="13">
        <v>13</v>
      </c>
      <c r="H93" s="13">
        <v>15</v>
      </c>
      <c r="I93" s="13">
        <v>11</v>
      </c>
      <c r="J93" s="13">
        <v>8</v>
      </c>
      <c r="K93" s="13">
        <v>13</v>
      </c>
      <c r="L93" s="13">
        <v>124</v>
      </c>
    </row>
    <row r="95" spans="1:12" ht="15.6" x14ac:dyDescent="0.6">
      <c r="A95" s="21" t="s">
        <v>477</v>
      </c>
    </row>
    <row r="96" spans="1:12" x14ac:dyDescent="0.55000000000000004">
      <c r="A96" s="5" t="s">
        <v>349</v>
      </c>
      <c r="B96" t="s">
        <v>448</v>
      </c>
    </row>
    <row r="98" spans="1:6" x14ac:dyDescent="0.55000000000000004">
      <c r="A98" s="5" t="s">
        <v>417</v>
      </c>
      <c r="B98" s="5" t="s">
        <v>449</v>
      </c>
    </row>
    <row r="99" spans="1:6" x14ac:dyDescent="0.55000000000000004">
      <c r="A99" s="5" t="s">
        <v>463</v>
      </c>
      <c r="B99" s="13" t="s">
        <v>356</v>
      </c>
      <c r="C99" s="13" t="s">
        <v>355</v>
      </c>
      <c r="D99" s="13" t="s">
        <v>354</v>
      </c>
      <c r="E99" s="13" t="s">
        <v>357</v>
      </c>
      <c r="F99" s="13" t="s">
        <v>414</v>
      </c>
    </row>
    <row r="100" spans="1:6" x14ac:dyDescent="0.55000000000000004">
      <c r="A100" s="6" t="s">
        <v>383</v>
      </c>
      <c r="B100" s="13">
        <v>2</v>
      </c>
      <c r="C100" s="13">
        <v>5</v>
      </c>
      <c r="D100" s="13"/>
      <c r="E100" s="13">
        <v>5</v>
      </c>
      <c r="F100" s="13">
        <v>12</v>
      </c>
    </row>
    <row r="101" spans="1:6" x14ac:dyDescent="0.55000000000000004">
      <c r="A101" s="6" t="s">
        <v>387</v>
      </c>
      <c r="B101" s="13"/>
      <c r="C101" s="13"/>
      <c r="D101" s="13"/>
      <c r="E101" s="13">
        <v>4</v>
      </c>
      <c r="F101" s="13">
        <v>4</v>
      </c>
    </row>
    <row r="102" spans="1:6" x14ac:dyDescent="0.55000000000000004">
      <c r="A102" s="6" t="s">
        <v>380</v>
      </c>
      <c r="B102" s="13">
        <v>4</v>
      </c>
      <c r="C102" s="13">
        <v>2</v>
      </c>
      <c r="D102" s="13">
        <v>5</v>
      </c>
      <c r="E102" s="30">
        <v>12</v>
      </c>
      <c r="F102" s="13">
        <v>23</v>
      </c>
    </row>
    <row r="103" spans="1:6" x14ac:dyDescent="0.55000000000000004">
      <c r="A103" s="6" t="s">
        <v>385</v>
      </c>
      <c r="B103" s="13"/>
      <c r="C103" s="13">
        <v>5</v>
      </c>
      <c r="D103" s="13">
        <v>1</v>
      </c>
      <c r="E103" s="13">
        <v>3</v>
      </c>
      <c r="F103" s="13">
        <v>9</v>
      </c>
    </row>
    <row r="104" spans="1:6" x14ac:dyDescent="0.55000000000000004">
      <c r="A104" s="6" t="s">
        <v>394</v>
      </c>
      <c r="B104" s="13">
        <v>1</v>
      </c>
      <c r="C104" s="13"/>
      <c r="D104" s="13"/>
      <c r="E104" s="13"/>
      <c r="F104" s="13">
        <v>1</v>
      </c>
    </row>
    <row r="105" spans="1:6" x14ac:dyDescent="0.55000000000000004">
      <c r="A105" s="6" t="s">
        <v>388</v>
      </c>
      <c r="B105" s="13"/>
      <c r="C105" s="13"/>
      <c r="D105" s="13">
        <v>1</v>
      </c>
      <c r="E105" s="13"/>
      <c r="F105" s="13">
        <v>1</v>
      </c>
    </row>
    <row r="106" spans="1:6" x14ac:dyDescent="0.55000000000000004">
      <c r="A106" s="6" t="s">
        <v>392</v>
      </c>
      <c r="B106" s="13">
        <v>1</v>
      </c>
      <c r="C106" s="13"/>
      <c r="D106" s="13"/>
      <c r="E106" s="13"/>
      <c r="F106" s="13">
        <v>1</v>
      </c>
    </row>
    <row r="107" spans="1:6" x14ac:dyDescent="0.55000000000000004">
      <c r="A107" s="6" t="s">
        <v>381</v>
      </c>
      <c r="B107" s="13">
        <v>4</v>
      </c>
      <c r="C107" s="30">
        <v>16</v>
      </c>
      <c r="D107" s="30">
        <v>11</v>
      </c>
      <c r="E107" s="13">
        <v>3</v>
      </c>
      <c r="F107" s="13">
        <v>34</v>
      </c>
    </row>
    <row r="108" spans="1:6" x14ac:dyDescent="0.55000000000000004">
      <c r="A108" s="6" t="s">
        <v>386</v>
      </c>
      <c r="B108" s="13">
        <v>1</v>
      </c>
      <c r="C108" s="13">
        <v>3</v>
      </c>
      <c r="D108" s="13">
        <v>1</v>
      </c>
      <c r="E108" s="13">
        <v>1</v>
      </c>
      <c r="F108" s="13">
        <v>6</v>
      </c>
    </row>
    <row r="109" spans="1:6" x14ac:dyDescent="0.55000000000000004">
      <c r="A109" s="6" t="s">
        <v>382</v>
      </c>
      <c r="B109" s="13">
        <v>2</v>
      </c>
      <c r="C109" s="13">
        <v>2</v>
      </c>
      <c r="D109" s="13">
        <v>6</v>
      </c>
      <c r="E109" s="13">
        <v>3</v>
      </c>
      <c r="F109" s="13">
        <v>13</v>
      </c>
    </row>
    <row r="110" spans="1:6" x14ac:dyDescent="0.55000000000000004">
      <c r="A110" s="6" t="s">
        <v>389</v>
      </c>
      <c r="B110" s="13"/>
      <c r="C110" s="13"/>
      <c r="D110" s="13"/>
      <c r="E110" s="13">
        <v>1</v>
      </c>
      <c r="F110" s="13">
        <v>1</v>
      </c>
    </row>
    <row r="111" spans="1:6" x14ac:dyDescent="0.55000000000000004">
      <c r="A111" s="6" t="s">
        <v>384</v>
      </c>
      <c r="B111" s="13">
        <v>2</v>
      </c>
      <c r="C111" s="13"/>
      <c r="D111" s="13"/>
      <c r="E111" s="13">
        <v>4</v>
      </c>
      <c r="F111" s="13">
        <v>6</v>
      </c>
    </row>
    <row r="112" spans="1:6" x14ac:dyDescent="0.55000000000000004">
      <c r="A112" s="6" t="s">
        <v>414</v>
      </c>
      <c r="B112" s="13">
        <v>17</v>
      </c>
      <c r="C112" s="13">
        <v>33</v>
      </c>
      <c r="D112" s="13">
        <v>25</v>
      </c>
      <c r="E112" s="13">
        <v>36</v>
      </c>
      <c r="F112" s="13">
        <v>111</v>
      </c>
    </row>
    <row r="114" spans="1:3" ht="15.6" x14ac:dyDescent="0.6">
      <c r="A114" s="21" t="s">
        <v>479</v>
      </c>
    </row>
    <row r="115" spans="1:3" x14ac:dyDescent="0.55000000000000004">
      <c r="A115" s="5" t="s">
        <v>349</v>
      </c>
      <c r="B115" t="s">
        <v>448</v>
      </c>
    </row>
    <row r="117" spans="1:3" x14ac:dyDescent="0.55000000000000004">
      <c r="A117" s="5" t="s">
        <v>417</v>
      </c>
      <c r="B117" s="5" t="s">
        <v>125</v>
      </c>
    </row>
    <row r="118" spans="1:3" x14ac:dyDescent="0.55000000000000004">
      <c r="A118" s="5" t="s">
        <v>197</v>
      </c>
      <c r="B118" s="13" t="s">
        <v>78</v>
      </c>
    </row>
    <row r="119" spans="1:3" x14ac:dyDescent="0.55000000000000004">
      <c r="A119" s="6" t="s">
        <v>81</v>
      </c>
      <c r="B119" s="13">
        <v>110</v>
      </c>
    </row>
    <row r="120" spans="1:3" x14ac:dyDescent="0.55000000000000004">
      <c r="A120" s="6" t="s">
        <v>96</v>
      </c>
      <c r="B120" s="13">
        <v>41</v>
      </c>
    </row>
    <row r="121" spans="1:3" x14ac:dyDescent="0.55000000000000004">
      <c r="A121" s="6" t="s">
        <v>414</v>
      </c>
      <c r="B121" s="13">
        <v>151</v>
      </c>
    </row>
    <row r="122" spans="1:3" x14ac:dyDescent="0.55000000000000004">
      <c r="A122" s="6"/>
      <c r="B122" s="13"/>
      <c r="C122" s="13"/>
    </row>
    <row r="123" spans="1:3" ht="15.6" x14ac:dyDescent="0.6">
      <c r="A123" s="21" t="s">
        <v>480</v>
      </c>
    </row>
    <row r="124" spans="1:3" x14ac:dyDescent="0.55000000000000004">
      <c r="A124" s="5" t="s">
        <v>349</v>
      </c>
      <c r="B124" t="s">
        <v>448</v>
      </c>
    </row>
    <row r="125" spans="1:3" x14ac:dyDescent="0.55000000000000004">
      <c r="A125" s="5" t="s">
        <v>378</v>
      </c>
      <c r="B125" s="13" t="s">
        <v>78</v>
      </c>
    </row>
    <row r="127" spans="1:3" x14ac:dyDescent="0.55000000000000004">
      <c r="A127" s="5" t="s">
        <v>417</v>
      </c>
      <c r="B127" s="5" t="s">
        <v>125</v>
      </c>
    </row>
    <row r="128" spans="1:3" x14ac:dyDescent="0.55000000000000004">
      <c r="A128" s="5" t="s">
        <v>449</v>
      </c>
      <c r="B128" t="s">
        <v>81</v>
      </c>
      <c r="C128" t="s">
        <v>96</v>
      </c>
    </row>
    <row r="129" spans="1:3" x14ac:dyDescent="0.55000000000000004">
      <c r="A129" s="22" t="s">
        <v>383</v>
      </c>
      <c r="B129" s="13">
        <v>3</v>
      </c>
      <c r="C129" s="13">
        <v>1</v>
      </c>
    </row>
    <row r="130" spans="1:3" ht="43.2" x14ac:dyDescent="0.55000000000000004">
      <c r="A130" s="22" t="s">
        <v>387</v>
      </c>
      <c r="B130" s="13">
        <v>2</v>
      </c>
      <c r="C130" s="13"/>
    </row>
    <row r="131" spans="1:3" ht="28.8" x14ac:dyDescent="0.55000000000000004">
      <c r="A131" s="22" t="s">
        <v>380</v>
      </c>
      <c r="B131" s="13">
        <v>12</v>
      </c>
      <c r="C131" s="13">
        <v>2</v>
      </c>
    </row>
    <row r="132" spans="1:3" ht="28.8" x14ac:dyDescent="0.55000000000000004">
      <c r="A132" s="22" t="s">
        <v>385</v>
      </c>
      <c r="B132" s="13">
        <v>3</v>
      </c>
      <c r="C132" s="13">
        <v>1</v>
      </c>
    </row>
    <row r="133" spans="1:3" ht="43.2" x14ac:dyDescent="0.55000000000000004">
      <c r="A133" s="22" t="s">
        <v>392</v>
      </c>
      <c r="B133" s="13">
        <v>1</v>
      </c>
      <c r="C133" s="13"/>
    </row>
    <row r="134" spans="1:3" ht="43.2" x14ac:dyDescent="0.55000000000000004">
      <c r="A134" s="22" t="s">
        <v>390</v>
      </c>
      <c r="B134" s="13">
        <v>1</v>
      </c>
      <c r="C134" s="13"/>
    </row>
    <row r="135" spans="1:3" x14ac:dyDescent="0.55000000000000004">
      <c r="A135" s="22" t="s">
        <v>381</v>
      </c>
      <c r="B135" s="13">
        <v>6</v>
      </c>
      <c r="C135" s="13">
        <v>4</v>
      </c>
    </row>
    <row r="136" spans="1:3" ht="28.8" x14ac:dyDescent="0.55000000000000004">
      <c r="A136" s="22" t="s">
        <v>386</v>
      </c>
      <c r="B136" s="13">
        <v>1</v>
      </c>
      <c r="C136" s="13"/>
    </row>
    <row r="137" spans="1:3" x14ac:dyDescent="0.55000000000000004">
      <c r="A137" s="22" t="s">
        <v>382</v>
      </c>
      <c r="B137" s="13">
        <v>5</v>
      </c>
      <c r="C137" s="13">
        <v>2</v>
      </c>
    </row>
    <row r="138" spans="1:3" ht="28.8" x14ac:dyDescent="0.55000000000000004">
      <c r="A138" s="22" t="s">
        <v>389</v>
      </c>
      <c r="B138" s="13">
        <v>1</v>
      </c>
      <c r="C138" s="13"/>
    </row>
    <row r="139" spans="1:3" ht="28.8" x14ac:dyDescent="0.55000000000000004">
      <c r="A139" s="22" t="s">
        <v>384</v>
      </c>
      <c r="B139" s="13">
        <v>4</v>
      </c>
      <c r="C139" s="13">
        <v>2</v>
      </c>
    </row>
    <row r="140" spans="1:3" x14ac:dyDescent="0.55000000000000004">
      <c r="A140" s="6" t="s">
        <v>414</v>
      </c>
      <c r="B140" s="13">
        <v>39</v>
      </c>
      <c r="C140" s="13">
        <v>12</v>
      </c>
    </row>
    <row r="142" spans="1:3" x14ac:dyDescent="0.55000000000000004">
      <c r="A142" s="5" t="s">
        <v>349</v>
      </c>
      <c r="B142" t="s">
        <v>448</v>
      </c>
    </row>
    <row r="144" spans="1:3" x14ac:dyDescent="0.55000000000000004">
      <c r="A144" s="5" t="s">
        <v>417</v>
      </c>
      <c r="B144" s="5" t="s">
        <v>125</v>
      </c>
    </row>
    <row r="145" spans="1:6" x14ac:dyDescent="0.55000000000000004">
      <c r="B145" s="13" t="s">
        <v>78</v>
      </c>
      <c r="C145" s="13"/>
      <c r="D145" s="13"/>
      <c r="E145" s="13"/>
      <c r="F145" t="s">
        <v>414</v>
      </c>
    </row>
    <row r="146" spans="1:6" x14ac:dyDescent="0.55000000000000004">
      <c r="A146" s="5" t="s">
        <v>468</v>
      </c>
      <c r="B146" t="s">
        <v>356</v>
      </c>
      <c r="C146" t="s">
        <v>355</v>
      </c>
      <c r="D146" t="s">
        <v>354</v>
      </c>
      <c r="E146" t="s">
        <v>357</v>
      </c>
    </row>
    <row r="147" spans="1:6" x14ac:dyDescent="0.55000000000000004">
      <c r="A147" s="6" t="s">
        <v>459</v>
      </c>
      <c r="B147" s="13">
        <v>11</v>
      </c>
      <c r="C147" s="13">
        <v>22</v>
      </c>
      <c r="D147" s="13">
        <v>22</v>
      </c>
      <c r="E147" s="13">
        <v>15</v>
      </c>
      <c r="F147" s="30">
        <v>70</v>
      </c>
    </row>
    <row r="148" spans="1:6" x14ac:dyDescent="0.55000000000000004">
      <c r="A148" s="6" t="s">
        <v>460</v>
      </c>
      <c r="B148" s="13">
        <v>12</v>
      </c>
      <c r="C148" s="13">
        <v>12</v>
      </c>
      <c r="D148" s="13"/>
      <c r="E148" s="13">
        <v>8</v>
      </c>
      <c r="F148" s="13">
        <v>32</v>
      </c>
    </row>
    <row r="149" spans="1:6" x14ac:dyDescent="0.55000000000000004">
      <c r="A149" s="6" t="s">
        <v>454</v>
      </c>
      <c r="B149" s="13">
        <v>1</v>
      </c>
      <c r="C149" s="13"/>
      <c r="D149" s="13"/>
      <c r="E149" s="13">
        <v>14</v>
      </c>
      <c r="F149" s="13">
        <v>15</v>
      </c>
    </row>
    <row r="150" spans="1:6" x14ac:dyDescent="0.55000000000000004">
      <c r="A150" s="6" t="s">
        <v>455</v>
      </c>
      <c r="B150" s="13"/>
      <c r="C150" s="13"/>
      <c r="D150" s="13"/>
      <c r="E150" s="13">
        <v>7</v>
      </c>
      <c r="F150" s="13">
        <v>7</v>
      </c>
    </row>
    <row r="151" spans="1:6" x14ac:dyDescent="0.55000000000000004">
      <c r="A151" s="6" t="s">
        <v>456</v>
      </c>
      <c r="B151" s="13"/>
      <c r="C151" s="13"/>
      <c r="D151" s="13"/>
      <c r="E151" s="13">
        <v>9</v>
      </c>
      <c r="F151" s="13">
        <v>9</v>
      </c>
    </row>
    <row r="152" spans="1:6" x14ac:dyDescent="0.55000000000000004">
      <c r="A152" s="6" t="s">
        <v>457</v>
      </c>
      <c r="B152" s="13"/>
      <c r="C152" s="13"/>
      <c r="D152" s="13"/>
      <c r="E152" s="13">
        <v>1</v>
      </c>
      <c r="F152" s="13">
        <v>1</v>
      </c>
    </row>
    <row r="153" spans="1:6" x14ac:dyDescent="0.55000000000000004">
      <c r="A153" s="6" t="s">
        <v>458</v>
      </c>
      <c r="B153" s="13"/>
      <c r="C153" s="13"/>
      <c r="D153" s="13"/>
      <c r="E153" s="13">
        <v>2</v>
      </c>
      <c r="F153" s="13">
        <v>2</v>
      </c>
    </row>
    <row r="154" spans="1:6" x14ac:dyDescent="0.55000000000000004">
      <c r="A154" s="6" t="s">
        <v>414</v>
      </c>
      <c r="B154" s="13">
        <v>24</v>
      </c>
      <c r="C154" s="13">
        <v>34</v>
      </c>
      <c r="D154" s="13">
        <v>22</v>
      </c>
      <c r="E154" s="13">
        <v>56</v>
      </c>
      <c r="F154" s="13">
        <v>136</v>
      </c>
    </row>
  </sheetData>
  <mergeCells count="1">
    <mergeCell ref="M4:N4"/>
  </mergeCells>
  <pageMargins left="0.7" right="0.7" top="0.75" bottom="0.75" header="0.3" footer="0.3"/>
  <drawing r:id="rId1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0E1DD-DFDB-4BBF-B1B2-3D41F53A6BE7}">
  <dimension ref="A4:J78"/>
  <sheetViews>
    <sheetView showGridLines="0" topLeftCell="A32" workbookViewId="0">
      <selection activeCell="E53" sqref="E53"/>
    </sheetView>
  </sheetViews>
  <sheetFormatPr defaultRowHeight="14.4" x14ac:dyDescent="0.55000000000000004"/>
  <cols>
    <col min="1" max="1" width="13.89453125" customWidth="1"/>
    <col min="2" max="2" width="4.734375" customWidth="1"/>
    <col min="3" max="3" width="4.578125" customWidth="1"/>
    <col min="4" max="4" width="13.89453125" bestFit="1" customWidth="1"/>
    <col min="5" max="5" width="15.68359375" bestFit="1" customWidth="1"/>
    <col min="6" max="6" width="10.7890625" bestFit="1" customWidth="1"/>
    <col min="7" max="28" width="15.47265625" bestFit="1" customWidth="1"/>
    <col min="29" max="29" width="10.7890625" bestFit="1" customWidth="1"/>
  </cols>
  <sheetData>
    <row r="4" spans="1:4" x14ac:dyDescent="0.55000000000000004">
      <c r="A4" s="4" t="s">
        <v>449</v>
      </c>
      <c r="B4" s="4" t="s">
        <v>483</v>
      </c>
      <c r="C4" s="4" t="s">
        <v>484</v>
      </c>
    </row>
    <row r="5" spans="1:4" x14ac:dyDescent="0.55000000000000004">
      <c r="A5" s="34" t="s">
        <v>357</v>
      </c>
      <c r="B5" s="14">
        <v>59</v>
      </c>
      <c r="C5" s="14">
        <v>10</v>
      </c>
      <c r="D5" s="13"/>
    </row>
    <row r="6" spans="1:4" x14ac:dyDescent="0.55000000000000004">
      <c r="A6" s="34" t="s">
        <v>355</v>
      </c>
      <c r="B6" s="14">
        <v>35</v>
      </c>
      <c r="C6" s="14">
        <v>26</v>
      </c>
      <c r="D6" s="13"/>
    </row>
    <row r="7" spans="1:4" x14ac:dyDescent="0.55000000000000004">
      <c r="A7" s="34" t="s">
        <v>356</v>
      </c>
      <c r="B7" s="14">
        <v>25</v>
      </c>
      <c r="C7" s="14">
        <v>7</v>
      </c>
      <c r="D7" s="13"/>
    </row>
    <row r="8" spans="1:4" x14ac:dyDescent="0.55000000000000004">
      <c r="A8" s="34" t="s">
        <v>354</v>
      </c>
      <c r="B8" s="14">
        <v>22</v>
      </c>
      <c r="C8" s="14">
        <v>40</v>
      </c>
      <c r="D8" s="13"/>
    </row>
    <row r="10" spans="1:4" x14ac:dyDescent="0.55000000000000004">
      <c r="A10" s="38" t="s">
        <v>401</v>
      </c>
      <c r="B10" s="39" t="s">
        <v>483</v>
      </c>
      <c r="C10" s="36" t="s">
        <v>484</v>
      </c>
    </row>
    <row r="11" spans="1:4" x14ac:dyDescent="0.55000000000000004">
      <c r="A11" s="37" t="s">
        <v>108</v>
      </c>
      <c r="B11" s="35"/>
      <c r="C11" s="36">
        <v>3</v>
      </c>
    </row>
    <row r="12" spans="1:4" x14ac:dyDescent="0.55000000000000004">
      <c r="A12" s="37" t="s">
        <v>280</v>
      </c>
      <c r="B12" s="35">
        <v>9</v>
      </c>
      <c r="C12" s="36">
        <v>10</v>
      </c>
    </row>
    <row r="13" spans="1:4" x14ac:dyDescent="0.55000000000000004">
      <c r="A13" s="37" t="s">
        <v>294</v>
      </c>
      <c r="B13" s="35">
        <v>21</v>
      </c>
      <c r="C13" s="36">
        <v>8</v>
      </c>
    </row>
    <row r="14" spans="1:4" x14ac:dyDescent="0.55000000000000004">
      <c r="A14" s="37" t="s">
        <v>255</v>
      </c>
      <c r="B14" s="35">
        <v>16</v>
      </c>
      <c r="C14" s="36">
        <v>8</v>
      </c>
    </row>
    <row r="15" spans="1:4" x14ac:dyDescent="0.55000000000000004">
      <c r="A15" s="37" t="s">
        <v>230</v>
      </c>
      <c r="B15" s="35">
        <v>16</v>
      </c>
      <c r="C15" s="36">
        <v>11</v>
      </c>
    </row>
    <row r="16" spans="1:4" x14ac:dyDescent="0.55000000000000004">
      <c r="A16" s="37" t="s">
        <v>243</v>
      </c>
      <c r="B16" s="35">
        <v>24</v>
      </c>
      <c r="C16" s="36">
        <v>12</v>
      </c>
    </row>
    <row r="17" spans="1:3" x14ac:dyDescent="0.55000000000000004">
      <c r="A17" s="37" t="s">
        <v>259</v>
      </c>
      <c r="B17" s="35">
        <v>20</v>
      </c>
      <c r="C17" s="36">
        <v>12</v>
      </c>
    </row>
    <row r="18" spans="1:3" x14ac:dyDescent="0.55000000000000004">
      <c r="A18" s="37" t="s">
        <v>121</v>
      </c>
      <c r="B18" s="35">
        <v>20</v>
      </c>
      <c r="C18" s="36">
        <v>13</v>
      </c>
    </row>
    <row r="19" spans="1:3" x14ac:dyDescent="0.55000000000000004">
      <c r="A19" s="37" t="s">
        <v>103</v>
      </c>
      <c r="B19" s="35">
        <v>27</v>
      </c>
      <c r="C19" s="36">
        <v>6</v>
      </c>
    </row>
    <row r="21" spans="1:3" x14ac:dyDescent="0.55000000000000004">
      <c r="A21" s="4" t="s">
        <v>197</v>
      </c>
      <c r="B21" s="4" t="s">
        <v>485</v>
      </c>
      <c r="C21" s="4" t="s">
        <v>486</v>
      </c>
    </row>
    <row r="22" spans="1:3" x14ac:dyDescent="0.55000000000000004">
      <c r="A22" s="4" t="s">
        <v>81</v>
      </c>
      <c r="B22" s="4">
        <v>110</v>
      </c>
      <c r="C22" s="4">
        <v>191</v>
      </c>
    </row>
    <row r="23" spans="1:3" x14ac:dyDescent="0.55000000000000004">
      <c r="A23" s="4" t="s">
        <v>96</v>
      </c>
      <c r="B23" s="4">
        <v>41</v>
      </c>
      <c r="C23" s="4">
        <v>99</v>
      </c>
    </row>
    <row r="26" spans="1:3" x14ac:dyDescent="0.55000000000000004">
      <c r="A26" s="4" t="s">
        <v>487</v>
      </c>
      <c r="B26" s="4" t="s">
        <v>485</v>
      </c>
      <c r="C26" s="4" t="s">
        <v>486</v>
      </c>
    </row>
    <row r="27" spans="1:3" x14ac:dyDescent="0.55000000000000004">
      <c r="A27" s="4"/>
      <c r="B27" s="4">
        <v>154</v>
      </c>
      <c r="C27" s="4">
        <v>97</v>
      </c>
    </row>
    <row r="49" spans="4:8" x14ac:dyDescent="0.55000000000000004">
      <c r="D49" s="5" t="s">
        <v>349</v>
      </c>
      <c r="E49" t="s" vm="1">
        <v>448</v>
      </c>
    </row>
    <row r="50" spans="4:8" x14ac:dyDescent="0.55000000000000004">
      <c r="G50" t="s">
        <v>483</v>
      </c>
    </row>
    <row r="51" spans="4:8" x14ac:dyDescent="0.55000000000000004">
      <c r="E51" s="5" t="s">
        <v>496</v>
      </c>
      <c r="G51" t="s">
        <v>497</v>
      </c>
      <c r="H51" t="s">
        <v>498</v>
      </c>
    </row>
    <row r="52" spans="4:8" x14ac:dyDescent="0.55000000000000004">
      <c r="E52" t="s">
        <v>78</v>
      </c>
      <c r="F52" t="s">
        <v>414</v>
      </c>
      <c r="G52" s="2">
        <v>2006</v>
      </c>
      <c r="H52" s="2">
        <v>1</v>
      </c>
    </row>
    <row r="53" spans="4:8" x14ac:dyDescent="0.55000000000000004">
      <c r="D53" t="s">
        <v>495</v>
      </c>
      <c r="E53" s="53">
        <v>154</v>
      </c>
      <c r="F53" s="53">
        <v>154</v>
      </c>
      <c r="G53" s="53">
        <v>2010</v>
      </c>
      <c r="H53" s="2">
        <v>2</v>
      </c>
    </row>
    <row r="54" spans="4:8" x14ac:dyDescent="0.55000000000000004">
      <c r="G54" s="53">
        <v>2012</v>
      </c>
      <c r="H54" s="2">
        <v>129</v>
      </c>
    </row>
    <row r="55" spans="4:8" x14ac:dyDescent="0.55000000000000004">
      <c r="G55" s="2">
        <v>2013</v>
      </c>
      <c r="H55" s="2">
        <f>55+17+74</f>
        <v>146</v>
      </c>
    </row>
    <row r="56" spans="4:8" x14ac:dyDescent="0.55000000000000004">
      <c r="G56" s="2">
        <v>2014</v>
      </c>
      <c r="H56" s="2">
        <v>22</v>
      </c>
    </row>
    <row r="59" spans="4:8" x14ac:dyDescent="0.55000000000000004">
      <c r="G59" t="s">
        <v>499</v>
      </c>
    </row>
    <row r="60" spans="4:8" x14ac:dyDescent="0.55000000000000004">
      <c r="G60" t="s">
        <v>497</v>
      </c>
      <c r="H60" t="s">
        <v>498</v>
      </c>
    </row>
    <row r="61" spans="4:8" x14ac:dyDescent="0.55000000000000004">
      <c r="G61" s="53">
        <v>2010</v>
      </c>
      <c r="H61" s="2">
        <v>2</v>
      </c>
    </row>
    <row r="62" spans="4:8" x14ac:dyDescent="0.55000000000000004">
      <c r="G62" s="53">
        <v>2012</v>
      </c>
      <c r="H62" s="2">
        <v>69</v>
      </c>
    </row>
    <row r="63" spans="4:8" x14ac:dyDescent="0.55000000000000004">
      <c r="G63" s="2">
        <v>2013</v>
      </c>
      <c r="H63" s="2">
        <f>42+6+6+19</f>
        <v>73</v>
      </c>
    </row>
    <row r="64" spans="4:8" x14ac:dyDescent="0.55000000000000004">
      <c r="G64" s="2">
        <v>2014</v>
      </c>
      <c r="H64" s="2">
        <v>9</v>
      </c>
    </row>
    <row r="66" spans="4:10" x14ac:dyDescent="0.55000000000000004">
      <c r="G66" t="s">
        <v>500</v>
      </c>
    </row>
    <row r="67" spans="4:10" x14ac:dyDescent="0.55000000000000004">
      <c r="G67" t="s">
        <v>497</v>
      </c>
      <c r="H67" t="s">
        <v>498</v>
      </c>
    </row>
    <row r="68" spans="4:10" x14ac:dyDescent="0.55000000000000004">
      <c r="G68" s="53">
        <v>2010</v>
      </c>
      <c r="H68" s="2">
        <v>22</v>
      </c>
    </row>
    <row r="69" spans="4:10" x14ac:dyDescent="0.55000000000000004">
      <c r="G69" s="53">
        <v>2011</v>
      </c>
      <c r="H69" s="2">
        <v>33</v>
      </c>
    </row>
    <row r="70" spans="4:10" x14ac:dyDescent="0.55000000000000004">
      <c r="G70" s="2">
        <v>2012</v>
      </c>
      <c r="H70" s="2">
        <v>31</v>
      </c>
    </row>
    <row r="71" spans="4:10" x14ac:dyDescent="0.55000000000000004">
      <c r="G71" s="2">
        <v>2013</v>
      </c>
      <c r="H71" s="2">
        <v>9</v>
      </c>
    </row>
    <row r="72" spans="4:10" x14ac:dyDescent="0.55000000000000004">
      <c r="D72" t="s">
        <v>501</v>
      </c>
      <c r="E72" t="s">
        <v>483</v>
      </c>
      <c r="F72" t="s">
        <v>484</v>
      </c>
      <c r="H72" t="s">
        <v>501</v>
      </c>
      <c r="I72" t="s">
        <v>483</v>
      </c>
      <c r="J72" t="s">
        <v>484</v>
      </c>
    </row>
    <row r="73" spans="4:10" x14ac:dyDescent="0.55000000000000004">
      <c r="D73">
        <v>2009</v>
      </c>
      <c r="F73">
        <v>2</v>
      </c>
      <c r="H73">
        <v>2010</v>
      </c>
      <c r="I73">
        <v>2</v>
      </c>
      <c r="J73">
        <v>22</v>
      </c>
    </row>
    <row r="74" spans="4:10" x14ac:dyDescent="0.55000000000000004">
      <c r="D74">
        <v>2010</v>
      </c>
      <c r="E74">
        <v>2</v>
      </c>
      <c r="F74">
        <v>68</v>
      </c>
      <c r="H74">
        <v>2011</v>
      </c>
      <c r="J74">
        <v>33</v>
      </c>
    </row>
    <row r="75" spans="4:10" x14ac:dyDescent="0.55000000000000004">
      <c r="D75">
        <v>2011</v>
      </c>
      <c r="F75">
        <v>116</v>
      </c>
      <c r="H75">
        <v>2012</v>
      </c>
      <c r="I75">
        <v>69</v>
      </c>
      <c r="J75">
        <v>31</v>
      </c>
    </row>
    <row r="76" spans="4:10" x14ac:dyDescent="0.55000000000000004">
      <c r="D76">
        <v>2012</v>
      </c>
      <c r="E76">
        <v>129</v>
      </c>
      <c r="F76">
        <v>94</v>
      </c>
      <c r="H76">
        <v>2013</v>
      </c>
      <c r="I76">
        <v>73</v>
      </c>
      <c r="J76">
        <v>9</v>
      </c>
    </row>
    <row r="77" spans="4:10" x14ac:dyDescent="0.55000000000000004">
      <c r="D77">
        <v>2013</v>
      </c>
      <c r="E77">
        <v>146</v>
      </c>
      <c r="F77">
        <v>55</v>
      </c>
      <c r="H77">
        <v>2014</v>
      </c>
      <c r="I77">
        <v>9</v>
      </c>
    </row>
    <row r="78" spans="4:10" x14ac:dyDescent="0.55000000000000004">
      <c r="D78">
        <v>2014</v>
      </c>
      <c r="E78">
        <v>22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E270-5A46-4CF0-99E7-144EC4FFC3ED}">
  <sheetPr codeName="Sheet12"/>
  <dimension ref="A2:G71"/>
  <sheetViews>
    <sheetView showGridLines="0" workbookViewId="0"/>
  </sheetViews>
  <sheetFormatPr defaultRowHeight="14.4" x14ac:dyDescent="0.55000000000000004"/>
  <cols>
    <col min="1" max="1" width="23.89453125" bestFit="1" customWidth="1"/>
    <col min="2" max="2" width="9" customWidth="1"/>
    <col min="3" max="3" width="7.47265625" customWidth="1"/>
    <col min="4" max="4" width="8" bestFit="1" customWidth="1"/>
    <col min="5" max="5" width="6.578125" customWidth="1"/>
    <col min="6" max="6" width="6.3671875" customWidth="1"/>
    <col min="7" max="7" width="7.26171875" customWidth="1"/>
  </cols>
  <sheetData>
    <row r="2" spans="1:6" hidden="1" x14ac:dyDescent="0.55000000000000004">
      <c r="A2" s="4" t="s">
        <v>447</v>
      </c>
      <c r="B2" s="4" t="s">
        <v>109</v>
      </c>
      <c r="C2" s="4" t="s">
        <v>89</v>
      </c>
      <c r="D2" s="4" t="s">
        <v>76</v>
      </c>
      <c r="E2" s="4" t="s">
        <v>75</v>
      </c>
      <c r="F2" s="4" t="s">
        <v>77</v>
      </c>
    </row>
    <row r="3" spans="1:6" hidden="1" x14ac:dyDescent="0.55000000000000004">
      <c r="A3" s="4" t="s">
        <v>176</v>
      </c>
      <c r="B3" s="14">
        <v>23</v>
      </c>
      <c r="C3" s="14">
        <v>41</v>
      </c>
      <c r="D3" s="14">
        <v>56</v>
      </c>
      <c r="E3" s="14">
        <v>185</v>
      </c>
      <c r="F3" s="14">
        <v>67</v>
      </c>
    </row>
    <row r="4" spans="1:6" hidden="1" x14ac:dyDescent="0.55000000000000004">
      <c r="A4" s="4" t="s">
        <v>177</v>
      </c>
      <c r="B4" s="14">
        <v>32</v>
      </c>
      <c r="C4" s="14">
        <v>49</v>
      </c>
      <c r="D4" s="14">
        <v>117</v>
      </c>
      <c r="E4" s="14">
        <v>113</v>
      </c>
      <c r="F4" s="14">
        <v>29</v>
      </c>
    </row>
    <row r="5" spans="1:6" hidden="1" x14ac:dyDescent="0.55000000000000004">
      <c r="A5" s="4" t="s">
        <v>178</v>
      </c>
      <c r="B5" s="14">
        <v>58</v>
      </c>
      <c r="C5" s="14">
        <v>78</v>
      </c>
      <c r="D5" s="14">
        <v>86</v>
      </c>
      <c r="E5" s="14">
        <v>121</v>
      </c>
      <c r="F5" s="14">
        <v>35</v>
      </c>
    </row>
    <row r="6" spans="1:6" hidden="1" x14ac:dyDescent="0.55000000000000004">
      <c r="A6" s="4" t="s">
        <v>179</v>
      </c>
      <c r="B6" s="14">
        <v>55</v>
      </c>
      <c r="C6" s="14">
        <v>51</v>
      </c>
      <c r="D6" s="14">
        <v>89</v>
      </c>
      <c r="E6" s="14">
        <v>140</v>
      </c>
      <c r="F6" s="14">
        <v>33</v>
      </c>
    </row>
    <row r="7" spans="1:6" hidden="1" x14ac:dyDescent="0.55000000000000004">
      <c r="A7" s="4" t="s">
        <v>180</v>
      </c>
      <c r="B7" s="14">
        <v>19</v>
      </c>
      <c r="C7" s="14">
        <v>40</v>
      </c>
      <c r="D7" s="14">
        <v>50</v>
      </c>
      <c r="E7" s="14">
        <v>225</v>
      </c>
      <c r="F7" s="14">
        <v>42</v>
      </c>
    </row>
    <row r="8" spans="1:6" hidden="1" x14ac:dyDescent="0.55000000000000004">
      <c r="A8" s="4" t="s">
        <v>181</v>
      </c>
      <c r="B8" s="14">
        <v>47</v>
      </c>
      <c r="C8" s="14">
        <v>81</v>
      </c>
      <c r="D8" s="14">
        <v>69</v>
      </c>
      <c r="E8" s="14">
        <v>142</v>
      </c>
      <c r="F8" s="14">
        <v>37</v>
      </c>
    </row>
    <row r="9" spans="1:6" hidden="1" x14ac:dyDescent="0.55000000000000004">
      <c r="A9" s="4" t="s">
        <v>182</v>
      </c>
      <c r="B9" s="14">
        <v>55</v>
      </c>
      <c r="C9" s="14">
        <v>68</v>
      </c>
      <c r="D9" s="14">
        <v>103</v>
      </c>
      <c r="E9" s="14">
        <v>121</v>
      </c>
      <c r="F9" s="14">
        <v>27</v>
      </c>
    </row>
    <row r="10" spans="1:6" hidden="1" x14ac:dyDescent="0.55000000000000004">
      <c r="A10" s="4" t="s">
        <v>183</v>
      </c>
      <c r="B10" s="14">
        <v>63</v>
      </c>
      <c r="C10" s="14">
        <v>53</v>
      </c>
      <c r="D10" s="14">
        <v>71</v>
      </c>
      <c r="E10" s="14">
        <v>134</v>
      </c>
      <c r="F10" s="14">
        <v>56</v>
      </c>
    </row>
    <row r="11" spans="1:6" hidden="1" x14ac:dyDescent="0.55000000000000004">
      <c r="A11" s="4" t="s">
        <v>184</v>
      </c>
      <c r="B11" s="14">
        <v>20</v>
      </c>
      <c r="C11" s="14">
        <v>26</v>
      </c>
      <c r="D11" s="14">
        <v>60</v>
      </c>
      <c r="E11" s="14">
        <v>177</v>
      </c>
      <c r="F11" s="14">
        <v>92</v>
      </c>
    </row>
    <row r="12" spans="1:6" hidden="1" x14ac:dyDescent="0.55000000000000004">
      <c r="A12" s="4" t="s">
        <v>185</v>
      </c>
      <c r="B12" s="14">
        <v>24</v>
      </c>
      <c r="C12" s="14">
        <v>26</v>
      </c>
      <c r="D12" s="14">
        <v>50</v>
      </c>
      <c r="E12" s="14">
        <v>186</v>
      </c>
      <c r="F12" s="14">
        <v>90</v>
      </c>
    </row>
    <row r="13" spans="1:6" hidden="1" x14ac:dyDescent="0.55000000000000004">
      <c r="A13" s="4" t="s">
        <v>186</v>
      </c>
      <c r="B13" s="14">
        <v>36</v>
      </c>
      <c r="C13" s="14">
        <v>42</v>
      </c>
      <c r="D13" s="14">
        <v>45</v>
      </c>
      <c r="E13" s="14">
        <v>167</v>
      </c>
      <c r="F13" s="14">
        <v>89</v>
      </c>
    </row>
    <row r="14" spans="1:6" hidden="1" x14ac:dyDescent="0.55000000000000004">
      <c r="A14" s="4" t="s">
        <v>187</v>
      </c>
      <c r="B14" s="14">
        <v>27</v>
      </c>
      <c r="C14" s="14">
        <v>40</v>
      </c>
      <c r="D14" s="14">
        <v>72</v>
      </c>
      <c r="E14" s="14">
        <v>162</v>
      </c>
      <c r="F14" s="14">
        <v>59</v>
      </c>
    </row>
    <row r="15" spans="1:6" hidden="1" x14ac:dyDescent="0.55000000000000004">
      <c r="A15" s="4" t="s">
        <v>188</v>
      </c>
      <c r="B15" s="14">
        <v>46</v>
      </c>
      <c r="C15" s="14">
        <v>68</v>
      </c>
      <c r="D15" s="14">
        <v>92</v>
      </c>
      <c r="E15" s="14">
        <v>104</v>
      </c>
      <c r="F15" s="14">
        <v>43</v>
      </c>
    </row>
    <row r="16" spans="1:6" hidden="1" x14ac:dyDescent="0.55000000000000004">
      <c r="A16" s="4" t="s">
        <v>189</v>
      </c>
      <c r="B16" s="14">
        <v>43</v>
      </c>
      <c r="C16" s="14">
        <v>55</v>
      </c>
      <c r="D16" s="14">
        <v>61</v>
      </c>
      <c r="E16" s="14">
        <v>155</v>
      </c>
      <c r="F16" s="14">
        <v>53</v>
      </c>
    </row>
    <row r="17" spans="1:7" hidden="1" x14ac:dyDescent="0.55000000000000004">
      <c r="A17" s="4" t="s">
        <v>190</v>
      </c>
      <c r="B17" s="14">
        <v>41</v>
      </c>
      <c r="C17" s="14">
        <v>45</v>
      </c>
      <c r="D17" s="14">
        <v>86</v>
      </c>
      <c r="E17" s="14">
        <v>140</v>
      </c>
      <c r="F17" s="14">
        <v>48</v>
      </c>
    </row>
    <row r="18" spans="1:7" hidden="1" x14ac:dyDescent="0.55000000000000004">
      <c r="A18" s="4" t="s">
        <v>191</v>
      </c>
      <c r="B18" s="14">
        <v>44</v>
      </c>
      <c r="C18" s="14">
        <v>56</v>
      </c>
      <c r="D18" s="14">
        <v>63</v>
      </c>
      <c r="E18" s="14">
        <v>164</v>
      </c>
      <c r="F18" s="14">
        <v>53</v>
      </c>
    </row>
    <row r="19" spans="1:7" hidden="1" x14ac:dyDescent="0.55000000000000004">
      <c r="A19" s="4" t="s">
        <v>192</v>
      </c>
      <c r="B19" s="14">
        <v>44</v>
      </c>
      <c r="C19" s="14">
        <v>41</v>
      </c>
      <c r="D19" s="14">
        <v>65</v>
      </c>
      <c r="E19" s="14">
        <v>169</v>
      </c>
      <c r="F19" s="14">
        <v>60</v>
      </c>
    </row>
    <row r="20" spans="1:7" hidden="1" x14ac:dyDescent="0.55000000000000004">
      <c r="A20" s="4" t="s">
        <v>193</v>
      </c>
      <c r="B20" s="14">
        <v>30</v>
      </c>
      <c r="C20" s="14">
        <v>31</v>
      </c>
      <c r="D20" s="14">
        <v>67</v>
      </c>
      <c r="E20" s="14">
        <v>194</v>
      </c>
      <c r="F20" s="14">
        <v>58</v>
      </c>
    </row>
    <row r="21" spans="1:7" hidden="1" x14ac:dyDescent="0.55000000000000004">
      <c r="A21" s="4" t="s">
        <v>194</v>
      </c>
      <c r="B21" s="14">
        <v>37</v>
      </c>
      <c r="C21" s="14">
        <v>45</v>
      </c>
      <c r="D21" s="14">
        <v>66</v>
      </c>
      <c r="E21" s="14">
        <v>175</v>
      </c>
      <c r="F21" s="14">
        <v>53</v>
      </c>
    </row>
    <row r="22" spans="1:7" hidden="1" x14ac:dyDescent="0.55000000000000004">
      <c r="A22" s="4" t="s">
        <v>195</v>
      </c>
      <c r="B22" s="14">
        <v>54</v>
      </c>
      <c r="C22" s="14">
        <v>72</v>
      </c>
      <c r="D22" s="14">
        <v>106</v>
      </c>
      <c r="E22" s="14">
        <v>104</v>
      </c>
      <c r="F22" s="14">
        <v>18</v>
      </c>
    </row>
    <row r="23" spans="1:7" hidden="1" x14ac:dyDescent="0.55000000000000004">
      <c r="A23" s="4" t="s">
        <v>196</v>
      </c>
      <c r="B23" s="14">
        <v>29</v>
      </c>
      <c r="C23" s="14">
        <v>35</v>
      </c>
      <c r="D23" s="14">
        <v>69</v>
      </c>
      <c r="E23" s="14">
        <v>174</v>
      </c>
      <c r="F23" s="14">
        <v>51</v>
      </c>
    </row>
    <row r="24" spans="1:7" hidden="1" x14ac:dyDescent="0.55000000000000004"/>
    <row r="26" spans="1:7" ht="28.8" x14ac:dyDescent="0.55000000000000004">
      <c r="A26" s="24" t="str">
        <f t="shared" ref="A26:A47" si="0">A2</f>
        <v>Factors</v>
      </c>
      <c r="B26" s="24" t="str">
        <f>B2</f>
        <v>Strongly Disagree</v>
      </c>
      <c r="C26" s="24" t="str">
        <f>C2</f>
        <v>Disagree</v>
      </c>
      <c r="D26" s="24" t="s">
        <v>76</v>
      </c>
      <c r="E26" s="24" t="str">
        <f>D2</f>
        <v>Neutral</v>
      </c>
      <c r="F26" s="24" t="str">
        <f>E2</f>
        <v>Agree</v>
      </c>
      <c r="G26" s="24" t="str">
        <f>F2</f>
        <v>Strongly Agree</v>
      </c>
    </row>
    <row r="27" spans="1:7" ht="28.8" x14ac:dyDescent="0.55000000000000004">
      <c r="A27" s="25" t="str">
        <f t="shared" si="0"/>
        <v>Professional Development</v>
      </c>
      <c r="B27" s="14">
        <f t="shared" ref="B27:C47" si="1">-B3</f>
        <v>-23</v>
      </c>
      <c r="C27" s="14">
        <f t="shared" si="1"/>
        <v>-41</v>
      </c>
      <c r="D27" s="14">
        <f t="shared" ref="D27:D47" si="2">-D3/2</f>
        <v>-28</v>
      </c>
      <c r="E27" s="14">
        <f t="shared" ref="E27:E47" si="3">D3/2</f>
        <v>28</v>
      </c>
      <c r="F27" s="14">
        <f t="shared" ref="F27:G47" si="4">E3</f>
        <v>185</v>
      </c>
      <c r="G27" s="14">
        <f t="shared" si="4"/>
        <v>67</v>
      </c>
    </row>
    <row r="28" spans="1:7" ht="28.8" x14ac:dyDescent="0.55000000000000004">
      <c r="A28" s="25" t="str">
        <f t="shared" si="0"/>
        <v>Opportunities for promotion</v>
      </c>
      <c r="B28" s="14">
        <f t="shared" si="1"/>
        <v>-32</v>
      </c>
      <c r="C28" s="14">
        <f t="shared" si="1"/>
        <v>-49</v>
      </c>
      <c r="D28" s="14">
        <f t="shared" si="2"/>
        <v>-58.5</v>
      </c>
      <c r="E28" s="14">
        <f t="shared" si="3"/>
        <v>58.5</v>
      </c>
      <c r="F28" s="14">
        <f t="shared" si="4"/>
        <v>113</v>
      </c>
      <c r="G28" s="14">
        <f t="shared" si="4"/>
        <v>29</v>
      </c>
    </row>
    <row r="29" spans="1:7" x14ac:dyDescent="0.55000000000000004">
      <c r="A29" s="25" t="str">
        <f t="shared" si="0"/>
        <v>Staff morale</v>
      </c>
      <c r="B29" s="14">
        <f t="shared" si="1"/>
        <v>-58</v>
      </c>
      <c r="C29" s="14">
        <f t="shared" si="1"/>
        <v>-78</v>
      </c>
      <c r="D29" s="14">
        <f t="shared" si="2"/>
        <v>-43</v>
      </c>
      <c r="E29" s="14">
        <f t="shared" si="3"/>
        <v>43</v>
      </c>
      <c r="F29" s="14">
        <f t="shared" si="4"/>
        <v>121</v>
      </c>
      <c r="G29" s="14">
        <f t="shared" si="4"/>
        <v>35</v>
      </c>
    </row>
    <row r="30" spans="1:7" x14ac:dyDescent="0.55000000000000004">
      <c r="A30" s="25" t="str">
        <f t="shared" si="0"/>
        <v>Workplace issue</v>
      </c>
      <c r="B30" s="14">
        <f t="shared" si="1"/>
        <v>-55</v>
      </c>
      <c r="C30" s="14">
        <f t="shared" si="1"/>
        <v>-51</v>
      </c>
      <c r="D30" s="14">
        <f t="shared" si="2"/>
        <v>-44.5</v>
      </c>
      <c r="E30" s="14">
        <f t="shared" si="3"/>
        <v>44.5</v>
      </c>
      <c r="F30" s="14">
        <f t="shared" si="4"/>
        <v>140</v>
      </c>
      <c r="G30" s="14">
        <f t="shared" si="4"/>
        <v>33</v>
      </c>
    </row>
    <row r="31" spans="1:7" ht="28.8" x14ac:dyDescent="0.55000000000000004">
      <c r="A31" s="25" t="str">
        <f t="shared" si="0"/>
        <v>Physical environment</v>
      </c>
      <c r="B31" s="14">
        <f t="shared" si="1"/>
        <v>-19</v>
      </c>
      <c r="C31" s="14">
        <f t="shared" si="1"/>
        <v>-40</v>
      </c>
      <c r="D31" s="14">
        <f t="shared" si="2"/>
        <v>-25</v>
      </c>
      <c r="E31" s="14">
        <f t="shared" si="3"/>
        <v>25</v>
      </c>
      <c r="F31" s="14">
        <f t="shared" si="4"/>
        <v>225</v>
      </c>
      <c r="G31" s="14">
        <f t="shared" si="4"/>
        <v>42</v>
      </c>
    </row>
    <row r="32" spans="1:7" x14ac:dyDescent="0.55000000000000004">
      <c r="A32" s="25" t="str">
        <f t="shared" si="0"/>
        <v>Worklife balance</v>
      </c>
      <c r="B32" s="14">
        <f t="shared" si="1"/>
        <v>-47</v>
      </c>
      <c r="C32" s="14">
        <f t="shared" si="1"/>
        <v>-81</v>
      </c>
      <c r="D32" s="14">
        <f t="shared" si="2"/>
        <v>-34.5</v>
      </c>
      <c r="E32" s="14">
        <f t="shared" si="3"/>
        <v>34.5</v>
      </c>
      <c r="F32" s="14">
        <f t="shared" si="4"/>
        <v>142</v>
      </c>
      <c r="G32" s="14">
        <f t="shared" si="4"/>
        <v>37</v>
      </c>
    </row>
    <row r="33" spans="1:7" ht="28.8" x14ac:dyDescent="0.55000000000000004">
      <c r="A33" s="25" t="str">
        <f t="shared" si="0"/>
        <v>Stress and pressure support</v>
      </c>
      <c r="B33" s="14">
        <f t="shared" si="1"/>
        <v>-55</v>
      </c>
      <c r="C33" s="14">
        <f t="shared" si="1"/>
        <v>-68</v>
      </c>
      <c r="D33" s="14">
        <f t="shared" si="2"/>
        <v>-51.5</v>
      </c>
      <c r="E33" s="14">
        <f t="shared" si="3"/>
        <v>51.5</v>
      </c>
      <c r="F33" s="14">
        <f t="shared" si="4"/>
        <v>121</v>
      </c>
      <c r="G33" s="14">
        <f t="shared" si="4"/>
        <v>27</v>
      </c>
    </row>
    <row r="34" spans="1:7" ht="28.8" x14ac:dyDescent="0.55000000000000004">
      <c r="A34" s="25" t="str">
        <f t="shared" si="0"/>
        <v>Performance of supervisor</v>
      </c>
      <c r="B34" s="14">
        <f t="shared" si="1"/>
        <v>-63</v>
      </c>
      <c r="C34" s="14">
        <f t="shared" si="1"/>
        <v>-53</v>
      </c>
      <c r="D34" s="14">
        <f t="shared" si="2"/>
        <v>-35.5</v>
      </c>
      <c r="E34" s="14">
        <f t="shared" si="3"/>
        <v>35.5</v>
      </c>
      <c r="F34" s="14">
        <f t="shared" si="4"/>
        <v>134</v>
      </c>
      <c r="G34" s="14">
        <f t="shared" si="4"/>
        <v>56</v>
      </c>
    </row>
    <row r="35" spans="1:7" x14ac:dyDescent="0.55000000000000004">
      <c r="A35" s="25" t="str">
        <f t="shared" si="0"/>
        <v>Peer support</v>
      </c>
      <c r="B35" s="14">
        <f t="shared" si="1"/>
        <v>-20</v>
      </c>
      <c r="C35" s="14">
        <f t="shared" si="1"/>
        <v>-26</v>
      </c>
      <c r="D35" s="14">
        <f t="shared" si="2"/>
        <v>-30</v>
      </c>
      <c r="E35" s="14">
        <f t="shared" si="3"/>
        <v>30</v>
      </c>
      <c r="F35" s="14">
        <f t="shared" si="4"/>
        <v>177</v>
      </c>
      <c r="G35" s="14">
        <f t="shared" si="4"/>
        <v>92</v>
      </c>
    </row>
    <row r="36" spans="1:7" x14ac:dyDescent="0.55000000000000004">
      <c r="A36" s="25" t="str">
        <f t="shared" si="0"/>
        <v>Initiative</v>
      </c>
      <c r="B36" s="14">
        <f t="shared" si="1"/>
        <v>-24</v>
      </c>
      <c r="C36" s="14">
        <f t="shared" si="1"/>
        <v>-26</v>
      </c>
      <c r="D36" s="14">
        <f t="shared" si="2"/>
        <v>-25</v>
      </c>
      <c r="E36" s="14">
        <f t="shared" si="3"/>
        <v>25</v>
      </c>
      <c r="F36" s="14">
        <f t="shared" si="4"/>
        <v>186</v>
      </c>
      <c r="G36" s="14">
        <f t="shared" si="4"/>
        <v>90</v>
      </c>
    </row>
    <row r="37" spans="1:7" x14ac:dyDescent="0.55000000000000004">
      <c r="A37" s="25" t="str">
        <f t="shared" si="0"/>
        <v>Skills</v>
      </c>
      <c r="B37" s="14">
        <f t="shared" si="1"/>
        <v>-36</v>
      </c>
      <c r="C37" s="14">
        <f t="shared" si="1"/>
        <v>-42</v>
      </c>
      <c r="D37" s="14">
        <f t="shared" si="2"/>
        <v>-22.5</v>
      </c>
      <c r="E37" s="14">
        <f t="shared" si="3"/>
        <v>22.5</v>
      </c>
      <c r="F37" s="14">
        <f t="shared" si="4"/>
        <v>167</v>
      </c>
      <c r="G37" s="14">
        <f t="shared" si="4"/>
        <v>89</v>
      </c>
    </row>
    <row r="38" spans="1:7" x14ac:dyDescent="0.55000000000000004">
      <c r="A38" s="25" t="str">
        <f t="shared" si="0"/>
        <v>Coach</v>
      </c>
      <c r="B38" s="14">
        <f t="shared" si="1"/>
        <v>-27</v>
      </c>
      <c r="C38" s="14">
        <f t="shared" si="1"/>
        <v>-40</v>
      </c>
      <c r="D38" s="14">
        <f t="shared" si="2"/>
        <v>-36</v>
      </c>
      <c r="E38" s="14">
        <f t="shared" si="3"/>
        <v>36</v>
      </c>
      <c r="F38" s="14">
        <f t="shared" si="4"/>
        <v>162</v>
      </c>
      <c r="G38" s="14">
        <f t="shared" si="4"/>
        <v>59</v>
      </c>
    </row>
    <row r="39" spans="1:7" ht="28.8" x14ac:dyDescent="0.55000000000000004">
      <c r="A39" s="25" t="str">
        <f t="shared" si="0"/>
        <v>Career Aspirations</v>
      </c>
      <c r="B39" s="14">
        <f t="shared" si="1"/>
        <v>-46</v>
      </c>
      <c r="C39" s="14">
        <f t="shared" si="1"/>
        <v>-68</v>
      </c>
      <c r="D39" s="14">
        <f t="shared" si="2"/>
        <v>-46</v>
      </c>
      <c r="E39" s="14">
        <f t="shared" si="3"/>
        <v>46</v>
      </c>
      <c r="F39" s="14">
        <f t="shared" si="4"/>
        <v>104</v>
      </c>
      <c r="G39" s="14">
        <f t="shared" si="4"/>
        <v>43</v>
      </c>
    </row>
    <row r="40" spans="1:7" x14ac:dyDescent="0.55000000000000004">
      <c r="A40" s="25" t="str">
        <f t="shared" si="0"/>
        <v>Feedback</v>
      </c>
      <c r="B40" s="14">
        <f t="shared" si="1"/>
        <v>-43</v>
      </c>
      <c r="C40" s="14">
        <f t="shared" si="1"/>
        <v>-55</v>
      </c>
      <c r="D40" s="14">
        <f t="shared" si="2"/>
        <v>-30.5</v>
      </c>
      <c r="E40" s="14">
        <f t="shared" si="3"/>
        <v>30.5</v>
      </c>
      <c r="F40" s="14">
        <f t="shared" si="4"/>
        <v>155</v>
      </c>
      <c r="G40" s="14">
        <f t="shared" si="4"/>
        <v>53</v>
      </c>
    </row>
    <row r="41" spans="1:7" x14ac:dyDescent="0.55000000000000004">
      <c r="A41" s="25" t="str">
        <f t="shared" si="0"/>
        <v>Further PD</v>
      </c>
      <c r="B41" s="14">
        <f t="shared" si="1"/>
        <v>-41</v>
      </c>
      <c r="C41" s="14">
        <f t="shared" si="1"/>
        <v>-45</v>
      </c>
      <c r="D41" s="14">
        <f t="shared" si="2"/>
        <v>-43</v>
      </c>
      <c r="E41" s="14">
        <f t="shared" si="3"/>
        <v>43</v>
      </c>
      <c r="F41" s="14">
        <f t="shared" si="4"/>
        <v>140</v>
      </c>
      <c r="G41" s="14">
        <f t="shared" si="4"/>
        <v>48</v>
      </c>
    </row>
    <row r="42" spans="1:7" x14ac:dyDescent="0.55000000000000004">
      <c r="A42" s="25" t="str">
        <f t="shared" si="0"/>
        <v>Communication</v>
      </c>
      <c r="B42" s="14">
        <f t="shared" si="1"/>
        <v>-44</v>
      </c>
      <c r="C42" s="14">
        <f t="shared" si="1"/>
        <v>-56</v>
      </c>
      <c r="D42" s="14">
        <f t="shared" si="2"/>
        <v>-31.5</v>
      </c>
      <c r="E42" s="14">
        <f t="shared" si="3"/>
        <v>31.5</v>
      </c>
      <c r="F42" s="14">
        <f t="shared" si="4"/>
        <v>164</v>
      </c>
      <c r="G42" s="14">
        <f t="shared" si="4"/>
        <v>53</v>
      </c>
    </row>
    <row r="43" spans="1:7" x14ac:dyDescent="0.55000000000000004">
      <c r="A43" s="25" t="str">
        <f t="shared" si="0"/>
        <v>My say</v>
      </c>
      <c r="B43" s="14">
        <f t="shared" si="1"/>
        <v>-44</v>
      </c>
      <c r="C43" s="14">
        <f t="shared" si="1"/>
        <v>-41</v>
      </c>
      <c r="D43" s="14">
        <f t="shared" si="2"/>
        <v>-32.5</v>
      </c>
      <c r="E43" s="14">
        <f t="shared" si="3"/>
        <v>32.5</v>
      </c>
      <c r="F43" s="14">
        <f t="shared" si="4"/>
        <v>169</v>
      </c>
      <c r="G43" s="14">
        <f t="shared" si="4"/>
        <v>60</v>
      </c>
    </row>
    <row r="44" spans="1:7" x14ac:dyDescent="0.55000000000000004">
      <c r="A44" s="25" t="str">
        <f t="shared" si="0"/>
        <v>Information</v>
      </c>
      <c r="B44" s="14">
        <f t="shared" si="1"/>
        <v>-30</v>
      </c>
      <c r="C44" s="14">
        <f t="shared" si="1"/>
        <v>-31</v>
      </c>
      <c r="D44" s="14">
        <f t="shared" si="2"/>
        <v>-33.5</v>
      </c>
      <c r="E44" s="14">
        <f t="shared" si="3"/>
        <v>33.5</v>
      </c>
      <c r="F44" s="14">
        <f t="shared" si="4"/>
        <v>194</v>
      </c>
      <c r="G44" s="14">
        <f t="shared" si="4"/>
        <v>58</v>
      </c>
    </row>
    <row r="45" spans="1:7" x14ac:dyDescent="0.55000000000000004">
      <c r="A45" s="25" t="str">
        <f t="shared" si="0"/>
        <v>Kept informed</v>
      </c>
      <c r="B45" s="14">
        <f t="shared" si="1"/>
        <v>-37</v>
      </c>
      <c r="C45" s="14">
        <f t="shared" si="1"/>
        <v>-45</v>
      </c>
      <c r="D45" s="14">
        <f t="shared" si="2"/>
        <v>-33</v>
      </c>
      <c r="E45" s="14">
        <f t="shared" si="3"/>
        <v>33</v>
      </c>
      <c r="F45" s="14">
        <f t="shared" si="4"/>
        <v>175</v>
      </c>
      <c r="G45" s="14">
        <f t="shared" si="4"/>
        <v>53</v>
      </c>
    </row>
    <row r="46" spans="1:7" ht="28.8" x14ac:dyDescent="0.55000000000000004">
      <c r="A46" s="25" t="str">
        <f t="shared" si="0"/>
        <v>Wellness programs</v>
      </c>
      <c r="B46" s="14">
        <f t="shared" si="1"/>
        <v>-54</v>
      </c>
      <c r="C46" s="14">
        <f t="shared" si="1"/>
        <v>-72</v>
      </c>
      <c r="D46" s="14">
        <f t="shared" si="2"/>
        <v>-53</v>
      </c>
      <c r="E46" s="14">
        <f t="shared" si="3"/>
        <v>53</v>
      </c>
      <c r="F46" s="14">
        <f t="shared" si="4"/>
        <v>104</v>
      </c>
      <c r="G46" s="14">
        <f t="shared" si="4"/>
        <v>18</v>
      </c>
    </row>
    <row r="47" spans="1:7" x14ac:dyDescent="0.55000000000000004">
      <c r="A47" s="25" t="str">
        <f t="shared" si="0"/>
        <v>Health &amp; Safety</v>
      </c>
      <c r="B47" s="14">
        <f t="shared" si="1"/>
        <v>-29</v>
      </c>
      <c r="C47" s="14">
        <f t="shared" si="1"/>
        <v>-35</v>
      </c>
      <c r="D47" s="14">
        <f t="shared" si="2"/>
        <v>-34.5</v>
      </c>
      <c r="E47" s="14">
        <f t="shared" si="3"/>
        <v>34.5</v>
      </c>
      <c r="F47" s="14">
        <f t="shared" si="4"/>
        <v>174</v>
      </c>
      <c r="G47" s="14">
        <f t="shared" si="4"/>
        <v>51</v>
      </c>
    </row>
    <row r="50" spans="1:4" x14ac:dyDescent="0.55000000000000004">
      <c r="A50" s="24" t="s">
        <v>447</v>
      </c>
      <c r="B50" s="24" t="s">
        <v>502</v>
      </c>
      <c r="C50" s="24" t="s">
        <v>76</v>
      </c>
      <c r="D50" s="24" t="s">
        <v>503</v>
      </c>
    </row>
    <row r="51" spans="1:4" x14ac:dyDescent="0.55000000000000004">
      <c r="A51" s="25" t="s">
        <v>178</v>
      </c>
      <c r="B51" s="4">
        <v>156</v>
      </c>
      <c r="C51" s="4">
        <v>86</v>
      </c>
      <c r="D51" s="4">
        <v>136</v>
      </c>
    </row>
    <row r="52" spans="1:4" x14ac:dyDescent="0.55000000000000004">
      <c r="A52" s="25" t="s">
        <v>181</v>
      </c>
      <c r="B52" s="4">
        <v>179</v>
      </c>
      <c r="C52" s="4">
        <v>69</v>
      </c>
      <c r="D52" s="4">
        <v>128</v>
      </c>
    </row>
    <row r="53" spans="1:4" x14ac:dyDescent="0.55000000000000004">
      <c r="A53" s="58" t="s">
        <v>195</v>
      </c>
      <c r="B53" s="4">
        <v>122</v>
      </c>
      <c r="C53" s="4">
        <v>106</v>
      </c>
      <c r="D53" s="4">
        <v>126</v>
      </c>
    </row>
    <row r="54" spans="1:4" x14ac:dyDescent="0.55000000000000004">
      <c r="A54" s="25" t="s">
        <v>182</v>
      </c>
      <c r="B54" s="4">
        <v>148</v>
      </c>
      <c r="C54" s="4">
        <v>103</v>
      </c>
      <c r="D54" s="4">
        <v>123</v>
      </c>
    </row>
    <row r="55" spans="1:4" x14ac:dyDescent="0.55000000000000004">
      <c r="A55" s="25" t="s">
        <v>183</v>
      </c>
      <c r="B55" s="4">
        <v>190</v>
      </c>
      <c r="C55" s="4">
        <v>71</v>
      </c>
      <c r="D55" s="4">
        <v>116</v>
      </c>
    </row>
    <row r="56" spans="1:4" x14ac:dyDescent="0.55000000000000004">
      <c r="A56" s="25" t="s">
        <v>188</v>
      </c>
      <c r="B56" s="4">
        <v>147</v>
      </c>
      <c r="C56" s="4">
        <v>92</v>
      </c>
      <c r="D56" s="4">
        <v>114</v>
      </c>
    </row>
    <row r="57" spans="1:4" x14ac:dyDescent="0.55000000000000004">
      <c r="A57" s="25" t="s">
        <v>179</v>
      </c>
      <c r="B57" s="4">
        <v>173</v>
      </c>
      <c r="C57" s="4">
        <v>89</v>
      </c>
      <c r="D57" s="4">
        <v>106</v>
      </c>
    </row>
    <row r="58" spans="1:4" x14ac:dyDescent="0.55000000000000004">
      <c r="A58" s="25" t="s">
        <v>191</v>
      </c>
      <c r="B58" s="4">
        <v>217</v>
      </c>
      <c r="C58" s="4">
        <v>63</v>
      </c>
      <c r="D58" s="4">
        <v>100</v>
      </c>
    </row>
    <row r="59" spans="1:4" x14ac:dyDescent="0.55000000000000004">
      <c r="A59" s="25" t="s">
        <v>189</v>
      </c>
      <c r="B59" s="4">
        <v>208</v>
      </c>
      <c r="C59" s="4">
        <v>61</v>
      </c>
      <c r="D59" s="4">
        <v>98</v>
      </c>
    </row>
    <row r="60" spans="1:4" x14ac:dyDescent="0.55000000000000004">
      <c r="A60" s="25" t="s">
        <v>190</v>
      </c>
      <c r="B60" s="4">
        <v>188</v>
      </c>
      <c r="C60" s="4">
        <v>86</v>
      </c>
      <c r="D60" s="4">
        <v>86</v>
      </c>
    </row>
    <row r="61" spans="1:4" x14ac:dyDescent="0.55000000000000004">
      <c r="A61" s="25" t="s">
        <v>192</v>
      </c>
      <c r="B61" s="4">
        <v>229</v>
      </c>
      <c r="C61" s="4">
        <v>65</v>
      </c>
      <c r="D61" s="4">
        <v>85</v>
      </c>
    </row>
    <row r="62" spans="1:4" x14ac:dyDescent="0.55000000000000004">
      <c r="A62" s="25" t="s">
        <v>194</v>
      </c>
      <c r="B62" s="4">
        <v>228</v>
      </c>
      <c r="C62" s="4">
        <v>66</v>
      </c>
      <c r="D62" s="4">
        <v>82</v>
      </c>
    </row>
    <row r="63" spans="1:4" x14ac:dyDescent="0.55000000000000004">
      <c r="A63" s="25" t="s">
        <v>177</v>
      </c>
      <c r="B63" s="4">
        <v>142</v>
      </c>
      <c r="C63" s="4">
        <v>117</v>
      </c>
      <c r="D63" s="4">
        <v>81</v>
      </c>
    </row>
    <row r="64" spans="1:4" x14ac:dyDescent="0.55000000000000004">
      <c r="A64" s="25" t="s">
        <v>186</v>
      </c>
      <c r="B64" s="4">
        <v>256</v>
      </c>
      <c r="C64" s="4">
        <v>45</v>
      </c>
      <c r="D64" s="4">
        <v>78</v>
      </c>
    </row>
    <row r="65" spans="1:4" x14ac:dyDescent="0.55000000000000004">
      <c r="A65" s="25" t="s">
        <v>187</v>
      </c>
      <c r="B65" s="4">
        <v>221</v>
      </c>
      <c r="C65" s="4">
        <v>72</v>
      </c>
      <c r="D65" s="4">
        <v>67</v>
      </c>
    </row>
    <row r="66" spans="1:4" x14ac:dyDescent="0.55000000000000004">
      <c r="A66" s="25" t="s">
        <v>176</v>
      </c>
      <c r="B66" s="4">
        <v>252</v>
      </c>
      <c r="C66" s="4">
        <v>56</v>
      </c>
      <c r="D66" s="4">
        <v>64</v>
      </c>
    </row>
    <row r="67" spans="1:4" x14ac:dyDescent="0.55000000000000004">
      <c r="A67" s="25" t="s">
        <v>196</v>
      </c>
      <c r="B67" s="4">
        <v>225</v>
      </c>
      <c r="C67" s="4">
        <v>69</v>
      </c>
      <c r="D67" s="4">
        <v>64</v>
      </c>
    </row>
    <row r="68" spans="1:4" x14ac:dyDescent="0.55000000000000004">
      <c r="A68" s="25" t="s">
        <v>193</v>
      </c>
      <c r="B68" s="4">
        <v>252</v>
      </c>
      <c r="C68" s="4">
        <v>67</v>
      </c>
      <c r="D68" s="4">
        <v>61</v>
      </c>
    </row>
    <row r="69" spans="1:4" x14ac:dyDescent="0.55000000000000004">
      <c r="A69" s="25" t="s">
        <v>180</v>
      </c>
      <c r="B69" s="4">
        <v>267</v>
      </c>
      <c r="C69" s="4">
        <v>50</v>
      </c>
      <c r="D69" s="4">
        <v>59</v>
      </c>
    </row>
    <row r="70" spans="1:4" x14ac:dyDescent="0.55000000000000004">
      <c r="A70" s="25" t="s">
        <v>185</v>
      </c>
      <c r="B70" s="4">
        <v>276</v>
      </c>
      <c r="C70" s="4">
        <v>50</v>
      </c>
      <c r="D70" s="4">
        <v>50</v>
      </c>
    </row>
    <row r="71" spans="1:4" x14ac:dyDescent="0.55000000000000004">
      <c r="A71" s="25" t="s">
        <v>184</v>
      </c>
      <c r="B71" s="4">
        <v>269</v>
      </c>
      <c r="C71" s="4">
        <v>60</v>
      </c>
      <c r="D71" s="4">
        <v>46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4225D-B2F1-4964-B8A0-3716E7867E0F}">
  <dimension ref="A1:Q147"/>
  <sheetViews>
    <sheetView showGridLines="0" workbookViewId="0"/>
  </sheetViews>
  <sheetFormatPr defaultRowHeight="14.4" x14ac:dyDescent="0.55000000000000004"/>
  <cols>
    <col min="1" max="1" width="13.89453125" bestFit="1" customWidth="1"/>
    <col min="2" max="2" width="15.41796875" bestFit="1" customWidth="1"/>
    <col min="3" max="3" width="15.05078125" customWidth="1"/>
    <col min="4" max="4" width="5.41796875" customWidth="1"/>
    <col min="5" max="5" width="14.5234375" customWidth="1"/>
    <col min="6" max="6" width="5.3125" customWidth="1"/>
    <col min="7" max="7" width="5.68359375" customWidth="1"/>
    <col min="8" max="10" width="5.26171875" customWidth="1"/>
    <col min="11" max="11" width="23.7890625" customWidth="1"/>
    <col min="12" max="12" width="13.62890625" customWidth="1"/>
    <col min="13" max="13" width="15.05078125" customWidth="1"/>
    <col min="14" max="14" width="5.41796875" customWidth="1"/>
    <col min="15" max="15" width="14.5234375" customWidth="1"/>
    <col min="16" max="16" width="5.3125" customWidth="1"/>
    <col min="17" max="17" width="5.68359375" customWidth="1"/>
    <col min="18" max="18" width="21.41796875" customWidth="1"/>
    <col min="19" max="19" width="24.20703125" bestFit="1" customWidth="1"/>
    <col min="20" max="20" width="12.578125" bestFit="1" customWidth="1"/>
    <col min="21" max="21" width="15.3671875" bestFit="1" customWidth="1"/>
    <col min="22" max="22" width="7.5234375" bestFit="1" customWidth="1"/>
    <col min="23" max="23" width="19.62890625" bestFit="1" customWidth="1"/>
    <col min="24" max="24" width="10.7890625" bestFit="1" customWidth="1"/>
    <col min="25" max="25" width="7.5234375" bestFit="1" customWidth="1"/>
    <col min="26" max="26" width="20.15625" bestFit="1" customWidth="1"/>
    <col min="27" max="27" width="10.20703125" bestFit="1" customWidth="1"/>
  </cols>
  <sheetData>
    <row r="1" spans="1:14" ht="15.6" x14ac:dyDescent="0.6">
      <c r="A1" s="17" t="s">
        <v>473</v>
      </c>
    </row>
    <row r="2" spans="1:14" ht="15.6" x14ac:dyDescent="0.6">
      <c r="A2" s="16"/>
    </row>
    <row r="3" spans="1:14" ht="15.6" x14ac:dyDescent="0.6">
      <c r="A3" s="21" t="s">
        <v>466</v>
      </c>
    </row>
    <row r="4" spans="1:14" x14ac:dyDescent="0.55000000000000004">
      <c r="A4" s="5" t="s">
        <v>349</v>
      </c>
      <c r="B4" t="s">
        <v>93</v>
      </c>
      <c r="M4" s="40" t="s">
        <v>449</v>
      </c>
      <c r="N4" s="41"/>
    </row>
    <row r="5" spans="1:14" ht="14.7" x14ac:dyDescent="0.55000000000000004">
      <c r="M5" s="23" t="s">
        <v>354</v>
      </c>
      <c r="N5" s="9" t="s">
        <v>469</v>
      </c>
    </row>
    <row r="6" spans="1:14" ht="14.7" x14ac:dyDescent="0.55000000000000004">
      <c r="A6" s="5" t="s">
        <v>417</v>
      </c>
      <c r="B6" s="5" t="s">
        <v>420</v>
      </c>
      <c r="M6" s="23" t="s">
        <v>355</v>
      </c>
      <c r="N6" s="9" t="s">
        <v>470</v>
      </c>
    </row>
    <row r="7" spans="1:14" ht="14.7" x14ac:dyDescent="0.55000000000000004">
      <c r="A7" s="5" t="s">
        <v>481</v>
      </c>
      <c r="B7" t="s">
        <v>78</v>
      </c>
      <c r="M7" s="23" t="s">
        <v>356</v>
      </c>
      <c r="N7" s="9" t="s">
        <v>471</v>
      </c>
    </row>
    <row r="8" spans="1:14" ht="14.7" x14ac:dyDescent="0.55000000000000004">
      <c r="A8" s="6" t="s">
        <v>354</v>
      </c>
      <c r="B8" s="59">
        <v>40</v>
      </c>
      <c r="M8" s="23" t="s">
        <v>357</v>
      </c>
      <c r="N8" s="9" t="s">
        <v>472</v>
      </c>
    </row>
    <row r="9" spans="1:14" x14ac:dyDescent="0.55000000000000004">
      <c r="A9" s="6" t="s">
        <v>355</v>
      </c>
      <c r="B9" s="59">
        <v>26</v>
      </c>
    </row>
    <row r="10" spans="1:14" x14ac:dyDescent="0.55000000000000004">
      <c r="A10" s="6" t="s">
        <v>357</v>
      </c>
      <c r="B10" s="59">
        <v>10</v>
      </c>
    </row>
    <row r="11" spans="1:14" x14ac:dyDescent="0.55000000000000004">
      <c r="A11" s="6" t="s">
        <v>356</v>
      </c>
      <c r="B11" s="59">
        <v>7</v>
      </c>
    </row>
    <row r="12" spans="1:14" x14ac:dyDescent="0.55000000000000004">
      <c r="A12" s="6" t="s">
        <v>414</v>
      </c>
      <c r="B12" s="59">
        <v>83</v>
      </c>
    </row>
    <row r="18" spans="1:2" ht="15.6" x14ac:dyDescent="0.6">
      <c r="A18" s="17" t="s">
        <v>474</v>
      </c>
    </row>
    <row r="20" spans="1:2" ht="15.6" x14ac:dyDescent="0.6">
      <c r="A20" s="21" t="s">
        <v>465</v>
      </c>
    </row>
    <row r="21" spans="1:2" x14ac:dyDescent="0.55000000000000004">
      <c r="A21" s="5" t="s">
        <v>349</v>
      </c>
      <c r="B21" t="s">
        <v>93</v>
      </c>
    </row>
    <row r="23" spans="1:2" x14ac:dyDescent="0.55000000000000004">
      <c r="A23" s="5" t="s">
        <v>417</v>
      </c>
      <c r="B23" s="5" t="s">
        <v>420</v>
      </c>
    </row>
    <row r="24" spans="1:2" x14ac:dyDescent="0.55000000000000004">
      <c r="A24" s="5" t="s">
        <v>422</v>
      </c>
      <c r="B24" t="s">
        <v>78</v>
      </c>
    </row>
    <row r="25" spans="1:2" x14ac:dyDescent="0.55000000000000004">
      <c r="A25" s="6" t="s">
        <v>121</v>
      </c>
      <c r="B25" s="13">
        <v>13</v>
      </c>
    </row>
    <row r="26" spans="1:2" x14ac:dyDescent="0.55000000000000004">
      <c r="A26" s="6" t="s">
        <v>372</v>
      </c>
      <c r="B26" s="13">
        <v>12</v>
      </c>
    </row>
    <row r="27" spans="1:2" x14ac:dyDescent="0.55000000000000004">
      <c r="A27" s="6" t="s">
        <v>371</v>
      </c>
      <c r="B27" s="13">
        <v>12</v>
      </c>
    </row>
    <row r="28" spans="1:2" x14ac:dyDescent="0.55000000000000004">
      <c r="A28" s="6" t="s">
        <v>370</v>
      </c>
      <c r="B28" s="13">
        <v>11</v>
      </c>
    </row>
    <row r="29" spans="1:2" x14ac:dyDescent="0.55000000000000004">
      <c r="A29" s="6" t="s">
        <v>368</v>
      </c>
      <c r="B29" s="13">
        <v>10</v>
      </c>
    </row>
    <row r="30" spans="1:2" x14ac:dyDescent="0.55000000000000004">
      <c r="A30" s="6" t="s">
        <v>396</v>
      </c>
      <c r="B30" s="13">
        <v>8</v>
      </c>
    </row>
    <row r="31" spans="1:2" x14ac:dyDescent="0.55000000000000004">
      <c r="A31" s="6" t="s">
        <v>369</v>
      </c>
      <c r="B31" s="13">
        <v>8</v>
      </c>
    </row>
    <row r="32" spans="1:2" x14ac:dyDescent="0.55000000000000004">
      <c r="A32" s="6" t="s">
        <v>103</v>
      </c>
      <c r="B32" s="13">
        <v>6</v>
      </c>
    </row>
    <row r="33" spans="1:2" x14ac:dyDescent="0.55000000000000004">
      <c r="A33" s="6" t="s">
        <v>108</v>
      </c>
      <c r="B33" s="13">
        <v>3</v>
      </c>
    </row>
    <row r="34" spans="1:2" x14ac:dyDescent="0.55000000000000004">
      <c r="A34" s="6" t="s">
        <v>414</v>
      </c>
      <c r="B34" s="13">
        <v>83</v>
      </c>
    </row>
    <row r="38" spans="1:2" ht="15.6" x14ac:dyDescent="0.6">
      <c r="A38" s="17" t="s">
        <v>475</v>
      </c>
    </row>
    <row r="39" spans="1:2" x14ac:dyDescent="0.55000000000000004">
      <c r="A39" s="6"/>
    </row>
    <row r="40" spans="1:2" ht="15.6" x14ac:dyDescent="0.6">
      <c r="A40" s="21" t="s">
        <v>467</v>
      </c>
    </row>
    <row r="41" spans="1:2" x14ac:dyDescent="0.55000000000000004">
      <c r="A41" s="5" t="s">
        <v>349</v>
      </c>
      <c r="B41" t="s">
        <v>93</v>
      </c>
    </row>
    <row r="43" spans="1:2" x14ac:dyDescent="0.55000000000000004">
      <c r="A43" s="5" t="s">
        <v>417</v>
      </c>
      <c r="B43" s="5" t="s">
        <v>420</v>
      </c>
    </row>
    <row r="44" spans="1:2" x14ac:dyDescent="0.55000000000000004">
      <c r="A44" s="5" t="s">
        <v>154</v>
      </c>
      <c r="B44" t="s">
        <v>78</v>
      </c>
    </row>
    <row r="45" spans="1:2" x14ac:dyDescent="0.55000000000000004">
      <c r="A45" s="6" t="s">
        <v>99</v>
      </c>
      <c r="B45" s="13">
        <v>38</v>
      </c>
    </row>
    <row r="46" spans="1:2" x14ac:dyDescent="0.55000000000000004">
      <c r="A46" s="6" t="s">
        <v>84</v>
      </c>
      <c r="B46" s="13">
        <v>35</v>
      </c>
    </row>
    <row r="47" spans="1:2" x14ac:dyDescent="0.55000000000000004">
      <c r="A47" s="6" t="s">
        <v>139</v>
      </c>
      <c r="B47" s="13">
        <v>3</v>
      </c>
    </row>
    <row r="48" spans="1:2" x14ac:dyDescent="0.55000000000000004">
      <c r="A48" s="6" t="s">
        <v>126</v>
      </c>
      <c r="B48" s="13">
        <v>2</v>
      </c>
    </row>
    <row r="49" spans="1:12" x14ac:dyDescent="0.55000000000000004">
      <c r="A49" s="6" t="s">
        <v>144</v>
      </c>
      <c r="B49" s="13">
        <v>2</v>
      </c>
    </row>
    <row r="50" spans="1:12" x14ac:dyDescent="0.55000000000000004">
      <c r="A50" s="6" t="s">
        <v>132</v>
      </c>
      <c r="B50" s="13">
        <v>2</v>
      </c>
    </row>
    <row r="51" spans="1:12" x14ac:dyDescent="0.55000000000000004">
      <c r="A51" s="6" t="s">
        <v>145</v>
      </c>
      <c r="B51" s="13">
        <v>1</v>
      </c>
    </row>
    <row r="52" spans="1:12" x14ac:dyDescent="0.55000000000000004">
      <c r="A52" s="6" t="s">
        <v>414</v>
      </c>
      <c r="B52" s="13">
        <v>83</v>
      </c>
    </row>
    <row r="59" spans="1:12" ht="15.6" x14ac:dyDescent="0.6">
      <c r="A59" s="17" t="s">
        <v>478</v>
      </c>
    </row>
    <row r="61" spans="1:12" ht="15.6" x14ac:dyDescent="0.6">
      <c r="A61" s="21" t="s">
        <v>476</v>
      </c>
      <c r="K61" s="21" t="s">
        <v>482</v>
      </c>
    </row>
    <row r="62" spans="1:12" x14ac:dyDescent="0.55000000000000004">
      <c r="A62" s="5" t="s">
        <v>349</v>
      </c>
      <c r="B62" t="s">
        <v>93</v>
      </c>
      <c r="K62" s="5" t="s">
        <v>349</v>
      </c>
      <c r="L62" t="s">
        <v>93</v>
      </c>
    </row>
    <row r="64" spans="1:12" x14ac:dyDescent="0.55000000000000004">
      <c r="A64" s="5" t="s">
        <v>417</v>
      </c>
      <c r="B64" s="5" t="s">
        <v>423</v>
      </c>
      <c r="K64" s="5" t="s">
        <v>417</v>
      </c>
      <c r="L64" s="5" t="s">
        <v>423</v>
      </c>
    </row>
    <row r="65" spans="1:17" x14ac:dyDescent="0.55000000000000004">
      <c r="A65" s="5" t="s">
        <v>422</v>
      </c>
      <c r="B65" t="s">
        <v>141</v>
      </c>
      <c r="C65" t="s">
        <v>107</v>
      </c>
      <c r="D65" t="s">
        <v>101</v>
      </c>
      <c r="E65" t="s">
        <v>347</v>
      </c>
      <c r="F65" t="s">
        <v>142</v>
      </c>
      <c r="G65" t="s">
        <v>88</v>
      </c>
      <c r="K65" s="5" t="s">
        <v>421</v>
      </c>
      <c r="L65" t="s">
        <v>141</v>
      </c>
      <c r="M65" t="s">
        <v>107</v>
      </c>
      <c r="N65" t="s">
        <v>101</v>
      </c>
      <c r="O65" t="s">
        <v>347</v>
      </c>
      <c r="P65" t="s">
        <v>142</v>
      </c>
      <c r="Q65" t="s">
        <v>88</v>
      </c>
    </row>
    <row r="66" spans="1:17" x14ac:dyDescent="0.55000000000000004">
      <c r="A66" s="6" t="s">
        <v>108</v>
      </c>
      <c r="B66" s="13">
        <v>1</v>
      </c>
      <c r="C66" s="13"/>
      <c r="D66" s="13">
        <v>2</v>
      </c>
      <c r="E66" s="13"/>
      <c r="F66" s="13">
        <v>1</v>
      </c>
      <c r="G66" s="13"/>
      <c r="K66" s="6" t="s">
        <v>84</v>
      </c>
      <c r="L66" s="13">
        <v>4</v>
      </c>
      <c r="M66" s="13">
        <v>7</v>
      </c>
      <c r="N66" s="13">
        <v>35</v>
      </c>
      <c r="O66" s="13">
        <v>3</v>
      </c>
      <c r="P66" s="13">
        <v>8</v>
      </c>
      <c r="Q66" s="13">
        <v>3</v>
      </c>
    </row>
    <row r="67" spans="1:17" x14ac:dyDescent="0.55000000000000004">
      <c r="A67" s="6" t="s">
        <v>368</v>
      </c>
      <c r="B67" s="13"/>
      <c r="C67" s="13">
        <v>1</v>
      </c>
      <c r="D67" s="13">
        <v>5</v>
      </c>
      <c r="E67" s="13">
        <v>1</v>
      </c>
      <c r="F67" s="13">
        <v>3</v>
      </c>
      <c r="G67" s="13">
        <v>3</v>
      </c>
      <c r="K67" s="6" t="s">
        <v>139</v>
      </c>
      <c r="L67" s="13">
        <v>4</v>
      </c>
      <c r="M67" s="13"/>
      <c r="N67" s="13">
        <v>1</v>
      </c>
      <c r="O67" s="13"/>
      <c r="P67" s="13"/>
      <c r="Q67" s="13">
        <v>1</v>
      </c>
    </row>
    <row r="68" spans="1:17" x14ac:dyDescent="0.55000000000000004">
      <c r="A68" s="6" t="s">
        <v>369</v>
      </c>
      <c r="B68" s="13"/>
      <c r="C68" s="13"/>
      <c r="D68" s="13">
        <v>7</v>
      </c>
      <c r="E68" s="13">
        <v>1</v>
      </c>
      <c r="F68" s="13">
        <v>3</v>
      </c>
      <c r="G68" s="13"/>
      <c r="K68" s="6" t="s">
        <v>132</v>
      </c>
      <c r="L68" s="13"/>
      <c r="M68" s="13"/>
      <c r="N68" s="13">
        <v>4</v>
      </c>
      <c r="O68" s="13"/>
      <c r="P68" s="13"/>
      <c r="Q68" s="13"/>
    </row>
    <row r="69" spans="1:17" x14ac:dyDescent="0.55000000000000004">
      <c r="A69" s="6" t="s">
        <v>396</v>
      </c>
      <c r="B69" s="13"/>
      <c r="C69" s="13">
        <v>2</v>
      </c>
      <c r="D69" s="13">
        <v>6</v>
      </c>
      <c r="E69" s="13">
        <v>3</v>
      </c>
      <c r="F69" s="13"/>
      <c r="G69" s="13">
        <v>1</v>
      </c>
      <c r="K69" s="6" t="s">
        <v>99</v>
      </c>
      <c r="L69" s="13">
        <v>3</v>
      </c>
      <c r="M69" s="13">
        <v>6</v>
      </c>
      <c r="N69" s="13">
        <v>16</v>
      </c>
      <c r="O69" s="13">
        <v>8</v>
      </c>
      <c r="P69" s="13">
        <v>1</v>
      </c>
      <c r="Q69" s="13">
        <v>1</v>
      </c>
    </row>
    <row r="70" spans="1:17" x14ac:dyDescent="0.55000000000000004">
      <c r="A70" s="6" t="s">
        <v>370</v>
      </c>
      <c r="B70" s="13">
        <v>1</v>
      </c>
      <c r="C70" s="13">
        <v>1</v>
      </c>
      <c r="D70" s="13">
        <v>7</v>
      </c>
      <c r="E70" s="13">
        <v>4</v>
      </c>
      <c r="F70" s="13">
        <v>1</v>
      </c>
      <c r="G70" s="13"/>
      <c r="K70" s="6" t="s">
        <v>126</v>
      </c>
      <c r="L70" s="13"/>
      <c r="M70" s="13">
        <v>1</v>
      </c>
      <c r="N70" s="13">
        <v>1</v>
      </c>
      <c r="O70" s="13"/>
      <c r="P70" s="13"/>
      <c r="Q70" s="13">
        <v>1</v>
      </c>
    </row>
    <row r="71" spans="1:17" x14ac:dyDescent="0.55000000000000004">
      <c r="A71" s="6" t="s">
        <v>371</v>
      </c>
      <c r="B71" s="13">
        <v>3</v>
      </c>
      <c r="C71" s="13">
        <v>4</v>
      </c>
      <c r="D71" s="13">
        <v>7</v>
      </c>
      <c r="E71" s="13">
        <v>1</v>
      </c>
      <c r="F71" s="13"/>
      <c r="G71" s="13">
        <v>1</v>
      </c>
      <c r="K71" s="6" t="s">
        <v>112</v>
      </c>
      <c r="L71" s="13"/>
      <c r="M71" s="13">
        <v>1</v>
      </c>
      <c r="N71" s="13">
        <v>1</v>
      </c>
      <c r="O71" s="13"/>
      <c r="P71" s="13"/>
      <c r="Q71" s="13"/>
    </row>
    <row r="72" spans="1:17" x14ac:dyDescent="0.55000000000000004">
      <c r="A72" s="6" t="s">
        <v>372</v>
      </c>
      <c r="B72" s="13"/>
      <c r="C72" s="13">
        <v>2</v>
      </c>
      <c r="D72" s="13">
        <v>6</v>
      </c>
      <c r="E72" s="13">
        <v>2</v>
      </c>
      <c r="F72" s="13"/>
      <c r="G72" s="13"/>
      <c r="K72" s="6" t="s">
        <v>145</v>
      </c>
      <c r="L72" s="13"/>
      <c r="M72" s="13"/>
      <c r="N72" s="13">
        <v>2</v>
      </c>
      <c r="O72" s="13">
        <v>1</v>
      </c>
      <c r="P72" s="13"/>
      <c r="Q72" s="13"/>
    </row>
    <row r="73" spans="1:17" x14ac:dyDescent="0.55000000000000004">
      <c r="A73" s="6" t="s">
        <v>121</v>
      </c>
      <c r="B73" s="13">
        <v>2</v>
      </c>
      <c r="C73" s="13">
        <v>3</v>
      </c>
      <c r="D73" s="13">
        <v>12</v>
      </c>
      <c r="E73" s="13"/>
      <c r="F73" s="13"/>
      <c r="G73" s="13">
        <v>1</v>
      </c>
      <c r="K73" s="6" t="s">
        <v>414</v>
      </c>
      <c r="L73" s="13">
        <v>11</v>
      </c>
      <c r="M73" s="13">
        <v>15</v>
      </c>
      <c r="N73" s="13">
        <v>60</v>
      </c>
      <c r="O73" s="13">
        <v>12</v>
      </c>
      <c r="P73" s="13">
        <v>9</v>
      </c>
      <c r="Q73" s="13">
        <v>6</v>
      </c>
    </row>
    <row r="74" spans="1:17" x14ac:dyDescent="0.55000000000000004">
      <c r="A74" s="6" t="s">
        <v>103</v>
      </c>
      <c r="B74" s="13">
        <v>4</v>
      </c>
      <c r="C74" s="13">
        <v>2</v>
      </c>
      <c r="D74" s="13">
        <v>8</v>
      </c>
      <c r="E74" s="13"/>
      <c r="F74" s="13">
        <v>1</v>
      </c>
      <c r="G74" s="13"/>
    </row>
    <row r="75" spans="1:17" x14ac:dyDescent="0.55000000000000004">
      <c r="A75" s="6" t="s">
        <v>414</v>
      </c>
      <c r="B75" s="13">
        <v>11</v>
      </c>
      <c r="C75" s="13">
        <v>15</v>
      </c>
      <c r="D75" s="13">
        <v>60</v>
      </c>
      <c r="E75" s="13">
        <v>12</v>
      </c>
      <c r="F75" s="13">
        <v>9</v>
      </c>
      <c r="G75" s="13">
        <v>6</v>
      </c>
    </row>
    <row r="77" spans="1:17" ht="15.6" x14ac:dyDescent="0.6">
      <c r="A77" s="21" t="s">
        <v>477</v>
      </c>
    </row>
    <row r="78" spans="1:17" x14ac:dyDescent="0.55000000000000004">
      <c r="A78" s="5" t="s">
        <v>349</v>
      </c>
      <c r="B78" t="s">
        <v>93</v>
      </c>
    </row>
    <row r="80" spans="1:17" x14ac:dyDescent="0.55000000000000004">
      <c r="A80" s="5" t="s">
        <v>417</v>
      </c>
      <c r="B80" s="5" t="s">
        <v>423</v>
      </c>
    </row>
    <row r="81" spans="1:7" x14ac:dyDescent="0.55000000000000004">
      <c r="A81" s="5" t="s">
        <v>421</v>
      </c>
      <c r="B81" t="s">
        <v>141</v>
      </c>
      <c r="C81" t="s">
        <v>107</v>
      </c>
      <c r="D81" t="s">
        <v>101</v>
      </c>
      <c r="E81" t="s">
        <v>347</v>
      </c>
      <c r="F81" t="s">
        <v>142</v>
      </c>
      <c r="G81" t="s">
        <v>88</v>
      </c>
    </row>
    <row r="82" spans="1:7" x14ac:dyDescent="0.55000000000000004">
      <c r="A82" s="6" t="s">
        <v>356</v>
      </c>
      <c r="B82" s="13">
        <v>1</v>
      </c>
      <c r="C82" s="13">
        <v>1</v>
      </c>
      <c r="D82" s="13">
        <v>4</v>
      </c>
      <c r="E82" s="13">
        <v>1</v>
      </c>
      <c r="F82" s="13">
        <v>1</v>
      </c>
      <c r="G82" s="13"/>
    </row>
    <row r="83" spans="1:7" x14ac:dyDescent="0.55000000000000004">
      <c r="A83" s="6" t="s">
        <v>355</v>
      </c>
      <c r="B83" s="13">
        <v>4</v>
      </c>
      <c r="C83" s="13">
        <v>8</v>
      </c>
      <c r="D83" s="13">
        <v>23</v>
      </c>
      <c r="E83" s="13">
        <v>4</v>
      </c>
      <c r="F83" s="13">
        <v>4</v>
      </c>
      <c r="G83" s="13"/>
    </row>
    <row r="84" spans="1:7" x14ac:dyDescent="0.55000000000000004">
      <c r="A84" s="6" t="s">
        <v>354</v>
      </c>
      <c r="B84" s="13">
        <v>4</v>
      </c>
      <c r="C84" s="13">
        <v>5</v>
      </c>
      <c r="D84" s="13">
        <v>26</v>
      </c>
      <c r="E84" s="13">
        <v>5</v>
      </c>
      <c r="F84" s="13">
        <v>3</v>
      </c>
      <c r="G84" s="13">
        <v>5</v>
      </c>
    </row>
    <row r="85" spans="1:7" x14ac:dyDescent="0.55000000000000004">
      <c r="A85" s="6" t="s">
        <v>357</v>
      </c>
      <c r="B85" s="13">
        <v>2</v>
      </c>
      <c r="C85" s="13">
        <v>1</v>
      </c>
      <c r="D85" s="13">
        <v>7</v>
      </c>
      <c r="E85" s="13">
        <v>2</v>
      </c>
      <c r="F85" s="13">
        <v>1</v>
      </c>
      <c r="G85" s="13">
        <v>1</v>
      </c>
    </row>
    <row r="86" spans="1:7" x14ac:dyDescent="0.55000000000000004">
      <c r="A86" s="6" t="s">
        <v>414</v>
      </c>
      <c r="B86" s="13">
        <v>11</v>
      </c>
      <c r="C86" s="13">
        <v>15</v>
      </c>
      <c r="D86" s="13">
        <v>60</v>
      </c>
      <c r="E86" s="13">
        <v>12</v>
      </c>
      <c r="F86" s="13">
        <v>9</v>
      </c>
      <c r="G86" s="13">
        <v>6</v>
      </c>
    </row>
    <row r="89" spans="1:7" ht="15.6" x14ac:dyDescent="0.6">
      <c r="A89" s="21" t="s">
        <v>479</v>
      </c>
    </row>
    <row r="90" spans="1:7" x14ac:dyDescent="0.55000000000000004">
      <c r="A90" s="5" t="s">
        <v>349</v>
      </c>
      <c r="B90" t="s">
        <v>93</v>
      </c>
    </row>
    <row r="92" spans="1:7" x14ac:dyDescent="0.55000000000000004">
      <c r="A92" s="5" t="s">
        <v>197</v>
      </c>
      <c r="B92" t="s">
        <v>415</v>
      </c>
    </row>
    <row r="93" spans="1:7" x14ac:dyDescent="0.55000000000000004">
      <c r="A93" s="6" t="s">
        <v>81</v>
      </c>
      <c r="B93">
        <v>191</v>
      </c>
    </row>
    <row r="94" spans="1:7" x14ac:dyDescent="0.55000000000000004">
      <c r="A94" s="6" t="s">
        <v>96</v>
      </c>
      <c r="B94">
        <v>99</v>
      </c>
    </row>
    <row r="95" spans="1:7" x14ac:dyDescent="0.55000000000000004">
      <c r="A95" s="6" t="s">
        <v>414</v>
      </c>
      <c r="B95">
        <v>290</v>
      </c>
    </row>
    <row r="104" spans="1:4" x14ac:dyDescent="0.55000000000000004">
      <c r="A104" s="5" t="s">
        <v>349</v>
      </c>
      <c r="B104" t="s">
        <v>93</v>
      </c>
    </row>
    <row r="106" spans="1:4" x14ac:dyDescent="0.55000000000000004">
      <c r="A106" s="5" t="s">
        <v>416</v>
      </c>
      <c r="B106" s="5" t="s">
        <v>197</v>
      </c>
    </row>
    <row r="107" spans="1:4" x14ac:dyDescent="0.55000000000000004">
      <c r="A107" s="5" t="s">
        <v>401</v>
      </c>
      <c r="B107" t="s">
        <v>81</v>
      </c>
      <c r="C107" t="s">
        <v>96</v>
      </c>
    </row>
    <row r="108" spans="1:4" x14ac:dyDescent="0.55000000000000004">
      <c r="A108" s="6" t="s">
        <v>108</v>
      </c>
      <c r="B108" s="12">
        <v>0.66666666666666663</v>
      </c>
      <c r="C108" s="12">
        <v>0.33333333333333331</v>
      </c>
      <c r="D108" s="7"/>
    </row>
    <row r="109" spans="1:4" x14ac:dyDescent="0.55000000000000004">
      <c r="A109" s="6" t="s">
        <v>368</v>
      </c>
      <c r="B109" s="12">
        <v>0.72727272727272729</v>
      </c>
      <c r="C109" s="12">
        <v>0.27272727272727271</v>
      </c>
      <c r="D109" s="7"/>
    </row>
    <row r="110" spans="1:4" x14ac:dyDescent="0.55000000000000004">
      <c r="A110" s="6" t="s">
        <v>369</v>
      </c>
      <c r="B110" s="12">
        <v>0.84375</v>
      </c>
      <c r="C110" s="12">
        <v>0.15625</v>
      </c>
      <c r="D110" s="7"/>
    </row>
    <row r="111" spans="1:4" x14ac:dyDescent="0.55000000000000004">
      <c r="A111" s="6" t="s">
        <v>396</v>
      </c>
      <c r="B111" s="12">
        <v>0.75</v>
      </c>
      <c r="C111" s="12">
        <v>0.25</v>
      </c>
      <c r="D111" s="7"/>
    </row>
    <row r="112" spans="1:4" x14ac:dyDescent="0.55000000000000004">
      <c r="A112" s="6" t="s">
        <v>370</v>
      </c>
      <c r="B112" s="12">
        <v>0.59375</v>
      </c>
      <c r="C112" s="12">
        <v>0.40625</v>
      </c>
      <c r="D112" s="7"/>
    </row>
    <row r="113" spans="1:4" x14ac:dyDescent="0.55000000000000004">
      <c r="A113" s="6" t="s">
        <v>371</v>
      </c>
      <c r="B113" s="12">
        <v>0.62222222222222223</v>
      </c>
      <c r="C113" s="12">
        <v>0.37777777777777777</v>
      </c>
      <c r="D113" s="7"/>
    </row>
    <row r="114" spans="1:4" x14ac:dyDescent="0.55000000000000004">
      <c r="A114" s="6" t="s">
        <v>372</v>
      </c>
      <c r="B114" s="12">
        <v>0.64102564102564108</v>
      </c>
      <c r="C114" s="12">
        <v>0.35897435897435898</v>
      </c>
      <c r="D114" s="7"/>
    </row>
    <row r="115" spans="1:4" x14ac:dyDescent="0.55000000000000004">
      <c r="A115" s="6" t="s">
        <v>121</v>
      </c>
      <c r="B115" s="12">
        <v>0.48717948717948717</v>
      </c>
      <c r="C115" s="12">
        <v>0.51282051282051277</v>
      </c>
      <c r="D115" s="7"/>
    </row>
    <row r="116" spans="1:4" x14ac:dyDescent="0.55000000000000004">
      <c r="A116" s="6" t="s">
        <v>103</v>
      </c>
      <c r="B116" s="12">
        <v>0.65517241379310343</v>
      </c>
      <c r="C116" s="12">
        <v>0.34482758620689657</v>
      </c>
      <c r="D116" s="7"/>
    </row>
    <row r="117" spans="1:4" x14ac:dyDescent="0.55000000000000004">
      <c r="D117" s="7"/>
    </row>
    <row r="120" spans="1:4" x14ac:dyDescent="0.55000000000000004">
      <c r="A120" s="6"/>
    </row>
    <row r="121" spans="1:4" x14ac:dyDescent="0.55000000000000004">
      <c r="A121" s="6"/>
    </row>
    <row r="123" spans="1:4" x14ac:dyDescent="0.55000000000000004">
      <c r="A123" s="5" t="s">
        <v>349</v>
      </c>
      <c r="B123" t="s">
        <v>93</v>
      </c>
    </row>
    <row r="125" spans="1:4" x14ac:dyDescent="0.55000000000000004">
      <c r="A125" s="5" t="s">
        <v>417</v>
      </c>
      <c r="B125" s="5" t="s">
        <v>197</v>
      </c>
    </row>
    <row r="126" spans="1:4" x14ac:dyDescent="0.55000000000000004">
      <c r="A126" s="5" t="s">
        <v>446</v>
      </c>
      <c r="B126" t="s">
        <v>81</v>
      </c>
      <c r="C126" t="s">
        <v>96</v>
      </c>
    </row>
    <row r="127" spans="1:4" x14ac:dyDescent="0.55000000000000004">
      <c r="A127" s="6" t="s">
        <v>84</v>
      </c>
      <c r="B127" s="12">
        <v>0.81081081081081086</v>
      </c>
      <c r="C127" s="12">
        <v>0.1891891891891892</v>
      </c>
      <c r="D127" s="7"/>
    </row>
    <row r="128" spans="1:4" x14ac:dyDescent="0.55000000000000004">
      <c r="A128" s="6" t="s">
        <v>144</v>
      </c>
      <c r="B128" s="12">
        <v>0.25</v>
      </c>
      <c r="C128" s="12">
        <v>0.75</v>
      </c>
      <c r="D128" s="7"/>
    </row>
    <row r="129" spans="1:4" x14ac:dyDescent="0.55000000000000004">
      <c r="A129" s="6" t="s">
        <v>139</v>
      </c>
      <c r="B129" s="12">
        <v>0.38461538461538464</v>
      </c>
      <c r="C129" s="12">
        <v>0.61538461538461542</v>
      </c>
      <c r="D129" s="7"/>
    </row>
    <row r="130" spans="1:4" x14ac:dyDescent="0.55000000000000004">
      <c r="A130" s="6" t="s">
        <v>132</v>
      </c>
      <c r="B130" s="12">
        <v>0.875</v>
      </c>
      <c r="C130" s="12">
        <v>0.125</v>
      </c>
      <c r="D130" s="7"/>
    </row>
    <row r="131" spans="1:4" x14ac:dyDescent="0.55000000000000004">
      <c r="A131" s="6" t="s">
        <v>99</v>
      </c>
      <c r="B131" s="12">
        <v>0.43157894736842106</v>
      </c>
      <c r="C131" s="12">
        <v>0.56842105263157894</v>
      </c>
      <c r="D131" s="7"/>
    </row>
    <row r="132" spans="1:4" x14ac:dyDescent="0.55000000000000004">
      <c r="A132" s="6" t="s">
        <v>126</v>
      </c>
      <c r="B132" s="12">
        <v>0.8</v>
      </c>
      <c r="C132" s="12">
        <v>0.2</v>
      </c>
      <c r="D132" s="7"/>
    </row>
    <row r="133" spans="1:4" x14ac:dyDescent="0.55000000000000004">
      <c r="A133" s="6" t="s">
        <v>112</v>
      </c>
      <c r="B133" s="12">
        <v>0.66666666666666663</v>
      </c>
      <c r="C133" s="12">
        <v>0.33333333333333331</v>
      </c>
      <c r="D133" s="7"/>
    </row>
    <row r="134" spans="1:4" x14ac:dyDescent="0.55000000000000004">
      <c r="A134" s="6" t="s">
        <v>145</v>
      </c>
      <c r="B134" s="12">
        <v>0.66666666666666663</v>
      </c>
      <c r="C134" s="12">
        <v>0.33333333333333331</v>
      </c>
      <c r="D134" s="7"/>
    </row>
    <row r="140" spans="1:4" x14ac:dyDescent="0.55000000000000004">
      <c r="A140" s="10" t="s">
        <v>418</v>
      </c>
      <c r="B140" s="11" t="s">
        <v>81</v>
      </c>
      <c r="C140" s="11" t="s">
        <v>96</v>
      </c>
      <c r="D140" s="11" t="s">
        <v>419</v>
      </c>
    </row>
    <row r="141" spans="1:4" x14ac:dyDescent="0.55000000000000004">
      <c r="A141" t="s">
        <v>125</v>
      </c>
      <c r="B141">
        <v>54</v>
      </c>
      <c r="C141">
        <v>29</v>
      </c>
      <c r="D141">
        <f t="shared" ref="D141:D147" si="0">B141+C141</f>
        <v>83</v>
      </c>
    </row>
    <row r="142" spans="1:4" x14ac:dyDescent="0.55000000000000004">
      <c r="A142" t="s">
        <v>101</v>
      </c>
      <c r="B142">
        <v>50</v>
      </c>
      <c r="C142">
        <v>10</v>
      </c>
      <c r="D142">
        <f t="shared" si="0"/>
        <v>60</v>
      </c>
    </row>
    <row r="143" spans="1:4" x14ac:dyDescent="0.55000000000000004">
      <c r="A143" t="s">
        <v>107</v>
      </c>
      <c r="B143">
        <v>9</v>
      </c>
      <c r="C143">
        <v>6</v>
      </c>
      <c r="D143">
        <f t="shared" si="0"/>
        <v>15</v>
      </c>
    </row>
    <row r="144" spans="1:4" x14ac:dyDescent="0.55000000000000004">
      <c r="A144" t="s">
        <v>347</v>
      </c>
      <c r="B144">
        <v>5</v>
      </c>
      <c r="C144">
        <v>7</v>
      </c>
      <c r="D144">
        <f t="shared" si="0"/>
        <v>12</v>
      </c>
    </row>
    <row r="145" spans="1:4" x14ac:dyDescent="0.55000000000000004">
      <c r="A145" t="s">
        <v>141</v>
      </c>
      <c r="B145">
        <v>10</v>
      </c>
      <c r="C145">
        <v>1</v>
      </c>
      <c r="D145">
        <f t="shared" si="0"/>
        <v>11</v>
      </c>
    </row>
    <row r="146" spans="1:4" x14ac:dyDescent="0.55000000000000004">
      <c r="A146" t="s">
        <v>142</v>
      </c>
      <c r="B146">
        <v>5</v>
      </c>
      <c r="C146">
        <v>4</v>
      </c>
      <c r="D146">
        <f t="shared" si="0"/>
        <v>9</v>
      </c>
    </row>
    <row r="147" spans="1:4" x14ac:dyDescent="0.55000000000000004">
      <c r="A147" t="s">
        <v>88</v>
      </c>
      <c r="B147">
        <v>2</v>
      </c>
      <c r="C147">
        <v>4</v>
      </c>
      <c r="D147">
        <f t="shared" si="0"/>
        <v>6</v>
      </c>
    </row>
  </sheetData>
  <mergeCells count="1">
    <mergeCell ref="M4:N4"/>
  </mergeCell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AD471-721C-4C87-BD50-7B4DAEB03B32}">
  <dimension ref="A2:H105"/>
  <sheetViews>
    <sheetView showGridLines="0" workbookViewId="0"/>
  </sheetViews>
  <sheetFormatPr defaultRowHeight="14.4" x14ac:dyDescent="0.55000000000000004"/>
  <cols>
    <col min="1" max="1" width="57.62890625" style="26" customWidth="1"/>
    <col min="2" max="2" width="7.734375" customWidth="1"/>
    <col min="3" max="3" width="8.05078125" customWidth="1"/>
    <col min="4" max="4" width="9.05078125" customWidth="1"/>
    <col min="5" max="6" width="7.47265625" customWidth="1"/>
    <col min="7" max="7" width="8.3125" customWidth="1"/>
  </cols>
  <sheetData>
    <row r="2" spans="1:7" ht="57.6" x14ac:dyDescent="0.55000000000000004">
      <c r="A2" s="27" t="s">
        <v>424</v>
      </c>
      <c r="B2" s="28" t="s">
        <v>75</v>
      </c>
      <c r="C2" s="27" t="s">
        <v>77</v>
      </c>
      <c r="D2" s="28" t="s">
        <v>76</v>
      </c>
      <c r="E2" s="28" t="s">
        <v>89</v>
      </c>
      <c r="F2" s="27" t="s">
        <v>109</v>
      </c>
      <c r="G2" s="28" t="s">
        <v>419</v>
      </c>
    </row>
    <row r="3" spans="1:7" ht="28.8" x14ac:dyDescent="0.55000000000000004">
      <c r="A3" s="25" t="s">
        <v>425</v>
      </c>
      <c r="B3" s="4">
        <v>18</v>
      </c>
      <c r="C3" s="4">
        <v>7</v>
      </c>
      <c r="D3" s="4">
        <v>37</v>
      </c>
      <c r="E3" s="4">
        <v>22</v>
      </c>
      <c r="F3" s="4">
        <v>24</v>
      </c>
      <c r="G3" s="4">
        <v>108</v>
      </c>
    </row>
    <row r="4" spans="1:7" ht="33.6" customHeight="1" x14ac:dyDescent="0.55000000000000004">
      <c r="A4" s="25" t="s">
        <v>426</v>
      </c>
      <c r="B4" s="4">
        <v>42</v>
      </c>
      <c r="C4" s="4">
        <v>3</v>
      </c>
      <c r="D4" s="4">
        <v>29</v>
      </c>
      <c r="E4" s="4">
        <v>24</v>
      </c>
      <c r="F4" s="4">
        <v>9</v>
      </c>
      <c r="G4" s="4">
        <v>107</v>
      </c>
    </row>
    <row r="5" spans="1:7" ht="43.2" x14ac:dyDescent="0.55000000000000004">
      <c r="A5" s="25" t="s">
        <v>427</v>
      </c>
      <c r="B5" s="4">
        <v>27</v>
      </c>
      <c r="C5" s="4">
        <v>7</v>
      </c>
      <c r="D5" s="4">
        <v>26</v>
      </c>
      <c r="E5" s="4">
        <v>26</v>
      </c>
      <c r="F5" s="4">
        <v>21</v>
      </c>
      <c r="G5" s="4">
        <v>107</v>
      </c>
    </row>
    <row r="6" spans="1:7" ht="28.8" x14ac:dyDescent="0.55000000000000004">
      <c r="A6" s="25" t="s">
        <v>428</v>
      </c>
      <c r="B6" s="4">
        <v>14</v>
      </c>
      <c r="C6" s="4">
        <v>2</v>
      </c>
      <c r="D6" s="4">
        <v>30</v>
      </c>
      <c r="E6" s="4">
        <v>22</v>
      </c>
      <c r="F6" s="4">
        <v>35</v>
      </c>
      <c r="G6" s="4">
        <v>103</v>
      </c>
    </row>
    <row r="7" spans="1:7" ht="28.8" x14ac:dyDescent="0.55000000000000004">
      <c r="A7" s="25" t="s">
        <v>429</v>
      </c>
      <c r="B7" s="4">
        <v>33</v>
      </c>
      <c r="C7" s="4">
        <v>3</v>
      </c>
      <c r="D7" s="4">
        <v>24</v>
      </c>
      <c r="E7" s="4">
        <v>27</v>
      </c>
      <c r="F7" s="4">
        <v>21</v>
      </c>
      <c r="G7" s="4">
        <v>108</v>
      </c>
    </row>
    <row r="8" spans="1:7" ht="28.8" x14ac:dyDescent="0.55000000000000004">
      <c r="A8" s="25" t="s">
        <v>430</v>
      </c>
      <c r="B8" s="4">
        <v>14</v>
      </c>
      <c r="C8" s="4">
        <v>2</v>
      </c>
      <c r="D8" s="4">
        <v>32</v>
      </c>
      <c r="E8" s="4">
        <v>21</v>
      </c>
      <c r="F8" s="4">
        <v>35</v>
      </c>
      <c r="G8" s="4">
        <v>104</v>
      </c>
    </row>
    <row r="9" spans="1:7" ht="28.8" x14ac:dyDescent="0.55000000000000004">
      <c r="A9" s="25" t="s">
        <v>431</v>
      </c>
      <c r="B9" s="4">
        <v>21</v>
      </c>
      <c r="C9" s="4">
        <v>8</v>
      </c>
      <c r="D9" s="4">
        <v>28</v>
      </c>
      <c r="E9" s="4">
        <v>30</v>
      </c>
      <c r="F9" s="4">
        <v>20</v>
      </c>
      <c r="G9" s="4">
        <v>107</v>
      </c>
    </row>
    <row r="10" spans="1:7" ht="28.8" x14ac:dyDescent="0.55000000000000004">
      <c r="A10" s="25" t="s">
        <v>432</v>
      </c>
      <c r="B10" s="4">
        <v>26</v>
      </c>
      <c r="C10" s="4">
        <v>8</v>
      </c>
      <c r="D10" s="4">
        <v>26</v>
      </c>
      <c r="E10" s="4">
        <v>29</v>
      </c>
      <c r="F10" s="4">
        <v>15</v>
      </c>
      <c r="G10" s="4">
        <v>104</v>
      </c>
    </row>
    <row r="11" spans="1:7" ht="43.2" x14ac:dyDescent="0.55000000000000004">
      <c r="A11" s="25" t="s">
        <v>433</v>
      </c>
      <c r="B11" s="4">
        <v>35</v>
      </c>
      <c r="C11" s="4">
        <v>5</v>
      </c>
      <c r="D11" s="4">
        <v>24</v>
      </c>
      <c r="E11" s="4">
        <v>20</v>
      </c>
      <c r="F11" s="4">
        <v>22</v>
      </c>
      <c r="G11" s="4">
        <v>106</v>
      </c>
    </row>
    <row r="12" spans="1:7" ht="28.8" x14ac:dyDescent="0.55000000000000004">
      <c r="A12" s="25" t="s">
        <v>434</v>
      </c>
      <c r="B12" s="4">
        <v>9</v>
      </c>
      <c r="C12" s="4">
        <v>0</v>
      </c>
      <c r="D12" s="4">
        <v>23</v>
      </c>
      <c r="E12" s="4">
        <v>32</v>
      </c>
      <c r="F12" s="4">
        <v>42</v>
      </c>
      <c r="G12" s="4">
        <v>106</v>
      </c>
    </row>
    <row r="13" spans="1:7" ht="28.8" x14ac:dyDescent="0.55000000000000004">
      <c r="A13" s="25" t="s">
        <v>435</v>
      </c>
      <c r="B13" s="4">
        <v>15</v>
      </c>
      <c r="C13" s="4">
        <v>2</v>
      </c>
      <c r="D13" s="4">
        <v>33</v>
      </c>
      <c r="E13" s="4">
        <v>24</v>
      </c>
      <c r="F13" s="4">
        <v>33</v>
      </c>
      <c r="G13" s="4">
        <v>107</v>
      </c>
    </row>
    <row r="14" spans="1:7" ht="28.8" x14ac:dyDescent="0.55000000000000004">
      <c r="A14" s="25" t="s">
        <v>436</v>
      </c>
      <c r="B14" s="4">
        <v>16</v>
      </c>
      <c r="C14" s="4">
        <v>2</v>
      </c>
      <c r="D14" s="4">
        <v>32</v>
      </c>
      <c r="E14" s="4">
        <v>25</v>
      </c>
      <c r="F14" s="4">
        <v>32</v>
      </c>
      <c r="G14" s="4">
        <v>107</v>
      </c>
    </row>
    <row r="15" spans="1:7" ht="28.8" x14ac:dyDescent="0.55000000000000004">
      <c r="A15" s="25" t="s">
        <v>437</v>
      </c>
      <c r="B15" s="4">
        <v>22</v>
      </c>
      <c r="C15" s="4">
        <v>6</v>
      </c>
      <c r="D15" s="4">
        <v>34</v>
      </c>
      <c r="E15" s="4">
        <v>16</v>
      </c>
      <c r="F15" s="4">
        <v>27</v>
      </c>
      <c r="G15" s="4">
        <v>105</v>
      </c>
    </row>
    <row r="17" spans="1:7" ht="57.6" x14ac:dyDescent="0.55000000000000004">
      <c r="A17" s="27" t="s">
        <v>438</v>
      </c>
      <c r="B17" s="28" t="s">
        <v>75</v>
      </c>
      <c r="C17" s="27" t="s">
        <v>77</v>
      </c>
      <c r="D17" s="28" t="s">
        <v>76</v>
      </c>
      <c r="E17" s="28" t="s">
        <v>89</v>
      </c>
      <c r="F17" s="27" t="s">
        <v>109</v>
      </c>
      <c r="G17" s="28" t="s">
        <v>419</v>
      </c>
    </row>
    <row r="18" spans="1:7" ht="43.2" x14ac:dyDescent="0.55000000000000004">
      <c r="A18" s="25" t="s">
        <v>439</v>
      </c>
      <c r="B18" s="4">
        <v>19</v>
      </c>
      <c r="C18" s="4">
        <v>10</v>
      </c>
      <c r="D18" s="4">
        <v>22</v>
      </c>
      <c r="E18" s="4">
        <v>34</v>
      </c>
      <c r="F18" s="4">
        <v>21</v>
      </c>
      <c r="G18" s="4">
        <v>106</v>
      </c>
    </row>
    <row r="19" spans="1:7" x14ac:dyDescent="0.55000000000000004">
      <c r="A19" s="25" t="s">
        <v>440</v>
      </c>
      <c r="B19" s="4">
        <v>57</v>
      </c>
      <c r="C19" s="4">
        <v>35</v>
      </c>
      <c r="D19" s="4">
        <v>7</v>
      </c>
      <c r="E19" s="4">
        <v>6</v>
      </c>
      <c r="F19" s="4">
        <v>1</v>
      </c>
      <c r="G19" s="4">
        <v>106</v>
      </c>
    </row>
    <row r="20" spans="1:7" ht="28.8" x14ac:dyDescent="0.55000000000000004">
      <c r="A20" s="25" t="s">
        <v>441</v>
      </c>
      <c r="B20" s="4">
        <v>44</v>
      </c>
      <c r="C20" s="4">
        <v>18</v>
      </c>
      <c r="D20" s="4">
        <v>21</v>
      </c>
      <c r="E20" s="4">
        <v>17</v>
      </c>
      <c r="F20" s="4">
        <v>7</v>
      </c>
      <c r="G20" s="4">
        <v>107</v>
      </c>
    </row>
    <row r="21" spans="1:7" ht="43.2" x14ac:dyDescent="0.55000000000000004">
      <c r="A21" s="25" t="s">
        <v>442</v>
      </c>
      <c r="B21" s="4">
        <v>38</v>
      </c>
      <c r="C21" s="4">
        <v>11</v>
      </c>
      <c r="D21" s="4">
        <v>24</v>
      </c>
      <c r="E21" s="4">
        <v>19</v>
      </c>
      <c r="F21" s="4">
        <v>16</v>
      </c>
      <c r="G21" s="4">
        <v>108</v>
      </c>
    </row>
    <row r="22" spans="1:7" ht="28.8" x14ac:dyDescent="0.55000000000000004">
      <c r="A22" s="25" t="s">
        <v>443</v>
      </c>
      <c r="B22" s="4">
        <v>64</v>
      </c>
      <c r="C22" s="4">
        <v>14</v>
      </c>
      <c r="D22" s="4">
        <v>22</v>
      </c>
      <c r="E22" s="4">
        <v>5</v>
      </c>
      <c r="F22" s="4">
        <v>3</v>
      </c>
      <c r="G22" s="4">
        <v>108</v>
      </c>
    </row>
    <row r="23" spans="1:7" ht="43.2" x14ac:dyDescent="0.55000000000000004">
      <c r="A23" s="25" t="s">
        <v>444</v>
      </c>
      <c r="B23" s="4">
        <v>46</v>
      </c>
      <c r="C23" s="4">
        <v>15</v>
      </c>
      <c r="D23" s="4">
        <v>23</v>
      </c>
      <c r="E23" s="4">
        <v>14</v>
      </c>
      <c r="F23" s="4">
        <v>8</v>
      </c>
      <c r="G23" s="4">
        <v>106</v>
      </c>
    </row>
    <row r="24" spans="1:7" ht="28.8" x14ac:dyDescent="0.55000000000000004">
      <c r="A24" s="25" t="s">
        <v>445</v>
      </c>
      <c r="B24" s="4">
        <v>16</v>
      </c>
      <c r="C24" s="4">
        <v>8</v>
      </c>
      <c r="D24" s="4">
        <v>21</v>
      </c>
      <c r="E24" s="4">
        <v>38</v>
      </c>
      <c r="F24" s="4">
        <v>25</v>
      </c>
      <c r="G24" s="4">
        <v>108</v>
      </c>
    </row>
    <row r="25" spans="1:7" ht="28.8" x14ac:dyDescent="0.55000000000000004">
      <c r="A25" s="25" t="s">
        <v>367</v>
      </c>
      <c r="B25" s="4">
        <v>18</v>
      </c>
      <c r="C25" s="4">
        <v>7</v>
      </c>
      <c r="D25" s="4">
        <v>22</v>
      </c>
      <c r="E25" s="4">
        <v>35</v>
      </c>
      <c r="F25" s="4">
        <v>26</v>
      </c>
      <c r="G25" s="4">
        <v>108</v>
      </c>
    </row>
    <row r="26" spans="1:7" ht="28.8" x14ac:dyDescent="0.55000000000000004">
      <c r="A26" s="25" t="s">
        <v>366</v>
      </c>
      <c r="B26" s="4">
        <v>24</v>
      </c>
      <c r="C26" s="4">
        <v>5</v>
      </c>
      <c r="D26" s="4">
        <v>24</v>
      </c>
      <c r="E26" s="4">
        <v>28</v>
      </c>
      <c r="F26" s="4">
        <v>26</v>
      </c>
      <c r="G26" s="4">
        <v>107</v>
      </c>
    </row>
    <row r="27" spans="1:7" x14ac:dyDescent="0.55000000000000004">
      <c r="A27" s="25" t="s">
        <v>365</v>
      </c>
      <c r="B27" s="4">
        <v>37</v>
      </c>
      <c r="C27" s="4">
        <v>9</v>
      </c>
      <c r="D27" s="4">
        <v>32</v>
      </c>
      <c r="E27" s="4">
        <v>12</v>
      </c>
      <c r="F27" s="4">
        <v>18</v>
      </c>
      <c r="G27" s="4">
        <v>108</v>
      </c>
    </row>
    <row r="28" spans="1:7" ht="28.8" x14ac:dyDescent="0.55000000000000004">
      <c r="A28" s="25" t="s">
        <v>364</v>
      </c>
      <c r="B28" s="4">
        <v>39</v>
      </c>
      <c r="C28" s="4">
        <v>11</v>
      </c>
      <c r="D28" s="4">
        <v>31</v>
      </c>
      <c r="E28" s="4">
        <v>17</v>
      </c>
      <c r="F28" s="4">
        <v>8</v>
      </c>
      <c r="G28" s="4">
        <v>106</v>
      </c>
    </row>
    <row r="29" spans="1:7" ht="28.8" x14ac:dyDescent="0.55000000000000004">
      <c r="A29" s="25" t="s">
        <v>363</v>
      </c>
      <c r="B29" s="4">
        <v>45</v>
      </c>
      <c r="C29" s="4">
        <v>12</v>
      </c>
      <c r="D29" s="4">
        <v>26</v>
      </c>
      <c r="E29" s="4">
        <v>14</v>
      </c>
      <c r="F29" s="4">
        <v>11</v>
      </c>
      <c r="G29" s="4">
        <v>108</v>
      </c>
    </row>
    <row r="30" spans="1:7" ht="28.8" x14ac:dyDescent="0.55000000000000004">
      <c r="A30" s="25" t="s">
        <v>362</v>
      </c>
      <c r="B30" s="4">
        <v>26</v>
      </c>
      <c r="C30" s="4">
        <v>8</v>
      </c>
      <c r="D30" s="4">
        <v>28</v>
      </c>
      <c r="E30" s="4">
        <v>20</v>
      </c>
      <c r="F30" s="4">
        <v>25</v>
      </c>
      <c r="G30" s="4">
        <v>107</v>
      </c>
    </row>
    <row r="31" spans="1:7" x14ac:dyDescent="0.55000000000000004">
      <c r="A31" s="25" t="s">
        <v>361</v>
      </c>
      <c r="B31" s="4">
        <v>33</v>
      </c>
      <c r="C31" s="4">
        <v>13</v>
      </c>
      <c r="D31" s="4">
        <v>29</v>
      </c>
      <c r="E31" s="4">
        <v>22</v>
      </c>
      <c r="F31" s="4">
        <v>10</v>
      </c>
      <c r="G31" s="4">
        <v>107</v>
      </c>
    </row>
    <row r="32" spans="1:7" ht="28.8" x14ac:dyDescent="0.55000000000000004">
      <c r="A32" s="25" t="s">
        <v>360</v>
      </c>
      <c r="B32" s="4">
        <v>29</v>
      </c>
      <c r="C32" s="4">
        <v>3</v>
      </c>
      <c r="D32" s="4">
        <v>28</v>
      </c>
      <c r="E32" s="4">
        <v>24</v>
      </c>
      <c r="F32" s="4">
        <v>18</v>
      </c>
      <c r="G32" s="4">
        <v>102</v>
      </c>
    </row>
    <row r="33" spans="1:8" x14ac:dyDescent="0.55000000000000004">
      <c r="A33" s="25" t="s">
        <v>359</v>
      </c>
      <c r="B33" s="4">
        <v>44</v>
      </c>
      <c r="C33" s="4">
        <v>14</v>
      </c>
      <c r="D33" s="4">
        <v>22</v>
      </c>
      <c r="E33" s="4">
        <v>10</v>
      </c>
      <c r="F33" s="4">
        <v>16</v>
      </c>
      <c r="G33" s="4">
        <v>106</v>
      </c>
    </row>
    <row r="34" spans="1:8" x14ac:dyDescent="0.55000000000000004">
      <c r="A34" s="25" t="s">
        <v>358</v>
      </c>
      <c r="B34" s="4">
        <v>24</v>
      </c>
      <c r="C34" s="4">
        <v>4</v>
      </c>
      <c r="D34" s="4">
        <v>27</v>
      </c>
      <c r="E34" s="4">
        <v>22</v>
      </c>
      <c r="F34" s="4">
        <v>30</v>
      </c>
      <c r="G34" s="4">
        <v>107</v>
      </c>
    </row>
    <row r="37" spans="1:8" ht="28.8" x14ac:dyDescent="0.55000000000000004">
      <c r="A37" s="25" t="s">
        <v>424</v>
      </c>
      <c r="B37" s="25" t="s">
        <v>76</v>
      </c>
      <c r="C37" s="25" t="s">
        <v>109</v>
      </c>
      <c r="D37" s="25" t="s">
        <v>89</v>
      </c>
      <c r="E37" s="25" t="s">
        <v>76</v>
      </c>
      <c r="F37" s="25" t="s">
        <v>75</v>
      </c>
      <c r="G37" s="25" t="s">
        <v>77</v>
      </c>
      <c r="H37" s="26"/>
    </row>
    <row r="38" spans="1:8" ht="28.8" x14ac:dyDescent="0.55000000000000004">
      <c r="A38" s="25" t="s">
        <v>425</v>
      </c>
      <c r="B38" s="4">
        <v>-18.5</v>
      </c>
      <c r="C38" s="4">
        <v>-24</v>
      </c>
      <c r="D38" s="4">
        <v>-22</v>
      </c>
      <c r="E38" s="4">
        <v>18.5</v>
      </c>
      <c r="F38" s="4">
        <v>18</v>
      </c>
      <c r="G38" s="4">
        <v>7</v>
      </c>
    </row>
    <row r="39" spans="1:8" ht="43.2" x14ac:dyDescent="0.55000000000000004">
      <c r="A39" s="25" t="s">
        <v>426</v>
      </c>
      <c r="B39" s="4">
        <v>-14.5</v>
      </c>
      <c r="C39" s="4">
        <v>-9</v>
      </c>
      <c r="D39" s="4">
        <v>-24</v>
      </c>
      <c r="E39" s="4">
        <v>14.5</v>
      </c>
      <c r="F39" s="4">
        <v>42</v>
      </c>
      <c r="G39" s="4">
        <v>3</v>
      </c>
    </row>
    <row r="40" spans="1:8" ht="43.2" x14ac:dyDescent="0.55000000000000004">
      <c r="A40" s="25" t="s">
        <v>427</v>
      </c>
      <c r="B40" s="4">
        <v>-13</v>
      </c>
      <c r="C40" s="4">
        <v>-21</v>
      </c>
      <c r="D40" s="4">
        <v>-26</v>
      </c>
      <c r="E40" s="4">
        <v>13</v>
      </c>
      <c r="F40" s="4">
        <v>27</v>
      </c>
      <c r="G40" s="4">
        <v>7</v>
      </c>
    </row>
    <row r="41" spans="1:8" ht="28.8" x14ac:dyDescent="0.55000000000000004">
      <c r="A41" s="25" t="s">
        <v>428</v>
      </c>
      <c r="B41" s="4">
        <v>-15</v>
      </c>
      <c r="C41" s="4">
        <v>-35</v>
      </c>
      <c r="D41" s="4">
        <v>-22</v>
      </c>
      <c r="E41" s="4">
        <v>15</v>
      </c>
      <c r="F41" s="4">
        <v>14</v>
      </c>
      <c r="G41" s="4">
        <v>2</v>
      </c>
    </row>
    <row r="42" spans="1:8" ht="28.8" x14ac:dyDescent="0.55000000000000004">
      <c r="A42" s="25" t="s">
        <v>429</v>
      </c>
      <c r="B42" s="4">
        <v>-12</v>
      </c>
      <c r="C42" s="4">
        <v>-21</v>
      </c>
      <c r="D42" s="4">
        <v>-27</v>
      </c>
      <c r="E42" s="4">
        <v>12</v>
      </c>
      <c r="F42" s="4">
        <v>33</v>
      </c>
      <c r="G42" s="4">
        <v>3</v>
      </c>
    </row>
    <row r="43" spans="1:8" ht="28.8" x14ac:dyDescent="0.55000000000000004">
      <c r="A43" s="25" t="s">
        <v>430</v>
      </c>
      <c r="B43" s="4">
        <v>-16</v>
      </c>
      <c r="C43" s="4">
        <v>-35</v>
      </c>
      <c r="D43" s="4">
        <v>-21</v>
      </c>
      <c r="E43" s="4">
        <v>16</v>
      </c>
      <c r="F43" s="4">
        <v>14</v>
      </c>
      <c r="G43" s="4">
        <v>2</v>
      </c>
    </row>
    <row r="44" spans="1:8" ht="28.8" x14ac:dyDescent="0.55000000000000004">
      <c r="A44" s="25" t="s">
        <v>431</v>
      </c>
      <c r="B44" s="4">
        <v>-14</v>
      </c>
      <c r="C44" s="4">
        <v>-20</v>
      </c>
      <c r="D44" s="4">
        <v>-30</v>
      </c>
      <c r="E44" s="4">
        <v>14</v>
      </c>
      <c r="F44" s="4">
        <v>21</v>
      </c>
      <c r="G44" s="4">
        <v>8</v>
      </c>
    </row>
    <row r="45" spans="1:8" ht="28.8" x14ac:dyDescent="0.55000000000000004">
      <c r="A45" s="25" t="s">
        <v>432</v>
      </c>
      <c r="B45" s="4">
        <v>-13</v>
      </c>
      <c r="C45" s="4">
        <v>-15</v>
      </c>
      <c r="D45" s="4">
        <v>-29</v>
      </c>
      <c r="E45" s="4">
        <v>13</v>
      </c>
      <c r="F45" s="4">
        <v>26</v>
      </c>
      <c r="G45" s="4">
        <v>8</v>
      </c>
    </row>
    <row r="46" spans="1:8" ht="43.2" x14ac:dyDescent="0.55000000000000004">
      <c r="A46" s="25" t="s">
        <v>433</v>
      </c>
      <c r="B46" s="4">
        <v>-12</v>
      </c>
      <c r="C46" s="4">
        <v>-22</v>
      </c>
      <c r="D46" s="4">
        <v>-20</v>
      </c>
      <c r="E46" s="4">
        <v>12</v>
      </c>
      <c r="F46" s="4">
        <v>35</v>
      </c>
      <c r="G46" s="4">
        <v>5</v>
      </c>
    </row>
    <row r="47" spans="1:8" ht="28.8" x14ac:dyDescent="0.55000000000000004">
      <c r="A47" s="25" t="s">
        <v>434</v>
      </c>
      <c r="B47" s="4">
        <v>-11.5</v>
      </c>
      <c r="C47" s="4">
        <v>-42</v>
      </c>
      <c r="D47" s="4">
        <v>-32</v>
      </c>
      <c r="E47" s="4">
        <v>11.5</v>
      </c>
      <c r="F47" s="4">
        <v>9</v>
      </c>
      <c r="G47" s="4">
        <v>0</v>
      </c>
    </row>
    <row r="48" spans="1:8" ht="28.8" x14ac:dyDescent="0.55000000000000004">
      <c r="A48" s="25" t="s">
        <v>435</v>
      </c>
      <c r="B48" s="4">
        <v>-16.5</v>
      </c>
      <c r="C48" s="4">
        <v>-33</v>
      </c>
      <c r="D48" s="4">
        <v>-24</v>
      </c>
      <c r="E48" s="4">
        <v>16.5</v>
      </c>
      <c r="F48" s="4">
        <v>15</v>
      </c>
      <c r="G48" s="4">
        <v>2</v>
      </c>
    </row>
    <row r="49" spans="1:7" ht="28.8" x14ac:dyDescent="0.55000000000000004">
      <c r="A49" s="25" t="s">
        <v>436</v>
      </c>
      <c r="B49" s="4">
        <v>-16</v>
      </c>
      <c r="C49" s="4">
        <v>-32</v>
      </c>
      <c r="D49" s="4">
        <v>-25</v>
      </c>
      <c r="E49" s="4">
        <v>16</v>
      </c>
      <c r="F49" s="4">
        <v>16</v>
      </c>
      <c r="G49" s="4">
        <v>2</v>
      </c>
    </row>
    <row r="50" spans="1:7" ht="28.8" x14ac:dyDescent="0.55000000000000004">
      <c r="A50" s="25" t="s">
        <v>437</v>
      </c>
      <c r="B50" s="4">
        <v>-17</v>
      </c>
      <c r="C50" s="4">
        <v>-27</v>
      </c>
      <c r="D50" s="4">
        <v>-16</v>
      </c>
      <c r="E50" s="4">
        <v>17</v>
      </c>
      <c r="F50" s="4">
        <v>22</v>
      </c>
      <c r="G50" s="4">
        <v>6</v>
      </c>
    </row>
    <row r="52" spans="1:7" ht="43.2" x14ac:dyDescent="0.55000000000000004">
      <c r="A52" s="25" t="s">
        <v>438</v>
      </c>
      <c r="B52" s="25" t="s">
        <v>109</v>
      </c>
      <c r="C52" s="25" t="s">
        <v>89</v>
      </c>
      <c r="D52" s="25" t="s">
        <v>76</v>
      </c>
      <c r="E52" s="25" t="s">
        <v>76</v>
      </c>
      <c r="F52" s="25" t="s">
        <v>75</v>
      </c>
      <c r="G52" s="25" t="s">
        <v>77</v>
      </c>
    </row>
    <row r="53" spans="1:7" ht="43.2" x14ac:dyDescent="0.55000000000000004">
      <c r="A53" s="25" t="s">
        <v>439</v>
      </c>
      <c r="B53" s="4">
        <v>-21</v>
      </c>
      <c r="C53" s="4">
        <v>-34</v>
      </c>
      <c r="D53" s="4">
        <v>-11</v>
      </c>
      <c r="E53" s="4">
        <v>11</v>
      </c>
      <c r="F53" s="4">
        <v>19</v>
      </c>
      <c r="G53" s="4">
        <v>10</v>
      </c>
    </row>
    <row r="54" spans="1:7" x14ac:dyDescent="0.55000000000000004">
      <c r="A54" s="25" t="s">
        <v>440</v>
      </c>
      <c r="B54" s="4">
        <v>-1</v>
      </c>
      <c r="C54" s="4">
        <v>-6</v>
      </c>
      <c r="D54" s="4">
        <v>-3.5</v>
      </c>
      <c r="E54" s="4">
        <v>3.5</v>
      </c>
      <c r="F54" s="4">
        <v>57</v>
      </c>
      <c r="G54" s="4">
        <v>35</v>
      </c>
    </row>
    <row r="55" spans="1:7" ht="28.8" x14ac:dyDescent="0.55000000000000004">
      <c r="A55" s="25" t="s">
        <v>441</v>
      </c>
      <c r="B55" s="4">
        <v>-7</v>
      </c>
      <c r="C55" s="4">
        <v>-17</v>
      </c>
      <c r="D55" s="4">
        <v>-10.5</v>
      </c>
      <c r="E55" s="4">
        <v>10.5</v>
      </c>
      <c r="F55" s="4">
        <v>44</v>
      </c>
      <c r="G55" s="4">
        <v>18</v>
      </c>
    </row>
    <row r="56" spans="1:7" ht="43.2" x14ac:dyDescent="0.55000000000000004">
      <c r="A56" s="25" t="s">
        <v>442</v>
      </c>
      <c r="B56" s="4">
        <v>-16</v>
      </c>
      <c r="C56" s="4">
        <v>-19</v>
      </c>
      <c r="D56" s="4">
        <v>-12</v>
      </c>
      <c r="E56" s="4">
        <v>12</v>
      </c>
      <c r="F56" s="4">
        <v>38</v>
      </c>
      <c r="G56" s="4">
        <v>11</v>
      </c>
    </row>
    <row r="57" spans="1:7" ht="28.8" x14ac:dyDescent="0.55000000000000004">
      <c r="A57" s="25" t="s">
        <v>443</v>
      </c>
      <c r="B57" s="4">
        <v>-3</v>
      </c>
      <c r="C57" s="4">
        <v>-5</v>
      </c>
      <c r="D57" s="4">
        <v>-11</v>
      </c>
      <c r="E57" s="4">
        <v>11</v>
      </c>
      <c r="F57" s="4">
        <v>64</v>
      </c>
      <c r="G57" s="4">
        <v>14</v>
      </c>
    </row>
    <row r="58" spans="1:7" ht="43.2" x14ac:dyDescent="0.55000000000000004">
      <c r="A58" s="25" t="s">
        <v>444</v>
      </c>
      <c r="B58" s="4">
        <v>-8</v>
      </c>
      <c r="C58" s="4">
        <v>-14</v>
      </c>
      <c r="D58" s="4">
        <v>-11.5</v>
      </c>
      <c r="E58" s="4">
        <v>11.5</v>
      </c>
      <c r="F58" s="4">
        <v>46</v>
      </c>
      <c r="G58" s="4">
        <v>15</v>
      </c>
    </row>
    <row r="59" spans="1:7" ht="28.8" x14ac:dyDescent="0.55000000000000004">
      <c r="A59" s="25" t="s">
        <v>445</v>
      </c>
      <c r="B59" s="4">
        <v>-25</v>
      </c>
      <c r="C59" s="4">
        <v>-38</v>
      </c>
      <c r="D59" s="4">
        <v>-10.5</v>
      </c>
      <c r="E59" s="4">
        <v>10.5</v>
      </c>
      <c r="F59" s="4">
        <v>16</v>
      </c>
      <c r="G59" s="4">
        <v>8</v>
      </c>
    </row>
    <row r="60" spans="1:7" ht="28.8" x14ac:dyDescent="0.55000000000000004">
      <c r="A60" s="25" t="s">
        <v>367</v>
      </c>
      <c r="B60" s="4">
        <v>-26</v>
      </c>
      <c r="C60" s="4">
        <v>-35</v>
      </c>
      <c r="D60" s="4">
        <v>-11</v>
      </c>
      <c r="E60" s="4">
        <v>11</v>
      </c>
      <c r="F60" s="4">
        <v>18</v>
      </c>
      <c r="G60" s="4">
        <v>7</v>
      </c>
    </row>
    <row r="61" spans="1:7" ht="28.8" x14ac:dyDescent="0.55000000000000004">
      <c r="A61" s="25" t="s">
        <v>366</v>
      </c>
      <c r="B61" s="4">
        <v>-26</v>
      </c>
      <c r="C61" s="4">
        <v>-28</v>
      </c>
      <c r="D61" s="4">
        <v>-12</v>
      </c>
      <c r="E61" s="4">
        <v>12</v>
      </c>
      <c r="F61" s="4">
        <v>24</v>
      </c>
      <c r="G61" s="4">
        <v>5</v>
      </c>
    </row>
    <row r="62" spans="1:7" x14ac:dyDescent="0.55000000000000004">
      <c r="A62" s="25" t="s">
        <v>365</v>
      </c>
      <c r="B62" s="4">
        <v>-18</v>
      </c>
      <c r="C62" s="4">
        <v>-12</v>
      </c>
      <c r="D62" s="4">
        <v>-16</v>
      </c>
      <c r="E62" s="4">
        <v>16</v>
      </c>
      <c r="F62" s="4">
        <v>37</v>
      </c>
      <c r="G62" s="4">
        <v>9</v>
      </c>
    </row>
    <row r="63" spans="1:7" ht="28.8" x14ac:dyDescent="0.55000000000000004">
      <c r="A63" s="25" t="s">
        <v>364</v>
      </c>
      <c r="B63" s="4">
        <v>-8</v>
      </c>
      <c r="C63" s="4">
        <v>-17</v>
      </c>
      <c r="D63" s="4">
        <v>-15.5</v>
      </c>
      <c r="E63" s="4">
        <v>15.5</v>
      </c>
      <c r="F63" s="4">
        <v>39</v>
      </c>
      <c r="G63" s="4">
        <v>11</v>
      </c>
    </row>
    <row r="64" spans="1:7" ht="28.8" x14ac:dyDescent="0.55000000000000004">
      <c r="A64" s="25" t="s">
        <v>363</v>
      </c>
      <c r="B64" s="4">
        <v>-11</v>
      </c>
      <c r="C64" s="4">
        <v>-14</v>
      </c>
      <c r="D64" s="4">
        <v>-13</v>
      </c>
      <c r="E64" s="4">
        <v>13</v>
      </c>
      <c r="F64" s="4">
        <v>45</v>
      </c>
      <c r="G64" s="4">
        <v>12</v>
      </c>
    </row>
    <row r="65" spans="1:7" ht="28.8" x14ac:dyDescent="0.55000000000000004">
      <c r="A65" s="25" t="s">
        <v>362</v>
      </c>
      <c r="B65" s="4">
        <v>-25</v>
      </c>
      <c r="C65" s="4">
        <v>-20</v>
      </c>
      <c r="D65" s="4">
        <v>-14</v>
      </c>
      <c r="E65" s="4">
        <v>14</v>
      </c>
      <c r="F65" s="4">
        <v>26</v>
      </c>
      <c r="G65" s="4">
        <v>8</v>
      </c>
    </row>
    <row r="66" spans="1:7" x14ac:dyDescent="0.55000000000000004">
      <c r="A66" s="25" t="s">
        <v>361</v>
      </c>
      <c r="B66" s="4">
        <v>-10</v>
      </c>
      <c r="C66" s="4">
        <v>-22</v>
      </c>
      <c r="D66" s="4">
        <v>-14.5</v>
      </c>
      <c r="E66" s="4">
        <v>14.5</v>
      </c>
      <c r="F66" s="4">
        <v>33</v>
      </c>
      <c r="G66" s="4">
        <v>13</v>
      </c>
    </row>
    <row r="67" spans="1:7" ht="28.8" x14ac:dyDescent="0.55000000000000004">
      <c r="A67" s="25" t="s">
        <v>360</v>
      </c>
      <c r="B67" s="4">
        <v>-18</v>
      </c>
      <c r="C67" s="4">
        <v>-24</v>
      </c>
      <c r="D67" s="4">
        <v>-14</v>
      </c>
      <c r="E67" s="4">
        <v>14</v>
      </c>
      <c r="F67" s="4">
        <v>29</v>
      </c>
      <c r="G67" s="4">
        <v>3</v>
      </c>
    </row>
    <row r="68" spans="1:7" x14ac:dyDescent="0.55000000000000004">
      <c r="A68" s="25" t="s">
        <v>359</v>
      </c>
      <c r="B68" s="4">
        <v>-16</v>
      </c>
      <c r="C68" s="4">
        <v>-10</v>
      </c>
      <c r="D68" s="4">
        <v>-11</v>
      </c>
      <c r="E68" s="4">
        <v>11</v>
      </c>
      <c r="F68" s="4">
        <v>44</v>
      </c>
      <c r="G68" s="4">
        <v>14</v>
      </c>
    </row>
    <row r="69" spans="1:7" x14ac:dyDescent="0.55000000000000004">
      <c r="A69" s="25" t="s">
        <v>358</v>
      </c>
      <c r="B69" s="4">
        <v>-30</v>
      </c>
      <c r="C69" s="4">
        <v>-22</v>
      </c>
      <c r="D69" s="4">
        <v>-13.5</v>
      </c>
      <c r="E69" s="4">
        <v>13.5</v>
      </c>
      <c r="F69" s="4">
        <v>24</v>
      </c>
      <c r="G69" s="4">
        <v>4</v>
      </c>
    </row>
    <row r="72" spans="1:7" x14ac:dyDescent="0.55000000000000004">
      <c r="A72" s="57" t="s">
        <v>424</v>
      </c>
      <c r="B72" s="57" t="s">
        <v>502</v>
      </c>
      <c r="C72" s="57" t="s">
        <v>76</v>
      </c>
      <c r="D72" s="57" t="s">
        <v>503</v>
      </c>
    </row>
    <row r="73" spans="1:7" x14ac:dyDescent="0.55000000000000004">
      <c r="A73" s="55" t="s">
        <v>434</v>
      </c>
      <c r="B73">
        <v>9</v>
      </c>
      <c r="C73">
        <v>23</v>
      </c>
      <c r="D73">
        <v>74</v>
      </c>
    </row>
    <row r="74" spans="1:7" x14ac:dyDescent="0.55000000000000004">
      <c r="A74" s="55" t="s">
        <v>428</v>
      </c>
      <c r="B74">
        <v>16</v>
      </c>
      <c r="C74">
        <v>30</v>
      </c>
      <c r="D74">
        <v>57</v>
      </c>
    </row>
    <row r="75" spans="1:7" x14ac:dyDescent="0.55000000000000004">
      <c r="A75" s="55" t="s">
        <v>435</v>
      </c>
      <c r="B75">
        <v>17</v>
      </c>
      <c r="C75">
        <v>33</v>
      </c>
      <c r="D75">
        <v>57</v>
      </c>
    </row>
    <row r="76" spans="1:7" x14ac:dyDescent="0.55000000000000004">
      <c r="A76" s="55" t="s">
        <v>436</v>
      </c>
      <c r="B76">
        <v>18</v>
      </c>
      <c r="C76">
        <v>32</v>
      </c>
      <c r="D76">
        <v>57</v>
      </c>
    </row>
    <row r="77" spans="1:7" x14ac:dyDescent="0.55000000000000004">
      <c r="A77" s="55" t="s">
        <v>430</v>
      </c>
      <c r="B77">
        <v>16</v>
      </c>
      <c r="C77">
        <v>32</v>
      </c>
      <c r="D77">
        <v>56</v>
      </c>
    </row>
    <row r="78" spans="1:7" x14ac:dyDescent="0.55000000000000004">
      <c r="A78" s="55" t="s">
        <v>431</v>
      </c>
      <c r="B78">
        <v>29</v>
      </c>
      <c r="C78">
        <v>28</v>
      </c>
      <c r="D78">
        <v>50</v>
      </c>
    </row>
    <row r="79" spans="1:7" x14ac:dyDescent="0.55000000000000004">
      <c r="A79" s="55" t="s">
        <v>429</v>
      </c>
      <c r="B79">
        <v>36</v>
      </c>
      <c r="C79">
        <v>24</v>
      </c>
      <c r="D79">
        <v>48</v>
      </c>
    </row>
    <row r="80" spans="1:7" x14ac:dyDescent="0.55000000000000004">
      <c r="A80" s="55" t="s">
        <v>427</v>
      </c>
      <c r="B80">
        <v>34</v>
      </c>
      <c r="C80">
        <v>26</v>
      </c>
      <c r="D80">
        <v>47</v>
      </c>
    </row>
    <row r="81" spans="1:7" x14ac:dyDescent="0.55000000000000004">
      <c r="A81" s="55" t="s">
        <v>425</v>
      </c>
      <c r="B81">
        <v>25</v>
      </c>
      <c r="C81">
        <v>37</v>
      </c>
      <c r="D81">
        <v>46</v>
      </c>
    </row>
    <row r="82" spans="1:7" x14ac:dyDescent="0.55000000000000004">
      <c r="A82" s="55" t="s">
        <v>432</v>
      </c>
      <c r="B82">
        <v>34</v>
      </c>
      <c r="C82">
        <v>26</v>
      </c>
      <c r="D82">
        <v>44</v>
      </c>
    </row>
    <row r="83" spans="1:7" x14ac:dyDescent="0.55000000000000004">
      <c r="A83" s="55" t="s">
        <v>437</v>
      </c>
      <c r="B83">
        <v>28</v>
      </c>
      <c r="C83">
        <v>34</v>
      </c>
      <c r="D83">
        <v>43</v>
      </c>
    </row>
    <row r="84" spans="1:7" x14ac:dyDescent="0.55000000000000004">
      <c r="A84" s="54" t="s">
        <v>433</v>
      </c>
      <c r="B84">
        <v>40</v>
      </c>
      <c r="C84">
        <v>24</v>
      </c>
      <c r="D84">
        <v>42</v>
      </c>
    </row>
    <row r="85" spans="1:7" x14ac:dyDescent="0.55000000000000004">
      <c r="A85" s="54" t="s">
        <v>426</v>
      </c>
      <c r="B85">
        <v>45</v>
      </c>
      <c r="C85">
        <v>29</v>
      </c>
      <c r="D85">
        <v>33</v>
      </c>
    </row>
    <row r="86" spans="1:7" x14ac:dyDescent="0.55000000000000004">
      <c r="A86"/>
    </row>
    <row r="87" spans="1:7" x14ac:dyDescent="0.55000000000000004">
      <c r="A87"/>
    </row>
    <row r="88" spans="1:7" x14ac:dyDescent="0.55000000000000004">
      <c r="A88" s="57" t="s">
        <v>438</v>
      </c>
      <c r="B88" s="57" t="s">
        <v>502</v>
      </c>
      <c r="C88" s="57" t="s">
        <v>76</v>
      </c>
      <c r="D88" s="57" t="s">
        <v>503</v>
      </c>
    </row>
    <row r="89" spans="1:7" x14ac:dyDescent="0.55000000000000004">
      <c r="A89" s="55" t="s">
        <v>445</v>
      </c>
      <c r="B89">
        <v>24</v>
      </c>
      <c r="C89">
        <v>21</v>
      </c>
      <c r="D89">
        <v>63</v>
      </c>
    </row>
    <row r="90" spans="1:7" x14ac:dyDescent="0.55000000000000004">
      <c r="A90" s="55" t="s">
        <v>367</v>
      </c>
      <c r="B90">
        <v>25</v>
      </c>
      <c r="C90">
        <v>22</v>
      </c>
      <c r="D90">
        <v>61</v>
      </c>
    </row>
    <row r="91" spans="1:7" x14ac:dyDescent="0.55000000000000004">
      <c r="A91" s="55" t="s">
        <v>439</v>
      </c>
      <c r="B91">
        <v>29</v>
      </c>
      <c r="C91">
        <v>22</v>
      </c>
      <c r="D91">
        <v>55</v>
      </c>
      <c r="G91" t="s">
        <v>504</v>
      </c>
    </row>
    <row r="92" spans="1:7" x14ac:dyDescent="0.55000000000000004">
      <c r="A92" s="55" t="s">
        <v>366</v>
      </c>
      <c r="B92">
        <v>29</v>
      </c>
      <c r="C92">
        <v>24</v>
      </c>
      <c r="D92">
        <v>54</v>
      </c>
      <c r="G92" t="s">
        <v>505</v>
      </c>
    </row>
    <row r="93" spans="1:7" x14ac:dyDescent="0.55000000000000004">
      <c r="A93" s="55" t="s">
        <v>358</v>
      </c>
      <c r="B93">
        <v>28</v>
      </c>
      <c r="C93">
        <v>27</v>
      </c>
      <c r="D93">
        <v>52</v>
      </c>
    </row>
    <row r="94" spans="1:7" x14ac:dyDescent="0.55000000000000004">
      <c r="A94" s="55" t="s">
        <v>362</v>
      </c>
      <c r="B94">
        <v>34</v>
      </c>
      <c r="C94">
        <v>28</v>
      </c>
      <c r="D94">
        <v>45</v>
      </c>
    </row>
    <row r="95" spans="1:7" x14ac:dyDescent="0.55000000000000004">
      <c r="A95" s="55" t="s">
        <v>360</v>
      </c>
      <c r="B95">
        <v>32</v>
      </c>
      <c r="C95">
        <v>28</v>
      </c>
      <c r="D95">
        <v>42</v>
      </c>
    </row>
    <row r="96" spans="1:7" x14ac:dyDescent="0.55000000000000004">
      <c r="A96" s="56" t="s">
        <v>442</v>
      </c>
      <c r="B96">
        <v>49</v>
      </c>
      <c r="C96">
        <v>24</v>
      </c>
      <c r="D96">
        <v>35</v>
      </c>
    </row>
    <row r="97" spans="1:4" x14ac:dyDescent="0.55000000000000004">
      <c r="A97" s="56" t="s">
        <v>361</v>
      </c>
      <c r="B97">
        <v>46</v>
      </c>
      <c r="C97">
        <v>29</v>
      </c>
      <c r="D97">
        <v>32</v>
      </c>
    </row>
    <row r="98" spans="1:4" x14ac:dyDescent="0.55000000000000004">
      <c r="A98" s="56" t="s">
        <v>365</v>
      </c>
      <c r="B98">
        <v>46</v>
      </c>
      <c r="C98">
        <v>32</v>
      </c>
      <c r="D98">
        <v>30</v>
      </c>
    </row>
    <row r="99" spans="1:4" x14ac:dyDescent="0.55000000000000004">
      <c r="A99" s="56" t="s">
        <v>359</v>
      </c>
      <c r="B99">
        <v>58</v>
      </c>
      <c r="C99">
        <v>22</v>
      </c>
      <c r="D99">
        <v>26</v>
      </c>
    </row>
    <row r="100" spans="1:4" x14ac:dyDescent="0.55000000000000004">
      <c r="A100" s="56" t="s">
        <v>364</v>
      </c>
      <c r="B100">
        <v>50</v>
      </c>
      <c r="C100">
        <v>31</v>
      </c>
      <c r="D100">
        <v>25</v>
      </c>
    </row>
    <row r="101" spans="1:4" x14ac:dyDescent="0.55000000000000004">
      <c r="A101" s="56" t="s">
        <v>363</v>
      </c>
      <c r="B101">
        <v>57</v>
      </c>
      <c r="C101">
        <v>26</v>
      </c>
      <c r="D101">
        <v>25</v>
      </c>
    </row>
    <row r="102" spans="1:4" x14ac:dyDescent="0.55000000000000004">
      <c r="A102" s="56" t="s">
        <v>441</v>
      </c>
      <c r="B102">
        <v>62</v>
      </c>
      <c r="C102">
        <v>21</v>
      </c>
      <c r="D102">
        <v>24</v>
      </c>
    </row>
    <row r="103" spans="1:4" x14ac:dyDescent="0.55000000000000004">
      <c r="A103" s="56" t="s">
        <v>444</v>
      </c>
      <c r="B103">
        <v>61</v>
      </c>
      <c r="C103">
        <v>23</v>
      </c>
      <c r="D103">
        <v>22</v>
      </c>
    </row>
    <row r="104" spans="1:4" x14ac:dyDescent="0.55000000000000004">
      <c r="A104" s="56" t="s">
        <v>443</v>
      </c>
      <c r="B104">
        <v>78</v>
      </c>
      <c r="C104">
        <v>22</v>
      </c>
      <c r="D104">
        <v>8</v>
      </c>
    </row>
    <row r="105" spans="1:4" x14ac:dyDescent="0.55000000000000004">
      <c r="A105" s="56" t="s">
        <v>440</v>
      </c>
      <c r="B105">
        <v>92</v>
      </c>
      <c r="C105">
        <v>7</v>
      </c>
      <c r="D105">
        <v>7</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7FE9126B-6FA1-4904-8141-60F1DF58EEC3}">
  <ds:schemaRefs/>
</ds:datastoreItem>
</file>

<file path=customXml/itemProps2.xml><?xml version="1.0" encoding="utf-8"?>
<ds:datastoreItem xmlns:ds="http://schemas.openxmlformats.org/officeDocument/2006/customXml" ds:itemID="{BE755649-5B59-4D2B-AFE6-AB0D066BEF6D}">
  <ds:schemaRefs/>
</ds:datastoreItem>
</file>

<file path=customXml/itemProps3.xml><?xml version="1.0" encoding="utf-8"?>
<ds:datastoreItem xmlns:ds="http://schemas.openxmlformats.org/officeDocument/2006/customXml" ds:itemID="{C45192B2-5FB8-4632-B308-D9A22CC8BAC0}">
  <ds:schemaRefs/>
</ds:datastoreItem>
</file>

<file path=customXml/itemProps4.xml><?xml version="1.0" encoding="utf-8"?>
<ds:datastoreItem xmlns:ds="http://schemas.openxmlformats.org/officeDocument/2006/customXml" ds:itemID="{2BA3B356-D749-42B0-BFC5-A10F38C32BEA}">
  <ds:schemaRefs/>
</ds:datastoreItem>
</file>

<file path=customXml/itemProps5.xml><?xml version="1.0" encoding="utf-8"?>
<ds:datastoreItem xmlns:ds="http://schemas.openxmlformats.org/officeDocument/2006/customXml" ds:itemID="{FD31B175-CDEC-4C9C-959C-F8C944486EE3}">
  <ds:schemaRefs/>
</ds:datastoreItem>
</file>

<file path=customXml/itemProps6.xml><?xml version="1.0" encoding="utf-8"?>
<ds:datastoreItem xmlns:ds="http://schemas.openxmlformats.org/officeDocument/2006/customXml" ds:itemID="{7BA14220-A842-4E29-99A7-C9B1E2B637C4}">
  <ds:schemaRefs/>
</ds:datastoreItem>
</file>

<file path=customXml/itemProps7.xml><?xml version="1.0" encoding="utf-8"?>
<ds:datastoreItem xmlns:ds="http://schemas.openxmlformats.org/officeDocument/2006/customXml" ds:itemID="{48A3DC48-0116-476B-AB93-27D3ED23B3E8}">
  <ds:schemaRefs/>
</ds:datastoreItem>
</file>

<file path=customXml/itemProps8.xml><?xml version="1.0" encoding="utf-8"?>
<ds:datastoreItem xmlns:ds="http://schemas.openxmlformats.org/officeDocument/2006/customXml" ds:itemID="{21AD2457-A6CB-4FE3-AE3F-70CD42A3807D}">
  <ds:schemaRefs/>
</ds:datastoreItem>
</file>

<file path=customXml/itemProps9.xml><?xml version="1.0" encoding="utf-8"?>
<ds:datastoreItem xmlns:ds="http://schemas.openxmlformats.org/officeDocument/2006/customXml" ds:itemID="{28A0DE46-C360-40DE-A3ED-C7041618A793}">
  <ds:schemaRefs/>
</ds:datastoreItem>
</file>

<file path=customXml/itemProps10.xml><?xml version="1.0" encoding="utf-8"?>
<ds:datastoreItem xmlns:ds="http://schemas.openxmlformats.org/officeDocument/2006/customXml" ds:itemID="{12A66609-129B-46E3-8E43-1839C5395427}">
  <ds:schemaRefs/>
</ds:datastoreItem>
</file>

<file path=customXml/itemProps11.xml><?xml version="1.0" encoding="utf-8"?>
<ds:datastoreItem xmlns:ds="http://schemas.openxmlformats.org/officeDocument/2006/customXml" ds:itemID="{170E5CF3-FC04-4858-9935-1CBC015827AC}">
  <ds:schemaRefs/>
</ds:datastoreItem>
</file>

<file path=customXml/itemProps12.xml><?xml version="1.0" encoding="utf-8"?>
<ds:datastoreItem xmlns:ds="http://schemas.openxmlformats.org/officeDocument/2006/customXml" ds:itemID="{1BF08876-424E-40EB-B44F-25F70C46FDA9}">
  <ds:schemaRefs>
    <ds:schemaRef ds:uri="http://schemas.microsoft.com/DataMashup"/>
  </ds:schemaRefs>
</ds:datastoreItem>
</file>

<file path=customXml/itemProps13.xml><?xml version="1.0" encoding="utf-8"?>
<ds:datastoreItem xmlns:ds="http://schemas.openxmlformats.org/officeDocument/2006/customXml" ds:itemID="{98D8448A-1401-4A72-93C4-28C2C6117BA9}">
  <ds:schemaRefs/>
</ds:datastoreItem>
</file>

<file path=customXml/itemProps14.xml><?xml version="1.0" encoding="utf-8"?>
<ds:datastoreItem xmlns:ds="http://schemas.openxmlformats.org/officeDocument/2006/customXml" ds:itemID="{09F9BBD8-057E-4C0E-8999-79676512231B}">
  <ds:schemaRefs/>
</ds:datastoreItem>
</file>

<file path=customXml/itemProps15.xml><?xml version="1.0" encoding="utf-8"?>
<ds:datastoreItem xmlns:ds="http://schemas.openxmlformats.org/officeDocument/2006/customXml" ds:itemID="{1086934F-6CF7-49E6-A360-22540E98C601}">
  <ds:schemaRefs/>
</ds:datastoreItem>
</file>

<file path=customXml/itemProps16.xml><?xml version="1.0" encoding="utf-8"?>
<ds:datastoreItem xmlns:ds="http://schemas.openxmlformats.org/officeDocument/2006/customXml" ds:itemID="{DC7A2B71-E3D2-41A5-8CE5-E59E64DBF0AC}">
  <ds:schemaRefs/>
</ds:datastoreItem>
</file>

<file path=customXml/itemProps17.xml><?xml version="1.0" encoding="utf-8"?>
<ds:datastoreItem xmlns:ds="http://schemas.openxmlformats.org/officeDocument/2006/customXml" ds:itemID="{B88DE707-D37E-45C3-AD73-E5A5771499F0}">
  <ds:schemaRefs/>
</ds:datastoreItem>
</file>

<file path=customXml/itemProps18.xml><?xml version="1.0" encoding="utf-8"?>
<ds:datastoreItem xmlns:ds="http://schemas.openxmlformats.org/officeDocument/2006/customXml" ds:itemID="{3D57C852-E297-45E9-B90C-3DAF0D8299A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Report</vt:lpstr>
      <vt:lpstr>Navigation</vt:lpstr>
      <vt:lpstr>tafe_survey</vt:lpstr>
      <vt:lpstr>dete_survey</vt:lpstr>
      <vt:lpstr>dete_survey_cleaned</vt:lpstr>
      <vt:lpstr>tafe_survey_cleaned</vt:lpstr>
      <vt:lpstr>dete_analysis</vt:lpstr>
      <vt:lpstr>Dete_Tafe_comparison</vt:lpstr>
      <vt:lpstr>dete_survey_responses</vt:lpstr>
      <vt:lpstr>tafe_analysis</vt:lpstr>
      <vt:lpstr>tafe_survey_responses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ddhivya</dc:creator>
  <cp:lastModifiedBy>Dhivya DS</cp:lastModifiedBy>
  <dcterms:created xsi:type="dcterms:W3CDTF">2015-06-05T18:17:20Z</dcterms:created>
  <dcterms:modified xsi:type="dcterms:W3CDTF">2024-02-28T18:16:58Z</dcterms:modified>
</cp:coreProperties>
</file>