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es.py\Assignments\Statistics Assignment\"/>
    </mc:Choice>
  </mc:AlternateContent>
  <xr:revisionPtr revIDLastSave="0" documentId="13_ncr:1_{82981A55-0158-45EC-9FD8-7BAAA0CCEC10}" xr6:coauthVersionLast="47" xr6:coauthVersionMax="47" xr10:uidLastSave="{00000000-0000-0000-0000-000000000000}"/>
  <bookViews>
    <workbookView xWindow="-108" yWindow="-108" windowWidth="23256" windowHeight="12456" activeTab="1" xr2:uid="{F75BF636-F346-452B-B767-3E4FD293D76E}"/>
  </bookViews>
  <sheets>
    <sheet name="Question 1" sheetId="1" r:id="rId1"/>
    <sheet name="Question 2" sheetId="2" r:id="rId2"/>
    <sheet name="Question 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D7" i="1"/>
  <c r="D8" i="1"/>
  <c r="D6" i="1" s="1"/>
  <c r="D11" i="1" s="1"/>
  <c r="D5" i="1"/>
  <c r="D4" i="1"/>
  <c r="F4" i="1" s="1"/>
  <c r="F11" i="1" l="1"/>
  <c r="G11" i="1" s="1"/>
  <c r="F10" i="1"/>
  <c r="G10" i="1" s="1"/>
  <c r="F9" i="1"/>
  <c r="G9" i="1" s="1"/>
  <c r="F8" i="1"/>
  <c r="G8" i="1" s="1"/>
  <c r="F6" i="1"/>
  <c r="G6" i="1" s="1"/>
  <c r="F7" i="1"/>
  <c r="G7" i="1" s="1"/>
  <c r="F3" i="1"/>
  <c r="G3" i="1" s="1"/>
  <c r="J4" i="1" s="1"/>
  <c r="J6" i="1" s="1"/>
  <c r="F5" i="1"/>
  <c r="G5" i="1" s="1"/>
  <c r="F12" i="1"/>
  <c r="G12" i="1" s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tc={368C75F4-F201-4383-AA4E-910D95099B98}</author>
    <author>tc={BE0A7F74-7111-4D16-8330-6EBC852026E5}</author>
  </authors>
  <commentList>
    <comment ref="A2" authorId="0" shapeId="0" xr:uid="{368C75F4-F201-4383-AA4E-910D95099B98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</t>
      </text>
    </comment>
    <comment ref="B2" authorId="1" shapeId="0" xr:uid="{BE0A7F74-7111-4D16-8330-6EBC852026E5}">
      <text>
        <t>[Threaded comment]
Your version of Excel allows you to read this threaded comment; however, any edits to it will get removed if the file is opened in a newer version of Excel. Learn more: https://go.microsoft.com/fwlink/?linkid=870924
Comment:
    Sorting from the data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tc={05D419B7-8D26-47ED-9A04-3196930B58C6}</author>
    <author>tc={8195F684-D9EB-4CD5-BA99-7262D8B9FCE9}</author>
  </authors>
  <commentList>
    <comment ref="A3" authorId="0" shapeId="0" xr:uid="{05D419B7-8D26-47ED-9A04-3196930B58C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Dataset</t>
      </text>
    </comment>
    <comment ref="F4" authorId="1" shapeId="0" xr:uid="{8195F684-D9EB-4CD5-BA99-7262D8B9FCE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One - way ANOVA </t>
      </text>
    </comment>
  </commentList>
</comments>
</file>

<file path=xl/sharedStrings.xml><?xml version="1.0" encoding="utf-8"?>
<sst xmlns="http://schemas.openxmlformats.org/spreadsheetml/2006/main" count="43" uniqueCount="42">
  <si>
    <t>Question - 1 -&gt; For the given data find mean, standard deviation and variance in excel.</t>
  </si>
  <si>
    <t>Data</t>
  </si>
  <si>
    <t>Mean</t>
  </si>
  <si>
    <t>Median</t>
  </si>
  <si>
    <t>Sort</t>
  </si>
  <si>
    <t>(x - x^)</t>
  </si>
  <si>
    <t>IQR</t>
  </si>
  <si>
    <t>Q1</t>
  </si>
  <si>
    <t>Starting point</t>
  </si>
  <si>
    <t>Ending point</t>
  </si>
  <si>
    <t>Q3</t>
  </si>
  <si>
    <t>(x - x^)2</t>
  </si>
  <si>
    <t>z</t>
  </si>
  <si>
    <t>Variance</t>
  </si>
  <si>
    <t>Standard deviation</t>
  </si>
  <si>
    <t>Sum</t>
  </si>
  <si>
    <t>Count</t>
  </si>
  <si>
    <t>Question - 2 -&gt; From the given data, take a sample and find mean, standard deviation and variance for population in excel. Also, validate Central Limit Theorem in excel and python as discussed in the class.</t>
  </si>
  <si>
    <t>Anova: Single Factor</t>
  </si>
  <si>
    <t>SUMMARY</t>
  </si>
  <si>
    <t>Groups</t>
  </si>
  <si>
    <t>Average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</si>
  <si>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</si>
  <si>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</si>
  <si>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</si>
  <si>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</si>
  <si>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</si>
  <si>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</si>
  <si>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</si>
  <si>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</si>
  <si>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</si>
  <si>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</si>
  <si>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</si>
  <si>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</si>
  <si>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</si>
  <si>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</si>
  <si>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Question - 5 -&gt; Perform One-way and two-way ANOVA on the dataset as discussed in class using formulae as well as ANOVA function in excel.</t>
  </si>
  <si>
    <t>x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</si>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</sst>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2" borderId="3" xfId="0" applyFill="1" applyBorder="1"/>
    <xf numFmtId="0" fontId="0" fillId="3" borderId="3" xfId="0" applyFill="1" applyBorder="1"/>
    <xf numFmtId="0" fontId="3" fillId="3" borderId="14" xfId="0" applyFont="1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43" fontId="1" fillId="2" borderId="2" xfId="1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hrumil Kansara" id="{3747A412-590C-464B-9AC8-9D35DF93D57A}" userId="7d18d3368dff15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4-03T07:36:09.46" personId="{3747A412-590C-464B-9AC8-9D35DF93D57A}" id="{368C75F4-F201-4383-AA4E-910D95099B98}">
    <text>Data</text>
  </threadedComment>
  <threadedComment ref="B2" dT="2023-04-03T07:37:02.16" personId="{3747A412-590C-464B-9AC8-9D35DF93D57A}" id="{BE0A7F74-7111-4D16-8330-6EBC852026E5}">
    <text>Sorting from the data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3-04-03T07:35:36.28" personId="{3747A412-590C-464B-9AC8-9D35DF93D57A}" id="{05D419B7-8D26-47ED-9A04-3196930B58C6}">
    <text>Dataset</text>
  </threadedComment>
  <threadedComment ref="F4" dT="2023-04-03T07:34:53.88" personId="{3747A412-590C-464B-9AC8-9D35DF93D57A}" id="{8195F684-D9EB-4CD5-BA99-7262D8B9FCE9}">
    <text xml:space="preserve">One - way ANOVA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CB83-7EC2-4852-BE8D-4DA2D47143F2}">
  <dimension ref="A1:T12"/>
  <sheetViews>
    <sheetView workbookViewId="0">
      <selection activeCell="G19" sqref="G19"/>
    </sheetView>
  </sheetViews>
  <sheetFormatPr defaultRowHeight="14.4" x14ac:dyDescent="0.3"/>
  <cols>
    <col min="10" max="10" width="11.5546875" bestFit="1" customWidth="1"/>
    <col min="14" max="15" width="9.21875" customWidth="1"/>
  </cols>
  <sheetData>
    <row r="1" spans="1:20" ht="26.4" thickBot="1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</row>
    <row r="2" spans="1:20" ht="15" thickTop="1" x14ac:dyDescent="0.3">
      <c r="A2" s="3" t="s">
        <v>1</v>
      </c>
      <c r="B2" s="3" t="s">
        <v>4</v>
      </c>
      <c r="F2" s="3" t="s">
        <v>5</v>
      </c>
      <c r="G2" s="3" t="s">
        <v>11</v>
      </c>
    </row>
    <row r="3" spans="1:20" x14ac:dyDescent="0.3">
      <c r="A3" s="4">
        <v>24</v>
      </c>
      <c r="B3" s="4">
        <v>13</v>
      </c>
      <c r="F3" s="4">
        <f>A3-$D$4</f>
        <v>-21.799999999999997</v>
      </c>
      <c r="G3" s="4">
        <f>F3*F3</f>
        <v>475.2399999999999</v>
      </c>
    </row>
    <row r="4" spans="1:20" x14ac:dyDescent="0.3">
      <c r="A4" s="4">
        <v>84</v>
      </c>
      <c r="B4" s="4">
        <v>15</v>
      </c>
      <c r="C4" s="2" t="s">
        <v>2</v>
      </c>
      <c r="D4" s="5">
        <f>AVERAGE(A3:A12)</f>
        <v>45.8</v>
      </c>
      <c r="F4" s="4">
        <f t="shared" ref="F4:F12" si="0">A4-$D$4</f>
        <v>38.200000000000003</v>
      </c>
      <c r="G4" s="4">
        <f t="shared" ref="G4:G12" si="1">F4*F4</f>
        <v>1459.2400000000002</v>
      </c>
      <c r="I4" s="6" t="s">
        <v>13</v>
      </c>
      <c r="J4" s="7">
        <f>AVERAGE(G3:G12)</f>
        <v>806.36</v>
      </c>
    </row>
    <row r="5" spans="1:20" x14ac:dyDescent="0.3">
      <c r="A5" s="4">
        <v>97</v>
      </c>
      <c r="B5" s="4">
        <v>23</v>
      </c>
      <c r="C5" s="2" t="s">
        <v>3</v>
      </c>
      <c r="D5" s="5">
        <f>MEDIAN(A3:A12)</f>
        <v>38</v>
      </c>
      <c r="F5" s="4">
        <f t="shared" si="0"/>
        <v>51.2</v>
      </c>
      <c r="G5" s="4">
        <f t="shared" si="1"/>
        <v>2621.4400000000005</v>
      </c>
    </row>
    <row r="6" spans="1:20" x14ac:dyDescent="0.3">
      <c r="A6" s="4">
        <v>53</v>
      </c>
      <c r="B6" s="4">
        <v>24</v>
      </c>
      <c r="C6" s="6" t="s">
        <v>6</v>
      </c>
      <c r="D6" s="5">
        <f>D8-D7</f>
        <v>59.5</v>
      </c>
      <c r="F6" s="4">
        <f t="shared" si="0"/>
        <v>7.2000000000000028</v>
      </c>
      <c r="G6" s="4">
        <f t="shared" si="1"/>
        <v>51.840000000000039</v>
      </c>
      <c r="I6" s="15" t="s">
        <v>14</v>
      </c>
      <c r="J6" s="20">
        <f>SQRT(J4)</f>
        <v>28.396478654931848</v>
      </c>
    </row>
    <row r="7" spans="1:20" x14ac:dyDescent="0.3">
      <c r="A7" s="4">
        <v>33</v>
      </c>
      <c r="B7" s="4">
        <v>33</v>
      </c>
      <c r="C7" s="6" t="s">
        <v>7</v>
      </c>
      <c r="D7" s="5">
        <f>AVERAGE(B4:B5)</f>
        <v>19</v>
      </c>
      <c r="F7" s="4">
        <f t="shared" si="0"/>
        <v>-12.799999999999997</v>
      </c>
      <c r="G7" s="4">
        <f t="shared" si="1"/>
        <v>163.83999999999992</v>
      </c>
      <c r="I7" s="15"/>
      <c r="J7" s="20"/>
    </row>
    <row r="8" spans="1:20" x14ac:dyDescent="0.3">
      <c r="A8" s="4">
        <v>13</v>
      </c>
      <c r="B8" s="4">
        <v>43</v>
      </c>
      <c r="C8" s="6" t="s">
        <v>10</v>
      </c>
      <c r="D8" s="5">
        <f>MEDIAN(B9:B12)</f>
        <v>78.5</v>
      </c>
      <c r="F8" s="4">
        <f t="shared" si="0"/>
        <v>-32.799999999999997</v>
      </c>
      <c r="G8" s="4">
        <f t="shared" si="1"/>
        <v>1075.8399999999999</v>
      </c>
    </row>
    <row r="9" spans="1:20" x14ac:dyDescent="0.3">
      <c r="A9" s="4">
        <v>73</v>
      </c>
      <c r="B9" s="4">
        <v>53</v>
      </c>
      <c r="C9" s="15" t="s">
        <v>8</v>
      </c>
      <c r="D9" s="16">
        <f>D7-1.5*(D6)</f>
        <v>-70.25</v>
      </c>
      <c r="F9" s="4">
        <f t="shared" si="0"/>
        <v>27.200000000000003</v>
      </c>
      <c r="G9" s="4">
        <f t="shared" si="1"/>
        <v>739.84000000000015</v>
      </c>
    </row>
    <row r="10" spans="1:20" x14ac:dyDescent="0.3">
      <c r="A10" s="4">
        <v>23</v>
      </c>
      <c r="B10" s="4">
        <v>73</v>
      </c>
      <c r="C10" s="15"/>
      <c r="D10" s="16"/>
      <c r="F10" s="4">
        <f t="shared" si="0"/>
        <v>-22.799999999999997</v>
      </c>
      <c r="G10" s="4">
        <f t="shared" si="1"/>
        <v>519.83999999999992</v>
      </c>
    </row>
    <row r="11" spans="1:20" x14ac:dyDescent="0.3">
      <c r="A11" s="4">
        <v>15</v>
      </c>
      <c r="B11" s="4">
        <v>84</v>
      </c>
      <c r="C11" s="15" t="s">
        <v>9</v>
      </c>
      <c r="D11" s="16">
        <f>D8+1.5*(D6)</f>
        <v>167.75</v>
      </c>
      <c r="F11" s="4">
        <f t="shared" si="0"/>
        <v>-30.799999999999997</v>
      </c>
      <c r="G11" s="4">
        <f t="shared" si="1"/>
        <v>948.63999999999987</v>
      </c>
    </row>
    <row r="12" spans="1:20" x14ac:dyDescent="0.3">
      <c r="A12" s="4">
        <v>43</v>
      </c>
      <c r="B12" s="4">
        <v>97</v>
      </c>
      <c r="C12" s="15"/>
      <c r="D12" s="16"/>
      <c r="F12" s="4">
        <f t="shared" si="0"/>
        <v>-2.7999999999999972</v>
      </c>
      <c r="G12" s="4">
        <f t="shared" si="1"/>
        <v>7.8399999999999839</v>
      </c>
    </row>
  </sheetData>
  <sortState xmlns:xlrd2="http://schemas.microsoft.com/office/spreadsheetml/2017/richdata2" ref="B3:B12">
    <sortCondition ref="B3:B12"/>
  </sortState>
  <mergeCells count="7">
    <mergeCell ref="C9:C10"/>
    <mergeCell ref="D9:D10"/>
    <mergeCell ref="C11:C12"/>
    <mergeCell ref="D11:D12"/>
    <mergeCell ref="A1:T1"/>
    <mergeCell ref="I6:I7"/>
    <mergeCell ref="J6:J7"/>
  </mergeCells>
  <pageMargins left="0.7" right="0.7" top="0.75" bottom="0.75" header="0.3" footer="0.3"/>
  <ignoredErrors>
    <ignoredError sqref="D7:D8" formulaRange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3806-4AEE-4C6B-96E3-92A1B775B1D9}">
  <dimension ref="A1:O2"/>
  <sheetViews>
    <sheetView tabSelected="1" workbookViewId="0">
      <selection activeCell="N17" sqref="N17"/>
    </sheetView>
  </sheetViews>
  <sheetFormatPr defaultRowHeight="14.4" x14ac:dyDescent="0.3"/>
  <cols>
    <col min="6" max="6" width="17.6640625" bestFit="1" customWidth="1"/>
  </cols>
  <sheetData>
    <row r="1" spans="1:15" ht="14.4" customHeight="1" x14ac:dyDescent="0.3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</row>
    <row r="2" spans="1:15" ht="14.4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"/>
      <c r="O2" s="1"/>
    </row>
  </sheetData>
  <mergeCells count="1">
    <mergeCell ref="A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FD09-9480-407F-A47E-BEA9AD50A5C5}">
  <dimension ref="A1:N19"/>
  <sheetViews>
    <sheetView workbookViewId="0">
      <selection activeCell="C23" sqref="C23"/>
    </sheetView>
  </sheetViews>
  <sheetFormatPr defaultRowHeight="14.4" x14ac:dyDescent="0.3"/>
  <cols>
    <col min="6" max="6" width="19.21875" bestFit="1" customWidth="1"/>
    <col min="7" max="7" width="12" bestFit="1" customWidth="1"/>
    <col min="8" max="8" width="5.109375" bestFit="1" customWidth="1"/>
    <col min="9" max="12" width="12" bestFit="1" customWidth="1"/>
  </cols>
  <sheetData>
    <row r="1" spans="1:14" x14ac:dyDescent="0.3">
      <c r="A1" s="22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</row>
    <row r="2" spans="1:14" ht="15" thickBot="1" x14ac:dyDescent="0.3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1:14" ht="15.6" thickTop="1" thickBot="1" x14ac:dyDescent="0.35">
      <c r="A3" s="9"/>
      <c r="B3" s="3" t="s">
        <v>37</v>
      </c>
      <c r="C3" s="3" t="s">
        <v>38</v>
      </c>
      <c r="D3" s="3" t="s">
        <v>12</v>
      </c>
    </row>
    <row r="4" spans="1:14" ht="15" thickBot="1" x14ac:dyDescent="0.35">
      <c r="A4" s="2" t="s">
        <v>39</v>
      </c>
      <c r="B4" s="8">
        <v>22</v>
      </c>
      <c r="C4" s="8">
        <v>9</v>
      </c>
      <c r="D4" s="8">
        <v>21</v>
      </c>
      <c r="F4" s="14" t="s">
        <v>18</v>
      </c>
    </row>
    <row r="5" spans="1:14" x14ac:dyDescent="0.3">
      <c r="A5" s="2"/>
      <c r="B5" s="8">
        <v>14</v>
      </c>
      <c r="C5" s="8">
        <v>7</v>
      </c>
      <c r="D5" s="8">
        <v>18</v>
      </c>
    </row>
    <row r="6" spans="1:14" ht="15" thickBot="1" x14ac:dyDescent="0.35">
      <c r="A6" s="2" t="s">
        <v>40</v>
      </c>
      <c r="B6" s="8">
        <v>12</v>
      </c>
      <c r="C6" s="8">
        <v>11</v>
      </c>
      <c r="D6" s="8">
        <v>13</v>
      </c>
      <c r="F6" s="12" t="s">
        <v>19</v>
      </c>
      <c r="G6" s="12"/>
      <c r="H6" s="12"/>
      <c r="I6" s="12"/>
      <c r="J6" s="12"/>
      <c r="K6" s="4"/>
      <c r="L6" s="4"/>
    </row>
    <row r="7" spans="1:14" ht="15.6" thickTop="1" thickBot="1" x14ac:dyDescent="0.35">
      <c r="A7" s="2"/>
      <c r="B7" s="8">
        <v>8</v>
      </c>
      <c r="C7" s="8">
        <v>9</v>
      </c>
      <c r="D7" s="8">
        <v>12</v>
      </c>
      <c r="F7" s="11" t="s">
        <v>20</v>
      </c>
      <c r="G7" s="11" t="s">
        <v>16</v>
      </c>
      <c r="H7" s="11" t="s">
        <v>15</v>
      </c>
      <c r="I7" s="11" t="s">
        <v>21</v>
      </c>
      <c r="J7" s="11" t="s">
        <v>13</v>
      </c>
      <c r="K7" s="4"/>
      <c r="L7" s="4"/>
    </row>
    <row r="8" spans="1:14" ht="15" thickTop="1" x14ac:dyDescent="0.3">
      <c r="A8" s="2" t="s">
        <v>41</v>
      </c>
      <c r="B8" s="8">
        <v>13</v>
      </c>
      <c r="C8" s="8">
        <v>17</v>
      </c>
      <c r="D8" s="8">
        <v>8</v>
      </c>
      <c r="F8" s="10" t="s">
        <v>22</v>
      </c>
      <c r="G8" s="10">
        <v>6</v>
      </c>
      <c r="H8" s="10">
        <v>80</v>
      </c>
      <c r="I8" s="10">
        <v>13.333333333333334</v>
      </c>
      <c r="J8" s="10">
        <v>22.266666666666652</v>
      </c>
      <c r="K8" s="4"/>
      <c r="L8" s="4"/>
    </row>
    <row r="9" spans="1:14" x14ac:dyDescent="0.3">
      <c r="A9" s="2"/>
      <c r="B9" s="8">
        <v>11</v>
      </c>
      <c r="C9" s="8">
        <v>14</v>
      </c>
      <c r="D9" s="8">
        <v>6</v>
      </c>
      <c r="F9" s="4" t="s">
        <v>23</v>
      </c>
      <c r="G9" s="4">
        <v>6</v>
      </c>
      <c r="H9" s="4">
        <v>67</v>
      </c>
      <c r="I9" s="4">
        <v>11.166666666666666</v>
      </c>
      <c r="J9" s="4">
        <v>13.766666666666675</v>
      </c>
      <c r="K9" s="4"/>
      <c r="L9" s="4"/>
    </row>
    <row r="10" spans="1:14" x14ac:dyDescent="0.3">
      <c r="F10" s="4" t="s">
        <v>24</v>
      </c>
      <c r="G10" s="4">
        <v>6</v>
      </c>
      <c r="H10" s="4">
        <v>78</v>
      </c>
      <c r="I10" s="4">
        <v>13</v>
      </c>
      <c r="J10" s="4">
        <v>32.799999999999997</v>
      </c>
      <c r="K10" s="4"/>
      <c r="L10" s="4"/>
    </row>
    <row r="11" spans="1:14" x14ac:dyDescent="0.3">
      <c r="F11" s="4"/>
      <c r="G11" s="4"/>
      <c r="H11" s="4"/>
      <c r="I11" s="4"/>
      <c r="J11" s="4"/>
      <c r="K11" s="4"/>
      <c r="L11" s="4"/>
    </row>
    <row r="12" spans="1:14" x14ac:dyDescent="0.3">
      <c r="F12" s="4"/>
      <c r="G12" s="4"/>
      <c r="H12" s="4"/>
      <c r="I12" s="4"/>
      <c r="J12" s="4"/>
      <c r="K12" s="4"/>
      <c r="L12" s="4"/>
    </row>
    <row r="13" spans="1:14" ht="15" thickBot="1" x14ac:dyDescent="0.35">
      <c r="F13" s="12" t="s">
        <v>25</v>
      </c>
      <c r="G13" s="12"/>
      <c r="H13" s="12"/>
      <c r="I13" s="12"/>
      <c r="J13" s="12"/>
      <c r="K13" s="12"/>
      <c r="L13" s="12"/>
    </row>
    <row r="14" spans="1:14" ht="15.6" thickTop="1" thickBot="1" x14ac:dyDescent="0.35">
      <c r="F14" s="11" t="s">
        <v>26</v>
      </c>
      <c r="G14" s="11" t="s">
        <v>27</v>
      </c>
      <c r="H14" s="11" t="s">
        <v>28</v>
      </c>
      <c r="I14" s="11" t="s">
        <v>29</v>
      </c>
      <c r="J14" s="11" t="s">
        <v>30</v>
      </c>
      <c r="K14" s="11" t="s">
        <v>31</v>
      </c>
      <c r="L14" s="11" t="s">
        <v>32</v>
      </c>
    </row>
    <row r="15" spans="1:14" ht="15" thickTop="1" x14ac:dyDescent="0.3">
      <c r="F15" s="10" t="s">
        <v>33</v>
      </c>
      <c r="G15" s="10">
        <v>16.333333333333314</v>
      </c>
      <c r="H15" s="10">
        <v>2</v>
      </c>
      <c r="I15" s="10">
        <v>8.1666666666666572</v>
      </c>
      <c r="J15" s="10">
        <v>0.35593220338983006</v>
      </c>
      <c r="K15" s="10">
        <v>0.70627937519892492</v>
      </c>
      <c r="L15" s="10">
        <v>3.6823203436732408</v>
      </c>
    </row>
    <row r="16" spans="1:14" x14ac:dyDescent="0.3">
      <c r="F16" s="4" t="s">
        <v>34</v>
      </c>
      <c r="G16" s="4">
        <v>344.16666666666669</v>
      </c>
      <c r="H16" s="4">
        <v>15</v>
      </c>
      <c r="I16" s="4">
        <v>22.944444444444446</v>
      </c>
      <c r="J16" s="4"/>
      <c r="K16" s="4"/>
      <c r="L16" s="4"/>
    </row>
    <row r="17" spans="6:12" ht="15" thickBot="1" x14ac:dyDescent="0.35">
      <c r="F17" s="12"/>
      <c r="G17" s="12"/>
      <c r="H17" s="12"/>
      <c r="I17" s="12"/>
      <c r="J17" s="12"/>
      <c r="K17" s="12"/>
      <c r="L17" s="12"/>
    </row>
    <row r="18" spans="6:12" ht="15.6" thickTop="1" thickBot="1" x14ac:dyDescent="0.35">
      <c r="F18" s="13" t="s">
        <v>35</v>
      </c>
      <c r="G18" s="13">
        <v>360.5</v>
      </c>
      <c r="H18" s="13">
        <v>17</v>
      </c>
      <c r="I18" s="13"/>
      <c r="J18" s="13"/>
      <c r="K18" s="13"/>
      <c r="L18" s="13"/>
    </row>
    <row r="19" spans="6:12" ht="15" thickTop="1" x14ac:dyDescent="0.3"/>
  </sheetData>
  <mergeCells count="1">
    <mergeCell ref="A1:N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</dc:creator>
  <cp:lastModifiedBy>Rutvi</cp:lastModifiedBy>
  <dcterms:created xsi:type="dcterms:W3CDTF">2023-04-03T05:57:56Z</dcterms:created>
  <dcterms:modified xsi:type="dcterms:W3CDTF">2023-04-03T10:33:47Z</dcterms:modified>
</cp:coreProperties>
</file>