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Music\"/>
    </mc:Choice>
  </mc:AlternateContent>
  <xr:revisionPtr revIDLastSave="0" documentId="8_{DE591957-C840-4BF1-8450-FEAF48DE1522}" xr6:coauthVersionLast="47" xr6:coauthVersionMax="47" xr10:uidLastSave="{00000000-0000-0000-0000-000000000000}"/>
  <bookViews>
    <workbookView xWindow="-120" yWindow="-120" windowWidth="20730" windowHeight="11160" xr2:uid="{5FB65C5E-AF4C-40D4-B2F7-22DC0E13BDD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2" l="1"/>
  <c r="E21" i="2" s="1"/>
  <c r="D20" i="2"/>
  <c r="E20" i="2" s="1"/>
  <c r="D19" i="2"/>
  <c r="E19" i="2" s="1"/>
  <c r="D18" i="2"/>
  <c r="E18" i="2" s="1"/>
  <c r="E23" i="2" s="1"/>
  <c r="D15" i="2"/>
  <c r="C15" i="2"/>
  <c r="D14" i="2"/>
  <c r="C14" i="2"/>
  <c r="C26" i="1"/>
  <c r="A22" i="1"/>
  <c r="H19" i="1"/>
  <c r="H14" i="1"/>
</calcChain>
</file>

<file path=xl/sharedStrings.xml><?xml version="1.0" encoding="utf-8"?>
<sst xmlns="http://schemas.openxmlformats.org/spreadsheetml/2006/main" count="72" uniqueCount="56">
  <si>
    <t>( 1 )  There is an assumption that there is no significant difference between boys and girls with respect to intelligence. Tests are conducted on two groups and the following are the observations</t>
  </si>
  <si>
    <t>Validate the claim with 5% LoS (Level of Significance)</t>
  </si>
  <si>
    <t>Mean</t>
  </si>
  <si>
    <t xml:space="preserve">Standard Deviation </t>
  </si>
  <si>
    <t>Size</t>
  </si>
  <si>
    <t>Girls</t>
  </si>
  <si>
    <t>Boys</t>
  </si>
  <si>
    <t>Answer</t>
  </si>
  <si>
    <t>Calculate the Variance Of the Girls As per the data of girls</t>
  </si>
  <si>
    <t>n=50</t>
  </si>
  <si>
    <t>SD=4*4=</t>
  </si>
  <si>
    <t xml:space="preserve">Variance of Girls =  Sigma ^2 </t>
  </si>
  <si>
    <t>Calculate the Variance Of the Boys As per the data of Boys</t>
  </si>
  <si>
    <t xml:space="preserve">n=120 </t>
  </si>
  <si>
    <t>SD=9*9=</t>
  </si>
  <si>
    <t>Standard Error</t>
  </si>
  <si>
    <t xml:space="preserve">z= Mean Difference / Standard Error </t>
  </si>
  <si>
    <t>Z= 89-82/ 0.997497</t>
  </si>
  <si>
    <t>Determine the Critical Value</t>
  </si>
  <si>
    <t>For a two-tailed test with α=0.05, the critical Z-values are −1.96 and 1.96.</t>
  </si>
  <si>
    <t>Therefore, we reject the null hypothesis.</t>
  </si>
  <si>
    <t>At a 5% level of significance, there is enough evidence to conclude that there is a significant difference between the intelligence of boys and girls.</t>
  </si>
  <si>
    <t>Category</t>
  </si>
  <si>
    <t>Diagnosed as cancer</t>
  </si>
  <si>
    <t>Without Cancer</t>
  </si>
  <si>
    <t>Total</t>
  </si>
  <si>
    <t>Smokers</t>
  </si>
  <si>
    <t>Non-Smokers</t>
  </si>
  <si>
    <t>Expected Values:-</t>
  </si>
  <si>
    <t>E = Row Total*Column Total/Grand Total</t>
  </si>
  <si>
    <t xml:space="preserve">Diagnosed as Cancer </t>
  </si>
  <si>
    <t>Chi-Square Calculation</t>
  </si>
  <si>
    <t>Observed (O)</t>
  </si>
  <si>
    <t>Expected (E)</t>
  </si>
  <si>
    <t>(O-E)^2 / E</t>
  </si>
  <si>
    <t>Smokers - Diagnosed as Cancer</t>
  </si>
  <si>
    <t>Smokers - Without Cancer</t>
  </si>
  <si>
    <t>Non-Smokers - Diagnosed as Cancer</t>
  </si>
  <si>
    <t>Non-Smokers - Without Cancer</t>
  </si>
  <si>
    <t>Total Chi-Square Value:</t>
  </si>
  <si>
    <t>Chi-Square Critical Value for df = 1 at 5% level = 3.841</t>
  </si>
  <si>
    <t>Significance Level (α) = 0.05 (5%)</t>
  </si>
  <si>
    <t>The calculated Z-value (6.7942) is far greater than the critical value (1.96).</t>
  </si>
  <si>
    <t>Compute the Test Statistic (Z-Score)</t>
  </si>
  <si>
    <t>Decision Rule</t>
  </si>
  <si>
    <t>Null Hypothesis (H₀): There is no significant difference between the mean intelligence scores of boys and girls</t>
  </si>
  <si>
    <t>H0:µgirls=µBoys</t>
  </si>
  <si>
    <t>Alternative Hypothesis (H₁): There is a significant difference between the mean intelligence scores of boys and girls</t>
  </si>
  <si>
    <t>H0:µgirls≠µBoys</t>
  </si>
  <si>
    <t>Null Hypothesis (H₀): There is no association between smoking and being diagnosed with cancer. This means smoking does not increase the likelihood of developing cancer</t>
  </si>
  <si>
    <t>Alternative Hypothesis (H₁): There is an association between smoking and being diagnosed with cancer. This suggests that smoking may contribute to the risk of developing cancer.</t>
  </si>
  <si>
    <t>Comparing with Critical Value</t>
  </si>
  <si>
    <t>χ2=3.94+2.94+12.72+9.50=</t>
  </si>
  <si>
    <t>Degrees of Freedom (df) = (Rows−1)×(Columns−1)=(2−1)×(2−1)=1</t>
  </si>
  <si>
    <t>Chi-Square value (29.12) is much greater than the critical value (3.8415), we reject the null hypothesis</t>
  </si>
  <si>
    <t>( 2 ) Analyze the below data and tell whether you can conclude that smoking causes cancer or not?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</si>
</sst>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4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00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C006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left" vertical="center" indent="1"/>
    </xf>
    <xf numFmtId="0" fontId="5" fillId="3" borderId="0" xfId="0" applyFont="1" applyFill="1"/>
    <xf numFmtId="0" fontId="3" fillId="0" borderId="1" xfId="0" applyFont="1" applyBorder="1"/>
    <xf numFmtId="0" fontId="4" fillId="3" borderId="0" xfId="0" applyFont="1" applyFill="1"/>
    <xf numFmtId="0" fontId="3" fillId="0" borderId="2" xfId="0" applyFont="1" applyBorder="1"/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6" fillId="0" borderId="0" xfId="0" applyFont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4" fillId="3" borderId="2" xfId="0" applyFont="1" applyFill="1" applyBorder="1"/>
    <xf numFmtId="0" fontId="3" fillId="0" borderId="0" xfId="0" applyFont="1" applyAlignment="1">
      <alignment vertical="center"/>
    </xf>
    <xf numFmtId="0" fontId="4" fillId="4" borderId="0" xfId="0" applyFont="1" applyFill="1"/>
    <xf numFmtId="0" fontId="4" fillId="4" borderId="1" xfId="0" applyFont="1" applyFill="1" applyBorder="1"/>
    <xf numFmtId="0" fontId="4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71001-4621-400B-8390-ED3C9B0DF424}">
  <dimension ref="A1:O35"/>
  <sheetViews>
    <sheetView tabSelected="1" workbookViewId="0">
      <selection activeCell="A31" sqref="A31"/>
    </sheetView>
  </sheetViews>
  <sheetFormatPr defaultRowHeight="12.75" x14ac:dyDescent="0.2"/>
  <cols>
    <col min="1" max="16384" width="9.140625" style="2"/>
  </cols>
  <sheetData>
    <row r="1" spans="1:11" x14ac:dyDescent="0.2">
      <c r="A1" s="1" t="s">
        <v>0</v>
      </c>
    </row>
    <row r="2" spans="1:11" x14ac:dyDescent="0.2">
      <c r="A2" s="1" t="s">
        <v>1</v>
      </c>
    </row>
    <row r="3" spans="1:11" x14ac:dyDescent="0.2">
      <c r="B3" s="3"/>
      <c r="C3" s="3" t="s">
        <v>2</v>
      </c>
      <c r="D3" s="12" t="s">
        <v>3</v>
      </c>
      <c r="E3" s="12"/>
      <c r="F3" s="3" t="s">
        <v>4</v>
      </c>
    </row>
    <row r="4" spans="1:11" x14ac:dyDescent="0.2">
      <c r="B4" s="4" t="s">
        <v>5</v>
      </c>
      <c r="C4" s="4">
        <v>89</v>
      </c>
      <c r="D4" s="11">
        <v>4</v>
      </c>
      <c r="E4" s="11"/>
      <c r="F4" s="4">
        <v>50</v>
      </c>
    </row>
    <row r="5" spans="1:11" x14ac:dyDescent="0.2">
      <c r="B5" s="4" t="s">
        <v>6</v>
      </c>
      <c r="C5" s="4">
        <v>82</v>
      </c>
      <c r="D5" s="11">
        <v>9</v>
      </c>
      <c r="E5" s="11"/>
      <c r="F5" s="4">
        <v>120</v>
      </c>
    </row>
    <row r="6" spans="1:11" x14ac:dyDescent="0.2">
      <c r="A6" s="9" t="s">
        <v>7</v>
      </c>
    </row>
    <row r="7" spans="1:11" x14ac:dyDescent="0.2">
      <c r="B7" s="2" t="s">
        <v>45</v>
      </c>
    </row>
    <row r="8" spans="1:11" x14ac:dyDescent="0.2">
      <c r="D8" s="13"/>
      <c r="E8" s="2" t="s">
        <v>46</v>
      </c>
    </row>
    <row r="9" spans="1:11" x14ac:dyDescent="0.2">
      <c r="B9" s="2" t="s">
        <v>47</v>
      </c>
    </row>
    <row r="10" spans="1:11" x14ac:dyDescent="0.2">
      <c r="E10" s="2" t="s">
        <v>48</v>
      </c>
    </row>
    <row r="12" spans="1:11" x14ac:dyDescent="0.2">
      <c r="A12" s="7" t="s">
        <v>8</v>
      </c>
      <c r="B12" s="14"/>
      <c r="C12" s="9"/>
      <c r="D12" s="9"/>
      <c r="E12" s="9"/>
      <c r="F12" s="9"/>
      <c r="G12" s="3"/>
      <c r="H12" s="3" t="s">
        <v>2</v>
      </c>
      <c r="I12" s="12" t="s">
        <v>3</v>
      </c>
      <c r="J12" s="12"/>
      <c r="K12" s="3" t="s">
        <v>4</v>
      </c>
    </row>
    <row r="13" spans="1:11" x14ac:dyDescent="0.2">
      <c r="B13" s="2" t="s">
        <v>9</v>
      </c>
      <c r="G13" s="4" t="s">
        <v>5</v>
      </c>
      <c r="H13" s="4">
        <v>89</v>
      </c>
      <c r="I13" s="11">
        <v>4</v>
      </c>
      <c r="J13" s="11"/>
      <c r="K13" s="4">
        <v>50</v>
      </c>
    </row>
    <row r="14" spans="1:11" x14ac:dyDescent="0.2">
      <c r="B14" s="2" t="s">
        <v>11</v>
      </c>
      <c r="E14" s="2">
        <v>0.32</v>
      </c>
      <c r="G14" s="2" t="s">
        <v>10</v>
      </c>
      <c r="H14" s="4">
        <f>4*4</f>
        <v>16</v>
      </c>
    </row>
    <row r="16" spans="1:11" x14ac:dyDescent="0.2">
      <c r="A16" s="7" t="s">
        <v>12</v>
      </c>
      <c r="B16" s="14"/>
      <c r="C16" s="9"/>
      <c r="D16" s="9"/>
      <c r="E16" s="9"/>
      <c r="F16" s="9"/>
      <c r="G16" s="3"/>
      <c r="H16" s="3" t="s">
        <v>2</v>
      </c>
      <c r="I16" s="12" t="s">
        <v>3</v>
      </c>
      <c r="J16" s="12"/>
      <c r="K16" s="3" t="s">
        <v>4</v>
      </c>
    </row>
    <row r="17" spans="1:11" x14ac:dyDescent="0.2">
      <c r="G17" s="4" t="s">
        <v>6</v>
      </c>
      <c r="H17" s="4">
        <v>82</v>
      </c>
      <c r="I17" s="11">
        <v>9</v>
      </c>
      <c r="J17" s="11"/>
      <c r="K17" s="4">
        <v>120</v>
      </c>
    </row>
    <row r="18" spans="1:11" x14ac:dyDescent="0.2">
      <c r="B18" s="2" t="s">
        <v>13</v>
      </c>
    </row>
    <row r="19" spans="1:11" x14ac:dyDescent="0.2">
      <c r="B19" s="2" t="s">
        <v>11</v>
      </c>
      <c r="E19" s="2">
        <v>0.67500000000000004</v>
      </c>
      <c r="G19" s="2" t="s">
        <v>14</v>
      </c>
      <c r="H19" s="4">
        <f>9*9</f>
        <v>81</v>
      </c>
    </row>
    <row r="21" spans="1:11" x14ac:dyDescent="0.2">
      <c r="A21" s="15" t="s">
        <v>15</v>
      </c>
      <c r="B21" s="15"/>
    </row>
    <row r="22" spans="1:11" x14ac:dyDescent="0.2">
      <c r="A22" s="2">
        <f>SQRT(E14+E19)</f>
        <v>0.99749686716300023</v>
      </c>
    </row>
    <row r="24" spans="1:11" x14ac:dyDescent="0.2">
      <c r="A24" s="16" t="s">
        <v>43</v>
      </c>
      <c r="B24" s="16"/>
      <c r="C24" s="16"/>
      <c r="D24" s="16"/>
      <c r="E24" s="16"/>
    </row>
    <row r="25" spans="1:11" x14ac:dyDescent="0.2">
      <c r="A25" s="1"/>
      <c r="B25" s="11" t="s">
        <v>16</v>
      </c>
      <c r="C25" s="11"/>
      <c r="D25" s="11"/>
      <c r="E25" s="11"/>
    </row>
    <row r="26" spans="1:11" x14ac:dyDescent="0.2">
      <c r="A26" s="11" t="s">
        <v>17</v>
      </c>
      <c r="B26" s="11"/>
      <c r="C26" s="9">
        <f>89-82/0.997497</f>
        <v>6.79423898016735</v>
      </c>
    </row>
    <row r="28" spans="1:11" x14ac:dyDescent="0.2">
      <c r="A28" s="7" t="s">
        <v>18</v>
      </c>
      <c r="B28" s="9"/>
      <c r="C28" s="9"/>
    </row>
    <row r="29" spans="1:11" x14ac:dyDescent="0.2">
      <c r="A29" s="2" t="s">
        <v>19</v>
      </c>
    </row>
    <row r="31" spans="1:11" x14ac:dyDescent="0.2">
      <c r="A31" s="18" t="s">
        <v>44</v>
      </c>
    </row>
    <row r="32" spans="1:11" x14ac:dyDescent="0.2">
      <c r="A32" s="6" t="s">
        <v>42</v>
      </c>
    </row>
    <row r="33" spans="1:15" x14ac:dyDescent="0.2">
      <c r="A33" s="6" t="s">
        <v>20</v>
      </c>
    </row>
    <row r="35" spans="1:15" x14ac:dyDescent="0.2">
      <c r="A35" s="7" t="s">
        <v>21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</sheetData>
  <mergeCells count="11">
    <mergeCell ref="D3:E3"/>
    <mergeCell ref="D4:E4"/>
    <mergeCell ref="D5:E5"/>
    <mergeCell ref="I13:J13"/>
    <mergeCell ref="I16:J16"/>
    <mergeCell ref="I17:J17"/>
    <mergeCell ref="I12:J12"/>
    <mergeCell ref="A21:B21"/>
    <mergeCell ref="B25:E25"/>
    <mergeCell ref="A26:B26"/>
    <mergeCell ref="A24:E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2281B-4334-41D6-88A4-0950BC35458A}">
  <dimension ref="A1:I33"/>
  <sheetViews>
    <sheetView workbookViewId="0">
      <selection activeCell="G15" sqref="G15"/>
    </sheetView>
  </sheetViews>
  <sheetFormatPr defaultRowHeight="15" x14ac:dyDescent="0.25"/>
  <cols>
    <col min="1" max="9" width="9.140625" style="2"/>
  </cols>
  <sheetData>
    <row r="1" spans="1:9" s="5" customFormat="1" x14ac:dyDescent="0.25">
      <c r="A1" s="1" t="s">
        <v>55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20" t="s">
        <v>22</v>
      </c>
      <c r="B2" s="20" t="s">
        <v>23</v>
      </c>
      <c r="C2" s="20" t="s">
        <v>24</v>
      </c>
      <c r="D2" s="20" t="s">
        <v>25</v>
      </c>
    </row>
    <row r="3" spans="1:9" x14ac:dyDescent="0.25">
      <c r="A3" s="8" t="s">
        <v>26</v>
      </c>
      <c r="B3" s="8">
        <v>220</v>
      </c>
      <c r="C3" s="8">
        <v>230</v>
      </c>
      <c r="D3" s="8">
        <v>450</v>
      </c>
    </row>
    <row r="4" spans="1:9" x14ac:dyDescent="0.25">
      <c r="A4" s="8" t="s">
        <v>27</v>
      </c>
      <c r="B4" s="8">
        <v>350</v>
      </c>
      <c r="C4" s="8">
        <v>640</v>
      </c>
      <c r="D4" s="8">
        <v>990</v>
      </c>
    </row>
    <row r="5" spans="1:9" x14ac:dyDescent="0.25">
      <c r="A5" s="8" t="s">
        <v>25</v>
      </c>
      <c r="B5" s="8">
        <v>680</v>
      </c>
      <c r="C5" s="8">
        <v>910</v>
      </c>
      <c r="D5" s="8">
        <v>1590</v>
      </c>
    </row>
    <row r="7" spans="1:9" x14ac:dyDescent="0.25">
      <c r="A7" s="9" t="s">
        <v>7</v>
      </c>
    </row>
    <row r="8" spans="1:9" x14ac:dyDescent="0.25">
      <c r="B8" s="2" t="s">
        <v>49</v>
      </c>
    </row>
    <row r="9" spans="1:9" x14ac:dyDescent="0.25">
      <c r="B9" s="2" t="s">
        <v>50</v>
      </c>
    </row>
    <row r="11" spans="1:9" x14ac:dyDescent="0.25">
      <c r="A11" s="17" t="s">
        <v>28</v>
      </c>
      <c r="B11" s="9"/>
    </row>
    <row r="12" spans="1:9" x14ac:dyDescent="0.25">
      <c r="A12" s="11" t="s">
        <v>29</v>
      </c>
      <c r="B12" s="11"/>
      <c r="C12" s="11"/>
      <c r="D12" s="11"/>
      <c r="E12" s="11"/>
    </row>
    <row r="13" spans="1:9" x14ac:dyDescent="0.25">
      <c r="B13" s="19" t="s">
        <v>22</v>
      </c>
      <c r="C13" s="19" t="s">
        <v>30</v>
      </c>
      <c r="D13" s="19" t="s">
        <v>24</v>
      </c>
      <c r="E13" s="19"/>
    </row>
    <row r="14" spans="1:9" x14ac:dyDescent="0.25">
      <c r="B14" s="2" t="s">
        <v>26</v>
      </c>
      <c r="C14" s="2">
        <f>(450*680)/1590</f>
        <v>192.45283018867926</v>
      </c>
      <c r="D14" s="2">
        <f xml:space="preserve"> 450*910 / 1590</f>
        <v>257.54716981132077</v>
      </c>
    </row>
    <row r="15" spans="1:9" x14ac:dyDescent="0.25">
      <c r="B15" s="2" t="s">
        <v>27</v>
      </c>
      <c r="C15" s="2">
        <f>990*680/1590</f>
        <v>423.39622641509436</v>
      </c>
      <c r="D15" s="2">
        <f>990*910/1590</f>
        <v>566.60377358490564</v>
      </c>
    </row>
    <row r="16" spans="1:9" x14ac:dyDescent="0.25">
      <c r="A16" s="9" t="s">
        <v>31</v>
      </c>
      <c r="B16" s="9"/>
      <c r="C16" s="9"/>
    </row>
    <row r="17" spans="1:9" x14ac:dyDescent="0.25">
      <c r="B17" s="19" t="s">
        <v>22</v>
      </c>
      <c r="C17" s="19" t="s">
        <v>32</v>
      </c>
      <c r="D17" s="19" t="s">
        <v>33</v>
      </c>
      <c r="E17" s="19" t="s">
        <v>34</v>
      </c>
    </row>
    <row r="18" spans="1:9" x14ac:dyDescent="0.25">
      <c r="B18" s="2" t="s">
        <v>35</v>
      </c>
      <c r="C18" s="2">
        <v>220</v>
      </c>
      <c r="D18" s="2">
        <f>(450*680)/1590</f>
        <v>192.45283018867926</v>
      </c>
      <c r="E18" s="2">
        <f>(C18-D18)*(C18-D18)/D18</f>
        <v>3.9430262671106138</v>
      </c>
    </row>
    <row r="19" spans="1:9" x14ac:dyDescent="0.25">
      <c r="B19" s="2" t="s">
        <v>36</v>
      </c>
      <c r="C19" s="2">
        <v>230</v>
      </c>
      <c r="D19" s="2">
        <f xml:space="preserve"> 450*910 / 1590</f>
        <v>257.54716981132077</v>
      </c>
      <c r="E19" s="2">
        <f>(C19-D19)*(C19-D19)/D19</f>
        <v>2.9464372105881571</v>
      </c>
    </row>
    <row r="20" spans="1:9" x14ac:dyDescent="0.25">
      <c r="B20" s="2" t="s">
        <v>37</v>
      </c>
      <c r="C20" s="2">
        <v>350</v>
      </c>
      <c r="D20" s="2">
        <f>990*680/1590</f>
        <v>423.39622641509436</v>
      </c>
      <c r="E20" s="2">
        <f>(C20-D20)*(C20-D20)/D20</f>
        <v>12.723320889247644</v>
      </c>
    </row>
    <row r="21" spans="1:9" x14ac:dyDescent="0.25">
      <c r="B21" s="2" t="s">
        <v>38</v>
      </c>
      <c r="C21" s="2">
        <v>640</v>
      </c>
      <c r="D21" s="2">
        <f>990*910/1590</f>
        <v>566.60377358490564</v>
      </c>
      <c r="E21" s="2">
        <f>(C21-D21)*(C21-D21)/D21</f>
        <v>9.5075364886685705</v>
      </c>
    </row>
    <row r="22" spans="1:9" x14ac:dyDescent="0.25">
      <c r="A22" s="9" t="s">
        <v>39</v>
      </c>
      <c r="B22" s="9"/>
      <c r="C22" s="9"/>
    </row>
    <row r="23" spans="1:9" x14ac:dyDescent="0.25">
      <c r="B23" s="2" t="s">
        <v>52</v>
      </c>
      <c r="E23" s="2">
        <f>(E18+E19+E20+E21)</f>
        <v>29.120320855614985</v>
      </c>
    </row>
    <row r="24" spans="1:9" x14ac:dyDescent="0.25">
      <c r="A24" s="21" t="s">
        <v>51</v>
      </c>
      <c r="B24" s="9"/>
      <c r="C24" s="9"/>
    </row>
    <row r="25" spans="1:9" x14ac:dyDescent="0.25">
      <c r="A25" s="6"/>
    </row>
    <row r="26" spans="1:9" x14ac:dyDescent="0.25">
      <c r="A26" s="6" t="s">
        <v>53</v>
      </c>
    </row>
    <row r="27" spans="1:9" x14ac:dyDescent="0.25">
      <c r="A27" s="6" t="s">
        <v>41</v>
      </c>
    </row>
    <row r="28" spans="1:9" x14ac:dyDescent="0.25">
      <c r="A28" s="6" t="s">
        <v>40</v>
      </c>
    </row>
    <row r="30" spans="1:9" x14ac:dyDescent="0.25">
      <c r="A30" s="17" t="s">
        <v>54</v>
      </c>
      <c r="B30" s="9"/>
      <c r="C30" s="9"/>
      <c r="D30" s="9"/>
      <c r="E30" s="9"/>
      <c r="F30" s="9"/>
      <c r="G30" s="9"/>
      <c r="H30" s="9"/>
      <c r="I30" s="9"/>
    </row>
    <row r="31" spans="1:9" x14ac:dyDescent="0.25">
      <c r="A31" s="10"/>
    </row>
    <row r="33" spans="1:1" x14ac:dyDescent="0.25">
      <c r="A33" s="18"/>
    </row>
  </sheetData>
  <mergeCells count="1">
    <mergeCell ref="A12:E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2025-01-28T12:24:01Z</dcterms:created>
  <dcterms:modified xsi:type="dcterms:W3CDTF">2025-01-29T07:21:07Z</dcterms:modified>
</cp:coreProperties>
</file>