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hruv Prajapati\Downloads\"/>
    </mc:Choice>
  </mc:AlternateContent>
  <xr:revisionPtr revIDLastSave="0" documentId="13_ncr:1_{758B6547-8415-4B32-B979-AEDA96488CF2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Raw Data" sheetId="4" r:id="rId1"/>
    <sheet name="Price Table" sheetId="5" r:id="rId2"/>
    <sheet name="Clean Data" sheetId="6" r:id="rId3"/>
    <sheet name="Lookup Table" sheetId="7" r:id="rId4"/>
    <sheet name="Visulization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7" l="1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4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</calcChain>
</file>

<file path=xl/sharedStrings.xml><?xml version="1.0" encoding="utf-8"?>
<sst xmlns="http://schemas.openxmlformats.org/spreadsheetml/2006/main" count="4118" uniqueCount="307">
  <si>
    <t>CUST_NAME</t>
  </si>
  <si>
    <t>Gender_Code</t>
  </si>
  <si>
    <t>CITY</t>
  </si>
  <si>
    <t>EMAIL_ADDRESS</t>
  </si>
  <si>
    <t>CREDITCARD_TYPE</t>
  </si>
  <si>
    <t>LOCALITY</t>
  </si>
  <si>
    <t>DRIVER_LICENSE</t>
  </si>
  <si>
    <t>ORDER_SHIP_DATE</t>
  </si>
  <si>
    <t>AGE</t>
  </si>
  <si>
    <t>T_TYPE</t>
  </si>
  <si>
    <t>PURCHASE_TOUCHPOINT</t>
  </si>
  <si>
    <t>PURCHASE_STATUS</t>
  </si>
  <si>
    <t>ORDER_TYPE</t>
  </si>
  <si>
    <t>GENERATION</t>
  </si>
  <si>
    <t>Baby Food</t>
  </si>
  <si>
    <t>Diapers</t>
  </si>
  <si>
    <t>Formula</t>
  </si>
  <si>
    <t>Lotion</t>
  </si>
  <si>
    <t>Baby wash</t>
  </si>
  <si>
    <t>Wipes</t>
  </si>
  <si>
    <t>Fresh Fruits</t>
  </si>
  <si>
    <t>Fresh Vegetables</t>
  </si>
  <si>
    <t>Beer</t>
  </si>
  <si>
    <t>Wine</t>
  </si>
  <si>
    <t>Club Soda</t>
  </si>
  <si>
    <t>Sports Drink</t>
  </si>
  <si>
    <t>Chips</t>
  </si>
  <si>
    <t>Popcorn</t>
  </si>
  <si>
    <t>Oatmeal</t>
  </si>
  <si>
    <t>Medicines</t>
  </si>
  <si>
    <t>Canned Foods</t>
  </si>
  <si>
    <t>Cigarettes</t>
  </si>
  <si>
    <t>Cheese</t>
  </si>
  <si>
    <t>Cleaning Products</t>
  </si>
  <si>
    <t>Condiments</t>
  </si>
  <si>
    <t>Frozen Foods</t>
  </si>
  <si>
    <t>Kitchen Items</t>
  </si>
  <si>
    <t>Meat</t>
  </si>
  <si>
    <t>Office Supplies</t>
  </si>
  <si>
    <t>Personal Care</t>
  </si>
  <si>
    <t>Pet Supplies</t>
  </si>
  <si>
    <t>Sea Food</t>
  </si>
  <si>
    <t>Spices</t>
  </si>
  <si>
    <t xml:space="preserve">Allen Perl          </t>
  </si>
  <si>
    <t>Mr.</t>
  </si>
  <si>
    <t>Abeto</t>
  </si>
  <si>
    <t>Allen.M.Perl@spambob.com</t>
  </si>
  <si>
    <t>Master Card</t>
  </si>
  <si>
    <t>Complete</t>
  </si>
  <si>
    <t>Phone</t>
  </si>
  <si>
    <t>Frequent</t>
  </si>
  <si>
    <t>MediumValue</t>
  </si>
  <si>
    <t>Gen_Y</t>
  </si>
  <si>
    <t>Abandoned</t>
  </si>
  <si>
    <t>Desktop</t>
  </si>
  <si>
    <t>LowValue</t>
  </si>
  <si>
    <t xml:space="preserve">Anthony Whitney     </t>
  </si>
  <si>
    <t>Achstetten</t>
  </si>
  <si>
    <t>Anthony.H.Whitney@pookmail.com</t>
  </si>
  <si>
    <t>VISA</t>
  </si>
  <si>
    <t>NA</t>
  </si>
  <si>
    <t>FirstTime</t>
  </si>
  <si>
    <t>HighValue</t>
  </si>
  <si>
    <t>Gen_Z</t>
  </si>
  <si>
    <t xml:space="preserve">Thomas Owens        </t>
  </si>
  <si>
    <t>Adami</t>
  </si>
  <si>
    <t>Thomas.N.Owens@mailinator.com</t>
  </si>
  <si>
    <t>Occasional</t>
  </si>
  <si>
    <t>Baby_Boomers</t>
  </si>
  <si>
    <t>Cancelled</t>
  </si>
  <si>
    <t xml:space="preserve">Anthony Carr        </t>
  </si>
  <si>
    <t>Agallas</t>
  </si>
  <si>
    <t>Anthony.T.Carr@trashymail.com</t>
  </si>
  <si>
    <t>Discover</t>
  </si>
  <si>
    <t>In-Progress</t>
  </si>
  <si>
    <t xml:space="preserve">Melvin Schmitz      </t>
  </si>
  <si>
    <t>Aigues</t>
  </si>
  <si>
    <t>Melvin.B.Schmitz@dodgeit.com</t>
  </si>
  <si>
    <t xml:space="preserve">John Hoffman        </t>
  </si>
  <si>
    <t>Akron</t>
  </si>
  <si>
    <t>John.D.Hoffman@trashymail.com</t>
  </si>
  <si>
    <t>American Express</t>
  </si>
  <si>
    <t>Gen_X</t>
  </si>
  <si>
    <t xml:space="preserve">Muriel Exley        </t>
  </si>
  <si>
    <t>Mrs.</t>
  </si>
  <si>
    <t>Alba Di Canazei</t>
  </si>
  <si>
    <t>Muriel.J.Exley@trashymail.com</t>
  </si>
  <si>
    <t xml:space="preserve">James Moyle         </t>
  </si>
  <si>
    <t>Albany</t>
  </si>
  <si>
    <t>James.O.Moyle@pookmail.com</t>
  </si>
  <si>
    <t xml:space="preserve">Calvin Shupe        </t>
  </si>
  <si>
    <t>Albosaggia</t>
  </si>
  <si>
    <t>Calvin.M.Shupe@spambob.com</t>
  </si>
  <si>
    <t xml:space="preserve">Alfonso Frazier     </t>
  </si>
  <si>
    <t>Albuquerque</t>
  </si>
  <si>
    <t>Alfonso.K.Frazier@pookmail.com</t>
  </si>
  <si>
    <t>American Expres</t>
  </si>
  <si>
    <t xml:space="preserve">Reda Fullilove      </t>
  </si>
  <si>
    <t>Alcalali</t>
  </si>
  <si>
    <t>Reda.J.Fullilove@dodgeit.com</t>
  </si>
  <si>
    <t>Diners Club</t>
  </si>
  <si>
    <t xml:space="preserve">Cecil Games         </t>
  </si>
  <si>
    <t>Aldearrubia</t>
  </si>
  <si>
    <t>Cecil.A.Games@trashymail.com</t>
  </si>
  <si>
    <t>age-32</t>
  </si>
  <si>
    <t xml:space="preserve">Edward Turner       </t>
  </si>
  <si>
    <t>Alexandrian</t>
  </si>
  <si>
    <t>Edward.C.Turner@mailinator.com</t>
  </si>
  <si>
    <t>Alexandria</t>
  </si>
  <si>
    <t xml:space="preserve">Amy Randle          </t>
  </si>
  <si>
    <t>Algaida</t>
  </si>
  <si>
    <t>Amy.M.Randle@mailinator.com</t>
  </si>
  <si>
    <t xml:space="preserve">Rafael Middleton    </t>
  </si>
  <si>
    <t>Allentown</t>
  </si>
  <si>
    <t>Rafael.G.Middleton@spambob.com</t>
  </si>
  <si>
    <t>jcb</t>
  </si>
  <si>
    <t xml:space="preserve">Earl Bruner         </t>
  </si>
  <si>
    <t>Alma</t>
  </si>
  <si>
    <t>Earl.M.Bruner@pookmail.com</t>
  </si>
  <si>
    <t xml:space="preserve">Linda Garcia        </t>
  </si>
  <si>
    <t>Alpo</t>
  </si>
  <si>
    <t>Linda.J.Garcia@mailinator.com</t>
  </si>
  <si>
    <t xml:space="preserve">Quinn Perry         </t>
  </si>
  <si>
    <t>Master.</t>
  </si>
  <si>
    <t>Amarillo</t>
  </si>
  <si>
    <t>Quinn.S.Perry@spambob.com</t>
  </si>
  <si>
    <t xml:space="preserve">Kristin Mendoza     </t>
  </si>
  <si>
    <t>Anaheim</t>
  </si>
  <si>
    <t>Kristin.T.Mendoza@spambob.com</t>
  </si>
  <si>
    <t>age-55</t>
  </si>
  <si>
    <t xml:space="preserve">Michael Gordon      </t>
  </si>
  <si>
    <t>Ancona</t>
  </si>
  <si>
    <t>Michael.S.Gordon@dodgeit.com</t>
  </si>
  <si>
    <t xml:space="preserve">Phyllis White       </t>
  </si>
  <si>
    <t>Angas Plains</t>
  </si>
  <si>
    <t>Phyllis.J.White@pookmail.com</t>
  </si>
  <si>
    <t xml:space="preserve">Katherine Mullins   </t>
  </si>
  <si>
    <t>Angwin</t>
  </si>
  <si>
    <t>Katherine.W.Mullins@spambob.com</t>
  </si>
  <si>
    <t xml:space="preserve">Lisa Guest          </t>
  </si>
  <si>
    <t>Annone Veneto</t>
  </si>
  <si>
    <t>Lisa.D.Guest@spambob.com</t>
  </si>
  <si>
    <t xml:space="preserve">Scott Lawson        </t>
  </si>
  <si>
    <t>Antioch</t>
  </si>
  <si>
    <t>Scott.M.Lawson@spambob.com</t>
  </si>
  <si>
    <t xml:space="preserve">Robert Bilbo        </t>
  </si>
  <si>
    <t>Appiano Gentile</t>
  </si>
  <si>
    <t>Robert.L.Bilbo@dodgeit.com</t>
  </si>
  <si>
    <t xml:space="preserve">Ahmed Richard       </t>
  </si>
  <si>
    <t>Appleton</t>
  </si>
  <si>
    <t>Ahmed.P.Richard@mailinator.com</t>
  </si>
  <si>
    <t xml:space="preserve">Ray Hornsby         </t>
  </si>
  <si>
    <t>Archez</t>
  </si>
  <si>
    <t>Ray.M.Hornsby@pookmail.com</t>
  </si>
  <si>
    <t xml:space="preserve">Jason Glass         </t>
  </si>
  <si>
    <t>Miss.</t>
  </si>
  <si>
    <t>Argenton</t>
  </si>
  <si>
    <t>Jason.M.Glass@spambob.com</t>
  </si>
  <si>
    <t xml:space="preserve">Natalie White       </t>
  </si>
  <si>
    <t>Arlington</t>
  </si>
  <si>
    <t>Natalie.D.White@dodgeit.com</t>
  </si>
  <si>
    <t xml:space="preserve">Donna Klock         </t>
  </si>
  <si>
    <t>Donna.K.Klock@spambob.com</t>
  </si>
  <si>
    <t xml:space="preserve">Donald Velazquez    </t>
  </si>
  <si>
    <t>Aschersleben</t>
  </si>
  <si>
    <t>Donald.H.Velazquez@pookmail.com</t>
  </si>
  <si>
    <t>age-19</t>
  </si>
  <si>
    <t xml:space="preserve">Harry Brumback      </t>
  </si>
  <si>
    <t>Asheboro</t>
  </si>
  <si>
    <t>Harry.L.Brumback@dodgeit.com</t>
  </si>
  <si>
    <t xml:space="preserve">Harold Magee        </t>
  </si>
  <si>
    <t>Ashland</t>
  </si>
  <si>
    <t>Harold.A.Magee@mailinator.com</t>
  </si>
  <si>
    <t xml:space="preserve">Melba Whitehead     </t>
  </si>
  <si>
    <t>Asquith</t>
  </si>
  <si>
    <t>Melba.M.Whitehead@trashymail.com</t>
  </si>
  <si>
    <t xml:space="preserve">Ivan Case           </t>
  </si>
  <si>
    <t>Athens</t>
  </si>
  <si>
    <t>Ivan.J.Case@dodgeit.com</t>
  </si>
  <si>
    <t xml:space="preserve">Bob Davenport       </t>
  </si>
  <si>
    <t>Atlanta</t>
  </si>
  <si>
    <t>Bob.N.Davenport@pookmail.com</t>
  </si>
  <si>
    <t xml:space="preserve">Jennifer Howard     </t>
  </si>
  <si>
    <t>Jennifer.M.Howard@spambob.com</t>
  </si>
  <si>
    <t xml:space="preserve">Jana Hall           </t>
  </si>
  <si>
    <t>Atlantic City</t>
  </si>
  <si>
    <t>Jana.R.Hall@mailinator.com</t>
  </si>
  <si>
    <t xml:space="preserve">Arlene Cruz         </t>
  </si>
  <si>
    <t>Auburn</t>
  </si>
  <si>
    <t>Arlene.M.Cruz@mailinator.com</t>
  </si>
  <si>
    <t xml:space="preserve">Mildred Carey       </t>
  </si>
  <si>
    <t>Aulnay-sous-bois</t>
  </si>
  <si>
    <t>Mildred.M.Carey@mailinator.com</t>
  </si>
  <si>
    <t xml:space="preserve">Yasmin Cole         </t>
  </si>
  <si>
    <t>Austin</t>
  </si>
  <si>
    <t>Yasmin.D.Cole@pookmail.com</t>
  </si>
  <si>
    <t xml:space="preserve">Jodi Bugg           </t>
  </si>
  <si>
    <t>Avio</t>
  </si>
  <si>
    <t>Jodi.S.Bugg@spambob.com</t>
  </si>
  <si>
    <t xml:space="preserve">Henry Williams      </t>
  </si>
  <si>
    <t>Back Plains</t>
  </si>
  <si>
    <t>Henry.C.Williams@spambob.com</t>
  </si>
  <si>
    <t xml:space="preserve">Allen Rice          </t>
  </si>
  <si>
    <t>Badia Di Cava De Tirreni</t>
  </si>
  <si>
    <t>Allen.L.Rice@pookmail.com</t>
  </si>
  <si>
    <t xml:space="preserve">Bradford Claassen   </t>
  </si>
  <si>
    <t>Bagnasco</t>
  </si>
  <si>
    <t>Bradford.H.Claassen@mailinator.com</t>
  </si>
  <si>
    <t xml:space="preserve">Elizabeth Turner    </t>
  </si>
  <si>
    <t>Baia Del Re</t>
  </si>
  <si>
    <t>Elizabeth.J.Turner@trashymail.com</t>
  </si>
  <si>
    <t>age-45</t>
  </si>
  <si>
    <t xml:space="preserve">Dwight Armenta      </t>
  </si>
  <si>
    <t>Bakersfield</t>
  </si>
  <si>
    <t>Dwight.L.Armenta@dodgeit.com</t>
  </si>
  <si>
    <t>age-24</t>
  </si>
  <si>
    <t xml:space="preserve">Michael Pritchard   </t>
  </si>
  <si>
    <t>Balliang</t>
  </si>
  <si>
    <t>Michael.M.Pritchard@trashymail.com</t>
  </si>
  <si>
    <t xml:space="preserve">Elizabeth Martinez  </t>
  </si>
  <si>
    <t>Baltimore</t>
  </si>
  <si>
    <t>Elizabeth.B.Martinez@mailinator.com</t>
  </si>
  <si>
    <t xml:space="preserve">Mary Bates          </t>
  </si>
  <si>
    <t>Mary.T.Bates@pookmail.com</t>
  </si>
  <si>
    <t xml:space="preserve">Mandy Fernandez     </t>
  </si>
  <si>
    <t>Banora Point</t>
  </si>
  <si>
    <t>Mandy.M.Fernandez@pookmail.com</t>
  </si>
  <si>
    <t xml:space="preserve">Megan Mauro         </t>
  </si>
  <si>
    <t>Barnwell</t>
  </si>
  <si>
    <t>Megan.R.Mauro@pookmail.com</t>
  </si>
  <si>
    <t xml:space="preserve">John Riley          </t>
  </si>
  <si>
    <t>Barsbittel</t>
  </si>
  <si>
    <t>John.S.Riley@spambob.com</t>
  </si>
  <si>
    <t xml:space="preserve">Felix Myers         </t>
  </si>
  <si>
    <t>Bisecting</t>
  </si>
  <si>
    <t>Felix.R.Myers@mailinator.com</t>
  </si>
  <si>
    <t>Bassacutena</t>
  </si>
  <si>
    <t xml:space="preserve">Frank Westra        </t>
  </si>
  <si>
    <t>Baton Rouge</t>
  </si>
  <si>
    <t>Frank.K.Westra@spambob.com</t>
  </si>
  <si>
    <t xml:space="preserve">Jack Owens          </t>
  </si>
  <si>
    <t>Beasain</t>
  </si>
  <si>
    <t>Jack.L.Owens@spambob.com</t>
  </si>
  <si>
    <t xml:space="preserve">Therese Pickering   </t>
  </si>
  <si>
    <t>Belfield</t>
  </si>
  <si>
    <t>Therese.B.Pickering@spambob.com</t>
  </si>
  <si>
    <t xml:space="preserve">Robert Ojeda        </t>
  </si>
  <si>
    <t>Belleville</t>
  </si>
  <si>
    <t>Robert.M.Ojeda@mailinator.com</t>
  </si>
  <si>
    <t xml:space="preserve">Thomas Farris       </t>
  </si>
  <si>
    <t>Beltsville</t>
  </si>
  <si>
    <t>Thomas.S.Farris@spambob.com</t>
  </si>
  <si>
    <t xml:space="preserve">Joseph Shafer       </t>
  </si>
  <si>
    <t>Joseph.J.Shafer@trashymail.com</t>
  </si>
  <si>
    <t xml:space="preserve">Hoyt Ramos          </t>
  </si>
  <si>
    <t>Bend</t>
  </si>
  <si>
    <t>Hoyt.C.Ramos@dodgeit.com</t>
  </si>
  <si>
    <t xml:space="preserve">Jodi Stanley        </t>
  </si>
  <si>
    <t>Bensalem</t>
  </si>
  <si>
    <t>Jodi.B.Stanley@spambob.com</t>
  </si>
  <si>
    <t xml:space="preserve">Betty Grimes        </t>
  </si>
  <si>
    <t>Berchtesgaden</t>
  </si>
  <si>
    <t>Betty.D.Grimes@mailinator.com</t>
  </si>
  <si>
    <t xml:space="preserve">Tony Brooks         </t>
  </si>
  <si>
    <t>Bergotto</t>
  </si>
  <si>
    <t>Tony.D.Brooks@mailinator.com</t>
  </si>
  <si>
    <t xml:space="preserve">Michael Reed        </t>
  </si>
  <si>
    <t>Besnate</t>
  </si>
  <si>
    <t>Michael.K.Reed@trashymail.com</t>
  </si>
  <si>
    <t xml:space="preserve">Rosemary Herbert    </t>
  </si>
  <si>
    <t>Beverly Hills</t>
  </si>
  <si>
    <t>Rosemary.J.Herbert@pookmail.com</t>
  </si>
  <si>
    <t xml:space="preserve">Judy Larkin         </t>
  </si>
  <si>
    <t>Biancade</t>
  </si>
  <si>
    <t>Judy.B.Larkin@pookmail.com</t>
  </si>
  <si>
    <t xml:space="preserve">Judy Hopping        </t>
  </si>
  <si>
    <t>Biarritz</t>
  </si>
  <si>
    <t>Judy.G.Hopping@pookmail.com</t>
  </si>
  <si>
    <t xml:space="preserve">Joseph Rogers       </t>
  </si>
  <si>
    <t>Biebrich</t>
  </si>
  <si>
    <t>Joseph.S.Rogers@mailinator.com</t>
  </si>
  <si>
    <t xml:space="preserve">James Sales         </t>
  </si>
  <si>
    <t>Billings</t>
  </si>
  <si>
    <t>James.K.Sales@trashymail.com</t>
  </si>
  <si>
    <t xml:space="preserve">Charles Pickett     </t>
  </si>
  <si>
    <t>Birch Creek</t>
  </si>
  <si>
    <t>Charles.F.Pickett@spambob.com</t>
  </si>
  <si>
    <t xml:space="preserve">Margaret Shelton    </t>
  </si>
  <si>
    <t>Birmingham</t>
  </si>
  <si>
    <t>Margaret.T.Shelton@pookmail.com</t>
  </si>
  <si>
    <t xml:space="preserve">Rebecca Uresti      </t>
  </si>
  <si>
    <t>Rebecca.C.Uresti@trashymail.com</t>
  </si>
  <si>
    <t xml:space="preserve">Emma Perez          </t>
  </si>
  <si>
    <t>Black Hawk</t>
  </si>
  <si>
    <t>Emma.V.Perez@spambob.com</t>
  </si>
  <si>
    <t xml:space="preserve">Reynaldo Myers      </t>
  </si>
  <si>
    <t>Blaxland East</t>
  </si>
  <si>
    <t>Reynaldo.J.Myers@pookmail.com</t>
  </si>
  <si>
    <t xml:space="preserve">Jennifer Becker     </t>
  </si>
  <si>
    <t>Bloomington</t>
  </si>
  <si>
    <t>Jennifer.D.Becker@spambob.com</t>
  </si>
  <si>
    <t>ADDRESS</t>
  </si>
  <si>
    <t>Total Purchase</t>
  </si>
  <si>
    <t>ID</t>
  </si>
  <si>
    <t>Use VLOOKUP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</si>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</sst>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05"/>
  <sheetViews>
    <sheetView topLeftCell="X179" workbookViewId="0">
      <selection activeCell="AE194" sqref="AE194"/>
    </sheetView>
  </sheetViews>
  <sheetFormatPr defaultColWidth="9.109375" defaultRowHeight="14.4" x14ac:dyDescent="0.3"/>
  <cols>
    <col min="2" max="2" width="17.88671875" bestFit="1" customWidth="1"/>
    <col min="4" max="4" width="20.6640625" bestFit="1" customWidth="1"/>
    <col min="5" max="5" width="9.44140625" bestFit="1" customWidth="1"/>
    <col min="6" max="6" width="32.6640625" bestFit="1" customWidth="1"/>
    <col min="7" max="7" width="16.6640625" bestFit="1" customWidth="1"/>
    <col min="9" max="9" width="15" bestFit="1" customWidth="1"/>
    <col min="10" max="10" width="16.88671875" bestFit="1" customWidth="1"/>
    <col min="12" max="12" width="10.21875" bestFit="1" customWidth="1"/>
    <col min="13" max="13" width="22.33203125" bestFit="1" customWidth="1"/>
    <col min="14" max="14" width="17.21875" bestFit="1" customWidth="1"/>
    <col min="15" max="15" width="12.21875" bestFit="1" customWidth="1"/>
    <col min="16" max="16" width="13.44140625" bestFit="1" customWidth="1"/>
  </cols>
  <sheetData>
    <row r="1" spans="1:45" x14ac:dyDescent="0.3">
      <c r="A1" t="s">
        <v>303</v>
      </c>
      <c r="B1" s="1" t="s">
        <v>0</v>
      </c>
      <c r="C1" s="1" t="s">
        <v>1</v>
      </c>
      <c r="D1" s="1" t="s">
        <v>2</v>
      </c>
      <c r="E1" s="1" t="s">
        <v>301</v>
      </c>
      <c r="F1" s="1" t="s">
        <v>3</v>
      </c>
      <c r="G1" s="1" t="s">
        <v>4</v>
      </c>
      <c r="H1" s="1" t="s">
        <v>5</v>
      </c>
      <c r="I1" s="1" t="s">
        <v>6</v>
      </c>
      <c r="J1" s="2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</row>
    <row r="2" spans="1:45" x14ac:dyDescent="0.3">
      <c r="A2">
        <v>1</v>
      </c>
      <c r="B2" s="1" t="s">
        <v>43</v>
      </c>
      <c r="C2" s="1" t="s">
        <v>44</v>
      </c>
      <c r="D2" s="1" t="s">
        <v>45</v>
      </c>
      <c r="F2" s="1" t="s">
        <v>46</v>
      </c>
      <c r="G2" s="1" t="s">
        <v>47</v>
      </c>
      <c r="J2" s="2">
        <v>42578</v>
      </c>
      <c r="K2" s="1">
        <v>27</v>
      </c>
      <c r="L2" s="1" t="s">
        <v>48</v>
      </c>
      <c r="M2" s="1" t="s">
        <v>49</v>
      </c>
      <c r="N2" s="1" t="s">
        <v>50</v>
      </c>
      <c r="O2" s="1" t="s">
        <v>51</v>
      </c>
      <c r="P2" s="1" t="s">
        <v>52</v>
      </c>
      <c r="Q2" s="1">
        <v>0</v>
      </c>
      <c r="R2" s="1">
        <v>0</v>
      </c>
      <c r="S2" s="1">
        <v>1</v>
      </c>
      <c r="T2" s="1">
        <v>1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1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1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</row>
    <row r="3" spans="1:45" x14ac:dyDescent="0.3">
      <c r="A3">
        <v>2</v>
      </c>
      <c r="B3" s="1" t="s">
        <v>43</v>
      </c>
      <c r="C3" s="1" t="s">
        <v>44</v>
      </c>
      <c r="D3" s="1" t="s">
        <v>45</v>
      </c>
      <c r="F3" s="1" t="s">
        <v>46</v>
      </c>
      <c r="G3" s="1" t="s">
        <v>47</v>
      </c>
      <c r="J3" s="2">
        <v>42456</v>
      </c>
      <c r="K3" s="1">
        <v>27</v>
      </c>
      <c r="L3" s="1" t="s">
        <v>53</v>
      </c>
      <c r="M3" s="1" t="s">
        <v>49</v>
      </c>
      <c r="N3" s="1" t="s">
        <v>50</v>
      </c>
      <c r="O3" s="1" t="s">
        <v>51</v>
      </c>
      <c r="P3" s="1" t="s">
        <v>52</v>
      </c>
      <c r="Q3" s="1">
        <v>0</v>
      </c>
      <c r="R3" s="1">
        <v>0</v>
      </c>
      <c r="S3" s="1">
        <v>1</v>
      </c>
      <c r="T3" s="1">
        <v>0</v>
      </c>
      <c r="U3" s="1">
        <v>1</v>
      </c>
      <c r="V3" s="1">
        <v>0</v>
      </c>
      <c r="W3" s="1">
        <v>0</v>
      </c>
      <c r="X3" s="1">
        <v>1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1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</row>
    <row r="4" spans="1:45" x14ac:dyDescent="0.3">
      <c r="A4">
        <v>3</v>
      </c>
      <c r="B4" s="1" t="s">
        <v>43</v>
      </c>
      <c r="C4" s="1" t="s">
        <v>44</v>
      </c>
      <c r="D4" s="1" t="s">
        <v>45</v>
      </c>
      <c r="F4" s="1" t="s">
        <v>46</v>
      </c>
      <c r="G4" s="1" t="s">
        <v>47</v>
      </c>
      <c r="J4" s="2">
        <v>42640</v>
      </c>
      <c r="K4" s="1">
        <v>27</v>
      </c>
      <c r="L4" s="1" t="s">
        <v>48</v>
      </c>
      <c r="M4" s="1" t="s">
        <v>54</v>
      </c>
      <c r="N4" s="1" t="s">
        <v>50</v>
      </c>
      <c r="O4" s="1" t="s">
        <v>55</v>
      </c>
      <c r="P4" s="1" t="s">
        <v>52</v>
      </c>
      <c r="Q4" s="1">
        <v>0</v>
      </c>
      <c r="R4" s="1">
        <v>1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1</v>
      </c>
      <c r="Z4" s="1">
        <v>0</v>
      </c>
      <c r="AA4" s="1">
        <v>0</v>
      </c>
      <c r="AB4" s="1">
        <v>0</v>
      </c>
      <c r="AC4" s="1">
        <v>0</v>
      </c>
      <c r="AD4" s="1">
        <v>1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</row>
    <row r="5" spans="1:45" x14ac:dyDescent="0.3">
      <c r="A5">
        <v>4</v>
      </c>
      <c r="B5" s="1" t="s">
        <v>43</v>
      </c>
      <c r="C5" s="1" t="s">
        <v>44</v>
      </c>
      <c r="D5" s="1" t="s">
        <v>45</v>
      </c>
      <c r="F5" s="1" t="s">
        <v>46</v>
      </c>
      <c r="G5" s="1" t="s">
        <v>47</v>
      </c>
      <c r="J5" s="2">
        <v>42430</v>
      </c>
      <c r="K5" s="1">
        <v>27</v>
      </c>
      <c r="L5" s="1" t="s">
        <v>48</v>
      </c>
      <c r="M5" s="1" t="s">
        <v>49</v>
      </c>
      <c r="N5" s="1" t="s">
        <v>50</v>
      </c>
      <c r="O5" s="1" t="s">
        <v>55</v>
      </c>
      <c r="P5" s="1" t="s">
        <v>52</v>
      </c>
      <c r="Q5" s="1">
        <v>0</v>
      </c>
      <c r="R5" s="1">
        <v>0</v>
      </c>
      <c r="S5" s="1">
        <v>0</v>
      </c>
      <c r="T5" s="1">
        <v>1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1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</row>
    <row r="6" spans="1:45" x14ac:dyDescent="0.3">
      <c r="A6">
        <v>5</v>
      </c>
      <c r="B6" s="1" t="s">
        <v>43</v>
      </c>
      <c r="C6" s="1" t="s">
        <v>44</v>
      </c>
      <c r="D6" s="1" t="s">
        <v>45</v>
      </c>
      <c r="F6" s="1" t="s">
        <v>46</v>
      </c>
      <c r="G6" s="1" t="s">
        <v>47</v>
      </c>
      <c r="J6" s="2">
        <v>42373</v>
      </c>
      <c r="K6" s="1">
        <v>27</v>
      </c>
      <c r="L6" s="1" t="s">
        <v>48</v>
      </c>
      <c r="M6" s="1" t="s">
        <v>49</v>
      </c>
      <c r="N6" s="1" t="s">
        <v>50</v>
      </c>
      <c r="O6" s="1" t="s">
        <v>55</v>
      </c>
      <c r="P6" s="1" t="s">
        <v>52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1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</row>
    <row r="7" spans="1:45" x14ac:dyDescent="0.3">
      <c r="A7">
        <v>6</v>
      </c>
      <c r="B7" s="1" t="s">
        <v>43</v>
      </c>
      <c r="C7" s="1" t="s">
        <v>44</v>
      </c>
      <c r="D7" s="1" t="s">
        <v>45</v>
      </c>
      <c r="F7" s="1" t="s">
        <v>46</v>
      </c>
      <c r="G7" s="1" t="s">
        <v>47</v>
      </c>
      <c r="J7" s="2">
        <v>42372</v>
      </c>
      <c r="K7" s="1">
        <v>27</v>
      </c>
      <c r="L7" s="1" t="s">
        <v>48</v>
      </c>
      <c r="M7" s="1" t="s">
        <v>49</v>
      </c>
      <c r="N7" s="1" t="s">
        <v>50</v>
      </c>
      <c r="O7" s="1" t="s">
        <v>55</v>
      </c>
      <c r="P7" s="1" t="s">
        <v>52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1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</row>
    <row r="8" spans="1:45" x14ac:dyDescent="0.3">
      <c r="A8">
        <v>7</v>
      </c>
      <c r="B8" s="1" t="s">
        <v>56</v>
      </c>
      <c r="C8" s="1" t="s">
        <v>44</v>
      </c>
      <c r="D8" s="1" t="s">
        <v>57</v>
      </c>
      <c r="F8" s="1" t="s">
        <v>58</v>
      </c>
      <c r="G8" s="1" t="s">
        <v>59</v>
      </c>
      <c r="J8" s="2">
        <v>42427</v>
      </c>
      <c r="K8" s="1" t="s">
        <v>60</v>
      </c>
      <c r="L8" s="1" t="s">
        <v>48</v>
      </c>
      <c r="M8" s="1" t="s">
        <v>54</v>
      </c>
      <c r="N8" s="1" t="s">
        <v>61</v>
      </c>
      <c r="O8" s="1" t="s">
        <v>62</v>
      </c>
      <c r="P8" s="1" t="s">
        <v>63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1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1</v>
      </c>
      <c r="AG8" s="1">
        <v>0</v>
      </c>
      <c r="AH8" s="1">
        <v>1</v>
      </c>
      <c r="AI8" s="1">
        <v>0</v>
      </c>
      <c r="AJ8" s="1">
        <v>0</v>
      </c>
      <c r="AK8" s="1">
        <v>0</v>
      </c>
      <c r="AL8" s="1">
        <v>1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1</v>
      </c>
      <c r="AS8" s="1">
        <v>0</v>
      </c>
    </row>
    <row r="9" spans="1:45" x14ac:dyDescent="0.3">
      <c r="A9">
        <v>8</v>
      </c>
      <c r="B9" s="1" t="s">
        <v>64</v>
      </c>
      <c r="C9" s="1" t="s">
        <v>44</v>
      </c>
      <c r="D9" s="1" t="s">
        <v>65</v>
      </c>
      <c r="F9" s="1" t="s">
        <v>66</v>
      </c>
      <c r="G9" s="1" t="s">
        <v>59</v>
      </c>
      <c r="J9" s="2">
        <v>42498</v>
      </c>
      <c r="K9" s="1">
        <v>60</v>
      </c>
      <c r="L9" s="1" t="s">
        <v>48</v>
      </c>
      <c r="M9" s="1" t="s">
        <v>49</v>
      </c>
      <c r="N9" s="1" t="s">
        <v>67</v>
      </c>
      <c r="O9" s="1" t="s">
        <v>55</v>
      </c>
      <c r="P9" s="1" t="s">
        <v>68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1</v>
      </c>
      <c r="AB9" s="1">
        <v>0</v>
      </c>
      <c r="AC9" s="1">
        <v>1</v>
      </c>
      <c r="AD9" s="1">
        <v>1</v>
      </c>
      <c r="AE9" s="1">
        <v>0</v>
      </c>
      <c r="AF9" s="1">
        <v>0</v>
      </c>
      <c r="AG9" s="1">
        <v>1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</row>
    <row r="10" spans="1:45" x14ac:dyDescent="0.3">
      <c r="A10">
        <v>9</v>
      </c>
      <c r="B10" s="1" t="s">
        <v>64</v>
      </c>
      <c r="C10" s="1" t="s">
        <v>44</v>
      </c>
      <c r="D10" s="1" t="s">
        <v>65</v>
      </c>
      <c r="F10" s="1" t="s">
        <v>66</v>
      </c>
      <c r="G10" s="1" t="s">
        <v>59</v>
      </c>
      <c r="J10" s="2">
        <v>42427</v>
      </c>
      <c r="K10" s="1">
        <v>60</v>
      </c>
      <c r="L10" s="1" t="s">
        <v>69</v>
      </c>
      <c r="M10" s="1" t="s">
        <v>49</v>
      </c>
      <c r="N10" s="1" t="s">
        <v>67</v>
      </c>
      <c r="O10" s="1" t="s">
        <v>55</v>
      </c>
      <c r="P10" s="1" t="s">
        <v>68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1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</row>
    <row r="11" spans="1:45" x14ac:dyDescent="0.3">
      <c r="A11">
        <v>10</v>
      </c>
      <c r="B11" s="1" t="s">
        <v>64</v>
      </c>
      <c r="C11" s="1" t="s">
        <v>44</v>
      </c>
      <c r="D11" s="1" t="s">
        <v>65</v>
      </c>
      <c r="F11" s="1" t="s">
        <v>66</v>
      </c>
      <c r="G11" s="1" t="s">
        <v>59</v>
      </c>
      <c r="J11" s="2">
        <v>42648</v>
      </c>
      <c r="K11" s="1">
        <v>60</v>
      </c>
      <c r="L11" s="1" t="s">
        <v>48</v>
      </c>
      <c r="M11" s="1" t="s">
        <v>49</v>
      </c>
      <c r="N11" s="1" t="s">
        <v>67</v>
      </c>
      <c r="O11" s="1" t="s">
        <v>55</v>
      </c>
      <c r="P11" s="1" t="s">
        <v>68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1</v>
      </c>
      <c r="AP11" s="1">
        <v>0</v>
      </c>
      <c r="AQ11" s="1">
        <v>0</v>
      </c>
      <c r="AR11" s="1">
        <v>0</v>
      </c>
      <c r="AS11" s="1">
        <v>0</v>
      </c>
    </row>
    <row r="12" spans="1:45" x14ac:dyDescent="0.3">
      <c r="A12">
        <v>11</v>
      </c>
      <c r="B12" s="1" t="s">
        <v>64</v>
      </c>
      <c r="C12" s="1" t="s">
        <v>44</v>
      </c>
      <c r="D12" s="1" t="s">
        <v>65</v>
      </c>
      <c r="F12" s="1" t="s">
        <v>66</v>
      </c>
      <c r="G12" s="1" t="s">
        <v>59</v>
      </c>
      <c r="J12" s="2">
        <v>42602</v>
      </c>
      <c r="K12" s="1">
        <v>60</v>
      </c>
      <c r="L12" s="1" t="s">
        <v>69</v>
      </c>
      <c r="M12" s="1" t="s">
        <v>49</v>
      </c>
      <c r="N12" s="1" t="s">
        <v>67</v>
      </c>
      <c r="O12" s="1" t="s">
        <v>55</v>
      </c>
      <c r="P12" s="1" t="s">
        <v>68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1</v>
      </c>
      <c r="AB12" s="1">
        <v>0</v>
      </c>
      <c r="AC12" s="1">
        <v>1</v>
      </c>
      <c r="AD12" s="1">
        <v>1</v>
      </c>
      <c r="AE12" s="1">
        <v>0</v>
      </c>
      <c r="AF12" s="1">
        <v>0</v>
      </c>
      <c r="AG12" s="1">
        <v>1</v>
      </c>
      <c r="AH12" s="1">
        <v>0</v>
      </c>
      <c r="AI12" s="1">
        <v>0</v>
      </c>
      <c r="AJ12" s="1">
        <v>0</v>
      </c>
      <c r="AK12" s="1">
        <v>1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</row>
    <row r="13" spans="1:45" x14ac:dyDescent="0.3">
      <c r="A13">
        <v>12</v>
      </c>
      <c r="B13" s="1" t="s">
        <v>70</v>
      </c>
      <c r="C13" s="1" t="s">
        <v>44</v>
      </c>
      <c r="D13" s="1" t="s">
        <v>71</v>
      </c>
      <c r="F13" s="1" t="s">
        <v>72</v>
      </c>
      <c r="G13" s="1" t="s">
        <v>73</v>
      </c>
      <c r="J13" s="2">
        <v>42420</v>
      </c>
      <c r="K13" s="1">
        <v>53</v>
      </c>
      <c r="L13" s="1" t="s">
        <v>48</v>
      </c>
      <c r="M13" s="1" t="s">
        <v>49</v>
      </c>
      <c r="N13" s="1" t="s">
        <v>67</v>
      </c>
      <c r="O13" s="1" t="s">
        <v>55</v>
      </c>
      <c r="P13" s="1" t="s">
        <v>68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1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</row>
    <row r="14" spans="1:45" x14ac:dyDescent="0.3">
      <c r="A14">
        <v>13</v>
      </c>
      <c r="B14" s="1" t="s">
        <v>70</v>
      </c>
      <c r="C14" s="1" t="s">
        <v>44</v>
      </c>
      <c r="D14" s="1" t="s">
        <v>71</v>
      </c>
      <c r="F14" s="1" t="s">
        <v>72</v>
      </c>
      <c r="G14" s="1" t="s">
        <v>73</v>
      </c>
      <c r="J14" s="2">
        <v>42602</v>
      </c>
      <c r="K14" s="1">
        <v>53</v>
      </c>
      <c r="L14" s="1" t="s">
        <v>48</v>
      </c>
      <c r="M14" s="1" t="s">
        <v>49</v>
      </c>
      <c r="N14" s="1" t="s">
        <v>67</v>
      </c>
      <c r="O14" s="1" t="s">
        <v>55</v>
      </c>
      <c r="P14" s="1" t="s">
        <v>68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1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1</v>
      </c>
      <c r="AP14" s="1">
        <v>0</v>
      </c>
      <c r="AQ14" s="1">
        <v>0</v>
      </c>
      <c r="AR14" s="1">
        <v>0</v>
      </c>
      <c r="AS14" s="1">
        <v>0</v>
      </c>
    </row>
    <row r="15" spans="1:45" x14ac:dyDescent="0.3">
      <c r="A15">
        <v>14</v>
      </c>
      <c r="B15" s="1" t="s">
        <v>70</v>
      </c>
      <c r="C15" s="1" t="s">
        <v>44</v>
      </c>
      <c r="D15" s="1" t="s">
        <v>71</v>
      </c>
      <c r="F15" s="1" t="s">
        <v>72</v>
      </c>
      <c r="G15" s="1" t="s">
        <v>73</v>
      </c>
      <c r="J15" s="2">
        <v>42456</v>
      </c>
      <c r="K15" s="1">
        <v>53</v>
      </c>
      <c r="L15" s="1" t="s">
        <v>48</v>
      </c>
      <c r="M15" s="1" t="s">
        <v>49</v>
      </c>
      <c r="N15" s="1" t="s">
        <v>67</v>
      </c>
      <c r="O15" s="1" t="s">
        <v>55</v>
      </c>
      <c r="P15" s="1" t="s">
        <v>68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1</v>
      </c>
      <c r="AB15" s="1">
        <v>0</v>
      </c>
      <c r="AC15" s="1">
        <v>1</v>
      </c>
      <c r="AD15" s="1">
        <v>1</v>
      </c>
      <c r="AE15" s="1">
        <v>0</v>
      </c>
      <c r="AF15" s="1">
        <v>0</v>
      </c>
      <c r="AG15" s="1">
        <v>1</v>
      </c>
      <c r="AH15" s="1">
        <v>0</v>
      </c>
      <c r="AI15" s="1">
        <v>0</v>
      </c>
      <c r="AJ15" s="1">
        <v>0</v>
      </c>
      <c r="AK15" s="1">
        <v>1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</row>
    <row r="16" spans="1:45" x14ac:dyDescent="0.3">
      <c r="A16">
        <v>15</v>
      </c>
      <c r="B16" s="1" t="s">
        <v>70</v>
      </c>
      <c r="C16" s="1" t="s">
        <v>44</v>
      </c>
      <c r="D16" s="1" t="s">
        <v>71</v>
      </c>
      <c r="F16" s="1" t="s">
        <v>72</v>
      </c>
      <c r="G16" s="1" t="s">
        <v>73</v>
      </c>
      <c r="J16" s="2">
        <v>42578</v>
      </c>
      <c r="K16" s="1">
        <v>53</v>
      </c>
      <c r="L16" s="1" t="s">
        <v>74</v>
      </c>
      <c r="M16" s="1" t="s">
        <v>49</v>
      </c>
      <c r="N16" s="1" t="s">
        <v>67</v>
      </c>
      <c r="O16" s="1" t="s">
        <v>55</v>
      </c>
      <c r="P16" s="1" t="s">
        <v>68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1</v>
      </c>
      <c r="AB16" s="1">
        <v>0</v>
      </c>
      <c r="AC16" s="1">
        <v>1</v>
      </c>
      <c r="AD16" s="1">
        <v>1</v>
      </c>
      <c r="AE16" s="1">
        <v>0</v>
      </c>
      <c r="AF16" s="1">
        <v>0</v>
      </c>
      <c r="AG16" s="1">
        <v>1</v>
      </c>
      <c r="AH16" s="1">
        <v>0</v>
      </c>
      <c r="AI16" s="1">
        <v>0</v>
      </c>
      <c r="AJ16" s="1">
        <v>0</v>
      </c>
      <c r="AK16" s="1">
        <v>1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</row>
    <row r="17" spans="1:45" x14ac:dyDescent="0.3">
      <c r="A17">
        <v>16</v>
      </c>
      <c r="B17" s="1" t="s">
        <v>70</v>
      </c>
      <c r="C17" s="1" t="s">
        <v>44</v>
      </c>
      <c r="D17" s="1" t="s">
        <v>71</v>
      </c>
      <c r="F17" s="1" t="s">
        <v>72</v>
      </c>
      <c r="G17" s="1" t="s">
        <v>73</v>
      </c>
      <c r="J17" s="2">
        <v>42646</v>
      </c>
      <c r="K17" s="1">
        <v>53</v>
      </c>
      <c r="L17" s="1" t="s">
        <v>48</v>
      </c>
      <c r="M17" s="1" t="s">
        <v>49</v>
      </c>
      <c r="N17" s="1" t="s">
        <v>67</v>
      </c>
      <c r="O17" s="1" t="s">
        <v>55</v>
      </c>
      <c r="P17" s="1" t="s">
        <v>68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1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</row>
    <row r="18" spans="1:45" x14ac:dyDescent="0.3">
      <c r="A18">
        <v>17</v>
      </c>
      <c r="B18" s="1" t="s">
        <v>75</v>
      </c>
      <c r="C18" s="1" t="s">
        <v>44</v>
      </c>
      <c r="D18" s="1" t="s">
        <v>76</v>
      </c>
      <c r="F18" s="1" t="s">
        <v>77</v>
      </c>
      <c r="G18" s="1" t="s">
        <v>59</v>
      </c>
      <c r="J18" s="2">
        <v>42724</v>
      </c>
      <c r="K18" s="1">
        <v>32</v>
      </c>
      <c r="L18" s="1" t="s">
        <v>48</v>
      </c>
      <c r="M18" s="1" t="s">
        <v>49</v>
      </c>
      <c r="N18" s="1" t="s">
        <v>67</v>
      </c>
      <c r="O18" s="1" t="s">
        <v>55</v>
      </c>
      <c r="P18" s="1" t="s">
        <v>52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1</v>
      </c>
      <c r="AB18" s="1">
        <v>0</v>
      </c>
      <c r="AC18" s="1">
        <v>1</v>
      </c>
      <c r="AD18" s="1">
        <v>1</v>
      </c>
      <c r="AE18" s="1">
        <v>0</v>
      </c>
      <c r="AF18" s="1">
        <v>0</v>
      </c>
      <c r="AG18" s="1">
        <v>1</v>
      </c>
      <c r="AH18" s="1">
        <v>0</v>
      </c>
      <c r="AI18" s="1">
        <v>0</v>
      </c>
      <c r="AJ18" s="1">
        <v>0</v>
      </c>
      <c r="AK18" s="1">
        <v>1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</row>
    <row r="19" spans="1:45" x14ac:dyDescent="0.3">
      <c r="A19">
        <v>18</v>
      </c>
      <c r="B19" s="1" t="s">
        <v>75</v>
      </c>
      <c r="C19" s="1" t="s">
        <v>44</v>
      </c>
      <c r="D19" s="1" t="s">
        <v>76</v>
      </c>
      <c r="F19" s="1" t="s">
        <v>77</v>
      </c>
      <c r="G19" s="1" t="s">
        <v>59</v>
      </c>
      <c r="J19" s="2">
        <v>42699</v>
      </c>
      <c r="K19" s="1">
        <v>32</v>
      </c>
      <c r="L19" s="1" t="s">
        <v>69</v>
      </c>
      <c r="M19" s="1" t="s">
        <v>49</v>
      </c>
      <c r="N19" s="1" t="s">
        <v>67</v>
      </c>
      <c r="O19" s="1" t="s">
        <v>55</v>
      </c>
      <c r="P19" s="1" t="s">
        <v>52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1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</row>
    <row r="20" spans="1:45" x14ac:dyDescent="0.3">
      <c r="A20">
        <v>19</v>
      </c>
      <c r="B20" s="1" t="s">
        <v>75</v>
      </c>
      <c r="C20" s="1" t="s">
        <v>44</v>
      </c>
      <c r="D20" s="1" t="s">
        <v>76</v>
      </c>
      <c r="F20" s="1" t="s">
        <v>77</v>
      </c>
      <c r="G20" s="1" t="s">
        <v>59</v>
      </c>
      <c r="J20" s="2">
        <v>42574</v>
      </c>
      <c r="K20" s="1">
        <v>32</v>
      </c>
      <c r="L20" s="1" t="s">
        <v>53</v>
      </c>
      <c r="M20" s="1" t="s">
        <v>49</v>
      </c>
      <c r="N20" s="1" t="s">
        <v>67</v>
      </c>
      <c r="O20" s="1" t="s">
        <v>55</v>
      </c>
      <c r="P20" s="1" t="s">
        <v>52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1</v>
      </c>
      <c r="AB20" s="1">
        <v>0</v>
      </c>
      <c r="AC20" s="1">
        <v>1</v>
      </c>
      <c r="AD20" s="1">
        <v>0</v>
      </c>
      <c r="AE20" s="1">
        <v>0</v>
      </c>
      <c r="AF20" s="1">
        <v>0</v>
      </c>
      <c r="AG20" s="1">
        <v>1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</row>
    <row r="21" spans="1:45" x14ac:dyDescent="0.3">
      <c r="A21">
        <v>20</v>
      </c>
      <c r="B21" s="1" t="s">
        <v>75</v>
      </c>
      <c r="C21" s="1" t="s">
        <v>44</v>
      </c>
      <c r="D21" s="1" t="s">
        <v>76</v>
      </c>
      <c r="F21" s="1" t="s">
        <v>77</v>
      </c>
      <c r="G21" s="1" t="s">
        <v>59</v>
      </c>
      <c r="J21" s="2">
        <v>42688</v>
      </c>
      <c r="K21" s="1">
        <v>32</v>
      </c>
      <c r="L21" s="1" t="s">
        <v>74</v>
      </c>
      <c r="M21" s="1" t="s">
        <v>49</v>
      </c>
      <c r="N21" s="1" t="s">
        <v>67</v>
      </c>
      <c r="O21" s="1" t="s">
        <v>55</v>
      </c>
      <c r="P21" s="1" t="s">
        <v>52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1</v>
      </c>
      <c r="AB21" s="1">
        <v>0</v>
      </c>
      <c r="AC21" s="1">
        <v>1</v>
      </c>
      <c r="AD21" s="1">
        <v>0</v>
      </c>
      <c r="AE21" s="1">
        <v>0</v>
      </c>
      <c r="AF21" s="1">
        <v>0</v>
      </c>
      <c r="AG21" s="1">
        <v>1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</row>
    <row r="22" spans="1:45" x14ac:dyDescent="0.3">
      <c r="A22">
        <v>21</v>
      </c>
      <c r="B22" s="1" t="s">
        <v>78</v>
      </c>
      <c r="C22" s="1" t="s">
        <v>44</v>
      </c>
      <c r="D22" s="1" t="s">
        <v>79</v>
      </c>
      <c r="F22" s="1" t="s">
        <v>80</v>
      </c>
      <c r="G22" s="1" t="s">
        <v>81</v>
      </c>
      <c r="J22" s="2">
        <v>42384</v>
      </c>
      <c r="K22" s="1">
        <v>46</v>
      </c>
      <c r="L22" s="1" t="s">
        <v>48</v>
      </c>
      <c r="M22" s="1" t="s">
        <v>49</v>
      </c>
      <c r="N22" s="1" t="s">
        <v>67</v>
      </c>
      <c r="O22" s="1" t="s">
        <v>55</v>
      </c>
      <c r="P22" s="1" t="s">
        <v>82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1</v>
      </c>
      <c r="AB22" s="1">
        <v>0</v>
      </c>
      <c r="AC22" s="1">
        <v>1</v>
      </c>
      <c r="AD22" s="1">
        <v>1</v>
      </c>
      <c r="AE22" s="1">
        <v>0</v>
      </c>
      <c r="AF22" s="1">
        <v>0</v>
      </c>
      <c r="AG22" s="1">
        <v>1</v>
      </c>
      <c r="AH22" s="1">
        <v>0</v>
      </c>
      <c r="AI22" s="1">
        <v>0</v>
      </c>
      <c r="AJ22" s="1">
        <v>0</v>
      </c>
      <c r="AK22" s="1">
        <v>1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</row>
    <row r="23" spans="1:45" x14ac:dyDescent="0.3">
      <c r="A23">
        <v>22</v>
      </c>
      <c r="B23" s="1" t="s">
        <v>83</v>
      </c>
      <c r="C23" s="1" t="s">
        <v>84</v>
      </c>
      <c r="D23" s="1" t="s">
        <v>85</v>
      </c>
      <c r="F23" s="1" t="s">
        <v>86</v>
      </c>
      <c r="G23" s="1" t="s">
        <v>73</v>
      </c>
      <c r="J23" s="2">
        <v>42566</v>
      </c>
      <c r="K23" s="1">
        <v>46</v>
      </c>
      <c r="L23" s="1" t="s">
        <v>48</v>
      </c>
      <c r="M23" s="1" t="s">
        <v>49</v>
      </c>
      <c r="N23" s="1" t="s">
        <v>67</v>
      </c>
      <c r="O23" s="1" t="s">
        <v>55</v>
      </c>
      <c r="P23" s="1" t="s">
        <v>82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1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</row>
    <row r="24" spans="1:45" x14ac:dyDescent="0.3">
      <c r="A24">
        <v>23</v>
      </c>
      <c r="B24" s="1" t="s">
        <v>87</v>
      </c>
      <c r="C24" s="1" t="s">
        <v>44</v>
      </c>
      <c r="D24" s="1" t="s">
        <v>88</v>
      </c>
      <c r="F24" s="1" t="s">
        <v>89</v>
      </c>
      <c r="G24" s="1" t="s">
        <v>47</v>
      </c>
      <c r="J24" s="2">
        <v>42724</v>
      </c>
      <c r="K24" s="1">
        <v>72</v>
      </c>
      <c r="L24" s="1" t="s">
        <v>48</v>
      </c>
      <c r="M24" s="1" t="s">
        <v>54</v>
      </c>
      <c r="N24" s="1" t="s">
        <v>50</v>
      </c>
      <c r="O24" s="1" t="s">
        <v>62</v>
      </c>
      <c r="P24" s="1" t="s">
        <v>68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1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1</v>
      </c>
      <c r="AH24" s="1">
        <v>1</v>
      </c>
      <c r="AI24" s="1">
        <v>1</v>
      </c>
      <c r="AJ24" s="1">
        <v>0</v>
      </c>
      <c r="AK24" s="1">
        <v>1</v>
      </c>
      <c r="AL24" s="1">
        <v>1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1</v>
      </c>
      <c r="AS24" s="1">
        <v>0</v>
      </c>
    </row>
    <row r="25" spans="1:45" x14ac:dyDescent="0.3">
      <c r="A25">
        <v>24</v>
      </c>
      <c r="B25" s="1" t="s">
        <v>87</v>
      </c>
      <c r="C25" s="1" t="s">
        <v>44</v>
      </c>
      <c r="D25" s="1" t="s">
        <v>88</v>
      </c>
      <c r="F25" s="1" t="s">
        <v>89</v>
      </c>
      <c r="G25" s="1" t="s">
        <v>47</v>
      </c>
      <c r="J25" s="2">
        <v>42723</v>
      </c>
      <c r="K25" s="1">
        <v>72</v>
      </c>
      <c r="L25" s="1" t="s">
        <v>48</v>
      </c>
      <c r="M25" s="1" t="s">
        <v>54</v>
      </c>
      <c r="N25" s="1" t="s">
        <v>50</v>
      </c>
      <c r="O25" s="1" t="s">
        <v>62</v>
      </c>
      <c r="P25" s="1" t="s">
        <v>68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1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1</v>
      </c>
      <c r="AG25" s="1">
        <v>0</v>
      </c>
      <c r="AH25" s="1">
        <v>1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1</v>
      </c>
      <c r="AQ25" s="1">
        <v>0</v>
      </c>
      <c r="AR25" s="1">
        <v>0</v>
      </c>
      <c r="AS25" s="1">
        <v>0</v>
      </c>
    </row>
    <row r="26" spans="1:45" x14ac:dyDescent="0.3">
      <c r="A26">
        <v>25</v>
      </c>
      <c r="B26" s="1" t="s">
        <v>87</v>
      </c>
      <c r="C26" s="1" t="s">
        <v>44</v>
      </c>
      <c r="D26" s="1" t="s">
        <v>88</v>
      </c>
      <c r="F26" s="1" t="s">
        <v>89</v>
      </c>
      <c r="G26" s="1" t="s">
        <v>47</v>
      </c>
      <c r="J26" s="2">
        <v>42520</v>
      </c>
      <c r="K26" s="1">
        <v>72</v>
      </c>
      <c r="L26" s="1" t="s">
        <v>48</v>
      </c>
      <c r="M26" s="1" t="s">
        <v>54</v>
      </c>
      <c r="N26" s="1" t="s">
        <v>50</v>
      </c>
      <c r="O26" s="1" t="s">
        <v>62</v>
      </c>
      <c r="P26" s="1" t="s">
        <v>68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1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</row>
    <row r="27" spans="1:45" x14ac:dyDescent="0.3">
      <c r="A27">
        <v>26</v>
      </c>
      <c r="B27" s="1" t="s">
        <v>90</v>
      </c>
      <c r="C27" s="1" t="s">
        <v>44</v>
      </c>
      <c r="D27" s="1" t="s">
        <v>91</v>
      </c>
      <c r="F27" s="1" t="s">
        <v>92</v>
      </c>
      <c r="G27" s="1" t="s">
        <v>59</v>
      </c>
      <c r="J27" s="2">
        <v>42536</v>
      </c>
      <c r="K27" s="1">
        <v>49</v>
      </c>
      <c r="L27" s="1" t="s">
        <v>48</v>
      </c>
      <c r="M27" s="1" t="s">
        <v>49</v>
      </c>
      <c r="N27" s="1" t="s">
        <v>67</v>
      </c>
      <c r="O27" s="1" t="s">
        <v>55</v>
      </c>
      <c r="P27" s="1" t="s">
        <v>82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1</v>
      </c>
      <c r="AB27" s="1">
        <v>0</v>
      </c>
      <c r="AC27" s="1">
        <v>0</v>
      </c>
      <c r="AD27" s="1">
        <v>1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</row>
    <row r="28" spans="1:45" x14ac:dyDescent="0.3">
      <c r="A28">
        <v>27</v>
      </c>
      <c r="B28" s="1" t="s">
        <v>93</v>
      </c>
      <c r="C28" s="1" t="s">
        <v>44</v>
      </c>
      <c r="D28" s="1" t="s">
        <v>94</v>
      </c>
      <c r="F28" s="1" t="s">
        <v>95</v>
      </c>
      <c r="G28" s="1" t="s">
        <v>96</v>
      </c>
      <c r="J28" s="2">
        <v>42652</v>
      </c>
      <c r="K28" s="1">
        <v>47</v>
      </c>
      <c r="L28" s="1" t="s">
        <v>48</v>
      </c>
      <c r="M28" s="1" t="s">
        <v>49</v>
      </c>
      <c r="N28" s="1" t="s">
        <v>67</v>
      </c>
      <c r="O28" s="1" t="s">
        <v>55</v>
      </c>
      <c r="P28" s="1" t="s">
        <v>82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1</v>
      </c>
      <c r="AB28" s="1">
        <v>0</v>
      </c>
      <c r="AC28" s="1">
        <v>1</v>
      </c>
      <c r="AD28" s="1">
        <v>1</v>
      </c>
      <c r="AE28" s="1">
        <v>0</v>
      </c>
      <c r="AF28" s="1">
        <v>0</v>
      </c>
      <c r="AG28" s="1">
        <v>1</v>
      </c>
      <c r="AH28" s="1">
        <v>0</v>
      </c>
      <c r="AI28" s="1">
        <v>0</v>
      </c>
      <c r="AJ28" s="1">
        <v>0</v>
      </c>
      <c r="AK28" s="1">
        <v>1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</row>
    <row r="29" spans="1:45" x14ac:dyDescent="0.3">
      <c r="A29">
        <v>28</v>
      </c>
      <c r="B29" s="1" t="s">
        <v>93</v>
      </c>
      <c r="C29" s="1" t="s">
        <v>44</v>
      </c>
      <c r="D29" s="1" t="s">
        <v>94</v>
      </c>
      <c r="F29" s="1" t="s">
        <v>95</v>
      </c>
      <c r="G29" s="1" t="s">
        <v>96</v>
      </c>
      <c r="J29" s="2">
        <v>42441</v>
      </c>
      <c r="K29" s="1">
        <v>47</v>
      </c>
      <c r="L29" s="1" t="s">
        <v>48</v>
      </c>
      <c r="M29" s="1" t="s">
        <v>49</v>
      </c>
      <c r="N29" s="1" t="s">
        <v>67</v>
      </c>
      <c r="O29" s="1" t="s">
        <v>55</v>
      </c>
      <c r="P29" s="1" t="s">
        <v>82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1</v>
      </c>
      <c r="AB29" s="1">
        <v>0</v>
      </c>
      <c r="AC29" s="1">
        <v>1</v>
      </c>
      <c r="AD29" s="1">
        <v>1</v>
      </c>
      <c r="AE29" s="1">
        <v>0</v>
      </c>
      <c r="AF29" s="1">
        <v>0</v>
      </c>
      <c r="AG29" s="1">
        <v>1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</row>
    <row r="30" spans="1:45" x14ac:dyDescent="0.3">
      <c r="A30">
        <v>29</v>
      </c>
      <c r="B30" s="1" t="s">
        <v>93</v>
      </c>
      <c r="C30" s="1" t="s">
        <v>44</v>
      </c>
      <c r="D30" s="1" t="s">
        <v>94</v>
      </c>
      <c r="F30" s="1" t="s">
        <v>95</v>
      </c>
      <c r="G30" s="1" t="s">
        <v>96</v>
      </c>
      <c r="J30" s="2">
        <v>42724</v>
      </c>
      <c r="K30" s="1">
        <v>47</v>
      </c>
      <c r="L30" s="1" t="s">
        <v>48</v>
      </c>
      <c r="M30" s="1" t="s">
        <v>49</v>
      </c>
      <c r="N30" s="1" t="s">
        <v>67</v>
      </c>
      <c r="O30" s="1" t="s">
        <v>55</v>
      </c>
      <c r="P30" s="1" t="s">
        <v>82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1</v>
      </c>
      <c r="AB30" s="1">
        <v>0</v>
      </c>
      <c r="AC30" s="1">
        <v>1</v>
      </c>
      <c r="AD30" s="1">
        <v>1</v>
      </c>
      <c r="AE30" s="1">
        <v>0</v>
      </c>
      <c r="AF30" s="1">
        <v>0</v>
      </c>
      <c r="AG30" s="1">
        <v>1</v>
      </c>
      <c r="AH30" s="1">
        <v>0</v>
      </c>
      <c r="AI30" s="1">
        <v>0</v>
      </c>
      <c r="AJ30" s="1">
        <v>0</v>
      </c>
      <c r="AK30" s="1">
        <v>1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</row>
    <row r="31" spans="1:45" x14ac:dyDescent="0.3">
      <c r="A31">
        <v>30</v>
      </c>
      <c r="B31" s="1" t="s">
        <v>93</v>
      </c>
      <c r="C31" s="1" t="s">
        <v>44</v>
      </c>
      <c r="D31" s="1" t="s">
        <v>94</v>
      </c>
      <c r="F31" s="1" t="s">
        <v>95</v>
      </c>
      <c r="G31" s="1" t="s">
        <v>96</v>
      </c>
      <c r="J31" s="2">
        <v>42376</v>
      </c>
      <c r="K31" s="1">
        <v>47</v>
      </c>
      <c r="L31" s="1" t="s">
        <v>48</v>
      </c>
      <c r="M31" s="1" t="s">
        <v>49</v>
      </c>
      <c r="N31" s="1" t="s">
        <v>67</v>
      </c>
      <c r="O31" s="1" t="s">
        <v>55</v>
      </c>
      <c r="P31" s="1" t="s">
        <v>82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1</v>
      </c>
      <c r="AB31" s="1">
        <v>0</v>
      </c>
      <c r="AC31" s="1">
        <v>1</v>
      </c>
      <c r="AD31" s="1">
        <v>1</v>
      </c>
      <c r="AE31" s="1">
        <v>0</v>
      </c>
      <c r="AF31" s="1">
        <v>0</v>
      </c>
      <c r="AG31" s="1">
        <v>1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</row>
    <row r="32" spans="1:45" x14ac:dyDescent="0.3">
      <c r="A32">
        <v>31</v>
      </c>
      <c r="B32" s="1" t="s">
        <v>93</v>
      </c>
      <c r="C32" s="1" t="s">
        <v>44</v>
      </c>
      <c r="D32" s="1" t="s">
        <v>94</v>
      </c>
      <c r="F32" s="1" t="s">
        <v>95</v>
      </c>
      <c r="G32" s="1" t="s">
        <v>96</v>
      </c>
      <c r="J32" s="2">
        <v>42536</v>
      </c>
      <c r="K32" s="1">
        <v>47</v>
      </c>
      <c r="L32" s="1" t="s">
        <v>69</v>
      </c>
      <c r="M32" s="1" t="s">
        <v>49</v>
      </c>
      <c r="N32" s="1" t="s">
        <v>67</v>
      </c>
      <c r="O32" s="1" t="s">
        <v>55</v>
      </c>
      <c r="P32" s="1" t="s">
        <v>82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1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</row>
    <row r="33" spans="1:45" x14ac:dyDescent="0.3">
      <c r="A33">
        <v>32</v>
      </c>
      <c r="B33" s="1" t="s">
        <v>93</v>
      </c>
      <c r="C33" s="1" t="s">
        <v>44</v>
      </c>
      <c r="D33" s="1" t="s">
        <v>94</v>
      </c>
      <c r="F33" s="1" t="s">
        <v>95</v>
      </c>
      <c r="G33" s="1" t="s">
        <v>96</v>
      </c>
      <c r="J33" s="2">
        <v>42716</v>
      </c>
      <c r="K33" s="1">
        <v>47</v>
      </c>
      <c r="L33" s="1" t="s">
        <v>48</v>
      </c>
      <c r="M33" s="1" t="s">
        <v>49</v>
      </c>
      <c r="N33" s="1" t="s">
        <v>67</v>
      </c>
      <c r="O33" s="1" t="s">
        <v>55</v>
      </c>
      <c r="P33" s="1" t="s">
        <v>82</v>
      </c>
      <c r="Q33" s="1">
        <v>0</v>
      </c>
      <c r="R33" s="1">
        <v>1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</row>
    <row r="34" spans="1:45" x14ac:dyDescent="0.3">
      <c r="A34">
        <v>33</v>
      </c>
      <c r="B34" s="1" t="s">
        <v>93</v>
      </c>
      <c r="C34" s="1" t="s">
        <v>44</v>
      </c>
      <c r="D34" s="1" t="s">
        <v>94</v>
      </c>
      <c r="F34" s="1" t="s">
        <v>95</v>
      </c>
      <c r="G34" s="1" t="s">
        <v>96</v>
      </c>
      <c r="J34" s="2">
        <v>42485</v>
      </c>
      <c r="K34" s="1">
        <v>47</v>
      </c>
      <c r="L34" s="1" t="s">
        <v>74</v>
      </c>
      <c r="M34" s="1" t="s">
        <v>49</v>
      </c>
      <c r="N34" s="1" t="s">
        <v>67</v>
      </c>
      <c r="O34" s="1" t="s">
        <v>55</v>
      </c>
      <c r="P34" s="1" t="s">
        <v>82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1</v>
      </c>
      <c r="AB34" s="1">
        <v>0</v>
      </c>
      <c r="AC34" s="1">
        <v>0</v>
      </c>
      <c r="AD34" s="1">
        <v>1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</row>
    <row r="35" spans="1:45" x14ac:dyDescent="0.3">
      <c r="A35">
        <v>34</v>
      </c>
      <c r="B35" s="1" t="s">
        <v>97</v>
      </c>
      <c r="C35" s="1" t="s">
        <v>84</v>
      </c>
      <c r="D35" s="1" t="s">
        <v>98</v>
      </c>
      <c r="F35" s="1" t="s">
        <v>99</v>
      </c>
      <c r="G35" s="1" t="s">
        <v>100</v>
      </c>
      <c r="J35" s="2">
        <v>42485</v>
      </c>
      <c r="K35" s="1">
        <v>24</v>
      </c>
      <c r="L35" s="1" t="s">
        <v>74</v>
      </c>
      <c r="M35" s="1" t="s">
        <v>49</v>
      </c>
      <c r="N35" s="1" t="s">
        <v>61</v>
      </c>
      <c r="O35" s="1" t="s">
        <v>55</v>
      </c>
      <c r="P35" s="1" t="s">
        <v>52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1</v>
      </c>
      <c r="AB35" s="1">
        <v>0</v>
      </c>
      <c r="AC35" s="1">
        <v>1</v>
      </c>
      <c r="AD35" s="1">
        <v>1</v>
      </c>
      <c r="AE35" s="1">
        <v>0</v>
      </c>
      <c r="AF35" s="1">
        <v>0</v>
      </c>
      <c r="AG35" s="1">
        <v>1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</row>
    <row r="36" spans="1:45" x14ac:dyDescent="0.3">
      <c r="A36">
        <v>35</v>
      </c>
      <c r="B36" s="1" t="s">
        <v>97</v>
      </c>
      <c r="C36" s="1" t="s">
        <v>84</v>
      </c>
      <c r="D36" s="1" t="s">
        <v>98</v>
      </c>
      <c r="F36" s="1" t="s">
        <v>99</v>
      </c>
      <c r="G36" s="1" t="s">
        <v>100</v>
      </c>
      <c r="J36" s="2">
        <v>42485</v>
      </c>
      <c r="K36" s="1">
        <v>24</v>
      </c>
      <c r="L36" s="1" t="s">
        <v>48</v>
      </c>
      <c r="M36" s="1" t="s">
        <v>49</v>
      </c>
      <c r="N36" s="1" t="s">
        <v>61</v>
      </c>
      <c r="O36" s="1" t="s">
        <v>62</v>
      </c>
      <c r="P36" s="1" t="s">
        <v>52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1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1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1</v>
      </c>
      <c r="AQ36" s="1">
        <v>0</v>
      </c>
      <c r="AR36" s="1">
        <v>1</v>
      </c>
      <c r="AS36" s="1">
        <v>1</v>
      </c>
    </row>
    <row r="37" spans="1:45" x14ac:dyDescent="0.3">
      <c r="A37">
        <v>36</v>
      </c>
      <c r="B37" s="1" t="s">
        <v>97</v>
      </c>
      <c r="C37" s="1" t="s">
        <v>84</v>
      </c>
      <c r="D37" s="1" t="s">
        <v>98</v>
      </c>
      <c r="F37" s="1" t="s">
        <v>99</v>
      </c>
      <c r="G37" s="1" t="s">
        <v>100</v>
      </c>
      <c r="J37" s="2">
        <v>42670</v>
      </c>
      <c r="K37" s="1">
        <v>24</v>
      </c>
      <c r="L37" s="1" t="s">
        <v>48</v>
      </c>
      <c r="M37" s="1" t="s">
        <v>49</v>
      </c>
      <c r="N37" s="1" t="s">
        <v>61</v>
      </c>
      <c r="O37" s="1" t="s">
        <v>51</v>
      </c>
      <c r="P37" s="1" t="s">
        <v>52</v>
      </c>
      <c r="Q37" s="1">
        <v>1</v>
      </c>
      <c r="R37" s="1">
        <v>0</v>
      </c>
      <c r="S37" s="1">
        <v>1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1</v>
      </c>
      <c r="AL37" s="1">
        <v>0</v>
      </c>
      <c r="AM37" s="1">
        <v>0</v>
      </c>
      <c r="AN37" s="1">
        <v>0</v>
      </c>
      <c r="AO37" s="1">
        <v>1</v>
      </c>
      <c r="AP37" s="1">
        <v>0</v>
      </c>
      <c r="AQ37" s="1">
        <v>0</v>
      </c>
      <c r="AR37" s="1">
        <v>0</v>
      </c>
      <c r="AS37" s="1">
        <v>0</v>
      </c>
    </row>
    <row r="38" spans="1:45" x14ac:dyDescent="0.3">
      <c r="A38">
        <v>37</v>
      </c>
      <c r="B38" s="1" t="s">
        <v>101</v>
      </c>
      <c r="C38" s="1" t="s">
        <v>44</v>
      </c>
      <c r="D38" s="1" t="s">
        <v>102</v>
      </c>
      <c r="F38" s="1" t="s">
        <v>103</v>
      </c>
      <c r="G38" s="1" t="s">
        <v>59</v>
      </c>
      <c r="J38" s="2">
        <v>42459</v>
      </c>
      <c r="K38" s="1" t="s">
        <v>104</v>
      </c>
      <c r="L38" s="1" t="s">
        <v>74</v>
      </c>
      <c r="M38" s="1" t="s">
        <v>49</v>
      </c>
      <c r="N38" s="1" t="s">
        <v>61</v>
      </c>
      <c r="O38" s="1" t="s">
        <v>55</v>
      </c>
      <c r="P38" s="1" t="s">
        <v>63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1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</row>
    <row r="39" spans="1:45" x14ac:dyDescent="0.3">
      <c r="A39">
        <v>38</v>
      </c>
      <c r="B39" s="1" t="s">
        <v>101</v>
      </c>
      <c r="C39" s="1" t="s">
        <v>44</v>
      </c>
      <c r="D39" s="1" t="s">
        <v>102</v>
      </c>
      <c r="F39" s="1" t="s">
        <v>103</v>
      </c>
      <c r="G39" s="1" t="s">
        <v>59</v>
      </c>
      <c r="J39" s="2">
        <v>42719</v>
      </c>
      <c r="K39" s="1" t="s">
        <v>104</v>
      </c>
      <c r="L39" s="1" t="s">
        <v>48</v>
      </c>
      <c r="M39" s="1" t="s">
        <v>49</v>
      </c>
      <c r="N39" s="1" t="s">
        <v>61</v>
      </c>
      <c r="O39" s="1" t="s">
        <v>62</v>
      </c>
      <c r="P39" s="1" t="s">
        <v>63</v>
      </c>
      <c r="Q39" s="1">
        <v>1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1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1</v>
      </c>
      <c r="AI39" s="1">
        <v>1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1</v>
      </c>
      <c r="AQ39" s="1">
        <v>0</v>
      </c>
      <c r="AR39" s="1">
        <v>0</v>
      </c>
      <c r="AS39" s="1">
        <v>0</v>
      </c>
    </row>
    <row r="40" spans="1:45" x14ac:dyDescent="0.3">
      <c r="A40">
        <v>39</v>
      </c>
      <c r="B40" s="1" t="s">
        <v>105</v>
      </c>
      <c r="C40" s="1" t="s">
        <v>44</v>
      </c>
      <c r="D40" s="1" t="s">
        <v>106</v>
      </c>
      <c r="F40" s="1" t="s">
        <v>107</v>
      </c>
      <c r="G40" s="1" t="s">
        <v>100</v>
      </c>
      <c r="J40" s="2">
        <v>42520</v>
      </c>
      <c r="K40" s="1">
        <v>65</v>
      </c>
      <c r="L40" s="1" t="s">
        <v>69</v>
      </c>
      <c r="M40" s="1" t="s">
        <v>54</v>
      </c>
      <c r="N40" s="1" t="s">
        <v>50</v>
      </c>
      <c r="O40" s="1" t="s">
        <v>62</v>
      </c>
      <c r="P40" s="1" t="s">
        <v>68</v>
      </c>
      <c r="Q40" s="1">
        <v>0</v>
      </c>
      <c r="R40" s="1">
        <v>1</v>
      </c>
      <c r="S40" s="1">
        <v>0</v>
      </c>
      <c r="T40" s="1">
        <v>1</v>
      </c>
      <c r="U40" s="1">
        <v>0</v>
      </c>
      <c r="V40" s="1">
        <v>0</v>
      </c>
      <c r="W40" s="1">
        <v>1</v>
      </c>
      <c r="X40" s="1">
        <v>0</v>
      </c>
      <c r="Y40" s="1">
        <v>1</v>
      </c>
      <c r="Z40" s="1">
        <v>1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1</v>
      </c>
      <c r="AI40" s="1">
        <v>0</v>
      </c>
      <c r="AJ40" s="1">
        <v>0</v>
      </c>
      <c r="AK40" s="1">
        <v>0</v>
      </c>
      <c r="AL40" s="1">
        <v>1</v>
      </c>
      <c r="AM40" s="1">
        <v>0</v>
      </c>
      <c r="AN40" s="1">
        <v>0</v>
      </c>
      <c r="AO40" s="1">
        <v>0</v>
      </c>
      <c r="AP40" s="1">
        <v>1</v>
      </c>
      <c r="AQ40" s="1">
        <v>0</v>
      </c>
      <c r="AR40" s="1">
        <v>0</v>
      </c>
      <c r="AS40" s="1">
        <v>0</v>
      </c>
    </row>
    <row r="41" spans="1:45" x14ac:dyDescent="0.3">
      <c r="A41">
        <v>40</v>
      </c>
      <c r="B41" s="1" t="s">
        <v>105</v>
      </c>
      <c r="C41" s="1" t="s">
        <v>44</v>
      </c>
      <c r="D41" s="1" t="s">
        <v>108</v>
      </c>
      <c r="F41" s="1" t="s">
        <v>107</v>
      </c>
      <c r="G41" s="1" t="s">
        <v>100</v>
      </c>
      <c r="J41" s="2">
        <v>42622</v>
      </c>
      <c r="K41" s="1">
        <v>65</v>
      </c>
      <c r="L41" s="1" t="s">
        <v>48</v>
      </c>
      <c r="M41" s="1" t="s">
        <v>54</v>
      </c>
      <c r="N41" s="1" t="s">
        <v>50</v>
      </c>
      <c r="O41" s="1" t="s">
        <v>62</v>
      </c>
      <c r="P41" s="1" t="s">
        <v>68</v>
      </c>
      <c r="Q41" s="1">
        <v>0</v>
      </c>
      <c r="R41" s="1">
        <v>1</v>
      </c>
      <c r="S41" s="1">
        <v>1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1</v>
      </c>
      <c r="Z41" s="1">
        <v>1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1</v>
      </c>
      <c r="AI41" s="1">
        <v>0</v>
      </c>
      <c r="AJ41" s="1">
        <v>0</v>
      </c>
      <c r="AK41" s="1">
        <v>0</v>
      </c>
      <c r="AL41" s="1">
        <v>1</v>
      </c>
      <c r="AM41" s="1">
        <v>0</v>
      </c>
      <c r="AN41" s="1">
        <v>1</v>
      </c>
      <c r="AO41" s="1">
        <v>0</v>
      </c>
      <c r="AP41" s="1">
        <v>0</v>
      </c>
      <c r="AQ41" s="1">
        <v>0</v>
      </c>
      <c r="AR41" s="1">
        <v>1</v>
      </c>
      <c r="AS41" s="1">
        <v>1</v>
      </c>
    </row>
    <row r="42" spans="1:45" x14ac:dyDescent="0.3">
      <c r="A42">
        <v>41</v>
      </c>
      <c r="B42" s="1" t="s">
        <v>105</v>
      </c>
      <c r="C42" s="1" t="s">
        <v>44</v>
      </c>
      <c r="D42" s="1" t="s">
        <v>108</v>
      </c>
      <c r="F42" s="1" t="s">
        <v>107</v>
      </c>
      <c r="G42" s="1" t="s">
        <v>100</v>
      </c>
      <c r="J42" s="2">
        <v>42723</v>
      </c>
      <c r="K42" s="1">
        <v>65</v>
      </c>
      <c r="L42" s="1" t="s">
        <v>48</v>
      </c>
      <c r="M42" s="1" t="s">
        <v>54</v>
      </c>
      <c r="N42" s="1" t="s">
        <v>50</v>
      </c>
      <c r="O42" s="1" t="s">
        <v>62</v>
      </c>
      <c r="P42" s="1" t="s">
        <v>68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1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1</v>
      </c>
      <c r="AS42" s="1">
        <v>1</v>
      </c>
    </row>
    <row r="43" spans="1:45" x14ac:dyDescent="0.3">
      <c r="A43">
        <v>42</v>
      </c>
      <c r="B43" s="1" t="s">
        <v>109</v>
      </c>
      <c r="C43" s="1" t="s">
        <v>84</v>
      </c>
      <c r="D43" s="1" t="s">
        <v>110</v>
      </c>
      <c r="F43" s="1" t="s">
        <v>111</v>
      </c>
      <c r="G43" s="1" t="s">
        <v>59</v>
      </c>
      <c r="J43" s="2">
        <v>42652</v>
      </c>
      <c r="K43" s="1">
        <v>28</v>
      </c>
      <c r="L43" s="1" t="s">
        <v>69</v>
      </c>
      <c r="M43" s="1" t="s">
        <v>49</v>
      </c>
      <c r="N43" s="1" t="s">
        <v>50</v>
      </c>
      <c r="O43" s="1" t="s">
        <v>51</v>
      </c>
      <c r="P43" s="1" t="s">
        <v>52</v>
      </c>
      <c r="Q43" s="1">
        <v>0</v>
      </c>
      <c r="R43" s="1">
        <v>1</v>
      </c>
      <c r="S43" s="1">
        <v>0</v>
      </c>
      <c r="T43" s="1">
        <v>0</v>
      </c>
      <c r="U43" s="1">
        <v>0</v>
      </c>
      <c r="V43" s="1">
        <v>1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1</v>
      </c>
      <c r="AH43" s="1">
        <v>0</v>
      </c>
      <c r="AI43" s="1">
        <v>0</v>
      </c>
      <c r="AJ43" s="1">
        <v>1</v>
      </c>
      <c r="AK43" s="1">
        <v>1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1</v>
      </c>
      <c r="AR43" s="1">
        <v>0</v>
      </c>
      <c r="AS43" s="1">
        <v>0</v>
      </c>
    </row>
    <row r="44" spans="1:45" x14ac:dyDescent="0.3">
      <c r="A44">
        <v>43</v>
      </c>
      <c r="B44" s="1" t="s">
        <v>109</v>
      </c>
      <c r="C44" s="1" t="s">
        <v>84</v>
      </c>
      <c r="D44" s="1" t="s">
        <v>110</v>
      </c>
      <c r="F44" s="1" t="s">
        <v>111</v>
      </c>
      <c r="G44" s="1" t="s">
        <v>59</v>
      </c>
      <c r="J44" s="2">
        <v>42430</v>
      </c>
      <c r="K44" s="1">
        <v>28</v>
      </c>
      <c r="L44" s="1" t="s">
        <v>48</v>
      </c>
      <c r="M44" s="1" t="s">
        <v>49</v>
      </c>
      <c r="N44" s="1" t="s">
        <v>50</v>
      </c>
      <c r="O44" s="1" t="s">
        <v>55</v>
      </c>
      <c r="P44" s="1" t="s">
        <v>52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1</v>
      </c>
      <c r="AB44" s="1">
        <v>0</v>
      </c>
      <c r="AC44" s="1">
        <v>1</v>
      </c>
      <c r="AD44" s="1">
        <v>0</v>
      </c>
      <c r="AE44" s="1">
        <v>0</v>
      </c>
      <c r="AF44" s="1">
        <v>0</v>
      </c>
      <c r="AG44" s="1">
        <v>1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</row>
    <row r="45" spans="1:45" x14ac:dyDescent="0.3">
      <c r="A45">
        <v>44</v>
      </c>
      <c r="B45" s="1" t="s">
        <v>112</v>
      </c>
      <c r="C45" s="1" t="s">
        <v>44</v>
      </c>
      <c r="D45" s="1" t="s">
        <v>113</v>
      </c>
      <c r="F45" s="1" t="s">
        <v>114</v>
      </c>
      <c r="G45" s="1" t="s">
        <v>115</v>
      </c>
      <c r="J45" s="2">
        <v>42427</v>
      </c>
      <c r="K45" s="1">
        <v>73</v>
      </c>
      <c r="L45" s="1" t="s">
        <v>48</v>
      </c>
      <c r="M45" s="1" t="s">
        <v>54</v>
      </c>
      <c r="N45" s="1" t="s">
        <v>50</v>
      </c>
      <c r="O45" s="1" t="s">
        <v>51</v>
      </c>
      <c r="P45" s="1" t="s">
        <v>68</v>
      </c>
      <c r="Q45" s="1">
        <v>0</v>
      </c>
      <c r="R45" s="1">
        <v>0</v>
      </c>
      <c r="S45" s="1">
        <v>0</v>
      </c>
      <c r="T45" s="1">
        <v>1</v>
      </c>
      <c r="U45" s="1">
        <v>0</v>
      </c>
      <c r="V45" s="1">
        <v>0</v>
      </c>
      <c r="W45" s="1">
        <v>0</v>
      </c>
      <c r="X45" s="1">
        <v>1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1</v>
      </c>
      <c r="AF45" s="1">
        <v>0</v>
      </c>
      <c r="AG45" s="1">
        <v>0</v>
      </c>
      <c r="AH45" s="1">
        <v>1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1</v>
      </c>
      <c r="AO45" s="1">
        <v>0</v>
      </c>
      <c r="AP45" s="1">
        <v>0</v>
      </c>
      <c r="AQ45" s="1">
        <v>0</v>
      </c>
      <c r="AR45" s="1">
        <v>0</v>
      </c>
      <c r="AS45" s="1">
        <v>1</v>
      </c>
    </row>
    <row r="46" spans="1:45" x14ac:dyDescent="0.3">
      <c r="A46">
        <v>45</v>
      </c>
      <c r="B46" s="1" t="s">
        <v>112</v>
      </c>
      <c r="C46" s="1" t="s">
        <v>44</v>
      </c>
      <c r="D46" s="1" t="s">
        <v>113</v>
      </c>
      <c r="F46" s="1" t="s">
        <v>114</v>
      </c>
      <c r="G46" s="1" t="s">
        <v>115</v>
      </c>
      <c r="J46" s="2">
        <v>42729</v>
      </c>
      <c r="K46" s="1">
        <v>73</v>
      </c>
      <c r="L46" s="1" t="s">
        <v>48</v>
      </c>
      <c r="M46" s="1" t="s">
        <v>54</v>
      </c>
      <c r="N46" s="1" t="s">
        <v>50</v>
      </c>
      <c r="O46" s="1" t="s">
        <v>62</v>
      </c>
      <c r="P46" s="1" t="s">
        <v>68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1</v>
      </c>
      <c r="AG46" s="1">
        <v>0</v>
      </c>
      <c r="AH46" s="1">
        <v>1</v>
      </c>
      <c r="AI46" s="1">
        <v>0</v>
      </c>
      <c r="AJ46" s="1">
        <v>0</v>
      </c>
      <c r="AK46" s="1">
        <v>0</v>
      </c>
      <c r="AL46" s="1">
        <v>1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1</v>
      </c>
    </row>
    <row r="47" spans="1:45" x14ac:dyDescent="0.3">
      <c r="A47">
        <v>46</v>
      </c>
      <c r="B47" s="1" t="s">
        <v>112</v>
      </c>
      <c r="C47" s="1" t="s">
        <v>44</v>
      </c>
      <c r="D47" s="1" t="s">
        <v>113</v>
      </c>
      <c r="F47" s="1" t="s">
        <v>114</v>
      </c>
      <c r="G47" s="1" t="s">
        <v>115</v>
      </c>
      <c r="J47" s="2">
        <v>42372</v>
      </c>
      <c r="K47" s="1">
        <v>73</v>
      </c>
      <c r="L47" s="1" t="s">
        <v>48</v>
      </c>
      <c r="M47" s="1" t="s">
        <v>54</v>
      </c>
      <c r="N47" s="1" t="s">
        <v>50</v>
      </c>
      <c r="O47" s="1" t="s">
        <v>62</v>
      </c>
      <c r="P47" s="1" t="s">
        <v>68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1</v>
      </c>
      <c r="AA47" s="1">
        <v>0</v>
      </c>
      <c r="AB47" s="1">
        <v>0</v>
      </c>
      <c r="AC47" s="1">
        <v>0</v>
      </c>
      <c r="AD47" s="1">
        <v>0</v>
      </c>
      <c r="AE47" s="1">
        <v>1</v>
      </c>
      <c r="AF47" s="1">
        <v>1</v>
      </c>
      <c r="AG47" s="1">
        <v>0</v>
      </c>
      <c r="AH47" s="1">
        <v>1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1</v>
      </c>
      <c r="AS47" s="1">
        <v>0</v>
      </c>
    </row>
    <row r="48" spans="1:45" x14ac:dyDescent="0.3">
      <c r="A48">
        <v>47</v>
      </c>
      <c r="B48" s="1" t="s">
        <v>116</v>
      </c>
      <c r="C48" s="1" t="s">
        <v>44</v>
      </c>
      <c r="D48" s="1" t="s">
        <v>117</v>
      </c>
      <c r="F48" s="1" t="s">
        <v>118</v>
      </c>
      <c r="G48" s="1" t="s">
        <v>81</v>
      </c>
      <c r="J48" s="2">
        <v>42490</v>
      </c>
      <c r="K48" s="1">
        <v>19</v>
      </c>
      <c r="L48" s="1" t="s">
        <v>48</v>
      </c>
      <c r="M48" s="1" t="s">
        <v>49</v>
      </c>
      <c r="N48" s="1" t="s">
        <v>50</v>
      </c>
      <c r="O48" s="1" t="s">
        <v>55</v>
      </c>
      <c r="P48" s="1" t="s">
        <v>63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1</v>
      </c>
      <c r="AB48" s="1">
        <v>0</v>
      </c>
      <c r="AC48" s="1">
        <v>1</v>
      </c>
      <c r="AD48" s="1">
        <v>0</v>
      </c>
      <c r="AE48" s="1">
        <v>0</v>
      </c>
      <c r="AF48" s="1">
        <v>0</v>
      </c>
      <c r="AG48" s="1">
        <v>1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</row>
    <row r="49" spans="1:45" x14ac:dyDescent="0.3">
      <c r="A49">
        <v>48</v>
      </c>
      <c r="B49" s="1" t="s">
        <v>119</v>
      </c>
      <c r="C49" s="1" t="s">
        <v>84</v>
      </c>
      <c r="D49" s="1" t="s">
        <v>120</v>
      </c>
      <c r="F49" s="1" t="s">
        <v>121</v>
      </c>
      <c r="G49" s="1" t="s">
        <v>115</v>
      </c>
      <c r="J49" s="2">
        <v>42731</v>
      </c>
      <c r="K49" s="1">
        <v>40</v>
      </c>
      <c r="L49" s="1" t="s">
        <v>48</v>
      </c>
      <c r="M49" s="1" t="s">
        <v>49</v>
      </c>
      <c r="N49" s="1" t="s">
        <v>67</v>
      </c>
      <c r="O49" s="1" t="s">
        <v>55</v>
      </c>
      <c r="P49" s="1" t="s">
        <v>52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1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</row>
    <row r="50" spans="1:45" x14ac:dyDescent="0.3">
      <c r="A50">
        <v>49</v>
      </c>
      <c r="B50" s="1" t="s">
        <v>122</v>
      </c>
      <c r="C50" s="1" t="s">
        <v>123</v>
      </c>
      <c r="D50" s="1" t="s">
        <v>124</v>
      </c>
      <c r="F50" s="1" t="s">
        <v>125</v>
      </c>
      <c r="G50" s="1" t="s">
        <v>81</v>
      </c>
      <c r="J50" s="2">
        <v>42731</v>
      </c>
      <c r="K50" s="1">
        <v>40</v>
      </c>
      <c r="L50" s="1" t="s">
        <v>48</v>
      </c>
      <c r="M50" s="1" t="s">
        <v>49</v>
      </c>
      <c r="N50" s="1" t="s">
        <v>67</v>
      </c>
      <c r="O50" s="1" t="s">
        <v>55</v>
      </c>
      <c r="P50" s="1" t="s">
        <v>52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1</v>
      </c>
      <c r="AB50" s="1">
        <v>0</v>
      </c>
      <c r="AC50" s="1">
        <v>1</v>
      </c>
      <c r="AD50" s="1">
        <v>0</v>
      </c>
      <c r="AE50" s="1">
        <v>0</v>
      </c>
      <c r="AF50" s="1">
        <v>0</v>
      </c>
      <c r="AG50" s="1">
        <v>1</v>
      </c>
      <c r="AH50" s="1">
        <v>0</v>
      </c>
      <c r="AI50" s="1">
        <v>0</v>
      </c>
      <c r="AJ50" s="1">
        <v>0</v>
      </c>
      <c r="AK50" s="1">
        <v>1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</row>
    <row r="51" spans="1:45" x14ac:dyDescent="0.3">
      <c r="A51">
        <v>50</v>
      </c>
      <c r="B51" s="1" t="s">
        <v>122</v>
      </c>
      <c r="C51" s="1" t="s">
        <v>123</v>
      </c>
      <c r="D51" s="1" t="s">
        <v>124</v>
      </c>
      <c r="F51" s="1" t="s">
        <v>125</v>
      </c>
      <c r="G51" s="1" t="s">
        <v>81</v>
      </c>
      <c r="J51" s="2">
        <v>42554</v>
      </c>
      <c r="K51" s="1">
        <v>40</v>
      </c>
      <c r="L51" s="1" t="s">
        <v>48</v>
      </c>
      <c r="M51" s="1" t="s">
        <v>49</v>
      </c>
      <c r="N51" s="1" t="s">
        <v>67</v>
      </c>
      <c r="O51" s="1" t="s">
        <v>55</v>
      </c>
      <c r="P51" s="1" t="s">
        <v>52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1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1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1</v>
      </c>
      <c r="AR51" s="1">
        <v>0</v>
      </c>
      <c r="AS51" s="1">
        <v>0</v>
      </c>
    </row>
    <row r="52" spans="1:45" x14ac:dyDescent="0.3">
      <c r="A52">
        <v>51</v>
      </c>
      <c r="B52" s="1" t="s">
        <v>122</v>
      </c>
      <c r="C52" s="1" t="s">
        <v>123</v>
      </c>
      <c r="D52" s="1" t="s">
        <v>124</v>
      </c>
      <c r="F52" s="1" t="s">
        <v>125</v>
      </c>
      <c r="G52" s="1" t="s">
        <v>81</v>
      </c>
      <c r="J52" s="2">
        <v>42704</v>
      </c>
      <c r="K52" s="1">
        <v>40</v>
      </c>
      <c r="L52" s="1" t="s">
        <v>74</v>
      </c>
      <c r="M52" s="1" t="s">
        <v>49</v>
      </c>
      <c r="N52" s="1" t="s">
        <v>67</v>
      </c>
      <c r="O52" s="1" t="s">
        <v>55</v>
      </c>
      <c r="P52" s="1" t="s">
        <v>52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1</v>
      </c>
      <c r="AB52" s="1">
        <v>0</v>
      </c>
      <c r="AC52" s="1">
        <v>1</v>
      </c>
      <c r="AD52" s="1">
        <v>0</v>
      </c>
      <c r="AE52" s="1">
        <v>0</v>
      </c>
      <c r="AF52" s="1">
        <v>0</v>
      </c>
      <c r="AG52" s="1">
        <v>1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</row>
    <row r="53" spans="1:45" x14ac:dyDescent="0.3">
      <c r="A53">
        <v>52</v>
      </c>
      <c r="B53" s="1" t="s">
        <v>126</v>
      </c>
      <c r="C53" s="1" t="s">
        <v>84</v>
      </c>
      <c r="D53" s="1" t="s">
        <v>127</v>
      </c>
      <c r="F53" s="1" t="s">
        <v>128</v>
      </c>
      <c r="G53" s="1" t="s">
        <v>100</v>
      </c>
      <c r="J53" s="2">
        <v>42427</v>
      </c>
      <c r="K53" s="1" t="s">
        <v>129</v>
      </c>
      <c r="L53" s="1" t="s">
        <v>69</v>
      </c>
      <c r="M53" s="1" t="s">
        <v>49</v>
      </c>
      <c r="N53" s="1" t="s">
        <v>50</v>
      </c>
      <c r="O53" s="1" t="s">
        <v>55</v>
      </c>
      <c r="P53" s="1" t="s">
        <v>63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1</v>
      </c>
      <c r="AB53" s="1">
        <v>0</v>
      </c>
      <c r="AC53" s="1">
        <v>1</v>
      </c>
      <c r="AD53" s="1">
        <v>1</v>
      </c>
      <c r="AE53" s="1">
        <v>0</v>
      </c>
      <c r="AF53" s="1">
        <v>0</v>
      </c>
      <c r="AG53" s="1">
        <v>1</v>
      </c>
      <c r="AH53" s="1">
        <v>0</v>
      </c>
      <c r="AI53" s="1">
        <v>0</v>
      </c>
      <c r="AJ53" s="1">
        <v>0</v>
      </c>
      <c r="AK53" s="1">
        <v>1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</row>
    <row r="54" spans="1:45" x14ac:dyDescent="0.3">
      <c r="A54">
        <v>53</v>
      </c>
      <c r="B54" s="1" t="s">
        <v>126</v>
      </c>
      <c r="C54" s="1" t="s">
        <v>84</v>
      </c>
      <c r="D54" s="1" t="s">
        <v>127</v>
      </c>
      <c r="F54" s="1" t="s">
        <v>128</v>
      </c>
      <c r="G54" s="1" t="s">
        <v>100</v>
      </c>
      <c r="J54" s="2">
        <v>42649</v>
      </c>
      <c r="K54" s="1" t="s">
        <v>129</v>
      </c>
      <c r="L54" s="1" t="s">
        <v>48</v>
      </c>
      <c r="M54" s="1" t="s">
        <v>49</v>
      </c>
      <c r="N54" s="1" t="s">
        <v>50</v>
      </c>
      <c r="O54" s="1" t="s">
        <v>55</v>
      </c>
      <c r="P54" s="1" t="s">
        <v>63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1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</row>
    <row r="55" spans="1:45" x14ac:dyDescent="0.3">
      <c r="A55">
        <v>54</v>
      </c>
      <c r="B55" s="1" t="s">
        <v>126</v>
      </c>
      <c r="C55" s="1" t="s">
        <v>84</v>
      </c>
      <c r="D55" s="1" t="s">
        <v>127</v>
      </c>
      <c r="F55" s="1" t="s">
        <v>128</v>
      </c>
      <c r="G55" s="1" t="s">
        <v>100</v>
      </c>
      <c r="J55" s="2">
        <v>42716</v>
      </c>
      <c r="K55" s="1" t="s">
        <v>129</v>
      </c>
      <c r="L55" s="1" t="s">
        <v>48</v>
      </c>
      <c r="M55" s="1" t="s">
        <v>49</v>
      </c>
      <c r="N55" s="1" t="s">
        <v>50</v>
      </c>
      <c r="O55" s="1" t="s">
        <v>62</v>
      </c>
      <c r="P55" s="1" t="s">
        <v>63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1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1</v>
      </c>
      <c r="AI55" s="1">
        <v>1</v>
      </c>
      <c r="AJ55" s="1">
        <v>0</v>
      </c>
      <c r="AK55" s="1">
        <v>0</v>
      </c>
      <c r="AL55" s="1">
        <v>1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1</v>
      </c>
      <c r="AS55" s="1">
        <v>0</v>
      </c>
    </row>
    <row r="56" spans="1:45" x14ac:dyDescent="0.3">
      <c r="A56">
        <v>55</v>
      </c>
      <c r="B56" s="1" t="s">
        <v>126</v>
      </c>
      <c r="C56" s="1" t="s">
        <v>84</v>
      </c>
      <c r="D56" s="1" t="s">
        <v>127</v>
      </c>
      <c r="F56" s="1" t="s">
        <v>128</v>
      </c>
      <c r="G56" s="1" t="s">
        <v>100</v>
      </c>
      <c r="J56" s="2">
        <v>42574</v>
      </c>
      <c r="K56" s="1" t="s">
        <v>129</v>
      </c>
      <c r="L56" s="1" t="s">
        <v>69</v>
      </c>
      <c r="M56" s="1" t="s">
        <v>49</v>
      </c>
      <c r="N56" s="1" t="s">
        <v>50</v>
      </c>
      <c r="O56" s="1" t="s">
        <v>55</v>
      </c>
      <c r="P56" s="1" t="s">
        <v>63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1</v>
      </c>
      <c r="AB56" s="1">
        <v>0</v>
      </c>
      <c r="AC56" s="1">
        <v>1</v>
      </c>
      <c r="AD56" s="1">
        <v>0</v>
      </c>
      <c r="AE56" s="1">
        <v>0</v>
      </c>
      <c r="AF56" s="1">
        <v>0</v>
      </c>
      <c r="AG56" s="1">
        <v>1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</row>
    <row r="57" spans="1:45" x14ac:dyDescent="0.3">
      <c r="A57">
        <v>56</v>
      </c>
      <c r="B57" s="1" t="s">
        <v>126</v>
      </c>
      <c r="C57" s="1" t="s">
        <v>84</v>
      </c>
      <c r="D57" s="1" t="s">
        <v>127</v>
      </c>
      <c r="F57" s="1" t="s">
        <v>128</v>
      </c>
      <c r="G57" s="1" t="s">
        <v>100</v>
      </c>
      <c r="J57" s="2">
        <v>42372</v>
      </c>
      <c r="K57" s="1" t="s">
        <v>129</v>
      </c>
      <c r="L57" s="1" t="s">
        <v>48</v>
      </c>
      <c r="M57" s="1" t="s">
        <v>49</v>
      </c>
      <c r="N57" s="1" t="s">
        <v>50</v>
      </c>
      <c r="O57" s="1" t="s">
        <v>51</v>
      </c>
      <c r="P57" s="1" t="s">
        <v>63</v>
      </c>
      <c r="Q57" s="1">
        <v>0</v>
      </c>
      <c r="R57" s="1">
        <v>1</v>
      </c>
      <c r="S57" s="1">
        <v>1</v>
      </c>
      <c r="T57" s="1">
        <v>0</v>
      </c>
      <c r="U57" s="1">
        <v>0</v>
      </c>
      <c r="V57" s="1">
        <v>0</v>
      </c>
      <c r="W57" s="1">
        <v>0</v>
      </c>
      <c r="X57" s="1">
        <v>1</v>
      </c>
      <c r="Y57" s="1">
        <v>1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1</v>
      </c>
      <c r="AP57" s="1">
        <v>0</v>
      </c>
      <c r="AQ57" s="1">
        <v>0</v>
      </c>
      <c r="AR57" s="1">
        <v>0</v>
      </c>
      <c r="AS57" s="1">
        <v>0</v>
      </c>
    </row>
    <row r="58" spans="1:45" x14ac:dyDescent="0.3">
      <c r="A58">
        <v>57</v>
      </c>
      <c r="B58" s="1" t="s">
        <v>130</v>
      </c>
      <c r="C58" s="1" t="s">
        <v>44</v>
      </c>
      <c r="D58" s="1" t="s">
        <v>131</v>
      </c>
      <c r="F58" s="1" t="s">
        <v>132</v>
      </c>
      <c r="G58" s="1" t="s">
        <v>100</v>
      </c>
      <c r="J58" s="2">
        <v>42541</v>
      </c>
      <c r="K58" s="1">
        <v>63</v>
      </c>
      <c r="L58" s="1" t="s">
        <v>48</v>
      </c>
      <c r="M58" s="1" t="s">
        <v>49</v>
      </c>
      <c r="N58" s="1" t="s">
        <v>67</v>
      </c>
      <c r="O58" s="1" t="s">
        <v>55</v>
      </c>
      <c r="P58" s="1" t="s">
        <v>68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1</v>
      </c>
      <c r="AB58" s="1">
        <v>0</v>
      </c>
      <c r="AC58" s="1">
        <v>1</v>
      </c>
      <c r="AD58" s="1">
        <v>0</v>
      </c>
      <c r="AE58" s="1">
        <v>0</v>
      </c>
      <c r="AF58" s="1">
        <v>0</v>
      </c>
      <c r="AG58" s="1">
        <v>1</v>
      </c>
      <c r="AH58" s="1">
        <v>0</v>
      </c>
      <c r="AI58" s="1">
        <v>0</v>
      </c>
      <c r="AJ58" s="1">
        <v>0</v>
      </c>
      <c r="AK58" s="1">
        <v>1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</row>
    <row r="59" spans="1:45" x14ac:dyDescent="0.3">
      <c r="A59">
        <v>58</v>
      </c>
      <c r="B59" s="1" t="s">
        <v>133</v>
      </c>
      <c r="C59" s="1" t="s">
        <v>84</v>
      </c>
      <c r="D59" s="1" t="s">
        <v>134</v>
      </c>
      <c r="F59" s="1" t="s">
        <v>135</v>
      </c>
      <c r="G59" s="1" t="s">
        <v>81</v>
      </c>
      <c r="J59" s="2">
        <v>42670</v>
      </c>
      <c r="K59" s="1">
        <v>51</v>
      </c>
      <c r="L59" s="1" t="s">
        <v>48</v>
      </c>
      <c r="M59" s="1" t="s">
        <v>49</v>
      </c>
      <c r="N59" s="1" t="s">
        <v>67</v>
      </c>
      <c r="O59" s="1" t="s">
        <v>55</v>
      </c>
      <c r="P59" s="1" t="s">
        <v>82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1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</row>
    <row r="60" spans="1:45" x14ac:dyDescent="0.3">
      <c r="A60">
        <v>59</v>
      </c>
      <c r="B60" s="1" t="s">
        <v>133</v>
      </c>
      <c r="C60" s="1" t="s">
        <v>84</v>
      </c>
      <c r="D60" s="1" t="s">
        <v>134</v>
      </c>
      <c r="F60" s="1" t="s">
        <v>135</v>
      </c>
      <c r="G60" s="1" t="s">
        <v>81</v>
      </c>
      <c r="J60" s="2">
        <v>42649</v>
      </c>
      <c r="K60" s="1">
        <v>51</v>
      </c>
      <c r="L60" s="1" t="s">
        <v>48</v>
      </c>
      <c r="M60" s="1" t="s">
        <v>49</v>
      </c>
      <c r="N60" s="1" t="s">
        <v>67</v>
      </c>
      <c r="O60" s="1" t="s">
        <v>55</v>
      </c>
      <c r="P60" s="1" t="s">
        <v>82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1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</row>
    <row r="61" spans="1:45" x14ac:dyDescent="0.3">
      <c r="A61">
        <v>60</v>
      </c>
      <c r="B61" s="1" t="s">
        <v>133</v>
      </c>
      <c r="C61" s="1" t="s">
        <v>84</v>
      </c>
      <c r="D61" s="1" t="s">
        <v>134</v>
      </c>
      <c r="F61" s="1" t="s">
        <v>135</v>
      </c>
      <c r="G61" s="1" t="s">
        <v>81</v>
      </c>
      <c r="J61" s="2">
        <v>42724</v>
      </c>
      <c r="K61" s="1">
        <v>51</v>
      </c>
      <c r="L61" s="1" t="s">
        <v>48</v>
      </c>
      <c r="M61" s="1" t="s">
        <v>49</v>
      </c>
      <c r="N61" s="1" t="s">
        <v>67</v>
      </c>
      <c r="O61" s="1" t="s">
        <v>55</v>
      </c>
      <c r="P61" s="1" t="s">
        <v>82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1</v>
      </c>
      <c r="AB61" s="1">
        <v>0</v>
      </c>
      <c r="AC61" s="1">
        <v>1</v>
      </c>
      <c r="AD61" s="1">
        <v>1</v>
      </c>
      <c r="AE61" s="1">
        <v>0</v>
      </c>
      <c r="AF61" s="1">
        <v>0</v>
      </c>
      <c r="AG61" s="1">
        <v>1</v>
      </c>
      <c r="AH61" s="1">
        <v>0</v>
      </c>
      <c r="AI61" s="1">
        <v>0</v>
      </c>
      <c r="AJ61" s="1">
        <v>0</v>
      </c>
      <c r="AK61" s="1">
        <v>1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</row>
    <row r="62" spans="1:45" x14ac:dyDescent="0.3">
      <c r="A62">
        <v>61</v>
      </c>
      <c r="B62" s="1" t="s">
        <v>133</v>
      </c>
      <c r="C62" s="1" t="s">
        <v>84</v>
      </c>
      <c r="D62" s="1" t="s">
        <v>134</v>
      </c>
      <c r="F62" s="1" t="s">
        <v>135</v>
      </c>
      <c r="G62" s="1" t="s">
        <v>81</v>
      </c>
      <c r="J62" s="2">
        <v>42498</v>
      </c>
      <c r="K62" s="1">
        <v>51</v>
      </c>
      <c r="L62" s="1" t="s">
        <v>74</v>
      </c>
      <c r="M62" s="1" t="s">
        <v>49</v>
      </c>
      <c r="N62" s="1" t="s">
        <v>67</v>
      </c>
      <c r="O62" s="1" t="s">
        <v>55</v>
      </c>
      <c r="P62" s="1" t="s">
        <v>82</v>
      </c>
      <c r="Q62" s="1">
        <v>1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</row>
    <row r="63" spans="1:45" x14ac:dyDescent="0.3">
      <c r="A63">
        <v>62</v>
      </c>
      <c r="B63" s="1" t="s">
        <v>136</v>
      </c>
      <c r="C63" s="1" t="s">
        <v>84</v>
      </c>
      <c r="D63" s="1" t="s">
        <v>137</v>
      </c>
      <c r="F63" s="1" t="s">
        <v>138</v>
      </c>
      <c r="G63" s="1" t="s">
        <v>100</v>
      </c>
      <c r="J63" s="2">
        <v>42548</v>
      </c>
      <c r="K63" s="1">
        <v>64</v>
      </c>
      <c r="L63" s="1" t="s">
        <v>48</v>
      </c>
      <c r="M63" s="1" t="s">
        <v>49</v>
      </c>
      <c r="N63" s="1" t="s">
        <v>67</v>
      </c>
      <c r="O63" s="1" t="s">
        <v>55</v>
      </c>
      <c r="P63" s="1" t="s">
        <v>68</v>
      </c>
      <c r="Q63" s="1">
        <v>0</v>
      </c>
      <c r="R63" s="1">
        <v>0</v>
      </c>
      <c r="S63" s="1">
        <v>0</v>
      </c>
      <c r="T63" s="1">
        <v>0</v>
      </c>
      <c r="U63" s="1">
        <v>1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</row>
    <row r="64" spans="1:45" x14ac:dyDescent="0.3">
      <c r="A64">
        <v>63</v>
      </c>
      <c r="B64" s="1" t="s">
        <v>136</v>
      </c>
      <c r="C64" s="1" t="s">
        <v>84</v>
      </c>
      <c r="D64" s="1" t="s">
        <v>137</v>
      </c>
      <c r="F64" s="1" t="s">
        <v>138</v>
      </c>
      <c r="G64" s="1" t="s">
        <v>100</v>
      </c>
      <c r="J64" s="2">
        <v>42536</v>
      </c>
      <c r="K64" s="1">
        <v>64</v>
      </c>
      <c r="L64" s="1" t="s">
        <v>69</v>
      </c>
      <c r="M64" s="1" t="s">
        <v>49</v>
      </c>
      <c r="N64" s="1" t="s">
        <v>67</v>
      </c>
      <c r="O64" s="1" t="s">
        <v>55</v>
      </c>
      <c r="P64" s="1" t="s">
        <v>68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1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</row>
    <row r="65" spans="1:45" x14ac:dyDescent="0.3">
      <c r="A65">
        <v>64</v>
      </c>
      <c r="B65" s="1" t="s">
        <v>136</v>
      </c>
      <c r="C65" s="1" t="s">
        <v>84</v>
      </c>
      <c r="D65" s="1" t="s">
        <v>137</v>
      </c>
      <c r="F65" s="1" t="s">
        <v>138</v>
      </c>
      <c r="G65" s="1" t="s">
        <v>100</v>
      </c>
      <c r="J65" s="2">
        <v>42633</v>
      </c>
      <c r="K65" s="1">
        <v>64</v>
      </c>
      <c r="L65" s="1" t="s">
        <v>48</v>
      </c>
      <c r="M65" s="1" t="s">
        <v>49</v>
      </c>
      <c r="N65" s="1" t="s">
        <v>67</v>
      </c>
      <c r="O65" s="1" t="s">
        <v>55</v>
      </c>
      <c r="P65" s="1" t="s">
        <v>68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1</v>
      </c>
      <c r="AB65" s="1">
        <v>0</v>
      </c>
      <c r="AC65" s="1">
        <v>1</v>
      </c>
      <c r="AD65" s="1">
        <v>1</v>
      </c>
      <c r="AE65" s="1">
        <v>0</v>
      </c>
      <c r="AF65" s="1">
        <v>0</v>
      </c>
      <c r="AG65" s="1">
        <v>1</v>
      </c>
      <c r="AH65" s="1">
        <v>0</v>
      </c>
      <c r="AI65" s="1">
        <v>0</v>
      </c>
      <c r="AJ65" s="1">
        <v>0</v>
      </c>
      <c r="AK65" s="1">
        <v>1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</row>
    <row r="66" spans="1:45" x14ac:dyDescent="0.3">
      <c r="A66">
        <v>65</v>
      </c>
      <c r="B66" s="1" t="s">
        <v>136</v>
      </c>
      <c r="C66" s="1" t="s">
        <v>84</v>
      </c>
      <c r="D66" s="1" t="s">
        <v>137</v>
      </c>
      <c r="F66" s="1" t="s">
        <v>138</v>
      </c>
      <c r="G66" s="1" t="s">
        <v>100</v>
      </c>
      <c r="J66" s="2">
        <v>42720</v>
      </c>
      <c r="K66" s="1">
        <v>64</v>
      </c>
      <c r="L66" s="1" t="s">
        <v>48</v>
      </c>
      <c r="M66" s="1" t="s">
        <v>49</v>
      </c>
      <c r="N66" s="1" t="s">
        <v>67</v>
      </c>
      <c r="O66" s="1" t="s">
        <v>55</v>
      </c>
      <c r="P66" s="1" t="s">
        <v>68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1</v>
      </c>
      <c r="AB66" s="1">
        <v>0</v>
      </c>
      <c r="AC66" s="1">
        <v>1</v>
      </c>
      <c r="AD66" s="1">
        <v>1</v>
      </c>
      <c r="AE66" s="1">
        <v>0</v>
      </c>
      <c r="AF66" s="1">
        <v>0</v>
      </c>
      <c r="AG66" s="1">
        <v>1</v>
      </c>
      <c r="AH66" s="1">
        <v>0</v>
      </c>
      <c r="AI66" s="1">
        <v>0</v>
      </c>
      <c r="AJ66" s="1">
        <v>0</v>
      </c>
      <c r="AK66" s="1">
        <v>1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</row>
    <row r="67" spans="1:45" x14ac:dyDescent="0.3">
      <c r="A67">
        <v>66</v>
      </c>
      <c r="B67" s="1" t="s">
        <v>139</v>
      </c>
      <c r="C67" s="1" t="s">
        <v>84</v>
      </c>
      <c r="D67" s="1" t="s">
        <v>140</v>
      </c>
      <c r="F67" s="1" t="s">
        <v>141</v>
      </c>
      <c r="G67" s="1" t="s">
        <v>100</v>
      </c>
      <c r="J67" s="2">
        <v>42427</v>
      </c>
      <c r="K67" s="1">
        <v>19</v>
      </c>
      <c r="L67" s="1" t="s">
        <v>69</v>
      </c>
      <c r="M67" s="1" t="s">
        <v>49</v>
      </c>
      <c r="N67" s="1" t="s">
        <v>50</v>
      </c>
      <c r="O67" s="1" t="s">
        <v>55</v>
      </c>
      <c r="P67" s="1" t="s">
        <v>63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1</v>
      </c>
      <c r="AB67" s="1">
        <v>0</v>
      </c>
      <c r="AC67" s="1">
        <v>1</v>
      </c>
      <c r="AD67" s="1">
        <v>1</v>
      </c>
      <c r="AE67" s="1">
        <v>0</v>
      </c>
      <c r="AF67" s="1">
        <v>0</v>
      </c>
      <c r="AG67" s="1">
        <v>1</v>
      </c>
      <c r="AH67" s="1">
        <v>0</v>
      </c>
      <c r="AI67" s="1">
        <v>0</v>
      </c>
      <c r="AJ67" s="1">
        <v>0</v>
      </c>
      <c r="AK67" s="1">
        <v>1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</row>
    <row r="68" spans="1:45" x14ac:dyDescent="0.3">
      <c r="A68">
        <v>67</v>
      </c>
      <c r="B68" s="1" t="s">
        <v>139</v>
      </c>
      <c r="C68" s="1" t="s">
        <v>84</v>
      </c>
      <c r="D68" s="1" t="s">
        <v>140</v>
      </c>
      <c r="F68" s="1" t="s">
        <v>141</v>
      </c>
      <c r="G68" s="1" t="s">
        <v>100</v>
      </c>
      <c r="J68" s="2">
        <v>42731</v>
      </c>
      <c r="K68" s="1">
        <v>19</v>
      </c>
      <c r="L68" s="1" t="s">
        <v>48</v>
      </c>
      <c r="M68" s="1" t="s">
        <v>49</v>
      </c>
      <c r="N68" s="1" t="s">
        <v>50</v>
      </c>
      <c r="O68" s="1" t="s">
        <v>55</v>
      </c>
      <c r="P68" s="1" t="s">
        <v>63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1</v>
      </c>
      <c r="AB68" s="1">
        <v>0</v>
      </c>
      <c r="AC68" s="1">
        <v>1</v>
      </c>
      <c r="AD68" s="1">
        <v>1</v>
      </c>
      <c r="AE68" s="1">
        <v>0</v>
      </c>
      <c r="AF68" s="1">
        <v>0</v>
      </c>
      <c r="AG68" s="1">
        <v>1</v>
      </c>
      <c r="AH68" s="1">
        <v>0</v>
      </c>
      <c r="AI68" s="1">
        <v>0</v>
      </c>
      <c r="AJ68" s="1">
        <v>0</v>
      </c>
      <c r="AK68" s="1">
        <v>1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</row>
    <row r="69" spans="1:45" x14ac:dyDescent="0.3">
      <c r="A69">
        <v>68</v>
      </c>
      <c r="B69" s="1" t="s">
        <v>142</v>
      </c>
      <c r="C69" s="1" t="s">
        <v>44</v>
      </c>
      <c r="D69" s="1" t="s">
        <v>143</v>
      </c>
      <c r="F69" s="1" t="s">
        <v>144</v>
      </c>
      <c r="G69" s="1" t="s">
        <v>115</v>
      </c>
      <c r="J69" s="2">
        <v>42479</v>
      </c>
      <c r="K69" s="1" t="s">
        <v>60</v>
      </c>
      <c r="L69" s="1" t="s">
        <v>48</v>
      </c>
      <c r="M69" s="1" t="s">
        <v>54</v>
      </c>
      <c r="N69" s="1" t="s">
        <v>67</v>
      </c>
      <c r="O69" s="1" t="s">
        <v>55</v>
      </c>
      <c r="P69" s="1" t="s">
        <v>63</v>
      </c>
      <c r="Q69" s="1">
        <v>1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1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</row>
    <row r="70" spans="1:45" x14ac:dyDescent="0.3">
      <c r="A70">
        <v>69</v>
      </c>
      <c r="B70" s="1" t="s">
        <v>142</v>
      </c>
      <c r="C70" s="1" t="s">
        <v>44</v>
      </c>
      <c r="D70" s="1" t="s">
        <v>143</v>
      </c>
      <c r="F70" s="1" t="s">
        <v>144</v>
      </c>
      <c r="G70" s="1" t="s">
        <v>115</v>
      </c>
      <c r="J70" s="2">
        <v>42498</v>
      </c>
      <c r="K70" s="1" t="s">
        <v>60</v>
      </c>
      <c r="L70" s="1" t="s">
        <v>74</v>
      </c>
      <c r="M70" s="1" t="s">
        <v>49</v>
      </c>
      <c r="N70" s="1" t="s">
        <v>67</v>
      </c>
      <c r="O70" s="1" t="s">
        <v>51</v>
      </c>
      <c r="P70" s="1" t="s">
        <v>63</v>
      </c>
      <c r="Q70" s="1">
        <v>0</v>
      </c>
      <c r="R70" s="1">
        <v>0</v>
      </c>
      <c r="S70" s="1">
        <v>0</v>
      </c>
      <c r="T70" s="1">
        <v>1</v>
      </c>
      <c r="U70" s="1">
        <v>1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1</v>
      </c>
      <c r="AB70" s="1">
        <v>0</v>
      </c>
      <c r="AC70" s="1">
        <v>0</v>
      </c>
      <c r="AD70" s="1">
        <v>1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1</v>
      </c>
      <c r="AK70" s="1">
        <v>1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</row>
    <row r="71" spans="1:45" x14ac:dyDescent="0.3">
      <c r="A71">
        <v>70</v>
      </c>
    </row>
    <row r="72" spans="1:45" x14ac:dyDescent="0.3">
      <c r="A72">
        <v>71</v>
      </c>
    </row>
    <row r="73" spans="1:45" x14ac:dyDescent="0.3">
      <c r="A73">
        <v>72</v>
      </c>
    </row>
    <row r="74" spans="1:45" x14ac:dyDescent="0.3">
      <c r="A74">
        <v>73</v>
      </c>
    </row>
    <row r="75" spans="1:45" x14ac:dyDescent="0.3">
      <c r="A75">
        <v>74</v>
      </c>
    </row>
    <row r="76" spans="1:45" x14ac:dyDescent="0.3">
      <c r="A76">
        <v>75</v>
      </c>
      <c r="B76" s="1" t="s">
        <v>145</v>
      </c>
      <c r="C76" s="1" t="s">
        <v>44</v>
      </c>
      <c r="D76" s="1" t="s">
        <v>146</v>
      </c>
      <c r="F76" s="1" t="s">
        <v>147</v>
      </c>
      <c r="G76" s="1" t="s">
        <v>115</v>
      </c>
      <c r="J76" s="2">
        <v>42490</v>
      </c>
      <c r="K76" s="1">
        <v>49</v>
      </c>
      <c r="L76" s="1" t="s">
        <v>48</v>
      </c>
      <c r="M76" s="1" t="s">
        <v>49</v>
      </c>
      <c r="N76" s="1" t="s">
        <v>67</v>
      </c>
      <c r="O76" s="1" t="s">
        <v>55</v>
      </c>
      <c r="P76" s="1" t="s">
        <v>82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1</v>
      </c>
      <c r="AB76" s="1">
        <v>0</v>
      </c>
      <c r="AC76" s="1">
        <v>1</v>
      </c>
      <c r="AD76" s="1">
        <v>1</v>
      </c>
      <c r="AE76" s="1">
        <v>0</v>
      </c>
      <c r="AF76" s="1">
        <v>0</v>
      </c>
      <c r="AG76" s="1">
        <v>1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</row>
    <row r="77" spans="1:45" x14ac:dyDescent="0.3">
      <c r="A77">
        <v>76</v>
      </c>
      <c r="B77" s="1" t="s">
        <v>148</v>
      </c>
      <c r="C77" s="1" t="s">
        <v>44</v>
      </c>
      <c r="D77" s="1" t="s">
        <v>149</v>
      </c>
      <c r="F77" s="1" t="s">
        <v>150</v>
      </c>
      <c r="G77" s="1" t="s">
        <v>115</v>
      </c>
      <c r="J77" s="2">
        <v>42394</v>
      </c>
      <c r="K77" s="1">
        <v>20</v>
      </c>
      <c r="L77" s="1" t="s">
        <v>48</v>
      </c>
      <c r="M77" s="1" t="s">
        <v>49</v>
      </c>
      <c r="N77" s="1" t="s">
        <v>61</v>
      </c>
      <c r="O77" s="1" t="s">
        <v>55</v>
      </c>
      <c r="P77" s="1" t="s">
        <v>63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1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</row>
    <row r="78" spans="1:45" x14ac:dyDescent="0.3">
      <c r="A78">
        <v>77</v>
      </c>
      <c r="B78" s="1" t="s">
        <v>148</v>
      </c>
      <c r="C78" s="1" t="s">
        <v>44</v>
      </c>
      <c r="D78" s="1" t="s">
        <v>149</v>
      </c>
      <c r="F78" s="1" t="s">
        <v>150</v>
      </c>
      <c r="G78" s="1" t="s">
        <v>115</v>
      </c>
      <c r="J78" s="2">
        <v>42384</v>
      </c>
      <c r="K78" s="1">
        <v>20</v>
      </c>
      <c r="L78" s="1" t="s">
        <v>69</v>
      </c>
      <c r="M78" s="1" t="s">
        <v>49</v>
      </c>
      <c r="N78" s="1" t="s">
        <v>61</v>
      </c>
      <c r="O78" s="1" t="s">
        <v>55</v>
      </c>
      <c r="P78" s="1" t="s">
        <v>63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1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</row>
    <row r="79" spans="1:45" x14ac:dyDescent="0.3">
      <c r="A79">
        <v>78</v>
      </c>
      <c r="B79" s="1" t="s">
        <v>148</v>
      </c>
      <c r="C79" s="1" t="s">
        <v>44</v>
      </c>
      <c r="D79" s="1" t="s">
        <v>149</v>
      </c>
      <c r="F79" s="1" t="s">
        <v>150</v>
      </c>
      <c r="G79" s="1" t="s">
        <v>115</v>
      </c>
      <c r="J79" s="2">
        <v>42520</v>
      </c>
      <c r="K79" s="1">
        <v>20</v>
      </c>
      <c r="L79" s="1" t="s">
        <v>48</v>
      </c>
      <c r="M79" s="1" t="s">
        <v>49</v>
      </c>
      <c r="N79" s="1" t="s">
        <v>61</v>
      </c>
      <c r="O79" s="1" t="s">
        <v>62</v>
      </c>
      <c r="P79" s="1" t="s">
        <v>63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1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1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1</v>
      </c>
      <c r="AQ79" s="1">
        <v>0</v>
      </c>
      <c r="AR79" s="1">
        <v>1</v>
      </c>
      <c r="AS79" s="1">
        <v>1</v>
      </c>
    </row>
    <row r="80" spans="1:45" x14ac:dyDescent="0.3">
      <c r="A80">
        <v>79</v>
      </c>
      <c r="B80" s="1" t="s">
        <v>148</v>
      </c>
      <c r="C80" s="1" t="s">
        <v>44</v>
      </c>
      <c r="D80" s="1" t="s">
        <v>149</v>
      </c>
      <c r="F80" s="1" t="s">
        <v>150</v>
      </c>
      <c r="G80" s="1" t="s">
        <v>115</v>
      </c>
      <c r="J80" s="2">
        <v>42384</v>
      </c>
      <c r="K80" s="1">
        <v>20</v>
      </c>
      <c r="L80" s="1" t="s">
        <v>48</v>
      </c>
      <c r="M80" s="1" t="s">
        <v>49</v>
      </c>
      <c r="N80" s="1" t="s">
        <v>61</v>
      </c>
      <c r="O80" s="1" t="s">
        <v>55</v>
      </c>
      <c r="P80" s="1" t="s">
        <v>63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1</v>
      </c>
      <c r="AB80" s="1">
        <v>0</v>
      </c>
      <c r="AC80" s="1">
        <v>1</v>
      </c>
      <c r="AD80" s="1">
        <v>1</v>
      </c>
      <c r="AE80" s="1">
        <v>0</v>
      </c>
      <c r="AF80" s="1">
        <v>0</v>
      </c>
      <c r="AG80" s="1">
        <v>1</v>
      </c>
      <c r="AH80" s="1">
        <v>0</v>
      </c>
      <c r="AI80" s="1">
        <v>0</v>
      </c>
      <c r="AJ80" s="1">
        <v>0</v>
      </c>
      <c r="AK80" s="1">
        <v>1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</row>
    <row r="81" spans="1:45" x14ac:dyDescent="0.3">
      <c r="A81">
        <v>80</v>
      </c>
      <c r="B81" s="1" t="s">
        <v>148</v>
      </c>
      <c r="C81" s="1" t="s">
        <v>44</v>
      </c>
      <c r="D81" s="1" t="s">
        <v>149</v>
      </c>
      <c r="F81" s="1" t="s">
        <v>150</v>
      </c>
      <c r="G81" s="1" t="s">
        <v>115</v>
      </c>
      <c r="J81" s="2">
        <v>42489</v>
      </c>
      <c r="K81" s="1">
        <v>20</v>
      </c>
      <c r="L81" s="1" t="s">
        <v>48</v>
      </c>
      <c r="M81" s="1" t="s">
        <v>54</v>
      </c>
      <c r="N81" s="1" t="s">
        <v>61</v>
      </c>
      <c r="O81" s="1" t="s">
        <v>55</v>
      </c>
      <c r="P81" s="1" t="s">
        <v>63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1</v>
      </c>
      <c r="AB81" s="1">
        <v>0</v>
      </c>
      <c r="AC81" s="1">
        <v>1</v>
      </c>
      <c r="AD81" s="1">
        <v>1</v>
      </c>
      <c r="AE81" s="1">
        <v>0</v>
      </c>
      <c r="AF81" s="1">
        <v>0</v>
      </c>
      <c r="AG81" s="1">
        <v>1</v>
      </c>
      <c r="AH81" s="1">
        <v>0</v>
      </c>
      <c r="AI81" s="1">
        <v>0</v>
      </c>
      <c r="AJ81" s="1">
        <v>0</v>
      </c>
      <c r="AK81" s="1">
        <v>1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</row>
    <row r="82" spans="1:45" x14ac:dyDescent="0.3">
      <c r="A82">
        <v>81</v>
      </c>
      <c r="B82" s="1" t="s">
        <v>151</v>
      </c>
      <c r="C82" s="1" t="s">
        <v>44</v>
      </c>
      <c r="D82" s="1" t="s">
        <v>152</v>
      </c>
      <c r="F82" s="1" t="s">
        <v>153</v>
      </c>
      <c r="G82" s="1" t="s">
        <v>59</v>
      </c>
      <c r="J82" s="2">
        <v>42373</v>
      </c>
      <c r="K82" s="1">
        <v>49</v>
      </c>
      <c r="L82" s="1" t="s">
        <v>48</v>
      </c>
      <c r="M82" s="1" t="s">
        <v>49</v>
      </c>
      <c r="N82" s="1" t="s">
        <v>67</v>
      </c>
      <c r="O82" s="1" t="s">
        <v>55</v>
      </c>
      <c r="P82" s="1" t="s">
        <v>82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1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1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</row>
    <row r="83" spans="1:45" x14ac:dyDescent="0.3">
      <c r="A83">
        <v>82</v>
      </c>
      <c r="B83" s="1" t="s">
        <v>154</v>
      </c>
      <c r="C83" s="1" t="s">
        <v>155</v>
      </c>
      <c r="D83" s="1" t="s">
        <v>156</v>
      </c>
      <c r="F83" s="1" t="s">
        <v>157</v>
      </c>
      <c r="G83" s="1" t="s">
        <v>100</v>
      </c>
      <c r="J83" s="2">
        <v>42602</v>
      </c>
      <c r="K83" s="1">
        <v>78</v>
      </c>
      <c r="L83" s="1" t="s">
        <v>48</v>
      </c>
      <c r="M83" s="1" t="s">
        <v>54</v>
      </c>
      <c r="N83" s="1" t="s">
        <v>50</v>
      </c>
      <c r="O83" s="1" t="s">
        <v>62</v>
      </c>
      <c r="P83" s="1" t="s">
        <v>68</v>
      </c>
      <c r="Q83" s="1">
        <v>0</v>
      </c>
      <c r="R83" s="1">
        <v>0</v>
      </c>
      <c r="S83" s="1">
        <v>0</v>
      </c>
      <c r="T83" s="1">
        <v>1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1</v>
      </c>
      <c r="AG83" s="1">
        <v>0</v>
      </c>
      <c r="AH83" s="1">
        <v>1</v>
      </c>
      <c r="AI83" s="1">
        <v>1</v>
      </c>
      <c r="AJ83" s="1">
        <v>1</v>
      </c>
      <c r="AK83" s="1">
        <v>1</v>
      </c>
      <c r="AL83" s="1">
        <v>1</v>
      </c>
      <c r="AM83" s="1">
        <v>0</v>
      </c>
      <c r="AN83" s="1">
        <v>0</v>
      </c>
      <c r="AO83" s="1">
        <v>0</v>
      </c>
      <c r="AP83" s="1">
        <v>0</v>
      </c>
      <c r="AQ83" s="1">
        <v>1</v>
      </c>
      <c r="AR83" s="1">
        <v>0</v>
      </c>
      <c r="AS83" s="1">
        <v>0</v>
      </c>
    </row>
    <row r="84" spans="1:45" x14ac:dyDescent="0.3">
      <c r="A84">
        <v>83</v>
      </c>
      <c r="B84" s="1" t="s">
        <v>154</v>
      </c>
      <c r="C84" s="1" t="s">
        <v>155</v>
      </c>
      <c r="D84" s="1" t="s">
        <v>156</v>
      </c>
      <c r="F84" s="1" t="s">
        <v>157</v>
      </c>
      <c r="G84" s="1" t="s">
        <v>100</v>
      </c>
      <c r="J84" s="2">
        <v>42665</v>
      </c>
      <c r="K84" s="1">
        <v>78</v>
      </c>
      <c r="L84" s="1" t="s">
        <v>53</v>
      </c>
      <c r="M84" s="1" t="s">
        <v>54</v>
      </c>
      <c r="N84" s="1" t="s">
        <v>50</v>
      </c>
      <c r="O84" s="1" t="s">
        <v>51</v>
      </c>
      <c r="P84" s="1" t="s">
        <v>68</v>
      </c>
      <c r="Q84" s="1">
        <v>0</v>
      </c>
      <c r="R84" s="1">
        <v>1</v>
      </c>
      <c r="S84" s="1">
        <v>1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1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1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</row>
    <row r="85" spans="1:45" x14ac:dyDescent="0.3">
      <c r="A85">
        <v>84</v>
      </c>
      <c r="B85" s="1" t="s">
        <v>154</v>
      </c>
      <c r="C85" s="1" t="s">
        <v>155</v>
      </c>
      <c r="D85" s="1" t="s">
        <v>156</v>
      </c>
      <c r="F85" s="1" t="s">
        <v>157</v>
      </c>
      <c r="G85" s="1" t="s">
        <v>100</v>
      </c>
      <c r="J85" s="2">
        <v>42498</v>
      </c>
      <c r="K85" s="1">
        <v>78</v>
      </c>
      <c r="L85" s="1" t="s">
        <v>48</v>
      </c>
      <c r="M85" s="1" t="s">
        <v>54</v>
      </c>
      <c r="N85" s="1" t="s">
        <v>50</v>
      </c>
      <c r="O85" s="1" t="s">
        <v>62</v>
      </c>
      <c r="P85" s="1" t="s">
        <v>68</v>
      </c>
      <c r="Q85" s="1">
        <v>0</v>
      </c>
      <c r="R85" s="1">
        <v>0</v>
      </c>
      <c r="S85" s="1">
        <v>1</v>
      </c>
      <c r="T85" s="1">
        <v>0</v>
      </c>
      <c r="U85" s="1">
        <v>1</v>
      </c>
      <c r="V85" s="1">
        <v>0</v>
      </c>
      <c r="W85" s="1">
        <v>0</v>
      </c>
      <c r="X85" s="1">
        <v>0</v>
      </c>
      <c r="Y85" s="1">
        <v>0</v>
      </c>
      <c r="Z85" s="1">
        <v>1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1</v>
      </c>
      <c r="AG85" s="1">
        <v>0</v>
      </c>
      <c r="AH85" s="1">
        <v>1</v>
      </c>
      <c r="AI85" s="1">
        <v>0</v>
      </c>
      <c r="AJ85" s="1">
        <v>0</v>
      </c>
      <c r="AK85" s="1">
        <v>0</v>
      </c>
      <c r="AL85" s="1">
        <v>1</v>
      </c>
      <c r="AM85" s="1">
        <v>0</v>
      </c>
      <c r="AN85" s="1">
        <v>1</v>
      </c>
      <c r="AO85" s="1">
        <v>0</v>
      </c>
      <c r="AP85" s="1">
        <v>0</v>
      </c>
      <c r="AQ85" s="1">
        <v>0</v>
      </c>
      <c r="AR85" s="1">
        <v>1</v>
      </c>
      <c r="AS85" s="1">
        <v>1</v>
      </c>
    </row>
    <row r="86" spans="1:45" x14ac:dyDescent="0.3">
      <c r="A86">
        <v>85</v>
      </c>
      <c r="B86" s="1" t="s">
        <v>158</v>
      </c>
      <c r="C86" s="1" t="s">
        <v>84</v>
      </c>
      <c r="D86" s="1" t="s">
        <v>159</v>
      </c>
      <c r="F86" s="1" t="s">
        <v>160</v>
      </c>
      <c r="G86" s="1" t="s">
        <v>59</v>
      </c>
      <c r="J86" s="2">
        <v>42623</v>
      </c>
      <c r="K86" s="1" t="s">
        <v>60</v>
      </c>
      <c r="L86" s="1" t="s">
        <v>48</v>
      </c>
      <c r="M86" s="1" t="s">
        <v>49</v>
      </c>
      <c r="N86" s="1" t="s">
        <v>67</v>
      </c>
      <c r="O86" s="1" t="s">
        <v>62</v>
      </c>
      <c r="P86" s="1" t="s">
        <v>63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1</v>
      </c>
      <c r="AF86" s="1">
        <v>1</v>
      </c>
      <c r="AG86" s="1">
        <v>1</v>
      </c>
      <c r="AH86" s="1">
        <v>1</v>
      </c>
      <c r="AI86" s="1">
        <v>1</v>
      </c>
      <c r="AJ86" s="1">
        <v>0</v>
      </c>
      <c r="AK86" s="1">
        <v>1</v>
      </c>
      <c r="AL86" s="1">
        <v>0</v>
      </c>
      <c r="AM86" s="1">
        <v>1</v>
      </c>
      <c r="AN86" s="1">
        <v>0</v>
      </c>
      <c r="AO86" s="1">
        <v>0</v>
      </c>
      <c r="AP86" s="1">
        <v>1</v>
      </c>
      <c r="AQ86" s="1">
        <v>0</v>
      </c>
      <c r="AR86" s="1">
        <v>0</v>
      </c>
      <c r="AS86" s="1">
        <v>0</v>
      </c>
    </row>
    <row r="87" spans="1:45" x14ac:dyDescent="0.3">
      <c r="A87">
        <v>86</v>
      </c>
      <c r="B87" s="1" t="s">
        <v>158</v>
      </c>
      <c r="C87" s="1" t="s">
        <v>84</v>
      </c>
      <c r="D87" s="1" t="s">
        <v>159</v>
      </c>
      <c r="F87" s="1" t="s">
        <v>160</v>
      </c>
      <c r="G87" s="1" t="s">
        <v>59</v>
      </c>
      <c r="J87" s="2">
        <v>42578</v>
      </c>
      <c r="K87" s="1" t="s">
        <v>60</v>
      </c>
      <c r="L87" s="1" t="s">
        <v>48</v>
      </c>
      <c r="M87" s="1" t="s">
        <v>54</v>
      </c>
      <c r="N87" s="1" t="s">
        <v>67</v>
      </c>
      <c r="O87" s="1" t="s">
        <v>62</v>
      </c>
      <c r="P87" s="1" t="s">
        <v>63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1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1</v>
      </c>
      <c r="AG87" s="1">
        <v>0</v>
      </c>
      <c r="AH87" s="1">
        <v>0</v>
      </c>
      <c r="AI87" s="1">
        <v>1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1</v>
      </c>
      <c r="AS87" s="1">
        <v>1</v>
      </c>
    </row>
    <row r="88" spans="1:45" x14ac:dyDescent="0.3">
      <c r="A88">
        <v>87</v>
      </c>
      <c r="B88" s="1" t="s">
        <v>161</v>
      </c>
      <c r="C88" s="1" t="s">
        <v>84</v>
      </c>
      <c r="D88" s="1" t="s">
        <v>159</v>
      </c>
      <c r="F88" s="1" t="s">
        <v>162</v>
      </c>
      <c r="G88" s="1" t="s">
        <v>59</v>
      </c>
      <c r="J88" s="2">
        <v>42724</v>
      </c>
      <c r="K88" s="1">
        <v>53</v>
      </c>
      <c r="L88" s="1" t="s">
        <v>48</v>
      </c>
      <c r="M88" s="1" t="s">
        <v>49</v>
      </c>
      <c r="N88" s="1" t="s">
        <v>67</v>
      </c>
      <c r="O88" s="1" t="s">
        <v>55</v>
      </c>
      <c r="P88" s="1" t="s">
        <v>68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1</v>
      </c>
      <c r="AB88" s="1">
        <v>0</v>
      </c>
      <c r="AC88" s="1">
        <v>1</v>
      </c>
      <c r="AD88" s="1">
        <v>1</v>
      </c>
      <c r="AE88" s="1">
        <v>0</v>
      </c>
      <c r="AF88" s="1">
        <v>0</v>
      </c>
      <c r="AG88" s="1">
        <v>1</v>
      </c>
      <c r="AH88" s="1">
        <v>0</v>
      </c>
      <c r="AI88" s="1">
        <v>0</v>
      </c>
      <c r="AJ88" s="1">
        <v>0</v>
      </c>
      <c r="AK88" s="1">
        <v>1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</row>
    <row r="89" spans="1:45" x14ac:dyDescent="0.3">
      <c r="A89">
        <v>88</v>
      </c>
      <c r="B89" s="1" t="s">
        <v>161</v>
      </c>
      <c r="C89" s="1" t="s">
        <v>84</v>
      </c>
      <c r="D89" s="1" t="s">
        <v>159</v>
      </c>
      <c r="F89" s="1" t="s">
        <v>162</v>
      </c>
      <c r="G89" s="1" t="s">
        <v>59</v>
      </c>
      <c r="J89" s="2">
        <v>42384</v>
      </c>
      <c r="K89" s="1">
        <v>53</v>
      </c>
      <c r="L89" s="1" t="s">
        <v>48</v>
      </c>
      <c r="M89" s="1" t="s">
        <v>49</v>
      </c>
      <c r="N89" s="1" t="s">
        <v>67</v>
      </c>
      <c r="O89" s="1" t="s">
        <v>55</v>
      </c>
      <c r="P89" s="1" t="s">
        <v>68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1</v>
      </c>
      <c r="AB89" s="1">
        <v>0</v>
      </c>
      <c r="AC89" s="1">
        <v>1</v>
      </c>
      <c r="AD89" s="1">
        <v>0</v>
      </c>
      <c r="AE89" s="1">
        <v>0</v>
      </c>
      <c r="AF89" s="1">
        <v>0</v>
      </c>
      <c r="AG89" s="1">
        <v>1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</row>
    <row r="90" spans="1:45" x14ac:dyDescent="0.3">
      <c r="A90">
        <v>89</v>
      </c>
      <c r="B90" s="1" t="s">
        <v>161</v>
      </c>
      <c r="C90" s="1" t="s">
        <v>84</v>
      </c>
      <c r="D90" s="1" t="s">
        <v>159</v>
      </c>
      <c r="F90" s="1" t="s">
        <v>162</v>
      </c>
      <c r="G90" s="1" t="s">
        <v>59</v>
      </c>
      <c r="J90" s="2">
        <v>42498</v>
      </c>
      <c r="K90" s="1">
        <v>53</v>
      </c>
      <c r="L90" s="1" t="s">
        <v>48</v>
      </c>
      <c r="M90" s="1" t="s">
        <v>49</v>
      </c>
      <c r="N90" s="1" t="s">
        <v>67</v>
      </c>
      <c r="O90" s="1" t="s">
        <v>55</v>
      </c>
      <c r="P90" s="1" t="s">
        <v>68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1</v>
      </c>
      <c r="AB90" s="1">
        <v>0</v>
      </c>
      <c r="AC90" s="1">
        <v>1</v>
      </c>
      <c r="AD90" s="1">
        <v>1</v>
      </c>
      <c r="AE90" s="1">
        <v>0</v>
      </c>
      <c r="AF90" s="1">
        <v>0</v>
      </c>
      <c r="AG90" s="1">
        <v>1</v>
      </c>
      <c r="AH90" s="1">
        <v>0</v>
      </c>
      <c r="AI90" s="1">
        <v>0</v>
      </c>
      <c r="AJ90" s="1">
        <v>0</v>
      </c>
      <c r="AK90" s="1">
        <v>1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</row>
    <row r="91" spans="1:45" x14ac:dyDescent="0.3">
      <c r="A91">
        <v>90</v>
      </c>
      <c r="B91" s="1" t="s">
        <v>161</v>
      </c>
      <c r="C91" s="1" t="s">
        <v>84</v>
      </c>
      <c r="D91" s="1" t="s">
        <v>159</v>
      </c>
      <c r="F91" s="1" t="s">
        <v>162</v>
      </c>
      <c r="G91" s="1" t="s">
        <v>59</v>
      </c>
      <c r="J91" s="2">
        <v>42651</v>
      </c>
      <c r="K91" s="1">
        <v>53</v>
      </c>
      <c r="L91" s="1" t="s">
        <v>74</v>
      </c>
      <c r="M91" s="1" t="s">
        <v>49</v>
      </c>
      <c r="N91" s="1" t="s">
        <v>67</v>
      </c>
      <c r="O91" s="1" t="s">
        <v>55</v>
      </c>
      <c r="P91" s="1" t="s">
        <v>68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1</v>
      </c>
      <c r="AB91" s="1">
        <v>0</v>
      </c>
      <c r="AC91" s="1">
        <v>1</v>
      </c>
      <c r="AD91" s="1">
        <v>1</v>
      </c>
      <c r="AE91" s="1">
        <v>0</v>
      </c>
      <c r="AF91" s="1">
        <v>0</v>
      </c>
      <c r="AG91" s="1">
        <v>1</v>
      </c>
      <c r="AH91" s="1">
        <v>0</v>
      </c>
      <c r="AI91" s="1">
        <v>0</v>
      </c>
      <c r="AJ91" s="1">
        <v>0</v>
      </c>
      <c r="AK91" s="1">
        <v>1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</row>
    <row r="92" spans="1:45" x14ac:dyDescent="0.3">
      <c r="A92">
        <v>91</v>
      </c>
      <c r="B92" s="1" t="s">
        <v>163</v>
      </c>
      <c r="C92" s="1" t="s">
        <v>44</v>
      </c>
      <c r="D92" s="1" t="s">
        <v>164</v>
      </c>
      <c r="F92" s="1" t="s">
        <v>165</v>
      </c>
      <c r="G92" s="1" t="s">
        <v>115</v>
      </c>
      <c r="J92" s="2">
        <v>42489</v>
      </c>
      <c r="K92" s="1" t="s">
        <v>166</v>
      </c>
      <c r="L92" s="1" t="s">
        <v>48</v>
      </c>
      <c r="M92" s="1" t="s">
        <v>49</v>
      </c>
      <c r="N92" s="1" t="s">
        <v>61</v>
      </c>
      <c r="O92" s="1" t="s">
        <v>55</v>
      </c>
      <c r="P92" s="1" t="s">
        <v>63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1</v>
      </c>
      <c r="AB92" s="1">
        <v>0</v>
      </c>
      <c r="AC92" s="1">
        <v>1</v>
      </c>
      <c r="AD92" s="1">
        <v>1</v>
      </c>
      <c r="AE92" s="1">
        <v>0</v>
      </c>
      <c r="AF92" s="1">
        <v>0</v>
      </c>
      <c r="AG92" s="1">
        <v>1</v>
      </c>
      <c r="AH92" s="1">
        <v>0</v>
      </c>
      <c r="AI92" s="1">
        <v>0</v>
      </c>
      <c r="AJ92" s="1">
        <v>0</v>
      </c>
      <c r="AK92" s="1">
        <v>1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</row>
    <row r="93" spans="1:45" x14ac:dyDescent="0.3">
      <c r="A93">
        <v>92</v>
      </c>
      <c r="B93" s="1" t="s">
        <v>163</v>
      </c>
      <c r="C93" s="1" t="s">
        <v>44</v>
      </c>
      <c r="D93" s="1" t="s">
        <v>164</v>
      </c>
      <c r="F93" s="1" t="s">
        <v>165</v>
      </c>
      <c r="G93" s="1" t="s">
        <v>115</v>
      </c>
      <c r="J93" s="2">
        <v>42694</v>
      </c>
      <c r="K93" s="1" t="s">
        <v>166</v>
      </c>
      <c r="L93" s="1" t="s">
        <v>69</v>
      </c>
      <c r="M93" s="1" t="s">
        <v>54</v>
      </c>
      <c r="N93" s="1" t="s">
        <v>61</v>
      </c>
      <c r="O93" s="1" t="s">
        <v>51</v>
      </c>
      <c r="P93" s="1" t="s">
        <v>63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1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1</v>
      </c>
      <c r="AF93" s="1">
        <v>0</v>
      </c>
      <c r="AG93" s="1">
        <v>0</v>
      </c>
      <c r="AH93" s="1">
        <v>0</v>
      </c>
      <c r="AI93" s="1">
        <v>0</v>
      </c>
      <c r="AJ93" s="1">
        <v>1</v>
      </c>
      <c r="AK93" s="1">
        <v>0</v>
      </c>
      <c r="AL93" s="1">
        <v>0</v>
      </c>
      <c r="AM93" s="1">
        <v>1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</row>
    <row r="94" spans="1:45" x14ac:dyDescent="0.3">
      <c r="A94">
        <v>93</v>
      </c>
      <c r="B94" s="1" t="s">
        <v>167</v>
      </c>
      <c r="C94" s="1" t="s">
        <v>44</v>
      </c>
      <c r="D94" s="1" t="s">
        <v>168</v>
      </c>
      <c r="F94" s="1" t="s">
        <v>169</v>
      </c>
      <c r="G94" s="1" t="s">
        <v>73</v>
      </c>
      <c r="J94" s="2">
        <v>42578</v>
      </c>
      <c r="K94" s="1">
        <v>75</v>
      </c>
      <c r="L94" s="1" t="s">
        <v>48</v>
      </c>
      <c r="M94" s="1" t="s">
        <v>54</v>
      </c>
      <c r="N94" s="1" t="s">
        <v>50</v>
      </c>
      <c r="O94" s="1" t="s">
        <v>55</v>
      </c>
      <c r="P94" s="1" t="s">
        <v>68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1</v>
      </c>
      <c r="AB94" s="1">
        <v>0</v>
      </c>
      <c r="AC94" s="1">
        <v>1</v>
      </c>
      <c r="AD94" s="1">
        <v>1</v>
      </c>
      <c r="AE94" s="1">
        <v>0</v>
      </c>
      <c r="AF94" s="1">
        <v>0</v>
      </c>
      <c r="AG94" s="1">
        <v>1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</row>
    <row r="95" spans="1:45" x14ac:dyDescent="0.3">
      <c r="A95">
        <v>94</v>
      </c>
      <c r="B95" s="1" t="s">
        <v>167</v>
      </c>
      <c r="C95" s="1" t="s">
        <v>44</v>
      </c>
      <c r="D95" s="1" t="s">
        <v>168</v>
      </c>
      <c r="F95" s="1" t="s">
        <v>169</v>
      </c>
      <c r="G95" s="1" t="s">
        <v>73</v>
      </c>
      <c r="J95" s="2">
        <v>42430</v>
      </c>
      <c r="K95" s="1">
        <v>75</v>
      </c>
      <c r="L95" s="1" t="s">
        <v>69</v>
      </c>
      <c r="M95" s="1" t="s">
        <v>54</v>
      </c>
      <c r="N95" s="1" t="s">
        <v>50</v>
      </c>
      <c r="O95" s="1" t="s">
        <v>62</v>
      </c>
      <c r="P95" s="1" t="s">
        <v>68</v>
      </c>
      <c r="Q95" s="1">
        <v>0</v>
      </c>
      <c r="R95" s="1">
        <v>0</v>
      </c>
      <c r="S95" s="1">
        <v>1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1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1</v>
      </c>
      <c r="AG95" s="1">
        <v>0</v>
      </c>
      <c r="AH95" s="1">
        <v>0</v>
      </c>
      <c r="AI95" s="1">
        <v>0</v>
      </c>
      <c r="AJ95" s="1">
        <v>1</v>
      </c>
      <c r="AK95" s="1">
        <v>0</v>
      </c>
      <c r="AL95" s="1">
        <v>1</v>
      </c>
      <c r="AM95" s="1">
        <v>1</v>
      </c>
      <c r="AN95" s="1">
        <v>0</v>
      </c>
      <c r="AO95" s="1">
        <v>0</v>
      </c>
      <c r="AP95" s="1">
        <v>1</v>
      </c>
      <c r="AQ95" s="1">
        <v>0</v>
      </c>
      <c r="AR95" s="1">
        <v>0</v>
      </c>
      <c r="AS95" s="1">
        <v>0</v>
      </c>
    </row>
    <row r="96" spans="1:45" x14ac:dyDescent="0.3">
      <c r="A96">
        <v>95</v>
      </c>
      <c r="B96" s="1" t="s">
        <v>167</v>
      </c>
      <c r="C96" s="1" t="s">
        <v>44</v>
      </c>
      <c r="D96" s="1" t="s">
        <v>168</v>
      </c>
      <c r="F96" s="1" t="s">
        <v>169</v>
      </c>
      <c r="G96" s="1" t="s">
        <v>73</v>
      </c>
      <c r="J96" s="2">
        <v>42719</v>
      </c>
      <c r="K96" s="1">
        <v>75</v>
      </c>
      <c r="L96" s="1" t="s">
        <v>48</v>
      </c>
      <c r="M96" s="1" t="s">
        <v>54</v>
      </c>
      <c r="N96" s="1" t="s">
        <v>50</v>
      </c>
      <c r="O96" s="1" t="s">
        <v>55</v>
      </c>
      <c r="P96" s="1" t="s">
        <v>68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1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</row>
    <row r="97" spans="1:45" x14ac:dyDescent="0.3">
      <c r="A97">
        <v>96</v>
      </c>
      <c r="B97" s="1" t="s">
        <v>170</v>
      </c>
      <c r="C97" s="1" t="s">
        <v>44</v>
      </c>
      <c r="D97" s="1" t="s">
        <v>171</v>
      </c>
      <c r="F97" s="1" t="s">
        <v>172</v>
      </c>
      <c r="G97" s="1" t="s">
        <v>81</v>
      </c>
      <c r="J97" s="2">
        <v>42650</v>
      </c>
      <c r="K97" s="1">
        <v>40</v>
      </c>
      <c r="L97" s="1" t="s">
        <v>48</v>
      </c>
      <c r="M97" s="1" t="s">
        <v>49</v>
      </c>
      <c r="N97" s="1" t="s">
        <v>67</v>
      </c>
      <c r="O97" s="1" t="s">
        <v>55</v>
      </c>
      <c r="P97" s="1" t="s">
        <v>52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1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</row>
    <row r="98" spans="1:45" x14ac:dyDescent="0.3">
      <c r="A98">
        <v>97</v>
      </c>
      <c r="B98" s="1" t="s">
        <v>170</v>
      </c>
      <c r="C98" s="1" t="s">
        <v>44</v>
      </c>
      <c r="D98" s="1" t="s">
        <v>171</v>
      </c>
      <c r="F98" s="1" t="s">
        <v>172</v>
      </c>
      <c r="G98" s="1" t="s">
        <v>81</v>
      </c>
      <c r="J98" s="2">
        <v>42651</v>
      </c>
      <c r="K98" s="1">
        <v>40</v>
      </c>
      <c r="L98" s="1" t="s">
        <v>48</v>
      </c>
      <c r="M98" s="1" t="s">
        <v>49</v>
      </c>
      <c r="N98" s="1" t="s">
        <v>67</v>
      </c>
      <c r="O98" s="1" t="s">
        <v>55</v>
      </c>
      <c r="P98" s="1" t="s">
        <v>52</v>
      </c>
      <c r="Q98" s="1">
        <v>0</v>
      </c>
      <c r="R98" s="1">
        <v>0</v>
      </c>
      <c r="S98" s="1">
        <v>0</v>
      </c>
      <c r="T98" s="1">
        <v>0</v>
      </c>
      <c r="U98" s="1">
        <v>1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1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</row>
    <row r="99" spans="1:45" x14ac:dyDescent="0.3">
      <c r="A99">
        <v>98</v>
      </c>
      <c r="B99" s="1" t="s">
        <v>170</v>
      </c>
      <c r="C99" s="1" t="s">
        <v>44</v>
      </c>
      <c r="D99" s="1" t="s">
        <v>171</v>
      </c>
      <c r="F99" s="1" t="s">
        <v>172</v>
      </c>
      <c r="G99" s="1" t="s">
        <v>81</v>
      </c>
      <c r="J99" s="2">
        <v>42602</v>
      </c>
      <c r="K99" s="1">
        <v>40</v>
      </c>
      <c r="L99" s="1" t="s">
        <v>48</v>
      </c>
      <c r="M99" s="1" t="s">
        <v>49</v>
      </c>
      <c r="N99" s="1" t="s">
        <v>67</v>
      </c>
      <c r="O99" s="1" t="s">
        <v>55</v>
      </c>
      <c r="P99" s="1" t="s">
        <v>52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1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1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1</v>
      </c>
      <c r="AR99" s="1">
        <v>0</v>
      </c>
      <c r="AS99" s="1">
        <v>0</v>
      </c>
    </row>
    <row r="100" spans="1:45" x14ac:dyDescent="0.3">
      <c r="A100">
        <v>99</v>
      </c>
      <c r="B100" s="1" t="s">
        <v>170</v>
      </c>
      <c r="C100" s="1" t="s">
        <v>44</v>
      </c>
      <c r="D100" s="1" t="s">
        <v>171</v>
      </c>
      <c r="F100" s="1" t="s">
        <v>172</v>
      </c>
      <c r="G100" s="1" t="s">
        <v>81</v>
      </c>
      <c r="J100" s="2">
        <v>42485</v>
      </c>
      <c r="K100" s="1">
        <v>40</v>
      </c>
      <c r="L100" s="1" t="s">
        <v>53</v>
      </c>
      <c r="M100" s="1" t="s">
        <v>49</v>
      </c>
      <c r="N100" s="1" t="s">
        <v>67</v>
      </c>
      <c r="O100" s="1" t="s">
        <v>55</v>
      </c>
      <c r="P100" s="1" t="s">
        <v>52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1</v>
      </c>
      <c r="AB100" s="1">
        <v>0</v>
      </c>
      <c r="AC100" s="1">
        <v>1</v>
      </c>
      <c r="AD100" s="1">
        <v>0</v>
      </c>
      <c r="AE100" s="1">
        <v>0</v>
      </c>
      <c r="AF100" s="1">
        <v>0</v>
      </c>
      <c r="AG100" s="1">
        <v>1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</row>
    <row r="101" spans="1:45" x14ac:dyDescent="0.3">
      <c r="A101">
        <v>100</v>
      </c>
      <c r="B101" s="1" t="s">
        <v>122</v>
      </c>
      <c r="C101" s="1" t="s">
        <v>123</v>
      </c>
      <c r="D101" s="1" t="s">
        <v>124</v>
      </c>
      <c r="F101" s="1" t="s">
        <v>125</v>
      </c>
      <c r="G101" s="1" t="s">
        <v>81</v>
      </c>
      <c r="J101" s="2">
        <v>42554</v>
      </c>
      <c r="K101" s="1">
        <v>40</v>
      </c>
      <c r="L101" s="1" t="s">
        <v>48</v>
      </c>
      <c r="M101" s="1" t="s">
        <v>49</v>
      </c>
      <c r="N101" s="1" t="s">
        <v>67</v>
      </c>
      <c r="O101" s="1" t="s">
        <v>55</v>
      </c>
      <c r="P101" s="1" t="s">
        <v>52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1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1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1</v>
      </c>
      <c r="AR101" s="1">
        <v>0</v>
      </c>
      <c r="AS101" s="1">
        <v>0</v>
      </c>
    </row>
    <row r="102" spans="1:45" x14ac:dyDescent="0.3">
      <c r="A102">
        <v>101</v>
      </c>
      <c r="B102" s="1" t="s">
        <v>122</v>
      </c>
      <c r="C102" s="1" t="s">
        <v>123</v>
      </c>
      <c r="D102" s="1" t="s">
        <v>124</v>
      </c>
      <c r="F102" s="1" t="s">
        <v>125</v>
      </c>
      <c r="G102" s="1" t="s">
        <v>81</v>
      </c>
      <c r="J102" s="2">
        <v>42704</v>
      </c>
      <c r="K102" s="1">
        <v>40</v>
      </c>
      <c r="L102" s="1" t="s">
        <v>74</v>
      </c>
      <c r="M102" s="1" t="s">
        <v>49</v>
      </c>
      <c r="N102" s="1" t="s">
        <v>67</v>
      </c>
      <c r="O102" s="1" t="s">
        <v>55</v>
      </c>
      <c r="P102" s="1" t="s">
        <v>52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1</v>
      </c>
      <c r="AB102" s="1">
        <v>0</v>
      </c>
      <c r="AC102" s="1">
        <v>1</v>
      </c>
      <c r="AD102" s="1">
        <v>0</v>
      </c>
      <c r="AE102" s="1">
        <v>0</v>
      </c>
      <c r="AF102" s="1">
        <v>0</v>
      </c>
      <c r="AG102" s="1">
        <v>1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</row>
    <row r="103" spans="1:45" x14ac:dyDescent="0.3">
      <c r="A103">
        <v>102</v>
      </c>
      <c r="B103" s="1" t="s">
        <v>126</v>
      </c>
      <c r="C103" s="1" t="s">
        <v>84</v>
      </c>
      <c r="D103" s="1" t="s">
        <v>127</v>
      </c>
      <c r="F103" s="1" t="s">
        <v>128</v>
      </c>
      <c r="G103" s="1" t="s">
        <v>100</v>
      </c>
      <c r="J103" s="2">
        <v>42427</v>
      </c>
      <c r="K103" s="1" t="s">
        <v>129</v>
      </c>
      <c r="L103" s="1" t="s">
        <v>69</v>
      </c>
      <c r="M103" s="1" t="s">
        <v>49</v>
      </c>
      <c r="N103" s="1" t="s">
        <v>50</v>
      </c>
      <c r="O103" s="1" t="s">
        <v>55</v>
      </c>
      <c r="P103" s="1" t="s">
        <v>63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1</v>
      </c>
      <c r="AB103" s="1">
        <v>0</v>
      </c>
      <c r="AC103" s="1">
        <v>1</v>
      </c>
      <c r="AD103" s="1">
        <v>1</v>
      </c>
      <c r="AE103" s="1">
        <v>0</v>
      </c>
      <c r="AF103" s="1">
        <v>0</v>
      </c>
      <c r="AG103" s="1">
        <v>1</v>
      </c>
      <c r="AH103" s="1">
        <v>0</v>
      </c>
      <c r="AI103" s="1">
        <v>0</v>
      </c>
      <c r="AJ103" s="1">
        <v>0</v>
      </c>
      <c r="AK103" s="1">
        <v>1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</row>
    <row r="104" spans="1:45" x14ac:dyDescent="0.3">
      <c r="A104">
        <v>103</v>
      </c>
      <c r="B104" s="1" t="s">
        <v>126</v>
      </c>
      <c r="C104" s="1" t="s">
        <v>84</v>
      </c>
      <c r="D104" s="1" t="s">
        <v>127</v>
      </c>
      <c r="F104" s="1" t="s">
        <v>128</v>
      </c>
      <c r="G104" s="1" t="s">
        <v>100</v>
      </c>
      <c r="J104" s="2">
        <v>42649</v>
      </c>
      <c r="K104" s="1" t="s">
        <v>129</v>
      </c>
      <c r="L104" s="1" t="s">
        <v>48</v>
      </c>
      <c r="M104" s="1" t="s">
        <v>49</v>
      </c>
      <c r="N104" s="1" t="s">
        <v>50</v>
      </c>
      <c r="O104" s="1" t="s">
        <v>55</v>
      </c>
      <c r="P104" s="1" t="s">
        <v>63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1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</row>
    <row r="105" spans="1:45" x14ac:dyDescent="0.3">
      <c r="A105">
        <v>104</v>
      </c>
      <c r="B105" s="1" t="s">
        <v>126</v>
      </c>
      <c r="C105" s="1" t="s">
        <v>84</v>
      </c>
      <c r="D105" s="1" t="s">
        <v>127</v>
      </c>
      <c r="F105" s="1" t="s">
        <v>128</v>
      </c>
      <c r="G105" s="1" t="s">
        <v>100</v>
      </c>
      <c r="J105" s="2">
        <v>42716</v>
      </c>
      <c r="K105" s="1" t="s">
        <v>129</v>
      </c>
      <c r="L105" s="1" t="s">
        <v>48</v>
      </c>
      <c r="M105" s="1" t="s">
        <v>49</v>
      </c>
      <c r="N105" s="1" t="s">
        <v>50</v>
      </c>
      <c r="O105" s="1" t="s">
        <v>62</v>
      </c>
      <c r="P105" s="1" t="s">
        <v>63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1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1</v>
      </c>
      <c r="AI105" s="1">
        <v>1</v>
      </c>
      <c r="AJ105" s="1">
        <v>0</v>
      </c>
      <c r="AK105" s="1">
        <v>0</v>
      </c>
      <c r="AL105" s="1">
        <v>1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1</v>
      </c>
      <c r="AS105" s="1">
        <v>0</v>
      </c>
    </row>
    <row r="106" spans="1:45" x14ac:dyDescent="0.3">
      <c r="A106">
        <v>105</v>
      </c>
      <c r="B106" s="1" t="s">
        <v>170</v>
      </c>
      <c r="C106" s="1" t="s">
        <v>44</v>
      </c>
      <c r="D106" s="1" t="s">
        <v>171</v>
      </c>
      <c r="F106" s="1" t="s">
        <v>172</v>
      </c>
      <c r="G106" s="1" t="s">
        <v>81</v>
      </c>
      <c r="J106" s="2">
        <v>42384</v>
      </c>
      <c r="K106" s="1">
        <v>40</v>
      </c>
      <c r="L106" s="1" t="s">
        <v>48</v>
      </c>
      <c r="M106" s="1" t="s">
        <v>49</v>
      </c>
      <c r="N106" s="1" t="s">
        <v>67</v>
      </c>
      <c r="O106" s="1" t="s">
        <v>55</v>
      </c>
      <c r="P106" s="1" t="s">
        <v>52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1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</row>
    <row r="107" spans="1:45" x14ac:dyDescent="0.3">
      <c r="A107">
        <v>106</v>
      </c>
      <c r="B107" s="1" t="s">
        <v>173</v>
      </c>
      <c r="C107" s="1" t="s">
        <v>84</v>
      </c>
      <c r="D107" s="1" t="s">
        <v>174</v>
      </c>
      <c r="F107" s="1" t="s">
        <v>175</v>
      </c>
      <c r="G107" s="1" t="s">
        <v>81</v>
      </c>
      <c r="J107" s="2">
        <v>42724</v>
      </c>
      <c r="K107" s="1">
        <v>53</v>
      </c>
      <c r="L107" s="1" t="s">
        <v>48</v>
      </c>
      <c r="M107" s="1" t="s">
        <v>49</v>
      </c>
      <c r="N107" s="1" t="s">
        <v>67</v>
      </c>
      <c r="O107" s="1" t="s">
        <v>55</v>
      </c>
      <c r="P107" s="1" t="s">
        <v>68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1</v>
      </c>
      <c r="AB107" s="1">
        <v>0</v>
      </c>
      <c r="AC107" s="1">
        <v>1</v>
      </c>
      <c r="AD107" s="1">
        <v>1</v>
      </c>
      <c r="AE107" s="1">
        <v>0</v>
      </c>
      <c r="AF107" s="1">
        <v>0</v>
      </c>
      <c r="AG107" s="1">
        <v>1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</row>
    <row r="108" spans="1:45" x14ac:dyDescent="0.3">
      <c r="A108">
        <v>107</v>
      </c>
      <c r="B108" s="1" t="s">
        <v>173</v>
      </c>
      <c r="C108" s="1" t="s">
        <v>84</v>
      </c>
      <c r="D108" s="1" t="s">
        <v>174</v>
      </c>
      <c r="F108" s="1" t="s">
        <v>175</v>
      </c>
      <c r="G108" s="1" t="s">
        <v>81</v>
      </c>
      <c r="J108" s="2">
        <v>42541</v>
      </c>
      <c r="K108" s="1">
        <v>53</v>
      </c>
      <c r="L108" s="1" t="s">
        <v>48</v>
      </c>
      <c r="M108" s="1" t="s">
        <v>49</v>
      </c>
      <c r="N108" s="1" t="s">
        <v>67</v>
      </c>
      <c r="O108" s="1" t="s">
        <v>55</v>
      </c>
      <c r="P108" s="1" t="s">
        <v>68</v>
      </c>
      <c r="Q108" s="1">
        <v>1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</row>
    <row r="109" spans="1:45" x14ac:dyDescent="0.3">
      <c r="A109">
        <v>108</v>
      </c>
      <c r="B109" s="1" t="s">
        <v>173</v>
      </c>
      <c r="C109" s="1" t="s">
        <v>84</v>
      </c>
      <c r="D109" s="1" t="s">
        <v>174</v>
      </c>
      <c r="F109" s="1" t="s">
        <v>175</v>
      </c>
      <c r="G109" s="1" t="s">
        <v>81</v>
      </c>
      <c r="J109" s="2">
        <v>42716</v>
      </c>
      <c r="K109" s="1">
        <v>53</v>
      </c>
      <c r="L109" s="1" t="s">
        <v>48</v>
      </c>
      <c r="M109" s="1" t="s">
        <v>49</v>
      </c>
      <c r="N109" s="1" t="s">
        <v>67</v>
      </c>
      <c r="O109" s="1" t="s">
        <v>55</v>
      </c>
      <c r="P109" s="1" t="s">
        <v>68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1</v>
      </c>
      <c r="AB109" s="1">
        <v>0</v>
      </c>
      <c r="AC109" s="1">
        <v>1</v>
      </c>
      <c r="AD109" s="1">
        <v>1</v>
      </c>
      <c r="AE109" s="1">
        <v>0</v>
      </c>
      <c r="AF109" s="1">
        <v>0</v>
      </c>
      <c r="AG109" s="1">
        <v>1</v>
      </c>
      <c r="AH109" s="1">
        <v>0</v>
      </c>
      <c r="AI109" s="1">
        <v>0</v>
      </c>
      <c r="AJ109" s="1">
        <v>0</v>
      </c>
      <c r="AK109" s="1">
        <v>1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</row>
    <row r="110" spans="1:45" x14ac:dyDescent="0.3">
      <c r="A110">
        <v>109</v>
      </c>
      <c r="B110" s="1" t="s">
        <v>173</v>
      </c>
      <c r="C110" s="1" t="s">
        <v>84</v>
      </c>
      <c r="D110" s="1" t="s">
        <v>174</v>
      </c>
      <c r="F110" s="1" t="s">
        <v>175</v>
      </c>
      <c r="G110" s="1" t="s">
        <v>81</v>
      </c>
      <c r="J110" s="2">
        <v>42688</v>
      </c>
      <c r="K110" s="1">
        <v>53</v>
      </c>
      <c r="L110" s="1" t="s">
        <v>69</v>
      </c>
      <c r="M110" s="1" t="s">
        <v>49</v>
      </c>
      <c r="N110" s="1" t="s">
        <v>67</v>
      </c>
      <c r="O110" s="1" t="s">
        <v>55</v>
      </c>
      <c r="P110" s="1" t="s">
        <v>68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1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</row>
    <row r="111" spans="1:45" x14ac:dyDescent="0.3">
      <c r="A111">
        <v>110</v>
      </c>
      <c r="B111" s="1" t="s">
        <v>173</v>
      </c>
      <c r="C111" s="1" t="s">
        <v>84</v>
      </c>
      <c r="D111" s="1" t="s">
        <v>174</v>
      </c>
      <c r="F111" s="1" t="s">
        <v>175</v>
      </c>
      <c r="G111" s="1" t="s">
        <v>81</v>
      </c>
      <c r="J111" s="2">
        <v>42541</v>
      </c>
      <c r="K111" s="1">
        <v>53</v>
      </c>
      <c r="L111" s="1" t="s">
        <v>48</v>
      </c>
      <c r="M111" s="1" t="s">
        <v>49</v>
      </c>
      <c r="N111" s="1" t="s">
        <v>67</v>
      </c>
      <c r="O111" s="1" t="s">
        <v>55</v>
      </c>
      <c r="P111" s="1" t="s">
        <v>68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1</v>
      </c>
      <c r="AB111" s="1">
        <v>0</v>
      </c>
      <c r="AC111" s="1">
        <v>1</v>
      </c>
      <c r="AD111" s="1">
        <v>1</v>
      </c>
      <c r="AE111" s="1">
        <v>0</v>
      </c>
      <c r="AF111" s="1">
        <v>0</v>
      </c>
      <c r="AG111" s="1">
        <v>1</v>
      </c>
      <c r="AH111" s="1">
        <v>0</v>
      </c>
      <c r="AI111" s="1">
        <v>0</v>
      </c>
      <c r="AJ111" s="1">
        <v>0</v>
      </c>
      <c r="AK111" s="1">
        <v>1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</row>
    <row r="112" spans="1:45" x14ac:dyDescent="0.3">
      <c r="A112">
        <v>111</v>
      </c>
      <c r="B112" s="1" t="s">
        <v>176</v>
      </c>
      <c r="C112" s="1" t="s">
        <v>44</v>
      </c>
      <c r="D112" s="1" t="s">
        <v>177</v>
      </c>
      <c r="F112" s="1" t="s">
        <v>178</v>
      </c>
      <c r="G112" s="1" t="s">
        <v>100</v>
      </c>
      <c r="J112" s="2">
        <v>42724</v>
      </c>
      <c r="K112" s="1">
        <v>27</v>
      </c>
      <c r="L112" s="1" t="s">
        <v>48</v>
      </c>
      <c r="M112" s="1" t="s">
        <v>54</v>
      </c>
      <c r="N112" s="1" t="s">
        <v>61</v>
      </c>
      <c r="O112" s="1" t="s">
        <v>62</v>
      </c>
      <c r="P112" s="1" t="s">
        <v>52</v>
      </c>
      <c r="Q112" s="1">
        <v>0</v>
      </c>
      <c r="R112" s="1">
        <v>1</v>
      </c>
      <c r="S112" s="1">
        <v>0</v>
      </c>
      <c r="T112" s="1">
        <v>0</v>
      </c>
      <c r="U112" s="1">
        <v>0</v>
      </c>
      <c r="V112" s="1">
        <v>1</v>
      </c>
      <c r="W112" s="1">
        <v>0</v>
      </c>
      <c r="X112" s="1">
        <v>0</v>
      </c>
      <c r="Y112" s="1">
        <v>0</v>
      </c>
      <c r="Z112" s="1">
        <v>1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1</v>
      </c>
      <c r="AG112" s="1">
        <v>0</v>
      </c>
      <c r="AH112" s="1">
        <v>0</v>
      </c>
      <c r="AI112" s="1">
        <v>1</v>
      </c>
      <c r="AJ112" s="1">
        <v>0</v>
      </c>
      <c r="AK112" s="1">
        <v>0</v>
      </c>
      <c r="AL112" s="1">
        <v>1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</row>
    <row r="113" spans="1:45" x14ac:dyDescent="0.3">
      <c r="A113">
        <v>112</v>
      </c>
      <c r="B113" s="1" t="s">
        <v>176</v>
      </c>
      <c r="C113" s="1" t="s">
        <v>44</v>
      </c>
      <c r="D113" s="1" t="s">
        <v>177</v>
      </c>
      <c r="F113" s="1" t="s">
        <v>178</v>
      </c>
      <c r="G113" s="1" t="s">
        <v>100</v>
      </c>
      <c r="J113" s="2">
        <v>42571</v>
      </c>
      <c r="K113" s="1">
        <v>27</v>
      </c>
      <c r="L113" s="1" t="s">
        <v>74</v>
      </c>
      <c r="M113" s="1" t="s">
        <v>49</v>
      </c>
      <c r="N113" s="1" t="s">
        <v>61</v>
      </c>
      <c r="O113" s="1" t="s">
        <v>62</v>
      </c>
      <c r="P113" s="1" t="s">
        <v>52</v>
      </c>
      <c r="Q113" s="1">
        <v>0</v>
      </c>
      <c r="R113" s="1">
        <v>0</v>
      </c>
      <c r="S113" s="1">
        <v>1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1</v>
      </c>
      <c r="AA113" s="1">
        <v>0</v>
      </c>
      <c r="AB113" s="1">
        <v>0</v>
      </c>
      <c r="AC113" s="1">
        <v>0</v>
      </c>
      <c r="AD113" s="1">
        <v>0</v>
      </c>
      <c r="AE113" s="1">
        <v>1</v>
      </c>
      <c r="AF113" s="1">
        <v>1</v>
      </c>
      <c r="AG113" s="1">
        <v>0</v>
      </c>
      <c r="AH113" s="1">
        <v>1</v>
      </c>
      <c r="AI113" s="1">
        <v>0</v>
      </c>
      <c r="AJ113" s="1">
        <v>0</v>
      </c>
      <c r="AK113" s="1">
        <v>0</v>
      </c>
      <c r="AL113" s="1">
        <v>1</v>
      </c>
      <c r="AM113" s="1">
        <v>0</v>
      </c>
      <c r="AN113" s="1">
        <v>1</v>
      </c>
      <c r="AO113" s="1">
        <v>0</v>
      </c>
      <c r="AP113" s="1">
        <v>0</v>
      </c>
      <c r="AQ113" s="1">
        <v>0</v>
      </c>
      <c r="AR113" s="1">
        <v>1</v>
      </c>
      <c r="AS113" s="1">
        <v>1</v>
      </c>
    </row>
    <row r="114" spans="1:45" x14ac:dyDescent="0.3">
      <c r="A114">
        <v>113</v>
      </c>
      <c r="B114" s="1" t="s">
        <v>179</v>
      </c>
      <c r="C114" s="1" t="s">
        <v>44</v>
      </c>
      <c r="D114" s="1" t="s">
        <v>180</v>
      </c>
      <c r="F114" s="1" t="s">
        <v>181</v>
      </c>
      <c r="G114" s="1" t="s">
        <v>73</v>
      </c>
      <c r="J114" s="2">
        <v>42623</v>
      </c>
      <c r="K114" s="1" t="s">
        <v>60</v>
      </c>
      <c r="L114" s="1" t="s">
        <v>48</v>
      </c>
      <c r="M114" s="1" t="s">
        <v>49</v>
      </c>
      <c r="N114" s="1" t="s">
        <v>50</v>
      </c>
      <c r="O114" s="1" t="s">
        <v>62</v>
      </c>
      <c r="P114" s="1" t="s">
        <v>63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1</v>
      </c>
      <c r="X114" s="1">
        <v>0</v>
      </c>
      <c r="Y114" s="1">
        <v>0</v>
      </c>
      <c r="Z114" s="1">
        <v>1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1</v>
      </c>
      <c r="AG114" s="1">
        <v>0</v>
      </c>
      <c r="AH114" s="1">
        <v>1</v>
      </c>
      <c r="AI114" s="1">
        <v>0</v>
      </c>
      <c r="AJ114" s="1">
        <v>1</v>
      </c>
      <c r="AK114" s="1">
        <v>0</v>
      </c>
      <c r="AL114" s="1">
        <v>0</v>
      </c>
      <c r="AM114" s="1">
        <v>0</v>
      </c>
      <c r="AN114" s="1">
        <v>1</v>
      </c>
      <c r="AO114" s="1">
        <v>0</v>
      </c>
      <c r="AP114" s="1">
        <v>1</v>
      </c>
      <c r="AQ114" s="1">
        <v>0</v>
      </c>
      <c r="AR114" s="1">
        <v>0</v>
      </c>
      <c r="AS114" s="1">
        <v>1</v>
      </c>
    </row>
    <row r="115" spans="1:45" x14ac:dyDescent="0.3">
      <c r="A115">
        <v>114</v>
      </c>
      <c r="B115" s="1" t="s">
        <v>182</v>
      </c>
      <c r="C115" s="1" t="s">
        <v>84</v>
      </c>
      <c r="D115" s="1" t="s">
        <v>180</v>
      </c>
      <c r="F115" s="1" t="s">
        <v>183</v>
      </c>
      <c r="G115" s="1" t="s">
        <v>73</v>
      </c>
      <c r="J115" s="2">
        <v>42520</v>
      </c>
      <c r="K115" s="1" t="s">
        <v>60</v>
      </c>
      <c r="L115" s="1" t="s">
        <v>48</v>
      </c>
      <c r="M115" s="1" t="s">
        <v>49</v>
      </c>
      <c r="N115" s="1" t="s">
        <v>61</v>
      </c>
      <c r="O115" s="1" t="s">
        <v>55</v>
      </c>
      <c r="P115" s="1" t="s">
        <v>63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1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</row>
    <row r="116" spans="1:45" x14ac:dyDescent="0.3">
      <c r="A116">
        <v>115</v>
      </c>
      <c r="B116" s="1" t="s">
        <v>182</v>
      </c>
      <c r="C116" s="1" t="s">
        <v>84</v>
      </c>
      <c r="D116" s="1" t="s">
        <v>180</v>
      </c>
      <c r="F116" s="1" t="s">
        <v>183</v>
      </c>
      <c r="G116" s="1" t="s">
        <v>73</v>
      </c>
      <c r="J116" s="2">
        <v>42574</v>
      </c>
      <c r="K116" s="1" t="s">
        <v>60</v>
      </c>
      <c r="L116" s="1" t="s">
        <v>69</v>
      </c>
      <c r="M116" s="1" t="s">
        <v>49</v>
      </c>
      <c r="N116" s="1" t="s">
        <v>61</v>
      </c>
      <c r="O116" s="1" t="s">
        <v>55</v>
      </c>
      <c r="P116" s="1" t="s">
        <v>63</v>
      </c>
      <c r="Q116" s="1">
        <v>0</v>
      </c>
      <c r="R116" s="1">
        <v>0</v>
      </c>
      <c r="S116" s="1">
        <v>1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1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</row>
    <row r="117" spans="1:45" x14ac:dyDescent="0.3">
      <c r="A117">
        <v>116</v>
      </c>
      <c r="B117" s="1" t="s">
        <v>182</v>
      </c>
      <c r="C117" s="1" t="s">
        <v>84</v>
      </c>
      <c r="D117" s="1" t="s">
        <v>180</v>
      </c>
      <c r="F117" s="1" t="s">
        <v>183</v>
      </c>
      <c r="G117" s="1" t="s">
        <v>73</v>
      </c>
      <c r="J117" s="2">
        <v>42509</v>
      </c>
      <c r="K117" s="1" t="s">
        <v>60</v>
      </c>
      <c r="L117" s="1" t="s">
        <v>48</v>
      </c>
      <c r="M117" s="1" t="s">
        <v>49</v>
      </c>
      <c r="N117" s="1" t="s">
        <v>61</v>
      </c>
      <c r="O117" s="1" t="s">
        <v>55</v>
      </c>
      <c r="P117" s="1" t="s">
        <v>63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1</v>
      </c>
      <c r="AB117" s="1">
        <v>0</v>
      </c>
      <c r="AC117" s="1">
        <v>1</v>
      </c>
      <c r="AD117" s="1">
        <v>1</v>
      </c>
      <c r="AE117" s="1">
        <v>0</v>
      </c>
      <c r="AF117" s="1">
        <v>0</v>
      </c>
      <c r="AG117" s="1">
        <v>1</v>
      </c>
      <c r="AH117" s="1">
        <v>0</v>
      </c>
      <c r="AI117" s="1">
        <v>0</v>
      </c>
      <c r="AJ117" s="1">
        <v>0</v>
      </c>
      <c r="AK117" s="1">
        <v>1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</row>
    <row r="118" spans="1:45" x14ac:dyDescent="0.3">
      <c r="A118">
        <v>117</v>
      </c>
      <c r="B118" s="1" t="s">
        <v>184</v>
      </c>
      <c r="C118" s="1" t="s">
        <v>84</v>
      </c>
      <c r="D118" s="1" t="s">
        <v>185</v>
      </c>
      <c r="F118" s="1" t="s">
        <v>186</v>
      </c>
      <c r="G118" s="1" t="s">
        <v>81</v>
      </c>
      <c r="J118" s="2">
        <v>42554</v>
      </c>
      <c r="K118" s="1">
        <v>30</v>
      </c>
      <c r="L118" s="1" t="s">
        <v>48</v>
      </c>
      <c r="M118" s="1" t="s">
        <v>49</v>
      </c>
      <c r="N118" s="1" t="s">
        <v>67</v>
      </c>
      <c r="O118" s="1" t="s">
        <v>55</v>
      </c>
      <c r="P118" s="1" t="s">
        <v>52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1</v>
      </c>
      <c r="AB118" s="1">
        <v>0</v>
      </c>
      <c r="AC118" s="1">
        <v>1</v>
      </c>
      <c r="AD118" s="1">
        <v>1</v>
      </c>
      <c r="AE118" s="1">
        <v>0</v>
      </c>
      <c r="AF118" s="1">
        <v>0</v>
      </c>
      <c r="AG118" s="1">
        <v>1</v>
      </c>
      <c r="AH118" s="1">
        <v>0</v>
      </c>
      <c r="AI118" s="1">
        <v>0</v>
      </c>
      <c r="AJ118" s="1">
        <v>0</v>
      </c>
      <c r="AK118" s="1">
        <v>1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</row>
    <row r="119" spans="1:45" x14ac:dyDescent="0.3">
      <c r="A119">
        <v>118</v>
      </c>
      <c r="B119" s="1" t="s">
        <v>184</v>
      </c>
      <c r="C119" s="1" t="s">
        <v>84</v>
      </c>
      <c r="D119" s="1" t="s">
        <v>185</v>
      </c>
      <c r="F119" s="1" t="s">
        <v>186</v>
      </c>
      <c r="G119" s="1" t="s">
        <v>81</v>
      </c>
      <c r="J119" s="2">
        <v>42394</v>
      </c>
      <c r="K119" s="1">
        <v>30</v>
      </c>
      <c r="L119" s="1" t="s">
        <v>74</v>
      </c>
      <c r="M119" s="1" t="s">
        <v>49</v>
      </c>
      <c r="N119" s="1" t="s">
        <v>67</v>
      </c>
      <c r="O119" s="1" t="s">
        <v>55</v>
      </c>
      <c r="P119" s="1" t="s">
        <v>52</v>
      </c>
      <c r="Q119" s="1">
        <v>0</v>
      </c>
      <c r="R119" s="1">
        <v>1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1</v>
      </c>
      <c r="Z119" s="1">
        <v>0</v>
      </c>
      <c r="AA119" s="1">
        <v>1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</row>
    <row r="120" spans="1:45" x14ac:dyDescent="0.3">
      <c r="A120">
        <v>119</v>
      </c>
      <c r="B120" s="1" t="s">
        <v>187</v>
      </c>
      <c r="C120" s="1" t="s">
        <v>84</v>
      </c>
      <c r="D120" s="1" t="s">
        <v>188</v>
      </c>
      <c r="F120" s="1" t="s">
        <v>189</v>
      </c>
      <c r="G120" s="1" t="s">
        <v>115</v>
      </c>
      <c r="J120" s="2">
        <v>42536</v>
      </c>
      <c r="K120" s="1">
        <v>35</v>
      </c>
      <c r="L120" s="1" t="s">
        <v>48</v>
      </c>
      <c r="M120" s="1" t="s">
        <v>49</v>
      </c>
      <c r="N120" s="1" t="s">
        <v>67</v>
      </c>
      <c r="O120" s="1" t="s">
        <v>55</v>
      </c>
      <c r="P120" s="1" t="s">
        <v>52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1</v>
      </c>
      <c r="AB120" s="1">
        <v>0</v>
      </c>
      <c r="AC120" s="1">
        <v>1</v>
      </c>
      <c r="AD120" s="1">
        <v>1</v>
      </c>
      <c r="AE120" s="1">
        <v>0</v>
      </c>
      <c r="AF120" s="1">
        <v>0</v>
      </c>
      <c r="AG120" s="1">
        <v>1</v>
      </c>
      <c r="AH120" s="1">
        <v>0</v>
      </c>
      <c r="AI120" s="1">
        <v>0</v>
      </c>
      <c r="AJ120" s="1">
        <v>0</v>
      </c>
      <c r="AK120" s="1">
        <v>1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</row>
    <row r="121" spans="1:45" x14ac:dyDescent="0.3">
      <c r="A121">
        <v>120</v>
      </c>
      <c r="B121" s="1" t="s">
        <v>187</v>
      </c>
      <c r="C121" s="1" t="s">
        <v>84</v>
      </c>
      <c r="D121" s="1" t="s">
        <v>188</v>
      </c>
      <c r="F121" s="1" t="s">
        <v>189</v>
      </c>
      <c r="G121" s="1" t="s">
        <v>115</v>
      </c>
      <c r="J121" s="2">
        <v>42649</v>
      </c>
      <c r="K121" s="1">
        <v>35</v>
      </c>
      <c r="L121" s="1" t="s">
        <v>48</v>
      </c>
      <c r="M121" s="1" t="s">
        <v>49</v>
      </c>
      <c r="N121" s="1" t="s">
        <v>67</v>
      </c>
      <c r="O121" s="1" t="s">
        <v>55</v>
      </c>
      <c r="P121" s="1" t="s">
        <v>52</v>
      </c>
      <c r="Q121" s="1">
        <v>0</v>
      </c>
      <c r="R121" s="1">
        <v>1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1</v>
      </c>
      <c r="Z121" s="1">
        <v>0</v>
      </c>
      <c r="AA121" s="1">
        <v>1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</row>
    <row r="122" spans="1:45" x14ac:dyDescent="0.3">
      <c r="A122">
        <v>121</v>
      </c>
      <c r="B122" s="1" t="s">
        <v>190</v>
      </c>
      <c r="C122" s="1" t="s">
        <v>84</v>
      </c>
      <c r="D122" s="1" t="s">
        <v>191</v>
      </c>
      <c r="F122" s="1" t="s">
        <v>192</v>
      </c>
      <c r="G122" s="1" t="s">
        <v>81</v>
      </c>
      <c r="J122" s="2">
        <v>42650</v>
      </c>
      <c r="K122" s="1">
        <v>75</v>
      </c>
      <c r="L122" s="1" t="s">
        <v>69</v>
      </c>
      <c r="M122" s="1" t="s">
        <v>54</v>
      </c>
      <c r="N122" s="1" t="s">
        <v>50</v>
      </c>
      <c r="O122" s="1" t="s">
        <v>51</v>
      </c>
      <c r="P122" s="1" t="s">
        <v>68</v>
      </c>
      <c r="Q122" s="1">
        <v>0</v>
      </c>
      <c r="R122" s="1">
        <v>0</v>
      </c>
      <c r="S122" s="1">
        <v>0</v>
      </c>
      <c r="T122" s="1">
        <v>0</v>
      </c>
      <c r="U122" s="1">
        <v>1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1</v>
      </c>
      <c r="AC122" s="1">
        <v>0</v>
      </c>
      <c r="AD122" s="1">
        <v>0</v>
      </c>
      <c r="AE122" s="1">
        <v>0</v>
      </c>
      <c r="AF122" s="1">
        <v>0</v>
      </c>
      <c r="AG122" s="1">
        <v>1</v>
      </c>
      <c r="AH122" s="1">
        <v>0</v>
      </c>
      <c r="AI122" s="1">
        <v>0</v>
      </c>
      <c r="AJ122" s="1">
        <v>0</v>
      </c>
      <c r="AK122" s="1">
        <v>1</v>
      </c>
      <c r="AL122" s="1">
        <v>0</v>
      </c>
      <c r="AM122" s="1">
        <v>0</v>
      </c>
      <c r="AN122" s="1">
        <v>0</v>
      </c>
      <c r="AO122" s="1">
        <v>1</v>
      </c>
      <c r="AP122" s="1">
        <v>0</v>
      </c>
      <c r="AQ122" s="1">
        <v>0</v>
      </c>
      <c r="AR122" s="1">
        <v>0</v>
      </c>
      <c r="AS122" s="1">
        <v>0</v>
      </c>
    </row>
    <row r="123" spans="1:45" x14ac:dyDescent="0.3">
      <c r="A123">
        <v>122</v>
      </c>
      <c r="B123" s="1" t="s">
        <v>190</v>
      </c>
      <c r="C123" s="1" t="s">
        <v>84</v>
      </c>
      <c r="D123" s="1" t="s">
        <v>191</v>
      </c>
      <c r="F123" s="1" t="s">
        <v>192</v>
      </c>
      <c r="G123" s="1" t="s">
        <v>81</v>
      </c>
      <c r="J123" s="2">
        <v>42652</v>
      </c>
      <c r="K123" s="1">
        <v>75</v>
      </c>
      <c r="L123" s="1" t="s">
        <v>48</v>
      </c>
      <c r="M123" s="1" t="s">
        <v>54</v>
      </c>
      <c r="N123" s="1" t="s">
        <v>50</v>
      </c>
      <c r="O123" s="1" t="s">
        <v>62</v>
      </c>
      <c r="P123" s="1" t="s">
        <v>68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1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1</v>
      </c>
      <c r="AG123" s="1">
        <v>0</v>
      </c>
      <c r="AH123" s="1">
        <v>1</v>
      </c>
      <c r="AI123" s="1">
        <v>0</v>
      </c>
      <c r="AJ123" s="1">
        <v>0</v>
      </c>
      <c r="AK123" s="1">
        <v>0</v>
      </c>
      <c r="AL123" s="1">
        <v>1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1</v>
      </c>
      <c r="AS123" s="1">
        <v>0</v>
      </c>
    </row>
    <row r="124" spans="1:45" x14ac:dyDescent="0.3">
      <c r="A124">
        <v>123</v>
      </c>
      <c r="B124" s="1" t="s">
        <v>190</v>
      </c>
      <c r="C124" s="1" t="s">
        <v>84</v>
      </c>
      <c r="D124" s="1" t="s">
        <v>191</v>
      </c>
      <c r="F124" s="1" t="s">
        <v>192</v>
      </c>
      <c r="G124" s="1" t="s">
        <v>81</v>
      </c>
      <c r="J124" s="2">
        <v>42623</v>
      </c>
      <c r="K124" s="1">
        <v>75</v>
      </c>
      <c r="L124" s="1" t="s">
        <v>48</v>
      </c>
      <c r="M124" s="1" t="s">
        <v>49</v>
      </c>
      <c r="N124" s="1" t="s">
        <v>50</v>
      </c>
      <c r="O124" s="1" t="s">
        <v>62</v>
      </c>
      <c r="P124" s="1" t="s">
        <v>68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1</v>
      </c>
      <c r="AG124" s="1">
        <v>0</v>
      </c>
      <c r="AH124" s="1">
        <v>0</v>
      </c>
      <c r="AI124" s="1">
        <v>1</v>
      </c>
      <c r="AJ124" s="1">
        <v>0</v>
      </c>
      <c r="AK124" s="1">
        <v>0</v>
      </c>
      <c r="AL124" s="1">
        <v>1</v>
      </c>
      <c r="AM124" s="1">
        <v>0</v>
      </c>
      <c r="AN124" s="1">
        <v>0</v>
      </c>
      <c r="AO124" s="1">
        <v>0</v>
      </c>
      <c r="AP124" s="1">
        <v>1</v>
      </c>
      <c r="AQ124" s="1">
        <v>0</v>
      </c>
      <c r="AR124" s="1">
        <v>0</v>
      </c>
      <c r="AS124" s="1">
        <v>0</v>
      </c>
    </row>
    <row r="125" spans="1:45" x14ac:dyDescent="0.3">
      <c r="A125">
        <v>124</v>
      </c>
      <c r="B125" s="1" t="s">
        <v>190</v>
      </c>
      <c r="C125" s="1" t="s">
        <v>84</v>
      </c>
      <c r="D125" s="1" t="s">
        <v>191</v>
      </c>
      <c r="F125" s="1" t="s">
        <v>192</v>
      </c>
      <c r="G125" s="1" t="s">
        <v>81</v>
      </c>
      <c r="J125" s="2">
        <v>42720</v>
      </c>
      <c r="K125" s="1">
        <v>75</v>
      </c>
      <c r="L125" s="1" t="s">
        <v>48</v>
      </c>
      <c r="M125" s="1" t="s">
        <v>54</v>
      </c>
      <c r="N125" s="1" t="s">
        <v>50</v>
      </c>
      <c r="O125" s="1" t="s">
        <v>62</v>
      </c>
      <c r="P125" s="1" t="s">
        <v>68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1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1</v>
      </c>
      <c r="AH125" s="1">
        <v>0</v>
      </c>
      <c r="AI125" s="1">
        <v>1</v>
      </c>
      <c r="AJ125" s="1">
        <v>0</v>
      </c>
      <c r="AK125" s="1">
        <v>1</v>
      </c>
      <c r="AL125" s="1">
        <v>0</v>
      </c>
      <c r="AM125" s="1">
        <v>0</v>
      </c>
      <c r="AN125" s="1">
        <v>0</v>
      </c>
      <c r="AO125" s="1">
        <v>0</v>
      </c>
      <c r="AP125" s="1">
        <v>1</v>
      </c>
      <c r="AQ125" s="1">
        <v>0</v>
      </c>
      <c r="AR125" s="1">
        <v>1</v>
      </c>
      <c r="AS125" s="1">
        <v>1</v>
      </c>
    </row>
    <row r="126" spans="1:45" x14ac:dyDescent="0.3">
      <c r="A126">
        <v>125</v>
      </c>
      <c r="B126" s="1" t="s">
        <v>193</v>
      </c>
      <c r="C126" s="1" t="s">
        <v>84</v>
      </c>
      <c r="D126" s="1" t="s">
        <v>194</v>
      </c>
      <c r="F126" s="1" t="s">
        <v>195</v>
      </c>
      <c r="G126" s="1" t="s">
        <v>59</v>
      </c>
      <c r="J126" s="2">
        <v>42440</v>
      </c>
      <c r="K126" s="1">
        <v>68</v>
      </c>
      <c r="L126" s="1" t="s">
        <v>48</v>
      </c>
      <c r="M126" s="1" t="s">
        <v>54</v>
      </c>
      <c r="N126" s="1" t="s">
        <v>67</v>
      </c>
      <c r="O126" s="1" t="s">
        <v>62</v>
      </c>
      <c r="P126" s="1" t="s">
        <v>68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1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1</v>
      </c>
      <c r="AG126" s="1">
        <v>0</v>
      </c>
      <c r="AH126" s="1">
        <v>0</v>
      </c>
      <c r="AI126" s="1">
        <v>1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1</v>
      </c>
      <c r="AS126" s="1">
        <v>1</v>
      </c>
    </row>
    <row r="127" spans="1:45" x14ac:dyDescent="0.3">
      <c r="A127">
        <v>126</v>
      </c>
      <c r="B127" s="1" t="s">
        <v>193</v>
      </c>
      <c r="C127" s="1" t="s">
        <v>84</v>
      </c>
      <c r="D127" s="1" t="s">
        <v>194</v>
      </c>
      <c r="F127" s="1" t="s">
        <v>195</v>
      </c>
      <c r="G127" s="1" t="s">
        <v>59</v>
      </c>
      <c r="J127" s="2">
        <v>42633</v>
      </c>
      <c r="K127" s="1">
        <v>68</v>
      </c>
      <c r="L127" s="1" t="s">
        <v>53</v>
      </c>
      <c r="M127" s="1" t="s">
        <v>54</v>
      </c>
      <c r="N127" s="1" t="s">
        <v>67</v>
      </c>
      <c r="O127" s="1" t="s">
        <v>55</v>
      </c>
      <c r="P127" s="1" t="s">
        <v>68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1</v>
      </c>
      <c r="AB127" s="1">
        <v>0</v>
      </c>
      <c r="AC127" s="1">
        <v>0</v>
      </c>
      <c r="AD127" s="1">
        <v>1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</row>
    <row r="128" spans="1:45" x14ac:dyDescent="0.3">
      <c r="A128">
        <v>127</v>
      </c>
      <c r="B128" s="1" t="s">
        <v>193</v>
      </c>
      <c r="C128" s="1" t="s">
        <v>84</v>
      </c>
      <c r="D128" s="1" t="s">
        <v>194</v>
      </c>
      <c r="F128" s="1" t="s">
        <v>195</v>
      </c>
      <c r="G128" s="1" t="s">
        <v>59</v>
      </c>
      <c r="J128" s="2">
        <v>42574</v>
      </c>
      <c r="K128" s="1">
        <v>68</v>
      </c>
      <c r="L128" s="1" t="s">
        <v>48</v>
      </c>
      <c r="M128" s="1" t="s">
        <v>54</v>
      </c>
      <c r="N128" s="1" t="s">
        <v>67</v>
      </c>
      <c r="O128" s="1" t="s">
        <v>62</v>
      </c>
      <c r="P128" s="1" t="s">
        <v>68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1</v>
      </c>
      <c r="W128" s="1">
        <v>0</v>
      </c>
      <c r="X128" s="1">
        <v>1</v>
      </c>
      <c r="Y128" s="1">
        <v>0</v>
      </c>
      <c r="Z128" s="1">
        <v>1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1</v>
      </c>
      <c r="AG128" s="1">
        <v>0</v>
      </c>
      <c r="AH128" s="1">
        <v>1</v>
      </c>
      <c r="AI128" s="1">
        <v>0</v>
      </c>
      <c r="AJ128" s="1">
        <v>0</v>
      </c>
      <c r="AK128" s="1">
        <v>1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1</v>
      </c>
      <c r="AS128" s="1">
        <v>0</v>
      </c>
    </row>
    <row r="129" spans="1:45" x14ac:dyDescent="0.3">
      <c r="A129">
        <v>128</v>
      </c>
      <c r="B129" s="1" t="s">
        <v>193</v>
      </c>
      <c r="C129" s="1" t="s">
        <v>84</v>
      </c>
      <c r="D129" s="1" t="s">
        <v>194</v>
      </c>
      <c r="F129" s="1" t="s">
        <v>195</v>
      </c>
      <c r="G129" s="1" t="s">
        <v>59</v>
      </c>
      <c r="J129" s="2">
        <v>42724</v>
      </c>
      <c r="K129" s="1">
        <v>68</v>
      </c>
      <c r="L129" s="1" t="s">
        <v>48</v>
      </c>
      <c r="M129" s="1" t="s">
        <v>54</v>
      </c>
      <c r="N129" s="1" t="s">
        <v>67</v>
      </c>
      <c r="O129" s="1" t="s">
        <v>62</v>
      </c>
      <c r="P129" s="1" t="s">
        <v>68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1</v>
      </c>
      <c r="AA129" s="1">
        <v>0</v>
      </c>
      <c r="AB129" s="1">
        <v>0</v>
      </c>
      <c r="AC129" s="1">
        <v>0</v>
      </c>
      <c r="AD129" s="1">
        <v>0</v>
      </c>
      <c r="AE129" s="1">
        <v>1</v>
      </c>
      <c r="AF129" s="1">
        <v>1</v>
      </c>
      <c r="AG129" s="1">
        <v>0</v>
      </c>
      <c r="AH129" s="1">
        <v>0</v>
      </c>
      <c r="AI129" s="1">
        <v>0</v>
      </c>
      <c r="AJ129" s="1">
        <v>1</v>
      </c>
      <c r="AK129" s="1">
        <v>0</v>
      </c>
      <c r="AL129" s="1">
        <v>1</v>
      </c>
      <c r="AM129" s="1">
        <v>1</v>
      </c>
      <c r="AN129" s="1">
        <v>0</v>
      </c>
      <c r="AO129" s="1">
        <v>0</v>
      </c>
      <c r="AP129" s="1">
        <v>0</v>
      </c>
      <c r="AQ129" s="1">
        <v>1</v>
      </c>
      <c r="AR129" s="1">
        <v>1</v>
      </c>
      <c r="AS129" s="1">
        <v>0</v>
      </c>
    </row>
    <row r="130" spans="1:45" x14ac:dyDescent="0.3">
      <c r="A130">
        <v>129</v>
      </c>
      <c r="B130" s="1" t="s">
        <v>193</v>
      </c>
      <c r="C130" s="1" t="s">
        <v>84</v>
      </c>
      <c r="D130" s="1" t="s">
        <v>194</v>
      </c>
      <c r="F130" s="1" t="s">
        <v>195</v>
      </c>
      <c r="G130" s="1" t="s">
        <v>59</v>
      </c>
      <c r="J130" s="2">
        <v>42498</v>
      </c>
      <c r="K130" s="1">
        <v>68</v>
      </c>
      <c r="L130" s="1" t="s">
        <v>48</v>
      </c>
      <c r="M130" s="1" t="s">
        <v>54</v>
      </c>
      <c r="N130" s="1" t="s">
        <v>67</v>
      </c>
      <c r="O130" s="1" t="s">
        <v>62</v>
      </c>
      <c r="P130" s="1" t="s">
        <v>68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1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1</v>
      </c>
      <c r="AG130" s="1">
        <v>0</v>
      </c>
      <c r="AH130" s="1">
        <v>0</v>
      </c>
      <c r="AI130" s="1">
        <v>1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1</v>
      </c>
    </row>
    <row r="131" spans="1:45" x14ac:dyDescent="0.3">
      <c r="A131">
        <v>130</v>
      </c>
      <c r="B131" s="1" t="s">
        <v>196</v>
      </c>
      <c r="C131" s="1" t="s">
        <v>84</v>
      </c>
      <c r="D131" s="1" t="s">
        <v>197</v>
      </c>
      <c r="F131" s="1" t="s">
        <v>198</v>
      </c>
      <c r="G131" s="1" t="s">
        <v>81</v>
      </c>
      <c r="J131" s="2">
        <v>42651</v>
      </c>
      <c r="K131" s="1">
        <v>38</v>
      </c>
      <c r="L131" s="1" t="s">
        <v>48</v>
      </c>
      <c r="M131" s="1" t="s">
        <v>49</v>
      </c>
      <c r="N131" s="1" t="s">
        <v>67</v>
      </c>
      <c r="O131" s="1" t="s">
        <v>55</v>
      </c>
      <c r="P131" s="1" t="s">
        <v>52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1</v>
      </c>
      <c r="AB131" s="1">
        <v>0</v>
      </c>
      <c r="AC131" s="1">
        <v>1</v>
      </c>
      <c r="AD131" s="1">
        <v>0</v>
      </c>
      <c r="AE131" s="1">
        <v>0</v>
      </c>
      <c r="AF131" s="1">
        <v>0</v>
      </c>
      <c r="AG131" s="1">
        <v>1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</row>
    <row r="132" spans="1:45" x14ac:dyDescent="0.3">
      <c r="A132">
        <v>131</v>
      </c>
      <c r="B132" s="1" t="s">
        <v>196</v>
      </c>
      <c r="C132" s="1" t="s">
        <v>84</v>
      </c>
      <c r="D132" s="1" t="s">
        <v>197</v>
      </c>
      <c r="F132" s="1" t="s">
        <v>198</v>
      </c>
      <c r="G132" s="1" t="s">
        <v>81</v>
      </c>
      <c r="J132" s="2">
        <v>42724</v>
      </c>
      <c r="K132" s="1">
        <v>38</v>
      </c>
      <c r="L132" s="1" t="s">
        <v>48</v>
      </c>
      <c r="M132" s="1" t="s">
        <v>49</v>
      </c>
      <c r="N132" s="1" t="s">
        <v>67</v>
      </c>
      <c r="O132" s="1" t="s">
        <v>55</v>
      </c>
      <c r="P132" s="1" t="s">
        <v>52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1</v>
      </c>
      <c r="AB132" s="1">
        <v>0</v>
      </c>
      <c r="AC132" s="1">
        <v>1</v>
      </c>
      <c r="AD132" s="1">
        <v>1</v>
      </c>
      <c r="AE132" s="1">
        <v>0</v>
      </c>
      <c r="AF132" s="1">
        <v>0</v>
      </c>
      <c r="AG132" s="1">
        <v>1</v>
      </c>
      <c r="AH132" s="1">
        <v>0</v>
      </c>
      <c r="AI132" s="1">
        <v>0</v>
      </c>
      <c r="AJ132" s="1">
        <v>0</v>
      </c>
      <c r="AK132" s="1">
        <v>1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</row>
    <row r="133" spans="1:45" x14ac:dyDescent="0.3">
      <c r="A133">
        <v>132</v>
      </c>
      <c r="B133" s="1" t="s">
        <v>199</v>
      </c>
      <c r="C133" s="1" t="s">
        <v>44</v>
      </c>
      <c r="D133" s="1" t="s">
        <v>200</v>
      </c>
      <c r="F133" s="1" t="s">
        <v>201</v>
      </c>
      <c r="G133" s="1" t="s">
        <v>81</v>
      </c>
      <c r="J133" s="2">
        <v>42554</v>
      </c>
      <c r="K133" s="1">
        <v>70</v>
      </c>
      <c r="L133" s="1" t="s">
        <v>48</v>
      </c>
      <c r="M133" s="1" t="s">
        <v>54</v>
      </c>
      <c r="N133" s="1" t="s">
        <v>67</v>
      </c>
      <c r="O133" s="1" t="s">
        <v>55</v>
      </c>
      <c r="P133" s="1" t="s">
        <v>68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1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</row>
    <row r="134" spans="1:45" x14ac:dyDescent="0.3">
      <c r="A134">
        <v>133</v>
      </c>
      <c r="B134" s="1" t="s">
        <v>202</v>
      </c>
      <c r="C134" s="1" t="s">
        <v>44</v>
      </c>
      <c r="D134" s="1" t="s">
        <v>203</v>
      </c>
      <c r="F134" s="1" t="s">
        <v>204</v>
      </c>
      <c r="G134" s="1" t="s">
        <v>59</v>
      </c>
      <c r="J134" s="2">
        <v>42498</v>
      </c>
      <c r="K134" s="1" t="s">
        <v>60</v>
      </c>
      <c r="L134" s="1" t="s">
        <v>74</v>
      </c>
      <c r="M134" s="1" t="s">
        <v>49</v>
      </c>
      <c r="N134" s="1" t="s">
        <v>61</v>
      </c>
      <c r="O134" s="1" t="s">
        <v>51</v>
      </c>
      <c r="P134" s="1" t="s">
        <v>63</v>
      </c>
      <c r="Q134" s="1">
        <v>1</v>
      </c>
      <c r="R134" s="1">
        <v>1</v>
      </c>
      <c r="S134" s="1">
        <v>0</v>
      </c>
      <c r="T134" s="1">
        <v>0</v>
      </c>
      <c r="U134" s="1">
        <v>1</v>
      </c>
      <c r="V134" s="1">
        <v>0</v>
      </c>
      <c r="W134" s="1">
        <v>0</v>
      </c>
      <c r="X134" s="1">
        <v>0</v>
      </c>
      <c r="Y134" s="1">
        <v>1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</row>
    <row r="135" spans="1:45" x14ac:dyDescent="0.3">
      <c r="A135">
        <v>134</v>
      </c>
      <c r="B135" s="1" t="s">
        <v>202</v>
      </c>
      <c r="C135" s="1" t="s">
        <v>44</v>
      </c>
      <c r="D135" s="1" t="s">
        <v>203</v>
      </c>
      <c r="F135" s="1" t="s">
        <v>204</v>
      </c>
      <c r="G135" s="1" t="s">
        <v>59</v>
      </c>
      <c r="J135" s="2">
        <v>42509</v>
      </c>
      <c r="K135" s="1" t="s">
        <v>60</v>
      </c>
      <c r="L135" s="1" t="s">
        <v>48</v>
      </c>
      <c r="M135" s="1" t="s">
        <v>49</v>
      </c>
      <c r="N135" s="1" t="s">
        <v>61</v>
      </c>
      <c r="O135" s="1" t="s">
        <v>62</v>
      </c>
      <c r="P135" s="1" t="s">
        <v>63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1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1</v>
      </c>
      <c r="AI135" s="1">
        <v>1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1</v>
      </c>
      <c r="AQ135" s="1">
        <v>0</v>
      </c>
      <c r="AR135" s="1">
        <v>0</v>
      </c>
      <c r="AS135" s="1">
        <v>0</v>
      </c>
    </row>
    <row r="136" spans="1:45" x14ac:dyDescent="0.3">
      <c r="A136">
        <v>135</v>
      </c>
      <c r="B136" s="1" t="s">
        <v>202</v>
      </c>
      <c r="C136" s="1" t="s">
        <v>44</v>
      </c>
      <c r="D136" s="1" t="s">
        <v>203</v>
      </c>
      <c r="F136" s="1" t="s">
        <v>204</v>
      </c>
      <c r="G136" s="1" t="s">
        <v>59</v>
      </c>
      <c r="J136" s="2">
        <v>42420</v>
      </c>
      <c r="K136" s="1" t="s">
        <v>60</v>
      </c>
      <c r="L136" s="1" t="s">
        <v>53</v>
      </c>
      <c r="M136" s="1" t="s">
        <v>49</v>
      </c>
      <c r="N136" s="1" t="s">
        <v>61</v>
      </c>
      <c r="O136" s="1" t="s">
        <v>55</v>
      </c>
      <c r="P136" s="1" t="s">
        <v>63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1</v>
      </c>
      <c r="AB136" s="1">
        <v>0</v>
      </c>
      <c r="AC136" s="1">
        <v>1</v>
      </c>
      <c r="AD136" s="1">
        <v>0</v>
      </c>
      <c r="AE136" s="1">
        <v>0</v>
      </c>
      <c r="AF136" s="1">
        <v>0</v>
      </c>
      <c r="AG136" s="1">
        <v>1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</row>
    <row r="137" spans="1:45" x14ac:dyDescent="0.3">
      <c r="A137">
        <v>136</v>
      </c>
      <c r="B137" s="1" t="s">
        <v>205</v>
      </c>
      <c r="C137" s="1" t="s">
        <v>44</v>
      </c>
      <c r="D137" s="1" t="s">
        <v>206</v>
      </c>
      <c r="F137" s="1" t="s">
        <v>207</v>
      </c>
      <c r="G137" s="1" t="s">
        <v>115</v>
      </c>
      <c r="J137" s="2">
        <v>42571</v>
      </c>
      <c r="K137" s="1" t="s">
        <v>60</v>
      </c>
      <c r="L137" s="1" t="s">
        <v>48</v>
      </c>
      <c r="M137" s="1" t="s">
        <v>49</v>
      </c>
      <c r="N137" s="1" t="s">
        <v>61</v>
      </c>
      <c r="O137" s="1" t="s">
        <v>51</v>
      </c>
      <c r="P137" s="1" t="s">
        <v>63</v>
      </c>
      <c r="Q137" s="1">
        <v>1</v>
      </c>
      <c r="R137" s="1">
        <v>1</v>
      </c>
      <c r="S137" s="1">
        <v>0</v>
      </c>
      <c r="T137" s="1">
        <v>0</v>
      </c>
      <c r="U137" s="1">
        <v>1</v>
      </c>
      <c r="V137" s="1">
        <v>0</v>
      </c>
      <c r="W137" s="1">
        <v>1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</row>
    <row r="138" spans="1:45" x14ac:dyDescent="0.3">
      <c r="A138">
        <v>137</v>
      </c>
      <c r="B138" s="1" t="s">
        <v>205</v>
      </c>
      <c r="C138" s="1" t="s">
        <v>44</v>
      </c>
      <c r="D138" s="1" t="s">
        <v>206</v>
      </c>
      <c r="F138" s="1" t="s">
        <v>207</v>
      </c>
      <c r="G138" s="1" t="s">
        <v>115</v>
      </c>
      <c r="J138" s="2">
        <v>42498</v>
      </c>
      <c r="K138" s="1" t="s">
        <v>60</v>
      </c>
      <c r="L138" s="1" t="s">
        <v>48</v>
      </c>
      <c r="M138" s="1" t="s">
        <v>49</v>
      </c>
      <c r="N138" s="1" t="s">
        <v>61</v>
      </c>
      <c r="O138" s="1" t="s">
        <v>51</v>
      </c>
      <c r="P138" s="1" t="s">
        <v>63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1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1</v>
      </c>
      <c r="AF138" s="1">
        <v>0</v>
      </c>
      <c r="AG138" s="1">
        <v>0</v>
      </c>
      <c r="AH138" s="1">
        <v>1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1</v>
      </c>
      <c r="AO138" s="1">
        <v>1</v>
      </c>
      <c r="AP138" s="1">
        <v>0</v>
      </c>
      <c r="AQ138" s="1">
        <v>0</v>
      </c>
      <c r="AR138" s="1">
        <v>0</v>
      </c>
      <c r="AS138" s="1">
        <v>1</v>
      </c>
    </row>
    <row r="139" spans="1:45" x14ac:dyDescent="0.3">
      <c r="A139">
        <v>138</v>
      </c>
      <c r="B139" s="1" t="s">
        <v>208</v>
      </c>
      <c r="C139" s="1" t="s">
        <v>84</v>
      </c>
      <c r="D139" s="1" t="s">
        <v>209</v>
      </c>
      <c r="F139" s="1" t="s">
        <v>210</v>
      </c>
      <c r="G139" s="1" t="s">
        <v>81</v>
      </c>
      <c r="J139" s="2">
        <v>42498</v>
      </c>
      <c r="K139" s="1" t="s">
        <v>211</v>
      </c>
      <c r="L139" s="1" t="s">
        <v>48</v>
      </c>
      <c r="M139" s="1" t="s">
        <v>49</v>
      </c>
      <c r="N139" s="1" t="s">
        <v>67</v>
      </c>
      <c r="O139" s="1" t="s">
        <v>55</v>
      </c>
      <c r="P139" s="1" t="s">
        <v>63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1</v>
      </c>
      <c r="AB139" s="1">
        <v>0</v>
      </c>
      <c r="AC139" s="1">
        <v>1</v>
      </c>
      <c r="AD139" s="1">
        <v>0</v>
      </c>
      <c r="AE139" s="1">
        <v>0</v>
      </c>
      <c r="AF139" s="1">
        <v>0</v>
      </c>
      <c r="AG139" s="1">
        <v>1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</row>
    <row r="140" spans="1:45" x14ac:dyDescent="0.3">
      <c r="A140">
        <v>139</v>
      </c>
      <c r="B140" s="1" t="s">
        <v>208</v>
      </c>
      <c r="C140" s="1" t="s">
        <v>84</v>
      </c>
      <c r="D140" s="1" t="s">
        <v>209</v>
      </c>
      <c r="F140" s="1" t="s">
        <v>210</v>
      </c>
      <c r="G140" s="1" t="s">
        <v>81</v>
      </c>
      <c r="J140" s="2">
        <v>42581</v>
      </c>
      <c r="K140" s="1" t="s">
        <v>211</v>
      </c>
      <c r="L140" s="1" t="s">
        <v>48</v>
      </c>
      <c r="M140" s="1" t="s">
        <v>54</v>
      </c>
      <c r="N140" s="1" t="s">
        <v>67</v>
      </c>
      <c r="O140" s="1" t="s">
        <v>55</v>
      </c>
      <c r="P140" s="1" t="s">
        <v>63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1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</row>
    <row r="141" spans="1:45" x14ac:dyDescent="0.3">
      <c r="A141">
        <v>140</v>
      </c>
      <c r="B141" s="1" t="s">
        <v>212</v>
      </c>
      <c r="C141" s="1" t="s">
        <v>44</v>
      </c>
      <c r="D141" s="1" t="s">
        <v>213</v>
      </c>
      <c r="F141" s="1" t="s">
        <v>214</v>
      </c>
      <c r="G141" s="1" t="s">
        <v>100</v>
      </c>
      <c r="J141" s="2">
        <v>42578</v>
      </c>
      <c r="K141" s="1" t="s">
        <v>215</v>
      </c>
      <c r="L141" s="1" t="s">
        <v>48</v>
      </c>
      <c r="M141" s="1" t="s">
        <v>49</v>
      </c>
      <c r="N141" s="1" t="s">
        <v>61</v>
      </c>
      <c r="O141" s="1" t="s">
        <v>51</v>
      </c>
      <c r="P141" s="1" t="s">
        <v>63</v>
      </c>
      <c r="Q141" s="1">
        <v>0</v>
      </c>
      <c r="R141" s="1">
        <v>1</v>
      </c>
      <c r="S141" s="1">
        <v>0</v>
      </c>
      <c r="T141" s="1">
        <v>0</v>
      </c>
      <c r="U141" s="1">
        <v>0</v>
      </c>
      <c r="V141" s="1">
        <v>0</v>
      </c>
      <c r="W141" s="1">
        <v>1</v>
      </c>
      <c r="X141" s="1">
        <v>0</v>
      </c>
      <c r="Y141" s="1">
        <v>1</v>
      </c>
      <c r="Z141" s="1">
        <v>0</v>
      </c>
      <c r="AA141" s="1">
        <v>0</v>
      </c>
      <c r="AB141" s="1">
        <v>1</v>
      </c>
      <c r="AC141" s="1">
        <v>0</v>
      </c>
      <c r="AD141" s="1">
        <v>0</v>
      </c>
      <c r="AE141" s="1">
        <v>1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</row>
    <row r="142" spans="1:45" x14ac:dyDescent="0.3">
      <c r="A142">
        <v>141</v>
      </c>
      <c r="B142" s="1" t="s">
        <v>212</v>
      </c>
      <c r="C142" s="1" t="s">
        <v>44</v>
      </c>
      <c r="D142" s="1" t="s">
        <v>213</v>
      </c>
      <c r="F142" s="1" t="s">
        <v>214</v>
      </c>
      <c r="G142" s="1" t="s">
        <v>100</v>
      </c>
      <c r="J142" s="2">
        <v>42427</v>
      </c>
      <c r="K142" s="1" t="s">
        <v>215</v>
      </c>
      <c r="L142" s="1" t="s">
        <v>48</v>
      </c>
      <c r="M142" s="1" t="s">
        <v>49</v>
      </c>
      <c r="N142" s="1" t="s">
        <v>61</v>
      </c>
      <c r="O142" s="1" t="s">
        <v>55</v>
      </c>
      <c r="P142" s="1" t="s">
        <v>63</v>
      </c>
      <c r="Q142" s="1">
        <v>0</v>
      </c>
      <c r="R142" s="1">
        <v>0</v>
      </c>
      <c r="S142" s="1">
        <v>0</v>
      </c>
      <c r="T142" s="1">
        <v>0</v>
      </c>
      <c r="U142" s="1">
        <v>1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</row>
    <row r="143" spans="1:45" x14ac:dyDescent="0.3">
      <c r="A143">
        <v>142</v>
      </c>
      <c r="B143" s="1" t="s">
        <v>212</v>
      </c>
      <c r="C143" s="1" t="s">
        <v>44</v>
      </c>
      <c r="D143" s="1" t="s">
        <v>213</v>
      </c>
      <c r="F143" s="1" t="s">
        <v>214</v>
      </c>
      <c r="G143" s="1" t="s">
        <v>100</v>
      </c>
      <c r="J143" s="2">
        <v>42650</v>
      </c>
      <c r="K143" s="1" t="s">
        <v>215</v>
      </c>
      <c r="L143" s="1" t="s">
        <v>48</v>
      </c>
      <c r="M143" s="1" t="s">
        <v>49</v>
      </c>
      <c r="N143" s="1" t="s">
        <v>61</v>
      </c>
      <c r="O143" s="1" t="s">
        <v>51</v>
      </c>
      <c r="P143" s="1" t="s">
        <v>63</v>
      </c>
      <c r="Q143" s="1">
        <v>1</v>
      </c>
      <c r="R143" s="1">
        <v>0</v>
      </c>
      <c r="S143" s="1">
        <v>1</v>
      </c>
      <c r="T143" s="1">
        <v>1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1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</row>
    <row r="144" spans="1:45" x14ac:dyDescent="0.3">
      <c r="A144">
        <v>143</v>
      </c>
      <c r="B144" s="1" t="s">
        <v>216</v>
      </c>
      <c r="C144" s="1" t="s">
        <v>44</v>
      </c>
      <c r="D144" s="1" t="s">
        <v>217</v>
      </c>
      <c r="F144" s="1" t="s">
        <v>218</v>
      </c>
      <c r="G144" s="1" t="s">
        <v>100</v>
      </c>
      <c r="J144" s="2">
        <v>42490</v>
      </c>
      <c r="K144" s="1">
        <v>36</v>
      </c>
      <c r="L144" s="1" t="s">
        <v>48</v>
      </c>
      <c r="M144" s="1" t="s">
        <v>49</v>
      </c>
      <c r="N144" s="1" t="s">
        <v>67</v>
      </c>
      <c r="O144" s="1" t="s">
        <v>55</v>
      </c>
      <c r="P144" s="1" t="s">
        <v>52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1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</row>
    <row r="145" spans="1:45" x14ac:dyDescent="0.3">
      <c r="A145">
        <v>144</v>
      </c>
      <c r="B145" s="1" t="s">
        <v>216</v>
      </c>
      <c r="C145" s="1" t="s">
        <v>44</v>
      </c>
      <c r="D145" s="1" t="s">
        <v>217</v>
      </c>
      <c r="F145" s="1" t="s">
        <v>218</v>
      </c>
      <c r="G145" s="1" t="s">
        <v>100</v>
      </c>
      <c r="J145" s="2">
        <v>42394</v>
      </c>
      <c r="K145" s="1">
        <v>36</v>
      </c>
      <c r="L145" s="1" t="s">
        <v>74</v>
      </c>
      <c r="M145" s="1" t="s">
        <v>49</v>
      </c>
      <c r="N145" s="1" t="s">
        <v>67</v>
      </c>
      <c r="O145" s="1" t="s">
        <v>55</v>
      </c>
      <c r="P145" s="1" t="s">
        <v>52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1</v>
      </c>
      <c r="AB145" s="1">
        <v>0</v>
      </c>
      <c r="AC145" s="1">
        <v>1</v>
      </c>
      <c r="AD145" s="1">
        <v>0</v>
      </c>
      <c r="AE145" s="1">
        <v>0</v>
      </c>
      <c r="AF145" s="1">
        <v>0</v>
      </c>
      <c r="AG145" s="1">
        <v>1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</row>
    <row r="146" spans="1:45" x14ac:dyDescent="0.3">
      <c r="A146">
        <v>145</v>
      </c>
      <c r="B146" s="1" t="s">
        <v>219</v>
      </c>
      <c r="C146" s="1" t="s">
        <v>84</v>
      </c>
      <c r="D146" s="1" t="s">
        <v>220</v>
      </c>
      <c r="F146" s="1" t="s">
        <v>221</v>
      </c>
      <c r="G146" s="1" t="s">
        <v>100</v>
      </c>
      <c r="J146" s="2">
        <v>42372</v>
      </c>
      <c r="K146" s="1">
        <v>73</v>
      </c>
      <c r="L146" s="1" t="s">
        <v>48</v>
      </c>
      <c r="M146" s="1" t="s">
        <v>54</v>
      </c>
      <c r="N146" s="1" t="s">
        <v>50</v>
      </c>
      <c r="O146" s="1" t="s">
        <v>62</v>
      </c>
      <c r="P146" s="1" t="s">
        <v>68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1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1</v>
      </c>
      <c r="AG146" s="1">
        <v>0</v>
      </c>
      <c r="AH146" s="1">
        <v>1</v>
      </c>
      <c r="AI146" s="1">
        <v>0</v>
      </c>
      <c r="AJ146" s="1">
        <v>0</v>
      </c>
      <c r="AK146" s="1">
        <v>0</v>
      </c>
      <c r="AL146" s="1">
        <v>1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1</v>
      </c>
      <c r="AS146" s="1">
        <v>0</v>
      </c>
    </row>
    <row r="147" spans="1:45" x14ac:dyDescent="0.3">
      <c r="A147">
        <v>146</v>
      </c>
      <c r="B147" s="1" t="s">
        <v>219</v>
      </c>
      <c r="C147" s="1" t="s">
        <v>84</v>
      </c>
      <c r="D147" s="1" t="s">
        <v>220</v>
      </c>
      <c r="F147" s="1" t="s">
        <v>221</v>
      </c>
      <c r="G147" s="1" t="s">
        <v>100</v>
      </c>
      <c r="J147" s="2">
        <v>42498</v>
      </c>
      <c r="K147" s="1">
        <v>73</v>
      </c>
      <c r="L147" s="1" t="s">
        <v>48</v>
      </c>
      <c r="M147" s="1" t="s">
        <v>54</v>
      </c>
      <c r="N147" s="1" t="s">
        <v>50</v>
      </c>
      <c r="O147" s="1" t="s">
        <v>62</v>
      </c>
      <c r="P147" s="1" t="s">
        <v>68</v>
      </c>
      <c r="Q147" s="1">
        <v>0</v>
      </c>
      <c r="R147" s="1">
        <v>1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1</v>
      </c>
      <c r="Z147" s="1">
        <v>1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1</v>
      </c>
      <c r="AI147" s="1">
        <v>0</v>
      </c>
      <c r="AJ147" s="1">
        <v>0</v>
      </c>
      <c r="AK147" s="1">
        <v>0</v>
      </c>
      <c r="AL147" s="1">
        <v>1</v>
      </c>
      <c r="AM147" s="1">
        <v>0</v>
      </c>
      <c r="AN147" s="1">
        <v>0</v>
      </c>
      <c r="AO147" s="1">
        <v>0</v>
      </c>
      <c r="AP147" s="1">
        <v>1</v>
      </c>
      <c r="AQ147" s="1">
        <v>0</v>
      </c>
      <c r="AR147" s="1">
        <v>1</v>
      </c>
      <c r="AS147" s="1">
        <v>0</v>
      </c>
    </row>
    <row r="148" spans="1:45" x14ac:dyDescent="0.3">
      <c r="A148">
        <v>147</v>
      </c>
      <c r="B148" s="1" t="s">
        <v>222</v>
      </c>
      <c r="C148" s="1" t="s">
        <v>84</v>
      </c>
      <c r="D148" s="1" t="s">
        <v>220</v>
      </c>
      <c r="F148" s="1" t="s">
        <v>223</v>
      </c>
      <c r="G148" s="1" t="s">
        <v>100</v>
      </c>
      <c r="J148" s="2">
        <v>42652</v>
      </c>
      <c r="K148" s="1" t="s">
        <v>60</v>
      </c>
      <c r="L148" s="1" t="s">
        <v>48</v>
      </c>
      <c r="M148" s="1" t="s">
        <v>49</v>
      </c>
      <c r="N148" s="1" t="s">
        <v>67</v>
      </c>
      <c r="O148" s="1" t="s">
        <v>55</v>
      </c>
      <c r="P148" s="1" t="s">
        <v>63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1</v>
      </c>
      <c r="AB148" s="1">
        <v>0</v>
      </c>
      <c r="AC148" s="1">
        <v>1</v>
      </c>
      <c r="AD148" s="1">
        <v>1</v>
      </c>
      <c r="AE148" s="1">
        <v>0</v>
      </c>
      <c r="AF148" s="1">
        <v>0</v>
      </c>
      <c r="AG148" s="1">
        <v>1</v>
      </c>
      <c r="AH148" s="1">
        <v>0</v>
      </c>
      <c r="AI148" s="1">
        <v>0</v>
      </c>
      <c r="AJ148" s="1">
        <v>0</v>
      </c>
      <c r="AK148" s="1">
        <v>1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</row>
    <row r="149" spans="1:45" x14ac:dyDescent="0.3">
      <c r="A149">
        <v>148</v>
      </c>
      <c r="B149" s="1" t="s">
        <v>222</v>
      </c>
      <c r="C149" s="1" t="s">
        <v>84</v>
      </c>
      <c r="D149" s="1" t="s">
        <v>220</v>
      </c>
      <c r="F149" s="1" t="s">
        <v>223</v>
      </c>
      <c r="G149" s="1" t="s">
        <v>100</v>
      </c>
      <c r="J149" s="2">
        <v>42650</v>
      </c>
      <c r="K149" s="1" t="s">
        <v>60</v>
      </c>
      <c r="L149" s="1" t="s">
        <v>48</v>
      </c>
      <c r="M149" s="1" t="s">
        <v>54</v>
      </c>
      <c r="N149" s="1" t="s">
        <v>67</v>
      </c>
      <c r="O149" s="1" t="s">
        <v>55</v>
      </c>
      <c r="P149" s="1" t="s">
        <v>63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1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</row>
    <row r="150" spans="1:45" x14ac:dyDescent="0.3">
      <c r="A150">
        <v>149</v>
      </c>
      <c r="B150" s="1" t="s">
        <v>224</v>
      </c>
      <c r="C150" s="1" t="s">
        <v>84</v>
      </c>
      <c r="D150" s="1" t="s">
        <v>225</v>
      </c>
      <c r="F150" s="1" t="s">
        <v>226</v>
      </c>
      <c r="G150" s="1" t="s">
        <v>47</v>
      </c>
      <c r="J150" s="2">
        <v>42571</v>
      </c>
      <c r="K150" s="1">
        <v>42</v>
      </c>
      <c r="L150" s="1" t="s">
        <v>48</v>
      </c>
      <c r="M150" s="1" t="s">
        <v>49</v>
      </c>
      <c r="N150" s="1" t="s">
        <v>67</v>
      </c>
      <c r="O150" s="1" t="s">
        <v>55</v>
      </c>
      <c r="P150" s="1" t="s">
        <v>82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1</v>
      </c>
      <c r="AB150" s="1">
        <v>0</v>
      </c>
      <c r="AC150" s="1">
        <v>1</v>
      </c>
      <c r="AD150" s="1">
        <v>0</v>
      </c>
      <c r="AE150" s="1">
        <v>0</v>
      </c>
      <c r="AF150" s="1">
        <v>0</v>
      </c>
      <c r="AG150" s="1">
        <v>1</v>
      </c>
      <c r="AH150" s="1">
        <v>0</v>
      </c>
      <c r="AI150" s="1">
        <v>0</v>
      </c>
      <c r="AJ150" s="1">
        <v>0</v>
      </c>
      <c r="AK150" s="1">
        <v>1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</row>
    <row r="151" spans="1:45" x14ac:dyDescent="0.3">
      <c r="A151">
        <v>150</v>
      </c>
      <c r="B151" s="1" t="s">
        <v>227</v>
      </c>
      <c r="C151" s="1" t="s">
        <v>84</v>
      </c>
      <c r="D151" s="1" t="s">
        <v>228</v>
      </c>
      <c r="F151" s="1" t="s">
        <v>229</v>
      </c>
      <c r="G151" s="1" t="s">
        <v>59</v>
      </c>
      <c r="J151" s="2">
        <v>42617</v>
      </c>
      <c r="K151" s="1">
        <v>48</v>
      </c>
      <c r="L151" s="1" t="s">
        <v>74</v>
      </c>
      <c r="M151" s="1" t="s">
        <v>49</v>
      </c>
      <c r="N151" s="1" t="s">
        <v>67</v>
      </c>
      <c r="O151" s="1" t="s">
        <v>55</v>
      </c>
      <c r="P151" s="1" t="s">
        <v>82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1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</row>
    <row r="152" spans="1:45" x14ac:dyDescent="0.3">
      <c r="A152">
        <v>151</v>
      </c>
      <c r="B152" s="1" t="s">
        <v>230</v>
      </c>
      <c r="C152" s="1" t="s">
        <v>44</v>
      </c>
      <c r="D152" s="1" t="s">
        <v>231</v>
      </c>
      <c r="F152" s="1" t="s">
        <v>232</v>
      </c>
      <c r="G152" s="1" t="s">
        <v>73</v>
      </c>
      <c r="J152" s="2">
        <v>42651</v>
      </c>
      <c r="K152" s="1">
        <v>40</v>
      </c>
      <c r="L152" s="1" t="s">
        <v>53</v>
      </c>
      <c r="M152" s="1" t="s">
        <v>49</v>
      </c>
      <c r="N152" s="1" t="s">
        <v>67</v>
      </c>
      <c r="O152" s="1" t="s">
        <v>55</v>
      </c>
      <c r="P152" s="1" t="s">
        <v>52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1</v>
      </c>
      <c r="AB152" s="1">
        <v>0</v>
      </c>
      <c r="AC152" s="1">
        <v>1</v>
      </c>
      <c r="AD152" s="1">
        <v>0</v>
      </c>
      <c r="AE152" s="1">
        <v>0</v>
      </c>
      <c r="AF152" s="1">
        <v>0</v>
      </c>
      <c r="AG152" s="1">
        <v>1</v>
      </c>
      <c r="AH152" s="1">
        <v>0</v>
      </c>
      <c r="AI152" s="1">
        <v>0</v>
      </c>
      <c r="AJ152" s="1">
        <v>0</v>
      </c>
      <c r="AK152" s="1">
        <v>1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</row>
    <row r="153" spans="1:45" x14ac:dyDescent="0.3">
      <c r="A153">
        <v>152</v>
      </c>
      <c r="B153" s="1" t="s">
        <v>233</v>
      </c>
      <c r="C153" s="1" t="s">
        <v>44</v>
      </c>
      <c r="D153" s="1" t="s">
        <v>234</v>
      </c>
      <c r="F153" s="1" t="s">
        <v>235</v>
      </c>
      <c r="G153" s="1" t="s">
        <v>59</v>
      </c>
      <c r="J153" s="2">
        <v>42459</v>
      </c>
      <c r="K153" s="1">
        <v>52</v>
      </c>
      <c r="L153" s="1" t="s">
        <v>48</v>
      </c>
      <c r="M153" s="1" t="s">
        <v>49</v>
      </c>
      <c r="N153" s="1" t="s">
        <v>67</v>
      </c>
      <c r="O153" s="1" t="s">
        <v>55</v>
      </c>
      <c r="P153" s="1" t="s">
        <v>68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1</v>
      </c>
      <c r="AB153" s="1">
        <v>0</v>
      </c>
      <c r="AC153" s="1">
        <v>1</v>
      </c>
      <c r="AD153" s="1">
        <v>1</v>
      </c>
      <c r="AE153" s="1">
        <v>0</v>
      </c>
      <c r="AF153" s="1">
        <v>0</v>
      </c>
      <c r="AG153" s="1">
        <v>1</v>
      </c>
      <c r="AH153" s="1">
        <v>0</v>
      </c>
      <c r="AI153" s="1">
        <v>0</v>
      </c>
      <c r="AJ153" s="1">
        <v>0</v>
      </c>
      <c r="AK153" s="1">
        <v>1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</row>
    <row r="154" spans="1:45" x14ac:dyDescent="0.3">
      <c r="A154">
        <v>153</v>
      </c>
      <c r="B154" s="1" t="s">
        <v>233</v>
      </c>
      <c r="C154" s="1" t="s">
        <v>44</v>
      </c>
      <c r="D154" s="1" t="s">
        <v>236</v>
      </c>
      <c r="F154" s="1" t="s">
        <v>235</v>
      </c>
      <c r="G154" s="1" t="s">
        <v>59</v>
      </c>
      <c r="J154" s="2">
        <v>42622</v>
      </c>
      <c r="K154" s="1">
        <v>52</v>
      </c>
      <c r="L154" s="1" t="s">
        <v>48</v>
      </c>
      <c r="M154" s="1" t="s">
        <v>49</v>
      </c>
      <c r="N154" s="1" t="s">
        <v>67</v>
      </c>
      <c r="O154" s="1" t="s">
        <v>55</v>
      </c>
      <c r="P154" s="1" t="s">
        <v>68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1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</row>
    <row r="155" spans="1:45" x14ac:dyDescent="0.3">
      <c r="A155">
        <v>154</v>
      </c>
      <c r="B155" s="1" t="s">
        <v>233</v>
      </c>
      <c r="C155" s="1" t="s">
        <v>44</v>
      </c>
      <c r="D155" s="1" t="s">
        <v>236</v>
      </c>
      <c r="F155" s="1" t="s">
        <v>235</v>
      </c>
      <c r="G155" s="1" t="s">
        <v>59</v>
      </c>
      <c r="J155" s="2">
        <v>42649</v>
      </c>
      <c r="K155" s="1">
        <v>52</v>
      </c>
      <c r="L155" s="1" t="s">
        <v>48</v>
      </c>
      <c r="M155" s="1" t="s">
        <v>49</v>
      </c>
      <c r="N155" s="1" t="s">
        <v>67</v>
      </c>
      <c r="O155" s="1" t="s">
        <v>55</v>
      </c>
      <c r="P155" s="1" t="s">
        <v>68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1</v>
      </c>
      <c r="AB155" s="1">
        <v>0</v>
      </c>
      <c r="AC155" s="1">
        <v>1</v>
      </c>
      <c r="AD155" s="1">
        <v>1</v>
      </c>
      <c r="AE155" s="1">
        <v>0</v>
      </c>
      <c r="AF155" s="1">
        <v>0</v>
      </c>
      <c r="AG155" s="1">
        <v>1</v>
      </c>
      <c r="AH155" s="1">
        <v>0</v>
      </c>
      <c r="AI155" s="1">
        <v>0</v>
      </c>
      <c r="AJ155" s="1">
        <v>0</v>
      </c>
      <c r="AK155" s="1">
        <v>1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</row>
    <row r="156" spans="1:45" x14ac:dyDescent="0.3">
      <c r="A156">
        <v>155</v>
      </c>
      <c r="B156" s="1" t="s">
        <v>237</v>
      </c>
      <c r="C156" s="1" t="s">
        <v>44</v>
      </c>
      <c r="D156" s="1" t="s">
        <v>238</v>
      </c>
      <c r="F156" s="1" t="s">
        <v>239</v>
      </c>
      <c r="G156" s="1" t="s">
        <v>59</v>
      </c>
      <c r="J156" s="2">
        <v>42485</v>
      </c>
      <c r="K156" s="1">
        <v>24</v>
      </c>
      <c r="L156" s="1" t="s">
        <v>69</v>
      </c>
      <c r="M156" s="1" t="s">
        <v>49</v>
      </c>
      <c r="N156" s="1" t="s">
        <v>61</v>
      </c>
      <c r="O156" s="1" t="s">
        <v>62</v>
      </c>
      <c r="P156" s="1" t="s">
        <v>52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1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1</v>
      </c>
      <c r="AG156" s="1">
        <v>0</v>
      </c>
      <c r="AH156" s="1">
        <v>0</v>
      </c>
      <c r="AI156" s="1">
        <v>1</v>
      </c>
      <c r="AJ156" s="1">
        <v>0</v>
      </c>
      <c r="AK156" s="1">
        <v>0</v>
      </c>
      <c r="AL156" s="1">
        <v>1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1</v>
      </c>
      <c r="AS156" s="1">
        <v>0</v>
      </c>
    </row>
    <row r="157" spans="1:45" x14ac:dyDescent="0.3">
      <c r="A157">
        <v>156</v>
      </c>
      <c r="B157" s="1" t="s">
        <v>237</v>
      </c>
      <c r="C157" s="1" t="s">
        <v>44</v>
      </c>
      <c r="D157" s="1" t="s">
        <v>238</v>
      </c>
      <c r="F157" s="1" t="s">
        <v>239</v>
      </c>
      <c r="G157" s="1" t="s">
        <v>59</v>
      </c>
      <c r="J157" s="2">
        <v>42456</v>
      </c>
      <c r="K157" s="1">
        <v>24</v>
      </c>
      <c r="L157" s="1" t="s">
        <v>74</v>
      </c>
      <c r="M157" s="1" t="s">
        <v>49</v>
      </c>
      <c r="N157" s="1" t="s">
        <v>61</v>
      </c>
      <c r="O157" s="1" t="s">
        <v>55</v>
      </c>
      <c r="P157" s="1" t="s">
        <v>52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1</v>
      </c>
      <c r="AB157" s="1">
        <v>0</v>
      </c>
      <c r="AC157" s="1">
        <v>1</v>
      </c>
      <c r="AD157" s="1">
        <v>1</v>
      </c>
      <c r="AE157" s="1">
        <v>0</v>
      </c>
      <c r="AF157" s="1">
        <v>0</v>
      </c>
      <c r="AG157" s="1">
        <v>1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</row>
    <row r="158" spans="1:45" x14ac:dyDescent="0.3">
      <c r="A158">
        <v>157</v>
      </c>
      <c r="B158" s="1" t="s">
        <v>240</v>
      </c>
      <c r="C158" s="1" t="s">
        <v>44</v>
      </c>
      <c r="D158" s="1" t="s">
        <v>241</v>
      </c>
      <c r="F158" s="1" t="s">
        <v>242</v>
      </c>
      <c r="G158" s="1" t="s">
        <v>73</v>
      </c>
      <c r="J158" s="2">
        <v>42489</v>
      </c>
      <c r="K158" s="1">
        <v>69</v>
      </c>
      <c r="L158" s="1" t="s">
        <v>48</v>
      </c>
      <c r="M158" s="1" t="s">
        <v>54</v>
      </c>
      <c r="N158" s="1" t="s">
        <v>50</v>
      </c>
      <c r="O158" s="1" t="s">
        <v>62</v>
      </c>
      <c r="P158" s="1" t="s">
        <v>68</v>
      </c>
      <c r="Q158" s="1">
        <v>0</v>
      </c>
      <c r="R158" s="1">
        <v>0</v>
      </c>
      <c r="S158" s="1">
        <v>1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1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1</v>
      </c>
      <c r="AM158" s="1">
        <v>0</v>
      </c>
      <c r="AN158" s="1">
        <v>0</v>
      </c>
      <c r="AO158" s="1">
        <v>0</v>
      </c>
      <c r="AP158" s="1">
        <v>1</v>
      </c>
      <c r="AQ158" s="1">
        <v>0</v>
      </c>
      <c r="AR158" s="1">
        <v>1</v>
      </c>
      <c r="AS158" s="1">
        <v>1</v>
      </c>
    </row>
    <row r="159" spans="1:45" x14ac:dyDescent="0.3">
      <c r="A159">
        <v>158</v>
      </c>
      <c r="B159" s="1" t="s">
        <v>243</v>
      </c>
      <c r="C159" s="1" t="s">
        <v>84</v>
      </c>
      <c r="D159" s="1" t="s">
        <v>244</v>
      </c>
      <c r="F159" s="1" t="s">
        <v>245</v>
      </c>
      <c r="G159" s="1" t="s">
        <v>81</v>
      </c>
      <c r="J159" s="2">
        <v>42648</v>
      </c>
      <c r="K159" s="1">
        <v>31</v>
      </c>
      <c r="L159" s="1" t="s">
        <v>48</v>
      </c>
      <c r="M159" s="1" t="s">
        <v>49</v>
      </c>
      <c r="N159" s="1" t="s">
        <v>67</v>
      </c>
      <c r="O159" s="1" t="s">
        <v>55</v>
      </c>
      <c r="P159" s="1" t="s">
        <v>52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1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</row>
    <row r="160" spans="1:45" x14ac:dyDescent="0.3">
      <c r="A160">
        <v>159</v>
      </c>
      <c r="B160" s="1" t="s">
        <v>243</v>
      </c>
      <c r="C160" s="1" t="s">
        <v>84</v>
      </c>
      <c r="D160" s="1" t="s">
        <v>244</v>
      </c>
      <c r="F160" s="1" t="s">
        <v>245</v>
      </c>
      <c r="G160" s="1" t="s">
        <v>81</v>
      </c>
      <c r="J160" s="2">
        <v>42373</v>
      </c>
      <c r="K160" s="1">
        <v>31</v>
      </c>
      <c r="L160" s="1" t="s">
        <v>69</v>
      </c>
      <c r="M160" s="1" t="s">
        <v>49</v>
      </c>
      <c r="N160" s="1" t="s">
        <v>67</v>
      </c>
      <c r="O160" s="1" t="s">
        <v>55</v>
      </c>
      <c r="P160" s="1" t="s">
        <v>52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1</v>
      </c>
      <c r="AB160" s="1">
        <v>0</v>
      </c>
      <c r="AC160" s="1">
        <v>0</v>
      </c>
      <c r="AD160" s="1">
        <v>1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</row>
    <row r="161" spans="1:45" x14ac:dyDescent="0.3">
      <c r="A161">
        <v>160</v>
      </c>
      <c r="B161" s="1" t="s">
        <v>246</v>
      </c>
      <c r="C161" s="1" t="s">
        <v>44</v>
      </c>
      <c r="D161" s="1" t="s">
        <v>247</v>
      </c>
      <c r="F161" s="1" t="s">
        <v>248</v>
      </c>
      <c r="G161" s="1" t="s">
        <v>115</v>
      </c>
      <c r="J161" s="2">
        <v>42554</v>
      </c>
      <c r="K161" s="1">
        <v>76</v>
      </c>
      <c r="L161" s="1" t="s">
        <v>48</v>
      </c>
      <c r="M161" s="1" t="s">
        <v>54</v>
      </c>
      <c r="N161" s="1" t="s">
        <v>67</v>
      </c>
      <c r="O161" s="1" t="s">
        <v>62</v>
      </c>
      <c r="P161" s="1" t="s">
        <v>68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1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1</v>
      </c>
      <c r="AG161" s="1">
        <v>0</v>
      </c>
      <c r="AH161" s="1">
        <v>1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1</v>
      </c>
    </row>
    <row r="162" spans="1:45" x14ac:dyDescent="0.3">
      <c r="A162">
        <v>161</v>
      </c>
      <c r="B162" s="1" t="s">
        <v>246</v>
      </c>
      <c r="C162" s="1" t="s">
        <v>44</v>
      </c>
      <c r="D162" s="1" t="s">
        <v>247</v>
      </c>
      <c r="F162" s="1" t="s">
        <v>248</v>
      </c>
      <c r="G162" s="1" t="s">
        <v>115</v>
      </c>
      <c r="J162" s="2">
        <v>42699</v>
      </c>
      <c r="K162" s="1">
        <v>76</v>
      </c>
      <c r="L162" s="1" t="s">
        <v>48</v>
      </c>
      <c r="M162" s="1" t="s">
        <v>54</v>
      </c>
      <c r="N162" s="1" t="s">
        <v>67</v>
      </c>
      <c r="O162" s="1" t="s">
        <v>51</v>
      </c>
      <c r="P162" s="1" t="s">
        <v>68</v>
      </c>
      <c r="Q162" s="1">
        <v>0</v>
      </c>
      <c r="R162" s="1">
        <v>0</v>
      </c>
      <c r="S162" s="1">
        <v>0</v>
      </c>
      <c r="T162" s="1">
        <v>1</v>
      </c>
      <c r="U162" s="1">
        <v>1</v>
      </c>
      <c r="V162" s="1">
        <v>0</v>
      </c>
      <c r="W162" s="1">
        <v>0</v>
      </c>
      <c r="X162" s="1">
        <v>1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1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</row>
    <row r="163" spans="1:45" x14ac:dyDescent="0.3">
      <c r="A163">
        <v>162</v>
      </c>
      <c r="B163" s="1" t="s">
        <v>249</v>
      </c>
      <c r="C163" s="1" t="s">
        <v>44</v>
      </c>
      <c r="D163" s="1" t="s">
        <v>250</v>
      </c>
      <c r="F163" s="1" t="s">
        <v>251</v>
      </c>
      <c r="G163" s="1" t="s">
        <v>100</v>
      </c>
      <c r="J163" s="2">
        <v>42724</v>
      </c>
      <c r="K163" s="1">
        <v>68</v>
      </c>
      <c r="L163" s="1" t="s">
        <v>48</v>
      </c>
      <c r="M163" s="1" t="s">
        <v>54</v>
      </c>
      <c r="N163" s="1" t="s">
        <v>50</v>
      </c>
      <c r="O163" s="1" t="s">
        <v>62</v>
      </c>
      <c r="P163" s="1" t="s">
        <v>68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1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1</v>
      </c>
      <c r="AJ163" s="1">
        <v>0</v>
      </c>
      <c r="AK163" s="1">
        <v>0</v>
      </c>
      <c r="AL163" s="1">
        <v>1</v>
      </c>
      <c r="AM163" s="1">
        <v>0</v>
      </c>
      <c r="AN163" s="1">
        <v>0</v>
      </c>
      <c r="AO163" s="1">
        <v>1</v>
      </c>
      <c r="AP163" s="1">
        <v>0</v>
      </c>
      <c r="AQ163" s="1">
        <v>0</v>
      </c>
      <c r="AR163" s="1">
        <v>0</v>
      </c>
      <c r="AS163" s="1">
        <v>1</v>
      </c>
    </row>
    <row r="164" spans="1:45" x14ac:dyDescent="0.3">
      <c r="A164">
        <v>163</v>
      </c>
      <c r="B164" s="1" t="s">
        <v>249</v>
      </c>
      <c r="C164" s="1" t="s">
        <v>44</v>
      </c>
      <c r="D164" s="1" t="s">
        <v>250</v>
      </c>
      <c r="F164" s="1" t="s">
        <v>251</v>
      </c>
      <c r="G164" s="1" t="s">
        <v>100</v>
      </c>
      <c r="J164" s="2">
        <v>42623</v>
      </c>
      <c r="K164" s="1">
        <v>68</v>
      </c>
      <c r="L164" s="1" t="s">
        <v>48</v>
      </c>
      <c r="M164" s="1" t="s">
        <v>54</v>
      </c>
      <c r="N164" s="1" t="s">
        <v>50</v>
      </c>
      <c r="O164" s="1" t="s">
        <v>62</v>
      </c>
      <c r="P164" s="1" t="s">
        <v>68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1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1</v>
      </c>
      <c r="AI164" s="1">
        <v>0</v>
      </c>
      <c r="AJ164" s="1">
        <v>0</v>
      </c>
      <c r="AK164" s="1">
        <v>0</v>
      </c>
      <c r="AL164" s="1">
        <v>1</v>
      </c>
      <c r="AM164" s="1">
        <v>0</v>
      </c>
      <c r="AN164" s="1">
        <v>0</v>
      </c>
      <c r="AO164" s="1">
        <v>0</v>
      </c>
      <c r="AP164" s="1">
        <v>1</v>
      </c>
      <c r="AQ164" s="1">
        <v>0</v>
      </c>
      <c r="AR164" s="1">
        <v>0</v>
      </c>
      <c r="AS164" s="1">
        <v>0</v>
      </c>
    </row>
    <row r="165" spans="1:45" x14ac:dyDescent="0.3">
      <c r="A165">
        <v>164</v>
      </c>
      <c r="B165" s="1" t="s">
        <v>249</v>
      </c>
      <c r="C165" s="1" t="s">
        <v>44</v>
      </c>
      <c r="D165" s="1" t="s">
        <v>250</v>
      </c>
      <c r="F165" s="1" t="s">
        <v>251</v>
      </c>
      <c r="G165" s="1" t="s">
        <v>100</v>
      </c>
      <c r="J165" s="2">
        <v>42554</v>
      </c>
      <c r="K165" s="1">
        <v>68</v>
      </c>
      <c r="L165" s="1" t="s">
        <v>48</v>
      </c>
      <c r="M165" s="1" t="s">
        <v>54</v>
      </c>
      <c r="N165" s="1" t="s">
        <v>50</v>
      </c>
      <c r="O165" s="1" t="s">
        <v>62</v>
      </c>
      <c r="P165" s="1" t="s">
        <v>68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1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1</v>
      </c>
      <c r="AI165" s="1">
        <v>0</v>
      </c>
      <c r="AJ165" s="1">
        <v>0</v>
      </c>
      <c r="AK165" s="1">
        <v>0</v>
      </c>
      <c r="AL165" s="1">
        <v>1</v>
      </c>
      <c r="AM165" s="1">
        <v>0</v>
      </c>
      <c r="AN165" s="1">
        <v>0</v>
      </c>
      <c r="AO165" s="1">
        <v>0</v>
      </c>
      <c r="AP165" s="1">
        <v>1</v>
      </c>
      <c r="AQ165" s="1">
        <v>0</v>
      </c>
      <c r="AR165" s="1">
        <v>0</v>
      </c>
      <c r="AS165" s="1">
        <v>1</v>
      </c>
    </row>
    <row r="166" spans="1:45" x14ac:dyDescent="0.3">
      <c r="A166">
        <v>165</v>
      </c>
      <c r="B166" s="1" t="s">
        <v>249</v>
      </c>
      <c r="C166" s="1" t="s">
        <v>44</v>
      </c>
      <c r="D166" s="1" t="s">
        <v>250</v>
      </c>
      <c r="F166" s="1" t="s">
        <v>251</v>
      </c>
      <c r="G166" s="1" t="s">
        <v>100</v>
      </c>
      <c r="J166" s="2">
        <v>42498</v>
      </c>
      <c r="K166" s="1">
        <v>68</v>
      </c>
      <c r="L166" s="1" t="s">
        <v>48</v>
      </c>
      <c r="M166" s="1" t="s">
        <v>54</v>
      </c>
      <c r="N166" s="1" t="s">
        <v>50</v>
      </c>
      <c r="O166" s="1" t="s">
        <v>51</v>
      </c>
      <c r="P166" s="1" t="s">
        <v>68</v>
      </c>
      <c r="Q166" s="1">
        <v>0</v>
      </c>
      <c r="R166" s="1">
        <v>1</v>
      </c>
      <c r="S166" s="1">
        <v>1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1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1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1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</row>
    <row r="167" spans="1:45" x14ac:dyDescent="0.3">
      <c r="A167">
        <v>166</v>
      </c>
      <c r="B167" s="1" t="s">
        <v>252</v>
      </c>
      <c r="C167" s="1" t="s">
        <v>44</v>
      </c>
      <c r="D167" s="1" t="s">
        <v>250</v>
      </c>
      <c r="F167" s="1" t="s">
        <v>253</v>
      </c>
      <c r="G167" s="1" t="s">
        <v>115</v>
      </c>
      <c r="J167" s="2">
        <v>42650</v>
      </c>
      <c r="K167" s="1">
        <v>72</v>
      </c>
      <c r="L167" s="1" t="s">
        <v>69</v>
      </c>
      <c r="M167" s="1" t="s">
        <v>54</v>
      </c>
      <c r="N167" s="1" t="s">
        <v>61</v>
      </c>
      <c r="O167" s="1" t="s">
        <v>51</v>
      </c>
      <c r="P167" s="1" t="s">
        <v>68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1</v>
      </c>
      <c r="X167" s="1">
        <v>1</v>
      </c>
      <c r="Y167" s="1">
        <v>0</v>
      </c>
      <c r="Z167" s="1">
        <v>0</v>
      </c>
      <c r="AA167" s="1">
        <v>0</v>
      </c>
      <c r="AB167" s="1">
        <v>1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1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</row>
    <row r="168" spans="1:45" x14ac:dyDescent="0.3">
      <c r="A168">
        <v>167</v>
      </c>
      <c r="B168" s="1" t="s">
        <v>254</v>
      </c>
      <c r="C168" s="1" t="s">
        <v>44</v>
      </c>
      <c r="D168" s="1" t="s">
        <v>255</v>
      </c>
      <c r="F168" s="1" t="s">
        <v>256</v>
      </c>
      <c r="G168" s="1" t="s">
        <v>47</v>
      </c>
      <c r="J168" s="2">
        <v>42431</v>
      </c>
      <c r="K168" s="1">
        <v>79</v>
      </c>
      <c r="L168" s="1" t="s">
        <v>48</v>
      </c>
      <c r="M168" s="1" t="s">
        <v>54</v>
      </c>
      <c r="N168" s="1" t="s">
        <v>50</v>
      </c>
      <c r="O168" s="1" t="s">
        <v>62</v>
      </c>
      <c r="P168" s="1" t="s">
        <v>68</v>
      </c>
      <c r="Q168" s="1">
        <v>0</v>
      </c>
      <c r="R168" s="1">
        <v>0</v>
      </c>
      <c r="S168" s="1">
        <v>0</v>
      </c>
      <c r="T168" s="1">
        <v>0</v>
      </c>
      <c r="U168" s="1">
        <v>1</v>
      </c>
      <c r="V168" s="1">
        <v>0</v>
      </c>
      <c r="W168" s="1">
        <v>1</v>
      </c>
      <c r="X168" s="1">
        <v>0</v>
      </c>
      <c r="Y168" s="1">
        <v>0</v>
      </c>
      <c r="Z168" s="1">
        <v>1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1</v>
      </c>
      <c r="AI168" s="1">
        <v>0</v>
      </c>
      <c r="AJ168" s="1">
        <v>0</v>
      </c>
      <c r="AK168" s="1">
        <v>0</v>
      </c>
      <c r="AL168" s="1">
        <v>0</v>
      </c>
      <c r="AM168" s="1">
        <v>1</v>
      </c>
      <c r="AN168" s="1">
        <v>0</v>
      </c>
      <c r="AO168" s="1">
        <v>0</v>
      </c>
      <c r="AP168" s="1">
        <v>1</v>
      </c>
      <c r="AQ168" s="1">
        <v>0</v>
      </c>
      <c r="AR168" s="1">
        <v>0</v>
      </c>
      <c r="AS168" s="1">
        <v>1</v>
      </c>
    </row>
    <row r="169" spans="1:45" x14ac:dyDescent="0.3">
      <c r="A169">
        <v>168</v>
      </c>
      <c r="B169" s="1" t="s">
        <v>254</v>
      </c>
      <c r="C169" s="1" t="s">
        <v>44</v>
      </c>
      <c r="D169" s="1" t="s">
        <v>255</v>
      </c>
      <c r="F169" s="1" t="s">
        <v>256</v>
      </c>
      <c r="G169" s="1" t="s">
        <v>47</v>
      </c>
      <c r="J169" s="2">
        <v>42640</v>
      </c>
      <c r="K169" s="1">
        <v>79</v>
      </c>
      <c r="L169" s="1" t="s">
        <v>48</v>
      </c>
      <c r="M169" s="1" t="s">
        <v>54</v>
      </c>
      <c r="N169" s="1" t="s">
        <v>50</v>
      </c>
      <c r="O169" s="1" t="s">
        <v>62</v>
      </c>
      <c r="P169" s="1" t="s">
        <v>68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1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1</v>
      </c>
      <c r="AG169" s="1">
        <v>0</v>
      </c>
      <c r="AH169" s="1">
        <v>1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1</v>
      </c>
      <c r="AQ169" s="1">
        <v>0</v>
      </c>
      <c r="AR169" s="1">
        <v>0</v>
      </c>
      <c r="AS169" s="1">
        <v>0</v>
      </c>
    </row>
    <row r="170" spans="1:45" x14ac:dyDescent="0.3">
      <c r="A170">
        <v>169</v>
      </c>
      <c r="B170" s="1" t="s">
        <v>257</v>
      </c>
      <c r="C170" s="1" t="s">
        <v>84</v>
      </c>
      <c r="D170" s="1" t="s">
        <v>258</v>
      </c>
      <c r="F170" s="1" t="s">
        <v>259</v>
      </c>
      <c r="G170" s="1" t="s">
        <v>115</v>
      </c>
      <c r="J170" s="2">
        <v>42479</v>
      </c>
      <c r="K170" s="1">
        <v>48</v>
      </c>
      <c r="L170" s="1" t="s">
        <v>48</v>
      </c>
      <c r="M170" s="1" t="s">
        <v>49</v>
      </c>
      <c r="N170" s="1" t="s">
        <v>67</v>
      </c>
      <c r="O170" s="1" t="s">
        <v>55</v>
      </c>
      <c r="P170" s="1" t="s">
        <v>82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1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</row>
    <row r="171" spans="1:45" x14ac:dyDescent="0.3">
      <c r="A171">
        <v>170</v>
      </c>
      <c r="B171" s="1" t="s">
        <v>257</v>
      </c>
      <c r="C171" s="1" t="s">
        <v>84</v>
      </c>
      <c r="D171" s="1" t="s">
        <v>258</v>
      </c>
      <c r="F171" s="1" t="s">
        <v>259</v>
      </c>
      <c r="G171" s="1" t="s">
        <v>115</v>
      </c>
      <c r="J171" s="2">
        <v>42498</v>
      </c>
      <c r="K171" s="1">
        <v>48</v>
      </c>
      <c r="L171" s="1" t="s">
        <v>48</v>
      </c>
      <c r="M171" s="1" t="s">
        <v>49</v>
      </c>
      <c r="N171" s="1" t="s">
        <v>67</v>
      </c>
      <c r="O171" s="1" t="s">
        <v>55</v>
      </c>
      <c r="P171" s="1" t="s">
        <v>82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1</v>
      </c>
      <c r="AB171" s="1">
        <v>0</v>
      </c>
      <c r="AC171" s="1">
        <v>1</v>
      </c>
      <c r="AD171" s="1">
        <v>0</v>
      </c>
      <c r="AE171" s="1">
        <v>0</v>
      </c>
      <c r="AF171" s="1">
        <v>0</v>
      </c>
      <c r="AG171" s="1">
        <v>1</v>
      </c>
      <c r="AH171" s="1">
        <v>0</v>
      </c>
      <c r="AI171" s="1">
        <v>0</v>
      </c>
      <c r="AJ171" s="1">
        <v>0</v>
      </c>
      <c r="AK171" s="1">
        <v>1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</row>
    <row r="172" spans="1:45" x14ac:dyDescent="0.3">
      <c r="A172">
        <v>171</v>
      </c>
      <c r="B172" s="1" t="s">
        <v>257</v>
      </c>
      <c r="C172" s="1" t="s">
        <v>84</v>
      </c>
      <c r="D172" s="1" t="s">
        <v>258</v>
      </c>
      <c r="F172" s="1" t="s">
        <v>259</v>
      </c>
      <c r="G172" s="1" t="s">
        <v>115</v>
      </c>
      <c r="J172" s="2">
        <v>42602</v>
      </c>
      <c r="K172" s="1">
        <v>48</v>
      </c>
      <c r="L172" s="1" t="s">
        <v>74</v>
      </c>
      <c r="M172" s="1" t="s">
        <v>49</v>
      </c>
      <c r="N172" s="1" t="s">
        <v>67</v>
      </c>
      <c r="O172" s="1" t="s">
        <v>55</v>
      </c>
      <c r="P172" s="1" t="s">
        <v>82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1</v>
      </c>
      <c r="AB172" s="1">
        <v>0</v>
      </c>
      <c r="AC172" s="1">
        <v>1</v>
      </c>
      <c r="AD172" s="1">
        <v>0</v>
      </c>
      <c r="AE172" s="1">
        <v>0</v>
      </c>
      <c r="AF172" s="1">
        <v>0</v>
      </c>
      <c r="AG172" s="1">
        <v>1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</row>
    <row r="173" spans="1:45" x14ac:dyDescent="0.3">
      <c r="A173">
        <v>172</v>
      </c>
      <c r="B173" s="1" t="s">
        <v>260</v>
      </c>
      <c r="C173" s="1" t="s">
        <v>84</v>
      </c>
      <c r="D173" s="1" t="s">
        <v>261</v>
      </c>
      <c r="F173" s="1" t="s">
        <v>262</v>
      </c>
      <c r="G173" s="1" t="s">
        <v>100</v>
      </c>
      <c r="J173" s="2">
        <v>42498</v>
      </c>
      <c r="K173" s="1">
        <v>41</v>
      </c>
      <c r="L173" s="1" t="s">
        <v>48</v>
      </c>
      <c r="M173" s="1" t="s">
        <v>49</v>
      </c>
      <c r="N173" s="1" t="s">
        <v>67</v>
      </c>
      <c r="O173" s="1" t="s">
        <v>55</v>
      </c>
      <c r="P173" s="1" t="s">
        <v>52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1</v>
      </c>
      <c r="AB173" s="1">
        <v>0</v>
      </c>
      <c r="AC173" s="1">
        <v>0</v>
      </c>
      <c r="AD173" s="1">
        <v>1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</row>
    <row r="174" spans="1:45" x14ac:dyDescent="0.3">
      <c r="A174">
        <v>173</v>
      </c>
      <c r="B174" s="1" t="s">
        <v>260</v>
      </c>
      <c r="C174" s="1" t="s">
        <v>84</v>
      </c>
      <c r="D174" s="1" t="s">
        <v>261</v>
      </c>
      <c r="F174" s="1" t="s">
        <v>262</v>
      </c>
      <c r="G174" s="1" t="s">
        <v>100</v>
      </c>
      <c r="J174" s="2">
        <v>42649</v>
      </c>
      <c r="K174" s="1">
        <v>41</v>
      </c>
      <c r="L174" s="1" t="s">
        <v>74</v>
      </c>
      <c r="M174" s="1" t="s">
        <v>49</v>
      </c>
      <c r="N174" s="1" t="s">
        <v>67</v>
      </c>
      <c r="O174" s="1" t="s">
        <v>55</v>
      </c>
      <c r="P174" s="1" t="s">
        <v>52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1</v>
      </c>
      <c r="AB174" s="1">
        <v>0</v>
      </c>
      <c r="AC174" s="1">
        <v>1</v>
      </c>
      <c r="AD174" s="1">
        <v>0</v>
      </c>
      <c r="AE174" s="1">
        <v>0</v>
      </c>
      <c r="AF174" s="1">
        <v>0</v>
      </c>
      <c r="AG174" s="1">
        <v>1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</row>
    <row r="175" spans="1:45" x14ac:dyDescent="0.3">
      <c r="A175">
        <v>174</v>
      </c>
      <c r="B175" s="1" t="s">
        <v>260</v>
      </c>
      <c r="C175" s="1" t="s">
        <v>84</v>
      </c>
      <c r="D175" s="1" t="s">
        <v>261</v>
      </c>
      <c r="F175" s="1" t="s">
        <v>262</v>
      </c>
      <c r="G175" s="1" t="s">
        <v>100</v>
      </c>
      <c r="J175" s="2">
        <v>42720</v>
      </c>
      <c r="K175" s="1">
        <v>41</v>
      </c>
      <c r="L175" s="1" t="s">
        <v>48</v>
      </c>
      <c r="M175" s="1" t="s">
        <v>49</v>
      </c>
      <c r="N175" s="1" t="s">
        <v>67</v>
      </c>
      <c r="O175" s="1" t="s">
        <v>55</v>
      </c>
      <c r="P175" s="1" t="s">
        <v>52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1</v>
      </c>
      <c r="AB175" s="1">
        <v>0</v>
      </c>
      <c r="AC175" s="1">
        <v>1</v>
      </c>
      <c r="AD175" s="1">
        <v>0</v>
      </c>
      <c r="AE175" s="1">
        <v>0</v>
      </c>
      <c r="AF175" s="1">
        <v>0</v>
      </c>
      <c r="AG175" s="1">
        <v>1</v>
      </c>
      <c r="AH175" s="1">
        <v>0</v>
      </c>
      <c r="AI175" s="1">
        <v>0</v>
      </c>
      <c r="AJ175" s="1">
        <v>0</v>
      </c>
      <c r="AK175" s="1">
        <v>1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</row>
    <row r="176" spans="1:45" x14ac:dyDescent="0.3">
      <c r="A176">
        <v>175</v>
      </c>
      <c r="B176" s="1" t="s">
        <v>260</v>
      </c>
      <c r="C176" s="1" t="s">
        <v>84</v>
      </c>
      <c r="D176" s="1" t="s">
        <v>261</v>
      </c>
      <c r="F176" s="1" t="s">
        <v>262</v>
      </c>
      <c r="G176" s="1" t="s">
        <v>100</v>
      </c>
      <c r="J176" s="2">
        <v>42485</v>
      </c>
      <c r="K176" s="1">
        <v>41</v>
      </c>
      <c r="L176" s="1" t="s">
        <v>48</v>
      </c>
      <c r="M176" s="1" t="s">
        <v>49</v>
      </c>
      <c r="N176" s="1" t="s">
        <v>67</v>
      </c>
      <c r="O176" s="1" t="s">
        <v>55</v>
      </c>
      <c r="P176" s="1" t="s">
        <v>52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1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</row>
    <row r="177" spans="1:45" x14ac:dyDescent="0.3">
      <c r="A177">
        <v>176</v>
      </c>
      <c r="B177" s="1" t="s">
        <v>263</v>
      </c>
      <c r="C177" s="1" t="s">
        <v>44</v>
      </c>
      <c r="D177" s="1" t="s">
        <v>264</v>
      </c>
      <c r="F177" s="1" t="s">
        <v>265</v>
      </c>
      <c r="G177" s="1" t="s">
        <v>81</v>
      </c>
      <c r="J177" s="2">
        <v>42519</v>
      </c>
      <c r="K177" s="1">
        <v>22</v>
      </c>
      <c r="L177" s="1" t="s">
        <v>48</v>
      </c>
      <c r="M177" s="1" t="s">
        <v>49</v>
      </c>
      <c r="N177" s="1" t="s">
        <v>67</v>
      </c>
      <c r="O177" s="1" t="s">
        <v>62</v>
      </c>
      <c r="P177" s="1" t="s">
        <v>63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1</v>
      </c>
      <c r="AA177" s="1">
        <v>0</v>
      </c>
      <c r="AB177" s="1">
        <v>0</v>
      </c>
      <c r="AC177" s="1">
        <v>0</v>
      </c>
      <c r="AD177" s="1">
        <v>0</v>
      </c>
      <c r="AE177" s="1">
        <v>1</v>
      </c>
      <c r="AF177" s="1">
        <v>0</v>
      </c>
      <c r="AG177" s="1">
        <v>0</v>
      </c>
      <c r="AH177" s="1">
        <v>1</v>
      </c>
      <c r="AI177" s="1">
        <v>0</v>
      </c>
      <c r="AJ177" s="1">
        <v>0</v>
      </c>
      <c r="AK177" s="1">
        <v>0</v>
      </c>
      <c r="AL177" s="1">
        <v>1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1</v>
      </c>
    </row>
    <row r="178" spans="1:45" x14ac:dyDescent="0.3">
      <c r="A178">
        <v>177</v>
      </c>
      <c r="B178" s="1" t="s">
        <v>263</v>
      </c>
      <c r="C178" s="1" t="s">
        <v>44</v>
      </c>
      <c r="D178" s="1" t="s">
        <v>264</v>
      </c>
      <c r="F178" s="1" t="s">
        <v>265</v>
      </c>
      <c r="G178" s="1" t="s">
        <v>81</v>
      </c>
      <c r="J178" s="2">
        <v>42498</v>
      </c>
      <c r="K178" s="1">
        <v>22</v>
      </c>
      <c r="L178" s="1" t="s">
        <v>48</v>
      </c>
      <c r="M178" s="1" t="s">
        <v>49</v>
      </c>
      <c r="N178" s="1" t="s">
        <v>67</v>
      </c>
      <c r="O178" s="1" t="s">
        <v>62</v>
      </c>
      <c r="P178" s="1" t="s">
        <v>63</v>
      </c>
      <c r="Q178" s="1">
        <v>0</v>
      </c>
      <c r="R178" s="1">
        <v>0</v>
      </c>
      <c r="S178" s="1">
        <v>1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1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1</v>
      </c>
      <c r="AI178" s="1">
        <v>0</v>
      </c>
      <c r="AJ178" s="1">
        <v>0</v>
      </c>
      <c r="AK178" s="1">
        <v>0</v>
      </c>
      <c r="AL178" s="1">
        <v>1</v>
      </c>
      <c r="AM178" s="1">
        <v>0</v>
      </c>
      <c r="AN178" s="1">
        <v>0</v>
      </c>
      <c r="AO178" s="1">
        <v>0</v>
      </c>
      <c r="AP178" s="1">
        <v>1</v>
      </c>
      <c r="AQ178" s="1">
        <v>0</v>
      </c>
      <c r="AR178" s="1">
        <v>0</v>
      </c>
      <c r="AS178" s="1">
        <v>0</v>
      </c>
    </row>
    <row r="179" spans="1:45" x14ac:dyDescent="0.3">
      <c r="A179">
        <v>178</v>
      </c>
      <c r="B179" s="1" t="s">
        <v>263</v>
      </c>
      <c r="C179" s="1" t="s">
        <v>44</v>
      </c>
      <c r="D179" s="1" t="s">
        <v>264</v>
      </c>
      <c r="F179" s="1" t="s">
        <v>265</v>
      </c>
      <c r="G179" s="1" t="s">
        <v>81</v>
      </c>
      <c r="J179" s="2">
        <v>42441</v>
      </c>
      <c r="K179" s="1">
        <v>22</v>
      </c>
      <c r="L179" s="1" t="s">
        <v>48</v>
      </c>
      <c r="M179" s="1" t="s">
        <v>49</v>
      </c>
      <c r="N179" s="1" t="s">
        <v>67</v>
      </c>
      <c r="O179" s="1" t="s">
        <v>62</v>
      </c>
      <c r="P179" s="1" t="s">
        <v>63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1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1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1</v>
      </c>
      <c r="AQ179" s="1">
        <v>0</v>
      </c>
      <c r="AR179" s="1">
        <v>0</v>
      </c>
      <c r="AS179" s="1">
        <v>1</v>
      </c>
    </row>
    <row r="180" spans="1:45" x14ac:dyDescent="0.3">
      <c r="A180">
        <v>179</v>
      </c>
      <c r="B180" s="1" t="s">
        <v>266</v>
      </c>
      <c r="C180" s="1" t="s">
        <v>44</v>
      </c>
      <c r="D180" s="1" t="s">
        <v>267</v>
      </c>
      <c r="F180" s="1" t="s">
        <v>268</v>
      </c>
      <c r="G180" s="1" t="s">
        <v>73</v>
      </c>
      <c r="J180" s="2">
        <v>42623</v>
      </c>
      <c r="K180" s="1" t="s">
        <v>60</v>
      </c>
      <c r="L180" s="1" t="s">
        <v>48</v>
      </c>
      <c r="M180" s="1" t="s">
        <v>49</v>
      </c>
      <c r="N180" s="1" t="s">
        <v>67</v>
      </c>
      <c r="O180" s="1" t="s">
        <v>55</v>
      </c>
      <c r="P180" s="1" t="s">
        <v>63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1</v>
      </c>
      <c r="X180" s="1">
        <v>0</v>
      </c>
      <c r="Y180" s="1">
        <v>0</v>
      </c>
      <c r="Z180" s="1">
        <v>0</v>
      </c>
      <c r="AA180" s="1">
        <v>1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0</v>
      </c>
    </row>
    <row r="181" spans="1:45" x14ac:dyDescent="0.3">
      <c r="A181">
        <v>180</v>
      </c>
      <c r="B181" s="1" t="s">
        <v>266</v>
      </c>
      <c r="C181" s="1" t="s">
        <v>44</v>
      </c>
      <c r="D181" s="1" t="s">
        <v>267</v>
      </c>
      <c r="F181" s="1" t="s">
        <v>268</v>
      </c>
      <c r="G181" s="1" t="s">
        <v>73</v>
      </c>
      <c r="J181" s="2">
        <v>42427</v>
      </c>
      <c r="K181" s="1" t="s">
        <v>60</v>
      </c>
      <c r="L181" s="1" t="s">
        <v>48</v>
      </c>
      <c r="M181" s="1" t="s">
        <v>49</v>
      </c>
      <c r="N181" s="1" t="s">
        <v>67</v>
      </c>
      <c r="O181" s="1" t="s">
        <v>62</v>
      </c>
      <c r="P181" s="1" t="s">
        <v>63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1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1</v>
      </c>
      <c r="AG181" s="1">
        <v>0</v>
      </c>
      <c r="AH181" s="1">
        <v>1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1</v>
      </c>
      <c r="AQ181" s="1">
        <v>0</v>
      </c>
      <c r="AR181" s="1">
        <v>1</v>
      </c>
      <c r="AS181" s="1">
        <v>0</v>
      </c>
    </row>
    <row r="182" spans="1:45" x14ac:dyDescent="0.3">
      <c r="A182">
        <v>181</v>
      </c>
      <c r="B182" s="1" t="s">
        <v>266</v>
      </c>
      <c r="C182" s="1" t="s">
        <v>44</v>
      </c>
      <c r="D182" s="1" t="s">
        <v>267</v>
      </c>
      <c r="F182" s="1" t="s">
        <v>268</v>
      </c>
      <c r="G182" s="1" t="s">
        <v>73</v>
      </c>
      <c r="J182" s="2">
        <v>42509</v>
      </c>
      <c r="K182" s="1" t="s">
        <v>60</v>
      </c>
      <c r="L182" s="1" t="s">
        <v>48</v>
      </c>
      <c r="M182" s="1" t="s">
        <v>49</v>
      </c>
      <c r="N182" s="1" t="s">
        <v>67</v>
      </c>
      <c r="O182" s="1" t="s">
        <v>62</v>
      </c>
      <c r="P182" s="1" t="s">
        <v>63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1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1</v>
      </c>
      <c r="AG182" s="1">
        <v>0</v>
      </c>
      <c r="AH182" s="1">
        <v>0</v>
      </c>
      <c r="AI182" s="1">
        <v>1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1</v>
      </c>
      <c r="AS182" s="1">
        <v>0</v>
      </c>
    </row>
    <row r="183" spans="1:45" x14ac:dyDescent="0.3">
      <c r="A183">
        <v>182</v>
      </c>
      <c r="B183" s="1" t="s">
        <v>266</v>
      </c>
      <c r="C183" s="1" t="s">
        <v>44</v>
      </c>
      <c r="D183" s="1" t="s">
        <v>267</v>
      </c>
      <c r="F183" s="1" t="s">
        <v>268</v>
      </c>
      <c r="G183" s="1" t="s">
        <v>73</v>
      </c>
      <c r="J183" s="2">
        <v>42498</v>
      </c>
      <c r="K183" s="1" t="s">
        <v>60</v>
      </c>
      <c r="L183" s="1" t="s">
        <v>48</v>
      </c>
      <c r="M183" s="1" t="s">
        <v>49</v>
      </c>
      <c r="N183" s="1" t="s">
        <v>67</v>
      </c>
      <c r="O183" s="1" t="s">
        <v>55</v>
      </c>
      <c r="P183" s="1" t="s">
        <v>63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1</v>
      </c>
      <c r="AB183" s="1">
        <v>0</v>
      </c>
      <c r="AC183" s="1">
        <v>1</v>
      </c>
      <c r="AD183" s="1">
        <v>0</v>
      </c>
      <c r="AE183" s="1">
        <v>0</v>
      </c>
      <c r="AF183" s="1">
        <v>0</v>
      </c>
      <c r="AG183" s="1">
        <v>1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</row>
    <row r="184" spans="1:45" x14ac:dyDescent="0.3">
      <c r="A184">
        <v>183</v>
      </c>
      <c r="B184" s="1" t="s">
        <v>269</v>
      </c>
      <c r="C184" s="1" t="s">
        <v>84</v>
      </c>
      <c r="D184" s="1" t="s">
        <v>270</v>
      </c>
      <c r="F184" s="1" t="s">
        <v>271</v>
      </c>
      <c r="G184" s="1" t="s">
        <v>81</v>
      </c>
      <c r="J184" s="2">
        <v>42699</v>
      </c>
      <c r="K184" s="1">
        <v>40</v>
      </c>
      <c r="L184" s="1" t="s">
        <v>48</v>
      </c>
      <c r="M184" s="1" t="s">
        <v>49</v>
      </c>
      <c r="N184" s="1" t="s">
        <v>67</v>
      </c>
      <c r="O184" s="1" t="s">
        <v>55</v>
      </c>
      <c r="P184" s="1" t="s">
        <v>52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1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</row>
    <row r="185" spans="1:45" x14ac:dyDescent="0.3">
      <c r="A185">
        <v>184</v>
      </c>
      <c r="B185" s="1" t="s">
        <v>272</v>
      </c>
      <c r="C185" s="1" t="s">
        <v>84</v>
      </c>
      <c r="D185" s="1" t="s">
        <v>273</v>
      </c>
      <c r="F185" s="1" t="s">
        <v>274</v>
      </c>
      <c r="G185" s="1" t="s">
        <v>100</v>
      </c>
      <c r="J185" s="2">
        <v>42430</v>
      </c>
      <c r="K185" s="1" t="s">
        <v>60</v>
      </c>
      <c r="L185" s="1" t="s">
        <v>48</v>
      </c>
      <c r="M185" s="1" t="s">
        <v>49</v>
      </c>
      <c r="N185" s="1" t="s">
        <v>67</v>
      </c>
      <c r="O185" s="1" t="s">
        <v>51</v>
      </c>
      <c r="P185" s="1" t="s">
        <v>63</v>
      </c>
      <c r="Q185" s="1">
        <v>1</v>
      </c>
      <c r="R185" s="1">
        <v>0</v>
      </c>
      <c r="S185" s="1">
        <v>0</v>
      </c>
      <c r="T185" s="1">
        <v>0</v>
      </c>
      <c r="U185" s="1">
        <v>0</v>
      </c>
      <c r="V185" s="1">
        <v>1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1</v>
      </c>
      <c r="AN185" s="1">
        <v>0</v>
      </c>
      <c r="AO185" s="1">
        <v>1</v>
      </c>
      <c r="AP185" s="1">
        <v>0</v>
      </c>
      <c r="AQ185" s="1">
        <v>0</v>
      </c>
      <c r="AR185" s="1">
        <v>0</v>
      </c>
      <c r="AS185" s="1">
        <v>0</v>
      </c>
    </row>
    <row r="186" spans="1:45" x14ac:dyDescent="0.3">
      <c r="A186">
        <v>185</v>
      </c>
      <c r="B186" s="1" t="s">
        <v>272</v>
      </c>
      <c r="C186" s="1" t="s">
        <v>84</v>
      </c>
      <c r="D186" s="1" t="s">
        <v>273</v>
      </c>
      <c r="F186" s="1" t="s">
        <v>274</v>
      </c>
      <c r="G186" s="1" t="s">
        <v>100</v>
      </c>
      <c r="J186" s="2">
        <v>42633</v>
      </c>
      <c r="K186" s="1" t="s">
        <v>60</v>
      </c>
      <c r="L186" s="1" t="s">
        <v>48</v>
      </c>
      <c r="M186" s="1" t="s">
        <v>54</v>
      </c>
      <c r="N186" s="1" t="s">
        <v>67</v>
      </c>
      <c r="O186" s="1" t="s">
        <v>51</v>
      </c>
      <c r="P186" s="1" t="s">
        <v>63</v>
      </c>
      <c r="Q186" s="1">
        <v>0</v>
      </c>
      <c r="R186" s="1">
        <v>0</v>
      </c>
      <c r="S186" s="1">
        <v>0</v>
      </c>
      <c r="T186" s="1">
        <v>1</v>
      </c>
      <c r="U186" s="1">
        <v>0</v>
      </c>
      <c r="V186" s="1">
        <v>1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1</v>
      </c>
      <c r="AH186" s="1">
        <v>0</v>
      </c>
      <c r="AI186" s="1">
        <v>0</v>
      </c>
      <c r="AJ186" s="1">
        <v>0</v>
      </c>
      <c r="AK186" s="1">
        <v>1</v>
      </c>
      <c r="AL186" s="1">
        <v>0</v>
      </c>
      <c r="AM186" s="1">
        <v>0</v>
      </c>
      <c r="AN186" s="1">
        <v>0</v>
      </c>
      <c r="AO186" s="1">
        <v>1</v>
      </c>
      <c r="AP186" s="1">
        <v>0</v>
      </c>
      <c r="AQ186" s="1">
        <v>0</v>
      </c>
      <c r="AR186" s="1">
        <v>0</v>
      </c>
      <c r="AS186" s="1">
        <v>0</v>
      </c>
    </row>
    <row r="187" spans="1:45" x14ac:dyDescent="0.3">
      <c r="A187">
        <v>186</v>
      </c>
      <c r="B187" s="1" t="s">
        <v>275</v>
      </c>
      <c r="C187" s="1" t="s">
        <v>84</v>
      </c>
      <c r="D187" s="1" t="s">
        <v>276</v>
      </c>
      <c r="F187" s="1" t="s">
        <v>277</v>
      </c>
      <c r="G187" s="1" t="s">
        <v>47</v>
      </c>
      <c r="J187" s="2">
        <v>42536</v>
      </c>
      <c r="K187" s="1">
        <v>26</v>
      </c>
      <c r="L187" s="1" t="s">
        <v>48</v>
      </c>
      <c r="M187" s="1" t="s">
        <v>49</v>
      </c>
      <c r="N187" s="1" t="s">
        <v>67</v>
      </c>
      <c r="O187" s="1" t="s">
        <v>62</v>
      </c>
      <c r="P187" s="1" t="s">
        <v>52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1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1</v>
      </c>
      <c r="AJ187" s="1">
        <v>0</v>
      </c>
      <c r="AK187" s="1">
        <v>0</v>
      </c>
      <c r="AL187" s="1">
        <v>1</v>
      </c>
      <c r="AM187" s="1">
        <v>0</v>
      </c>
      <c r="AN187" s="1">
        <v>0</v>
      </c>
      <c r="AO187" s="1">
        <v>0</v>
      </c>
      <c r="AP187" s="1">
        <v>1</v>
      </c>
      <c r="AQ187" s="1">
        <v>0</v>
      </c>
      <c r="AR187" s="1">
        <v>1</v>
      </c>
      <c r="AS187" s="1">
        <v>0</v>
      </c>
    </row>
    <row r="188" spans="1:45" x14ac:dyDescent="0.3">
      <c r="A188">
        <v>187</v>
      </c>
      <c r="B188" s="1" t="s">
        <v>275</v>
      </c>
      <c r="C188" s="1" t="s">
        <v>84</v>
      </c>
      <c r="D188" s="1" t="s">
        <v>276</v>
      </c>
      <c r="F188" s="1" t="s">
        <v>277</v>
      </c>
      <c r="G188" s="1" t="s">
        <v>47</v>
      </c>
      <c r="J188" s="2">
        <v>42548</v>
      </c>
      <c r="K188" s="1">
        <v>26</v>
      </c>
      <c r="L188" s="1" t="s">
        <v>48</v>
      </c>
      <c r="M188" s="1" t="s">
        <v>49</v>
      </c>
      <c r="N188" s="1" t="s">
        <v>67</v>
      </c>
      <c r="O188" s="1" t="s">
        <v>55</v>
      </c>
      <c r="P188" s="1" t="s">
        <v>52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1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</row>
    <row r="189" spans="1:45" x14ac:dyDescent="0.3">
      <c r="A189">
        <v>188</v>
      </c>
      <c r="B189" s="1" t="s">
        <v>275</v>
      </c>
      <c r="C189" s="1" t="s">
        <v>84</v>
      </c>
      <c r="D189" s="1" t="s">
        <v>276</v>
      </c>
      <c r="F189" s="1" t="s">
        <v>277</v>
      </c>
      <c r="G189" s="1" t="s">
        <v>47</v>
      </c>
      <c r="J189" s="2">
        <v>42694</v>
      </c>
      <c r="K189" s="1">
        <v>26</v>
      </c>
      <c r="L189" s="1" t="s">
        <v>48</v>
      </c>
      <c r="M189" s="1" t="s">
        <v>49</v>
      </c>
      <c r="N189" s="1" t="s">
        <v>67</v>
      </c>
      <c r="O189" s="1" t="s">
        <v>62</v>
      </c>
      <c r="P189" s="1" t="s">
        <v>52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1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1</v>
      </c>
      <c r="AJ189" s="1">
        <v>0</v>
      </c>
      <c r="AK189" s="1">
        <v>0</v>
      </c>
      <c r="AL189" s="1">
        <v>1</v>
      </c>
      <c r="AM189" s="1">
        <v>0</v>
      </c>
      <c r="AN189" s="1">
        <v>0</v>
      </c>
      <c r="AO189" s="1">
        <v>0</v>
      </c>
      <c r="AP189" s="1">
        <v>1</v>
      </c>
      <c r="AQ189" s="1">
        <v>0</v>
      </c>
      <c r="AR189" s="1">
        <v>1</v>
      </c>
      <c r="AS189" s="1">
        <v>0</v>
      </c>
    </row>
    <row r="190" spans="1:45" x14ac:dyDescent="0.3">
      <c r="A190">
        <v>189</v>
      </c>
      <c r="B190" s="1" t="s">
        <v>275</v>
      </c>
      <c r="C190" s="1" t="s">
        <v>84</v>
      </c>
      <c r="D190" s="1" t="s">
        <v>276</v>
      </c>
      <c r="F190" s="1" t="s">
        <v>277</v>
      </c>
      <c r="G190" s="1" t="s">
        <v>47</v>
      </c>
      <c r="J190" s="2">
        <v>42650</v>
      </c>
      <c r="K190" s="1">
        <v>26</v>
      </c>
      <c r="L190" s="1" t="s">
        <v>48</v>
      </c>
      <c r="M190" s="1" t="s">
        <v>49</v>
      </c>
      <c r="N190" s="1" t="s">
        <v>67</v>
      </c>
      <c r="O190" s="1" t="s">
        <v>62</v>
      </c>
      <c r="P190" s="1" t="s">
        <v>52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1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1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1</v>
      </c>
      <c r="AQ190" s="1">
        <v>0</v>
      </c>
      <c r="AR190" s="1">
        <v>1</v>
      </c>
      <c r="AS190" s="1">
        <v>1</v>
      </c>
    </row>
    <row r="191" spans="1:45" x14ac:dyDescent="0.3">
      <c r="A191">
        <v>190</v>
      </c>
      <c r="B191" s="1" t="s">
        <v>278</v>
      </c>
      <c r="C191" s="1" t="s">
        <v>44</v>
      </c>
      <c r="D191" s="1" t="s">
        <v>279</v>
      </c>
      <c r="F191" s="1" t="s">
        <v>280</v>
      </c>
      <c r="G191" s="1" t="s">
        <v>100</v>
      </c>
      <c r="J191" s="2">
        <v>42729</v>
      </c>
      <c r="K191" s="1" t="s">
        <v>60</v>
      </c>
      <c r="L191" s="1" t="s">
        <v>74</v>
      </c>
      <c r="M191" s="1" t="s">
        <v>49</v>
      </c>
      <c r="N191" s="1" t="s">
        <v>61</v>
      </c>
      <c r="O191" s="1" t="s">
        <v>55</v>
      </c>
      <c r="P191" s="1" t="s">
        <v>63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1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</row>
    <row r="192" spans="1:45" x14ac:dyDescent="0.3">
      <c r="A192">
        <v>191</v>
      </c>
      <c r="B192" s="1" t="s">
        <v>278</v>
      </c>
      <c r="C192" s="1" t="s">
        <v>44</v>
      </c>
      <c r="D192" s="1" t="s">
        <v>279</v>
      </c>
      <c r="F192" s="1" t="s">
        <v>280</v>
      </c>
      <c r="G192" s="1" t="s">
        <v>100</v>
      </c>
      <c r="J192" s="2">
        <v>42491</v>
      </c>
      <c r="K192" s="1" t="s">
        <v>60</v>
      </c>
      <c r="L192" s="1" t="s">
        <v>48</v>
      </c>
      <c r="M192" s="1" t="s">
        <v>54</v>
      </c>
      <c r="N192" s="1" t="s">
        <v>61</v>
      </c>
      <c r="O192" s="1" t="s">
        <v>55</v>
      </c>
      <c r="P192" s="1" t="s">
        <v>63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1</v>
      </c>
      <c r="AB192" s="1">
        <v>0</v>
      </c>
      <c r="AC192" s="1">
        <v>1</v>
      </c>
      <c r="AD192" s="1">
        <v>1</v>
      </c>
      <c r="AE192" s="1">
        <v>0</v>
      </c>
      <c r="AF192" s="1">
        <v>0</v>
      </c>
      <c r="AG192" s="1">
        <v>1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</row>
    <row r="193" spans="1:45" x14ac:dyDescent="0.3">
      <c r="A193">
        <v>192</v>
      </c>
      <c r="B193" s="1" t="s">
        <v>281</v>
      </c>
      <c r="C193" s="1" t="s">
        <v>155</v>
      </c>
      <c r="D193" s="1" t="s">
        <v>282</v>
      </c>
      <c r="F193" s="1" t="s">
        <v>283</v>
      </c>
      <c r="G193" s="1" t="s">
        <v>59</v>
      </c>
      <c r="J193" s="2">
        <v>42554</v>
      </c>
      <c r="K193" s="1">
        <v>65</v>
      </c>
      <c r="L193" s="1" t="s">
        <v>48</v>
      </c>
      <c r="M193" s="1" t="s">
        <v>54</v>
      </c>
      <c r="N193" s="1" t="s">
        <v>50</v>
      </c>
      <c r="O193" s="1" t="s">
        <v>62</v>
      </c>
      <c r="P193" s="1" t="s">
        <v>68</v>
      </c>
      <c r="Q193" s="1">
        <v>0</v>
      </c>
      <c r="R193" s="1">
        <v>1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1</v>
      </c>
      <c r="AG193" s="1">
        <v>0</v>
      </c>
      <c r="AH193" s="1">
        <v>0</v>
      </c>
      <c r="AI193" s="1">
        <v>1</v>
      </c>
      <c r="AJ193" s="1">
        <v>0</v>
      </c>
      <c r="AK193" s="1">
        <v>0</v>
      </c>
      <c r="AL193" s="1">
        <v>1</v>
      </c>
      <c r="AM193" s="1">
        <v>0</v>
      </c>
      <c r="AN193" s="1">
        <v>0</v>
      </c>
      <c r="AO193" s="1">
        <v>1</v>
      </c>
      <c r="AP193" s="1">
        <v>0</v>
      </c>
      <c r="AQ193" s="1">
        <v>0</v>
      </c>
      <c r="AR193" s="1">
        <v>0</v>
      </c>
      <c r="AS193" s="1">
        <v>1</v>
      </c>
    </row>
    <row r="194" spans="1:45" x14ac:dyDescent="0.3">
      <c r="A194">
        <v>193</v>
      </c>
      <c r="B194" s="1" t="s">
        <v>281</v>
      </c>
      <c r="C194" s="1" t="s">
        <v>155</v>
      </c>
      <c r="D194" s="1" t="s">
        <v>282</v>
      </c>
      <c r="F194" s="1" t="s">
        <v>283</v>
      </c>
      <c r="G194" s="1" t="s">
        <v>59</v>
      </c>
      <c r="J194" s="2">
        <v>42432</v>
      </c>
      <c r="K194" s="1">
        <v>65</v>
      </c>
      <c r="L194" s="1" t="s">
        <v>48</v>
      </c>
      <c r="M194" s="1" t="s">
        <v>54</v>
      </c>
      <c r="N194" s="1" t="s">
        <v>50</v>
      </c>
      <c r="O194" s="1" t="s">
        <v>62</v>
      </c>
      <c r="P194" s="1" t="s">
        <v>68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1</v>
      </c>
      <c r="Y194" s="1">
        <v>0</v>
      </c>
      <c r="Z194" s="1">
        <v>1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1</v>
      </c>
      <c r="AG194" s="1">
        <v>0</v>
      </c>
      <c r="AH194" s="1">
        <v>0</v>
      </c>
      <c r="AI194" s="1">
        <v>1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1</v>
      </c>
    </row>
    <row r="195" spans="1:45" x14ac:dyDescent="0.3">
      <c r="A195">
        <v>194</v>
      </c>
      <c r="B195" s="1" t="s">
        <v>281</v>
      </c>
      <c r="C195" s="1" t="s">
        <v>155</v>
      </c>
      <c r="D195" s="1" t="s">
        <v>282</v>
      </c>
      <c r="F195" s="1" t="s">
        <v>283</v>
      </c>
      <c r="G195" s="1" t="s">
        <v>59</v>
      </c>
      <c r="J195" s="2">
        <v>42441</v>
      </c>
      <c r="K195" s="1">
        <v>65</v>
      </c>
      <c r="L195" s="1" t="s">
        <v>48</v>
      </c>
      <c r="M195" s="1" t="s">
        <v>54</v>
      </c>
      <c r="N195" s="1" t="s">
        <v>50</v>
      </c>
      <c r="O195" s="1" t="s">
        <v>62</v>
      </c>
      <c r="P195" s="1" t="s">
        <v>68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1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1</v>
      </c>
      <c r="AG195" s="1">
        <v>1</v>
      </c>
      <c r="AH195" s="1">
        <v>0</v>
      </c>
      <c r="AI195" s="1">
        <v>1</v>
      </c>
      <c r="AJ195" s="1">
        <v>1</v>
      </c>
      <c r="AK195" s="1">
        <v>1</v>
      </c>
      <c r="AL195" s="1">
        <v>0</v>
      </c>
      <c r="AM195" s="1">
        <v>0</v>
      </c>
      <c r="AN195" s="1">
        <v>0</v>
      </c>
      <c r="AO195" s="1">
        <v>1</v>
      </c>
      <c r="AP195" s="1">
        <v>0</v>
      </c>
      <c r="AQ195" s="1">
        <v>1</v>
      </c>
      <c r="AR195" s="1">
        <v>0</v>
      </c>
      <c r="AS195" s="1">
        <v>1</v>
      </c>
    </row>
    <row r="196" spans="1:45" x14ac:dyDescent="0.3">
      <c r="A196">
        <v>195</v>
      </c>
      <c r="B196" s="1" t="s">
        <v>281</v>
      </c>
      <c r="C196" s="1" t="s">
        <v>155</v>
      </c>
      <c r="D196" s="1" t="s">
        <v>282</v>
      </c>
      <c r="F196" s="1" t="s">
        <v>283</v>
      </c>
      <c r="G196" s="1" t="s">
        <v>59</v>
      </c>
      <c r="J196" s="2">
        <v>42459</v>
      </c>
      <c r="K196" s="1">
        <v>65</v>
      </c>
      <c r="L196" s="1" t="s">
        <v>48</v>
      </c>
      <c r="M196" s="1" t="s">
        <v>54</v>
      </c>
      <c r="N196" s="1" t="s">
        <v>50</v>
      </c>
      <c r="O196" s="1" t="s">
        <v>62</v>
      </c>
      <c r="P196" s="1" t="s">
        <v>68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1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1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1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  <c r="AR196" s="1">
        <v>1</v>
      </c>
      <c r="AS196" s="1">
        <v>1</v>
      </c>
    </row>
    <row r="197" spans="1:45" x14ac:dyDescent="0.3">
      <c r="A197">
        <v>196</v>
      </c>
      <c r="B197" s="1" t="s">
        <v>281</v>
      </c>
      <c r="C197" s="1" t="s">
        <v>155</v>
      </c>
      <c r="D197" s="1" t="s">
        <v>282</v>
      </c>
      <c r="F197" s="1" t="s">
        <v>283</v>
      </c>
      <c r="G197" s="1" t="s">
        <v>59</v>
      </c>
      <c r="J197" s="2">
        <v>42430</v>
      </c>
      <c r="K197" s="1">
        <v>65</v>
      </c>
      <c r="L197" s="1" t="s">
        <v>74</v>
      </c>
      <c r="M197" s="1" t="s">
        <v>54</v>
      </c>
      <c r="N197" s="1" t="s">
        <v>50</v>
      </c>
      <c r="O197" s="1" t="s">
        <v>62</v>
      </c>
      <c r="P197" s="1" t="s">
        <v>68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1</v>
      </c>
      <c r="AI197" s="1">
        <v>1</v>
      </c>
      <c r="AJ197" s="1">
        <v>0</v>
      </c>
      <c r="AK197" s="1">
        <v>0</v>
      </c>
      <c r="AL197" s="1">
        <v>1</v>
      </c>
      <c r="AM197" s="1">
        <v>0</v>
      </c>
      <c r="AN197" s="1">
        <v>0</v>
      </c>
      <c r="AO197" s="1">
        <v>0</v>
      </c>
      <c r="AP197" s="1">
        <v>1</v>
      </c>
      <c r="AQ197" s="1">
        <v>0</v>
      </c>
      <c r="AR197" s="1">
        <v>0</v>
      </c>
      <c r="AS197" s="1">
        <v>0</v>
      </c>
    </row>
    <row r="198" spans="1:45" x14ac:dyDescent="0.3">
      <c r="A198">
        <v>197</v>
      </c>
      <c r="B198" s="1" t="s">
        <v>284</v>
      </c>
      <c r="C198" s="1" t="s">
        <v>44</v>
      </c>
      <c r="D198" s="1" t="s">
        <v>285</v>
      </c>
      <c r="F198" s="1" t="s">
        <v>286</v>
      </c>
      <c r="G198" s="1" t="s">
        <v>73</v>
      </c>
      <c r="J198" s="2">
        <v>42716</v>
      </c>
      <c r="K198" s="1">
        <v>64</v>
      </c>
      <c r="L198" s="1" t="s">
        <v>53</v>
      </c>
      <c r="M198" s="1" t="s">
        <v>49</v>
      </c>
      <c r="N198" s="1" t="s">
        <v>67</v>
      </c>
      <c r="O198" s="1" t="s">
        <v>55</v>
      </c>
      <c r="P198" s="1" t="s">
        <v>68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1</v>
      </c>
      <c r="AB198" s="1">
        <v>0</v>
      </c>
      <c r="AC198" s="1">
        <v>1</v>
      </c>
      <c r="AD198" s="1">
        <v>0</v>
      </c>
      <c r="AE198" s="1">
        <v>0</v>
      </c>
      <c r="AF198" s="1">
        <v>0</v>
      </c>
      <c r="AG198" s="1">
        <v>1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1">
        <v>0</v>
      </c>
    </row>
    <row r="199" spans="1:45" x14ac:dyDescent="0.3">
      <c r="A199">
        <v>198</v>
      </c>
      <c r="B199" s="1" t="s">
        <v>287</v>
      </c>
      <c r="C199" s="1" t="s">
        <v>84</v>
      </c>
      <c r="D199" s="1" t="s">
        <v>288</v>
      </c>
      <c r="F199" s="1" t="s">
        <v>289</v>
      </c>
      <c r="G199" s="1" t="s">
        <v>73</v>
      </c>
      <c r="J199" s="2">
        <v>42427</v>
      </c>
      <c r="K199" s="1">
        <v>45</v>
      </c>
      <c r="L199" s="1" t="s">
        <v>48</v>
      </c>
      <c r="M199" s="1" t="s">
        <v>49</v>
      </c>
      <c r="N199" s="1" t="s">
        <v>67</v>
      </c>
      <c r="O199" s="1" t="s">
        <v>55</v>
      </c>
      <c r="P199" s="1" t="s">
        <v>82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1</v>
      </c>
      <c r="AB199" s="1">
        <v>0</v>
      </c>
      <c r="AC199" s="1">
        <v>1</v>
      </c>
      <c r="AD199" s="1">
        <v>0</v>
      </c>
      <c r="AE199" s="1">
        <v>0</v>
      </c>
      <c r="AF199" s="1">
        <v>0</v>
      </c>
      <c r="AG199" s="1">
        <v>1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0</v>
      </c>
      <c r="AS199" s="1">
        <v>0</v>
      </c>
    </row>
    <row r="200" spans="1:45" x14ac:dyDescent="0.3">
      <c r="A200">
        <v>199</v>
      </c>
      <c r="B200" s="1" t="s">
        <v>287</v>
      </c>
      <c r="C200" s="1" t="s">
        <v>84</v>
      </c>
      <c r="D200" s="1" t="s">
        <v>288</v>
      </c>
      <c r="F200" s="1" t="s">
        <v>289</v>
      </c>
      <c r="G200" s="1" t="s">
        <v>73</v>
      </c>
      <c r="J200" s="2">
        <v>42712</v>
      </c>
      <c r="K200" s="1">
        <v>45</v>
      </c>
      <c r="L200" s="1" t="s">
        <v>48</v>
      </c>
      <c r="M200" s="1" t="s">
        <v>49</v>
      </c>
      <c r="N200" s="1" t="s">
        <v>67</v>
      </c>
      <c r="O200" s="1" t="s">
        <v>55</v>
      </c>
      <c r="P200" s="1" t="s">
        <v>82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1</v>
      </c>
      <c r="AB200" s="1">
        <v>0</v>
      </c>
      <c r="AC200" s="1">
        <v>0</v>
      </c>
      <c r="AD200" s="1">
        <v>1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0</v>
      </c>
      <c r="AS200" s="1">
        <v>0</v>
      </c>
    </row>
    <row r="201" spans="1:45" x14ac:dyDescent="0.3">
      <c r="A201">
        <v>200</v>
      </c>
      <c r="B201" s="1" t="s">
        <v>290</v>
      </c>
      <c r="C201" s="1" t="s">
        <v>84</v>
      </c>
      <c r="D201" s="1" t="s">
        <v>288</v>
      </c>
      <c r="F201" s="1" t="s">
        <v>291</v>
      </c>
      <c r="G201" s="1" t="s">
        <v>59</v>
      </c>
      <c r="J201" s="2">
        <v>42541</v>
      </c>
      <c r="K201" s="1">
        <v>55</v>
      </c>
      <c r="L201" s="1" t="s">
        <v>48</v>
      </c>
      <c r="M201" s="1" t="s">
        <v>49</v>
      </c>
      <c r="N201" s="1" t="s">
        <v>67</v>
      </c>
      <c r="O201" s="1" t="s">
        <v>55</v>
      </c>
      <c r="P201" s="1" t="s">
        <v>68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1</v>
      </c>
      <c r="AB201" s="1">
        <v>0</v>
      </c>
      <c r="AC201" s="1">
        <v>1</v>
      </c>
      <c r="AD201" s="1">
        <v>1</v>
      </c>
      <c r="AE201" s="1">
        <v>0</v>
      </c>
      <c r="AF201" s="1">
        <v>0</v>
      </c>
      <c r="AG201" s="1">
        <v>1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0</v>
      </c>
      <c r="AS201" s="1">
        <v>0</v>
      </c>
    </row>
    <row r="202" spans="1:45" x14ac:dyDescent="0.3">
      <c r="A202">
        <v>201</v>
      </c>
      <c r="B202" s="1" t="s">
        <v>292</v>
      </c>
      <c r="C202" s="1" t="s">
        <v>84</v>
      </c>
      <c r="D202" s="1" t="s">
        <v>293</v>
      </c>
      <c r="F202" s="1" t="s">
        <v>294</v>
      </c>
      <c r="G202" s="1" t="s">
        <v>81</v>
      </c>
      <c r="J202" s="2">
        <v>42731</v>
      </c>
      <c r="K202" s="1">
        <v>58</v>
      </c>
      <c r="L202" s="1" t="s">
        <v>48</v>
      </c>
      <c r="M202" s="1" t="s">
        <v>49</v>
      </c>
      <c r="N202" s="1" t="s">
        <v>67</v>
      </c>
      <c r="O202" s="1" t="s">
        <v>55</v>
      </c>
      <c r="P202" s="1" t="s">
        <v>68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1</v>
      </c>
      <c r="AB202" s="1">
        <v>0</v>
      </c>
      <c r="AC202" s="1">
        <v>1</v>
      </c>
      <c r="AD202" s="1">
        <v>0</v>
      </c>
      <c r="AE202" s="1">
        <v>0</v>
      </c>
      <c r="AF202" s="1">
        <v>0</v>
      </c>
      <c r="AG202" s="1">
        <v>1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1">
        <v>0</v>
      </c>
      <c r="AS202" s="1">
        <v>0</v>
      </c>
    </row>
    <row r="203" spans="1:45" x14ac:dyDescent="0.3">
      <c r="A203">
        <v>202</v>
      </c>
      <c r="B203" s="1" t="s">
        <v>295</v>
      </c>
      <c r="C203" s="1" t="s">
        <v>44</v>
      </c>
      <c r="D203" s="1" t="s">
        <v>296</v>
      </c>
      <c r="F203" s="1" t="s">
        <v>297</v>
      </c>
      <c r="G203" s="1" t="s">
        <v>81</v>
      </c>
      <c r="J203" s="2">
        <v>42498</v>
      </c>
      <c r="K203" s="1">
        <v>54</v>
      </c>
      <c r="L203" s="1" t="s">
        <v>48</v>
      </c>
      <c r="M203" s="1" t="s">
        <v>49</v>
      </c>
      <c r="N203" s="1" t="s">
        <v>67</v>
      </c>
      <c r="O203" s="1" t="s">
        <v>55</v>
      </c>
      <c r="P203" s="1" t="s">
        <v>68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1</v>
      </c>
      <c r="AB203" s="1">
        <v>0</v>
      </c>
      <c r="AC203" s="1">
        <v>1</v>
      </c>
      <c r="AD203" s="1">
        <v>1</v>
      </c>
      <c r="AE203" s="1">
        <v>0</v>
      </c>
      <c r="AF203" s="1">
        <v>0</v>
      </c>
      <c r="AG203" s="1">
        <v>1</v>
      </c>
      <c r="AH203" s="1">
        <v>0</v>
      </c>
      <c r="AI203" s="1">
        <v>0</v>
      </c>
      <c r="AJ203" s="1">
        <v>0</v>
      </c>
      <c r="AK203" s="1">
        <v>1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0</v>
      </c>
    </row>
    <row r="204" spans="1:45" x14ac:dyDescent="0.3">
      <c r="A204">
        <v>203</v>
      </c>
      <c r="B204" s="1" t="s">
        <v>295</v>
      </c>
      <c r="C204" s="1" t="s">
        <v>44</v>
      </c>
      <c r="D204" s="1" t="s">
        <v>296</v>
      </c>
      <c r="F204" s="1" t="s">
        <v>297</v>
      </c>
      <c r="G204" s="1" t="s">
        <v>81</v>
      </c>
      <c r="J204" s="2">
        <v>42640</v>
      </c>
      <c r="K204" s="1">
        <v>54</v>
      </c>
      <c r="L204" s="1" t="s">
        <v>48</v>
      </c>
      <c r="M204" s="1" t="s">
        <v>49</v>
      </c>
      <c r="N204" s="1" t="s">
        <v>67</v>
      </c>
      <c r="O204" s="1" t="s">
        <v>55</v>
      </c>
      <c r="P204" s="1" t="s">
        <v>68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1</v>
      </c>
      <c r="AB204" s="1">
        <v>0</v>
      </c>
      <c r="AC204" s="1">
        <v>1</v>
      </c>
      <c r="AD204" s="1">
        <v>1</v>
      </c>
      <c r="AE204" s="1">
        <v>0</v>
      </c>
      <c r="AF204" s="1">
        <v>0</v>
      </c>
      <c r="AG204" s="1">
        <v>1</v>
      </c>
      <c r="AH204" s="1">
        <v>0</v>
      </c>
      <c r="AI204" s="1">
        <v>0</v>
      </c>
      <c r="AJ204" s="1">
        <v>0</v>
      </c>
      <c r="AK204" s="1">
        <v>1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0</v>
      </c>
      <c r="AS204" s="1">
        <v>0</v>
      </c>
    </row>
    <row r="205" spans="1:45" x14ac:dyDescent="0.3">
      <c r="A205">
        <v>204</v>
      </c>
      <c r="B205" s="1" t="s">
        <v>298</v>
      </c>
      <c r="C205" s="1" t="s">
        <v>84</v>
      </c>
      <c r="D205" s="1" t="s">
        <v>299</v>
      </c>
      <c r="F205" s="1" t="s">
        <v>300</v>
      </c>
      <c r="G205" s="1" t="s">
        <v>115</v>
      </c>
      <c r="J205" s="2">
        <v>42665</v>
      </c>
      <c r="K205" s="1">
        <v>24</v>
      </c>
      <c r="L205" s="1" t="s">
        <v>48</v>
      </c>
      <c r="M205" s="1" t="s">
        <v>49</v>
      </c>
      <c r="N205" s="1" t="s">
        <v>50</v>
      </c>
      <c r="O205" s="1" t="s">
        <v>62</v>
      </c>
      <c r="P205" s="1" t="s">
        <v>52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1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1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0</v>
      </c>
      <c r="AR205" s="1">
        <v>1</v>
      </c>
      <c r="AS205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1C3FC-AD97-4E7F-BEC2-A16CB89D18A0}">
  <dimension ref="A1:B29"/>
  <sheetViews>
    <sheetView workbookViewId="0">
      <selection activeCell="I17" sqref="I17"/>
    </sheetView>
  </sheetViews>
  <sheetFormatPr defaultRowHeight="14.4" x14ac:dyDescent="0.3"/>
  <cols>
    <col min="1" max="1" width="15.5546875" bestFit="1" customWidth="1"/>
  </cols>
  <sheetData>
    <row r="1" spans="1:2" x14ac:dyDescent="0.3">
      <c r="A1" t="s">
        <v>14</v>
      </c>
      <c r="B1">
        <v>100</v>
      </c>
    </row>
    <row r="2" spans="1:2" x14ac:dyDescent="0.3">
      <c r="A2" t="s">
        <v>15</v>
      </c>
      <c r="B2">
        <v>50</v>
      </c>
    </row>
    <row r="3" spans="1:2" x14ac:dyDescent="0.3">
      <c r="A3" t="s">
        <v>16</v>
      </c>
      <c r="B3">
        <v>20</v>
      </c>
    </row>
    <row r="4" spans="1:2" x14ac:dyDescent="0.3">
      <c r="A4" t="s">
        <v>17</v>
      </c>
      <c r="B4">
        <v>100</v>
      </c>
    </row>
    <row r="5" spans="1:2" x14ac:dyDescent="0.3">
      <c r="A5" t="s">
        <v>18</v>
      </c>
      <c r="B5">
        <v>20</v>
      </c>
    </row>
    <row r="6" spans="1:2" x14ac:dyDescent="0.3">
      <c r="A6" t="s">
        <v>19</v>
      </c>
      <c r="B6">
        <v>30</v>
      </c>
    </row>
    <row r="7" spans="1:2" x14ac:dyDescent="0.3">
      <c r="A7" t="s">
        <v>20</v>
      </c>
      <c r="B7">
        <v>40</v>
      </c>
    </row>
    <row r="8" spans="1:2" x14ac:dyDescent="0.3">
      <c r="A8" t="s">
        <v>21</v>
      </c>
      <c r="B8">
        <v>100</v>
      </c>
    </row>
    <row r="9" spans="1:2" x14ac:dyDescent="0.3">
      <c r="A9" t="s">
        <v>22</v>
      </c>
      <c r="B9">
        <v>50</v>
      </c>
    </row>
    <row r="10" spans="1:2" x14ac:dyDescent="0.3">
      <c r="A10" t="s">
        <v>23</v>
      </c>
      <c r="B10">
        <v>100</v>
      </c>
    </row>
    <row r="11" spans="1:2" x14ac:dyDescent="0.3">
      <c r="A11" t="s">
        <v>24</v>
      </c>
      <c r="B11">
        <v>100</v>
      </c>
    </row>
    <row r="12" spans="1:2" x14ac:dyDescent="0.3">
      <c r="A12" t="s">
        <v>25</v>
      </c>
      <c r="B12">
        <v>50</v>
      </c>
    </row>
    <row r="13" spans="1:2" x14ac:dyDescent="0.3">
      <c r="A13" t="s">
        <v>26</v>
      </c>
      <c r="B13">
        <v>20</v>
      </c>
    </row>
    <row r="14" spans="1:2" x14ac:dyDescent="0.3">
      <c r="A14" t="s">
        <v>27</v>
      </c>
      <c r="B14">
        <v>100</v>
      </c>
    </row>
    <row r="15" spans="1:2" x14ac:dyDescent="0.3">
      <c r="A15" t="s">
        <v>28</v>
      </c>
      <c r="B15">
        <v>50</v>
      </c>
    </row>
    <row r="16" spans="1:2" x14ac:dyDescent="0.3">
      <c r="A16" t="s">
        <v>29</v>
      </c>
      <c r="B16">
        <v>30</v>
      </c>
    </row>
    <row r="17" spans="1:2" x14ac:dyDescent="0.3">
      <c r="A17" t="s">
        <v>30</v>
      </c>
      <c r="B17">
        <v>40</v>
      </c>
    </row>
    <row r="18" spans="1:2" x14ac:dyDescent="0.3">
      <c r="A18" t="s">
        <v>31</v>
      </c>
      <c r="B18">
        <v>100</v>
      </c>
    </row>
    <row r="19" spans="1:2" x14ac:dyDescent="0.3">
      <c r="A19" t="s">
        <v>32</v>
      </c>
      <c r="B19">
        <v>40</v>
      </c>
    </row>
    <row r="20" spans="1:2" x14ac:dyDescent="0.3">
      <c r="A20" t="s">
        <v>33</v>
      </c>
      <c r="B20">
        <v>100</v>
      </c>
    </row>
    <row r="21" spans="1:2" x14ac:dyDescent="0.3">
      <c r="A21" t="s">
        <v>34</v>
      </c>
      <c r="B21">
        <v>50</v>
      </c>
    </row>
    <row r="22" spans="1:2" x14ac:dyDescent="0.3">
      <c r="A22" t="s">
        <v>35</v>
      </c>
      <c r="B22">
        <v>100</v>
      </c>
    </row>
    <row r="23" spans="1:2" x14ac:dyDescent="0.3">
      <c r="A23" t="s">
        <v>36</v>
      </c>
      <c r="B23">
        <v>100</v>
      </c>
    </row>
    <row r="24" spans="1:2" x14ac:dyDescent="0.3">
      <c r="A24" t="s">
        <v>37</v>
      </c>
      <c r="B24">
        <v>50</v>
      </c>
    </row>
    <row r="25" spans="1:2" x14ac:dyDescent="0.3">
      <c r="A25" t="s">
        <v>38</v>
      </c>
      <c r="B25">
        <v>100</v>
      </c>
    </row>
    <row r="26" spans="1:2" x14ac:dyDescent="0.3">
      <c r="A26" t="s">
        <v>39</v>
      </c>
      <c r="B26">
        <v>40</v>
      </c>
    </row>
    <row r="27" spans="1:2" x14ac:dyDescent="0.3">
      <c r="A27" t="s">
        <v>40</v>
      </c>
      <c r="B27">
        <v>100</v>
      </c>
    </row>
    <row r="28" spans="1:2" x14ac:dyDescent="0.3">
      <c r="A28" t="s">
        <v>41</v>
      </c>
      <c r="B28">
        <v>50</v>
      </c>
    </row>
    <row r="29" spans="1:2" x14ac:dyDescent="0.3">
      <c r="A29" t="s">
        <v>42</v>
      </c>
      <c r="B29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99C36-FC93-4BC4-A7DC-705488D1E253}">
  <dimension ref="A1:N201"/>
  <sheetViews>
    <sheetView tabSelected="1" workbookViewId="0">
      <selection activeCell="H16" sqref="H16"/>
    </sheetView>
  </sheetViews>
  <sheetFormatPr defaultRowHeight="14.4" x14ac:dyDescent="0.3"/>
  <cols>
    <col min="1" max="1" width="11.44140625" bestFit="1" customWidth="1"/>
    <col min="2" max="2" width="11.44140625" customWidth="1"/>
    <col min="3" max="3" width="12.109375" bestFit="1" customWidth="1"/>
    <col min="5" max="5" width="14.77734375" bestFit="1" customWidth="1"/>
    <col min="6" max="6" width="16.6640625" bestFit="1" customWidth="1"/>
    <col min="7" max="7" width="15" bestFit="1" customWidth="1"/>
    <col min="8" max="8" width="9.5546875" bestFit="1" customWidth="1"/>
    <col min="9" max="9" width="12.109375" bestFit="1" customWidth="1"/>
    <col min="10" max="10" width="22.33203125" bestFit="1" customWidth="1"/>
    <col min="11" max="12" width="16.77734375" bestFit="1" customWidth="1"/>
    <col min="13" max="13" width="16.88671875" bestFit="1" customWidth="1"/>
    <col min="14" max="14" width="13.109375" bestFit="1" customWidth="1"/>
    <col min="15" max="15" width="7" bestFit="1" customWidth="1"/>
    <col min="16" max="16" width="22.33203125" bestFit="1" customWidth="1"/>
    <col min="17" max="17" width="17.21875" bestFit="1" customWidth="1"/>
    <col min="18" max="18" width="11.77734375" bestFit="1" customWidth="1"/>
    <col min="19" max="19" width="12" bestFit="1" customWidth="1"/>
    <col min="20" max="20" width="13.109375" bestFit="1" customWidth="1"/>
    <col min="24" max="24" width="9.6640625" bestFit="1" customWidth="1"/>
    <col min="26" max="26" width="10.21875" bestFit="1" customWidth="1"/>
    <col min="27" max="27" width="14.77734375" bestFit="1" customWidth="1"/>
    <col min="31" max="31" width="10.77734375" bestFit="1" customWidth="1"/>
    <col min="35" max="35" width="9.21875" bestFit="1" customWidth="1"/>
    <col min="36" max="36" width="12.44140625" bestFit="1" customWidth="1"/>
    <col min="37" max="37" width="9.21875" bestFit="1" customWidth="1"/>
    <col min="39" max="39" width="15.5546875" bestFit="1" customWidth="1"/>
    <col min="40" max="40" width="10.6640625" bestFit="1" customWidth="1"/>
    <col min="41" max="41" width="11.77734375" bestFit="1" customWidth="1"/>
  </cols>
  <sheetData>
    <row r="1" spans="1:14" x14ac:dyDescent="0.3">
      <c r="A1" t="s">
        <v>303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302</v>
      </c>
    </row>
    <row r="3" spans="1:14" x14ac:dyDescent="0.3">
      <c r="A3">
        <v>1</v>
      </c>
      <c r="B3" t="s">
        <v>43</v>
      </c>
      <c r="C3" t="s">
        <v>305</v>
      </c>
      <c r="D3" t="s">
        <v>45</v>
      </c>
      <c r="E3" t="s">
        <v>46</v>
      </c>
      <c r="F3" t="s">
        <v>47</v>
      </c>
      <c r="G3" s="4">
        <v>42578</v>
      </c>
      <c r="H3">
        <v>27</v>
      </c>
      <c r="I3" t="s">
        <v>48</v>
      </c>
      <c r="J3" t="s">
        <v>49</v>
      </c>
      <c r="K3" t="s">
        <v>50</v>
      </c>
      <c r="L3" t="s">
        <v>51</v>
      </c>
      <c r="M3" t="s">
        <v>52</v>
      </c>
      <c r="N3">
        <v>220</v>
      </c>
    </row>
    <row r="4" spans="1:14" x14ac:dyDescent="0.3">
      <c r="A4">
        <v>2</v>
      </c>
      <c r="B4" t="s">
        <v>43</v>
      </c>
      <c r="C4" t="s">
        <v>305</v>
      </c>
      <c r="D4" t="s">
        <v>45</v>
      </c>
      <c r="E4" t="s">
        <v>46</v>
      </c>
      <c r="F4" t="s">
        <v>47</v>
      </c>
      <c r="G4" s="4">
        <v>42456</v>
      </c>
      <c r="H4">
        <v>27</v>
      </c>
      <c r="I4" t="s">
        <v>53</v>
      </c>
      <c r="J4" t="s">
        <v>49</v>
      </c>
      <c r="K4" t="s">
        <v>50</v>
      </c>
      <c r="L4" t="s">
        <v>51</v>
      </c>
      <c r="M4" t="s">
        <v>52</v>
      </c>
      <c r="N4">
        <v>240</v>
      </c>
    </row>
    <row r="5" spans="1:14" x14ac:dyDescent="0.3">
      <c r="A5">
        <v>3</v>
      </c>
      <c r="B5" t="s">
        <v>43</v>
      </c>
      <c r="C5" t="s">
        <v>305</v>
      </c>
      <c r="D5" t="s">
        <v>45</v>
      </c>
      <c r="E5" t="s">
        <v>46</v>
      </c>
      <c r="F5" t="s">
        <v>47</v>
      </c>
      <c r="G5" s="4">
        <v>42640</v>
      </c>
      <c r="H5">
        <v>27</v>
      </c>
      <c r="I5" t="s">
        <v>48</v>
      </c>
      <c r="J5" t="s">
        <v>54</v>
      </c>
      <c r="K5" t="s">
        <v>50</v>
      </c>
      <c r="L5" t="s">
        <v>55</v>
      </c>
      <c r="M5" t="s">
        <v>52</v>
      </c>
      <c r="N5">
        <v>200</v>
      </c>
    </row>
    <row r="6" spans="1:14" x14ac:dyDescent="0.3">
      <c r="A6">
        <v>4</v>
      </c>
      <c r="B6" t="s">
        <v>43</v>
      </c>
      <c r="C6" t="s">
        <v>305</v>
      </c>
      <c r="D6" t="s">
        <v>45</v>
      </c>
      <c r="E6" t="s">
        <v>46</v>
      </c>
      <c r="F6" t="s">
        <v>47</v>
      </c>
      <c r="G6" s="4">
        <v>42430</v>
      </c>
      <c r="H6">
        <v>27</v>
      </c>
      <c r="I6" t="s">
        <v>48</v>
      </c>
      <c r="J6" t="s">
        <v>49</v>
      </c>
      <c r="K6" t="s">
        <v>50</v>
      </c>
      <c r="L6" t="s">
        <v>55</v>
      </c>
      <c r="M6" t="s">
        <v>52</v>
      </c>
      <c r="N6">
        <v>200</v>
      </c>
    </row>
    <row r="7" spans="1:14" x14ac:dyDescent="0.3">
      <c r="A7">
        <v>5</v>
      </c>
      <c r="B7" t="s">
        <v>43</v>
      </c>
      <c r="C7" t="s">
        <v>305</v>
      </c>
      <c r="D7" t="s">
        <v>45</v>
      </c>
      <c r="E7" t="s">
        <v>46</v>
      </c>
      <c r="F7" t="s">
        <v>47</v>
      </c>
      <c r="G7" s="4">
        <v>42373</v>
      </c>
      <c r="H7">
        <v>27</v>
      </c>
      <c r="I7" t="s">
        <v>48</v>
      </c>
      <c r="J7" t="s">
        <v>49</v>
      </c>
      <c r="K7" t="s">
        <v>50</v>
      </c>
      <c r="L7" t="s">
        <v>55</v>
      </c>
      <c r="M7" t="s">
        <v>52</v>
      </c>
      <c r="N7">
        <v>100</v>
      </c>
    </row>
    <row r="8" spans="1:14" x14ac:dyDescent="0.3">
      <c r="A8">
        <v>6</v>
      </c>
      <c r="B8" t="s">
        <v>43</v>
      </c>
      <c r="C8" t="s">
        <v>305</v>
      </c>
      <c r="D8" t="s">
        <v>45</v>
      </c>
      <c r="E8" t="s">
        <v>46</v>
      </c>
      <c r="F8" t="s">
        <v>47</v>
      </c>
      <c r="G8" s="4">
        <v>42372</v>
      </c>
      <c r="H8">
        <v>27</v>
      </c>
      <c r="I8" t="s">
        <v>48</v>
      </c>
      <c r="J8" t="s">
        <v>49</v>
      </c>
      <c r="K8" t="s">
        <v>50</v>
      </c>
      <c r="L8" t="s">
        <v>55</v>
      </c>
      <c r="M8" t="s">
        <v>52</v>
      </c>
      <c r="N8">
        <v>100</v>
      </c>
    </row>
    <row r="9" spans="1:14" x14ac:dyDescent="0.3">
      <c r="A9">
        <v>7</v>
      </c>
      <c r="B9" t="s">
        <v>56</v>
      </c>
      <c r="C9" t="s">
        <v>305</v>
      </c>
      <c r="D9" t="s">
        <v>57</v>
      </c>
      <c r="E9" t="s">
        <v>58</v>
      </c>
      <c r="F9" t="s">
        <v>59</v>
      </c>
      <c r="G9" s="4">
        <v>42427</v>
      </c>
      <c r="H9">
        <v>33</v>
      </c>
      <c r="I9" t="s">
        <v>48</v>
      </c>
      <c r="J9" t="s">
        <v>54</v>
      </c>
      <c r="K9" t="s">
        <v>61</v>
      </c>
      <c r="L9" t="s">
        <v>62</v>
      </c>
      <c r="M9" t="s">
        <v>63</v>
      </c>
      <c r="N9">
        <v>380</v>
      </c>
    </row>
    <row r="10" spans="1:14" x14ac:dyDescent="0.3">
      <c r="A10">
        <v>8</v>
      </c>
      <c r="B10" t="s">
        <v>64</v>
      </c>
      <c r="C10" t="s">
        <v>305</v>
      </c>
      <c r="D10" t="s">
        <v>65</v>
      </c>
      <c r="E10" t="s">
        <v>66</v>
      </c>
      <c r="F10" t="s">
        <v>59</v>
      </c>
      <c r="G10" s="4">
        <v>42498</v>
      </c>
      <c r="H10">
        <v>60</v>
      </c>
      <c r="I10" t="s">
        <v>48</v>
      </c>
      <c r="J10" t="s">
        <v>49</v>
      </c>
      <c r="K10" t="s">
        <v>67</v>
      </c>
      <c r="L10" t="s">
        <v>55</v>
      </c>
      <c r="M10" t="s">
        <v>68</v>
      </c>
      <c r="N10">
        <v>260</v>
      </c>
    </row>
    <row r="11" spans="1:14" x14ac:dyDescent="0.3">
      <c r="A11">
        <v>9</v>
      </c>
      <c r="B11" t="s">
        <v>64</v>
      </c>
      <c r="C11" t="s">
        <v>305</v>
      </c>
      <c r="D11" t="s">
        <v>65</v>
      </c>
      <c r="E11" t="s">
        <v>66</v>
      </c>
      <c r="F11" t="s">
        <v>59</v>
      </c>
      <c r="G11" s="4">
        <v>42427</v>
      </c>
      <c r="H11">
        <v>60</v>
      </c>
      <c r="I11" t="s">
        <v>69</v>
      </c>
      <c r="J11" t="s">
        <v>49</v>
      </c>
      <c r="K11" t="s">
        <v>67</v>
      </c>
      <c r="L11" t="s">
        <v>55</v>
      </c>
      <c r="M11" t="s">
        <v>68</v>
      </c>
      <c r="N11">
        <v>40</v>
      </c>
    </row>
    <row r="12" spans="1:14" x14ac:dyDescent="0.3">
      <c r="A12">
        <v>10</v>
      </c>
      <c r="B12" t="s">
        <v>64</v>
      </c>
      <c r="C12" t="s">
        <v>305</v>
      </c>
      <c r="D12" t="s">
        <v>65</v>
      </c>
      <c r="E12" t="s">
        <v>66</v>
      </c>
      <c r="F12" t="s">
        <v>59</v>
      </c>
      <c r="G12" s="4">
        <v>42648</v>
      </c>
      <c r="H12">
        <v>60</v>
      </c>
      <c r="I12" t="s">
        <v>48</v>
      </c>
      <c r="J12" t="s">
        <v>49</v>
      </c>
      <c r="K12" t="s">
        <v>67</v>
      </c>
      <c r="L12" t="s">
        <v>55</v>
      </c>
      <c r="M12" t="s">
        <v>68</v>
      </c>
      <c r="N12">
        <v>100</v>
      </c>
    </row>
    <row r="13" spans="1:14" x14ac:dyDescent="0.3">
      <c r="A13">
        <v>11</v>
      </c>
      <c r="B13" t="s">
        <v>64</v>
      </c>
      <c r="C13" t="s">
        <v>305</v>
      </c>
      <c r="D13" t="s">
        <v>65</v>
      </c>
      <c r="E13" t="s">
        <v>66</v>
      </c>
      <c r="F13" t="s">
        <v>59</v>
      </c>
      <c r="G13" s="4">
        <v>42602</v>
      </c>
      <c r="H13">
        <v>60</v>
      </c>
      <c r="I13" t="s">
        <v>69</v>
      </c>
      <c r="J13" t="s">
        <v>49</v>
      </c>
      <c r="K13" t="s">
        <v>67</v>
      </c>
      <c r="L13" t="s">
        <v>55</v>
      </c>
      <c r="M13" t="s">
        <v>68</v>
      </c>
      <c r="N13">
        <v>310</v>
      </c>
    </row>
    <row r="14" spans="1:14" x14ac:dyDescent="0.3">
      <c r="A14">
        <v>12</v>
      </c>
      <c r="B14" t="s">
        <v>70</v>
      </c>
      <c r="C14" t="s">
        <v>305</v>
      </c>
      <c r="D14" t="s">
        <v>71</v>
      </c>
      <c r="E14" t="s">
        <v>72</v>
      </c>
      <c r="F14" t="s">
        <v>73</v>
      </c>
      <c r="G14" s="4">
        <v>42420</v>
      </c>
      <c r="H14">
        <v>53</v>
      </c>
      <c r="I14" t="s">
        <v>48</v>
      </c>
      <c r="J14" t="s">
        <v>49</v>
      </c>
      <c r="K14" t="s">
        <v>67</v>
      </c>
      <c r="L14" t="s">
        <v>55</v>
      </c>
      <c r="M14" t="s">
        <v>68</v>
      </c>
      <c r="N14">
        <v>100</v>
      </c>
    </row>
    <row r="15" spans="1:14" x14ac:dyDescent="0.3">
      <c r="A15">
        <v>13</v>
      </c>
      <c r="B15" t="s">
        <v>70</v>
      </c>
      <c r="C15" t="s">
        <v>305</v>
      </c>
      <c r="D15" t="s">
        <v>71</v>
      </c>
      <c r="E15" t="s">
        <v>72</v>
      </c>
      <c r="F15" t="s">
        <v>73</v>
      </c>
      <c r="G15" s="4">
        <v>42602</v>
      </c>
      <c r="H15">
        <v>53</v>
      </c>
      <c r="I15" t="s">
        <v>48</v>
      </c>
      <c r="J15" t="s">
        <v>49</v>
      </c>
      <c r="K15" t="s">
        <v>67</v>
      </c>
      <c r="L15" t="s">
        <v>55</v>
      </c>
      <c r="M15" t="s">
        <v>68</v>
      </c>
      <c r="N15">
        <v>200</v>
      </c>
    </row>
    <row r="16" spans="1:14" x14ac:dyDescent="0.3">
      <c r="A16">
        <v>14</v>
      </c>
      <c r="B16" t="s">
        <v>70</v>
      </c>
      <c r="C16" t="s">
        <v>305</v>
      </c>
      <c r="D16" t="s">
        <v>71</v>
      </c>
      <c r="E16" t="s">
        <v>72</v>
      </c>
      <c r="F16" t="s">
        <v>73</v>
      </c>
      <c r="G16" s="4">
        <v>42456</v>
      </c>
      <c r="H16">
        <v>53</v>
      </c>
      <c r="I16" t="s">
        <v>48</v>
      </c>
      <c r="J16" t="s">
        <v>49</v>
      </c>
      <c r="K16" t="s">
        <v>67</v>
      </c>
      <c r="L16" t="s">
        <v>55</v>
      </c>
      <c r="M16" t="s">
        <v>68</v>
      </c>
      <c r="N16">
        <v>310</v>
      </c>
    </row>
    <row r="17" spans="1:14" x14ac:dyDescent="0.3">
      <c r="A17">
        <v>15</v>
      </c>
      <c r="B17" t="s">
        <v>70</v>
      </c>
      <c r="C17" t="s">
        <v>305</v>
      </c>
      <c r="D17" t="s">
        <v>71</v>
      </c>
      <c r="E17" t="s">
        <v>72</v>
      </c>
      <c r="F17" t="s">
        <v>73</v>
      </c>
      <c r="G17" s="4">
        <v>42578</v>
      </c>
      <c r="H17">
        <v>53</v>
      </c>
      <c r="I17" t="s">
        <v>74</v>
      </c>
      <c r="J17" t="s">
        <v>49</v>
      </c>
      <c r="K17" t="s">
        <v>67</v>
      </c>
      <c r="L17" t="s">
        <v>55</v>
      </c>
      <c r="M17" t="s">
        <v>68</v>
      </c>
      <c r="N17">
        <v>310</v>
      </c>
    </row>
    <row r="18" spans="1:14" x14ac:dyDescent="0.3">
      <c r="A18">
        <v>16</v>
      </c>
      <c r="B18" t="s">
        <v>70</v>
      </c>
      <c r="C18" t="s">
        <v>305</v>
      </c>
      <c r="D18" t="s">
        <v>71</v>
      </c>
      <c r="E18" t="s">
        <v>72</v>
      </c>
      <c r="F18" t="s">
        <v>73</v>
      </c>
      <c r="G18" s="4">
        <v>42646</v>
      </c>
      <c r="H18">
        <v>53</v>
      </c>
      <c r="I18" t="s">
        <v>48</v>
      </c>
      <c r="J18" t="s">
        <v>49</v>
      </c>
      <c r="K18" t="s">
        <v>67</v>
      </c>
      <c r="L18" t="s">
        <v>55</v>
      </c>
      <c r="M18" t="s">
        <v>68</v>
      </c>
      <c r="N18">
        <v>100</v>
      </c>
    </row>
    <row r="19" spans="1:14" x14ac:dyDescent="0.3">
      <c r="A19">
        <v>17</v>
      </c>
      <c r="B19" t="s">
        <v>75</v>
      </c>
      <c r="C19" t="s">
        <v>305</v>
      </c>
      <c r="D19" t="s">
        <v>76</v>
      </c>
      <c r="E19" t="s">
        <v>77</v>
      </c>
      <c r="F19" t="s">
        <v>59</v>
      </c>
      <c r="G19" s="4">
        <v>42724</v>
      </c>
      <c r="H19">
        <v>32</v>
      </c>
      <c r="I19" t="s">
        <v>48</v>
      </c>
      <c r="J19" t="s">
        <v>49</v>
      </c>
      <c r="K19" t="s">
        <v>67</v>
      </c>
      <c r="L19" t="s">
        <v>55</v>
      </c>
      <c r="M19" t="s">
        <v>52</v>
      </c>
      <c r="N19">
        <v>310</v>
      </c>
    </row>
    <row r="20" spans="1:14" x14ac:dyDescent="0.3">
      <c r="A20">
        <v>18</v>
      </c>
      <c r="B20" t="s">
        <v>75</v>
      </c>
      <c r="C20" t="s">
        <v>305</v>
      </c>
      <c r="D20" t="s">
        <v>76</v>
      </c>
      <c r="E20" t="s">
        <v>77</v>
      </c>
      <c r="F20" t="s">
        <v>59</v>
      </c>
      <c r="G20" s="4">
        <v>42699</v>
      </c>
      <c r="H20">
        <v>32</v>
      </c>
      <c r="I20" t="s">
        <v>69</v>
      </c>
      <c r="J20" t="s">
        <v>49</v>
      </c>
      <c r="K20" t="s">
        <v>67</v>
      </c>
      <c r="L20" t="s">
        <v>55</v>
      </c>
      <c r="M20" t="s">
        <v>52</v>
      </c>
      <c r="N20">
        <v>30</v>
      </c>
    </row>
    <row r="21" spans="1:14" x14ac:dyDescent="0.3">
      <c r="A21">
        <v>19</v>
      </c>
      <c r="B21" t="s">
        <v>75</v>
      </c>
      <c r="C21" t="s">
        <v>305</v>
      </c>
      <c r="D21" t="s">
        <v>76</v>
      </c>
      <c r="E21" t="s">
        <v>77</v>
      </c>
      <c r="F21" t="s">
        <v>59</v>
      </c>
      <c r="G21" s="4">
        <v>42574</v>
      </c>
      <c r="H21">
        <v>32</v>
      </c>
      <c r="I21" t="s">
        <v>53</v>
      </c>
      <c r="J21" t="s">
        <v>49</v>
      </c>
      <c r="K21" t="s">
        <v>67</v>
      </c>
      <c r="L21" t="s">
        <v>55</v>
      </c>
      <c r="M21" t="s">
        <v>52</v>
      </c>
      <c r="N21">
        <v>160</v>
      </c>
    </row>
    <row r="22" spans="1:14" x14ac:dyDescent="0.3">
      <c r="A22">
        <v>20</v>
      </c>
      <c r="B22" t="s">
        <v>75</v>
      </c>
      <c r="C22" t="s">
        <v>305</v>
      </c>
      <c r="D22" t="s">
        <v>76</v>
      </c>
      <c r="E22" t="s">
        <v>77</v>
      </c>
      <c r="F22" t="s">
        <v>59</v>
      </c>
      <c r="G22" s="4">
        <v>42688</v>
      </c>
      <c r="H22">
        <v>32</v>
      </c>
      <c r="I22" t="s">
        <v>74</v>
      </c>
      <c r="J22" t="s">
        <v>49</v>
      </c>
      <c r="K22" t="s">
        <v>67</v>
      </c>
      <c r="L22" t="s">
        <v>55</v>
      </c>
      <c r="M22" t="s">
        <v>52</v>
      </c>
      <c r="N22">
        <v>160</v>
      </c>
    </row>
    <row r="23" spans="1:14" x14ac:dyDescent="0.3">
      <c r="A23">
        <v>21</v>
      </c>
      <c r="B23" t="s">
        <v>78</v>
      </c>
      <c r="C23" t="s">
        <v>305</v>
      </c>
      <c r="D23" t="s">
        <v>79</v>
      </c>
      <c r="E23" t="s">
        <v>80</v>
      </c>
      <c r="F23" t="s">
        <v>81</v>
      </c>
      <c r="G23" s="4">
        <v>42384</v>
      </c>
      <c r="H23">
        <v>46</v>
      </c>
      <c r="I23" t="s">
        <v>48</v>
      </c>
      <c r="J23" t="s">
        <v>49</v>
      </c>
      <c r="K23" t="s">
        <v>67</v>
      </c>
      <c r="L23" t="s">
        <v>55</v>
      </c>
      <c r="M23" t="s">
        <v>82</v>
      </c>
      <c r="N23">
        <v>310</v>
      </c>
    </row>
    <row r="24" spans="1:14" x14ac:dyDescent="0.3">
      <c r="A24">
        <v>22</v>
      </c>
      <c r="B24" t="s">
        <v>83</v>
      </c>
      <c r="C24" t="s">
        <v>306</v>
      </c>
      <c r="D24" t="s">
        <v>85</v>
      </c>
      <c r="E24" t="s">
        <v>86</v>
      </c>
      <c r="F24" t="s">
        <v>73</v>
      </c>
      <c r="G24" s="4">
        <v>42566</v>
      </c>
      <c r="H24">
        <v>46</v>
      </c>
      <c r="I24" t="s">
        <v>48</v>
      </c>
      <c r="J24" t="s">
        <v>49</v>
      </c>
      <c r="K24" t="s">
        <v>67</v>
      </c>
      <c r="L24" t="s">
        <v>55</v>
      </c>
      <c r="M24" t="s">
        <v>82</v>
      </c>
      <c r="N24">
        <v>50</v>
      </c>
    </row>
    <row r="25" spans="1:14" x14ac:dyDescent="0.3">
      <c r="A25">
        <v>23</v>
      </c>
      <c r="B25" t="s">
        <v>87</v>
      </c>
      <c r="C25" t="s">
        <v>305</v>
      </c>
      <c r="D25" t="s">
        <v>88</v>
      </c>
      <c r="E25" t="s">
        <v>89</v>
      </c>
      <c r="F25" t="s">
        <v>47</v>
      </c>
      <c r="G25" s="4">
        <v>42724</v>
      </c>
      <c r="H25">
        <v>72</v>
      </c>
      <c r="I25" t="s">
        <v>48</v>
      </c>
      <c r="J25" t="s">
        <v>54</v>
      </c>
      <c r="K25" t="s">
        <v>50</v>
      </c>
      <c r="L25" t="s">
        <v>62</v>
      </c>
      <c r="M25" t="s">
        <v>68</v>
      </c>
      <c r="N25">
        <v>480</v>
      </c>
    </row>
    <row r="26" spans="1:14" x14ac:dyDescent="0.3">
      <c r="A26">
        <v>24</v>
      </c>
      <c r="B26" t="s">
        <v>87</v>
      </c>
      <c r="C26" t="s">
        <v>305</v>
      </c>
      <c r="D26" t="s">
        <v>88</v>
      </c>
      <c r="E26" t="s">
        <v>89</v>
      </c>
      <c r="F26" t="s">
        <v>47</v>
      </c>
      <c r="G26" s="4">
        <v>42723</v>
      </c>
      <c r="H26">
        <v>72</v>
      </c>
      <c r="I26" t="s">
        <v>48</v>
      </c>
      <c r="J26" t="s">
        <v>54</v>
      </c>
      <c r="K26" t="s">
        <v>50</v>
      </c>
      <c r="L26" t="s">
        <v>62</v>
      </c>
      <c r="M26" t="s">
        <v>68</v>
      </c>
      <c r="N26">
        <v>270</v>
      </c>
    </row>
    <row r="27" spans="1:14" x14ac:dyDescent="0.3">
      <c r="A27">
        <v>25</v>
      </c>
      <c r="B27" t="s">
        <v>87</v>
      </c>
      <c r="C27" t="s">
        <v>305</v>
      </c>
      <c r="D27" t="s">
        <v>88</v>
      </c>
      <c r="E27" t="s">
        <v>89</v>
      </c>
      <c r="F27" t="s">
        <v>47</v>
      </c>
      <c r="G27" s="4">
        <v>42520</v>
      </c>
      <c r="H27">
        <v>72</v>
      </c>
      <c r="I27" t="s">
        <v>48</v>
      </c>
      <c r="J27" t="s">
        <v>54</v>
      </c>
      <c r="K27" t="s">
        <v>50</v>
      </c>
      <c r="L27" t="s">
        <v>62</v>
      </c>
      <c r="M27" t="s">
        <v>68</v>
      </c>
      <c r="N27">
        <v>490</v>
      </c>
    </row>
    <row r="28" spans="1:14" x14ac:dyDescent="0.3">
      <c r="A28">
        <v>26</v>
      </c>
      <c r="B28" t="s">
        <v>90</v>
      </c>
      <c r="C28" t="s">
        <v>305</v>
      </c>
      <c r="D28" t="s">
        <v>91</v>
      </c>
      <c r="E28" t="s">
        <v>92</v>
      </c>
      <c r="F28" t="s">
        <v>59</v>
      </c>
      <c r="G28" s="4">
        <v>42536</v>
      </c>
      <c r="H28">
        <v>49</v>
      </c>
      <c r="I28" t="s">
        <v>48</v>
      </c>
      <c r="J28" t="s">
        <v>49</v>
      </c>
      <c r="K28" t="s">
        <v>67</v>
      </c>
      <c r="L28" t="s">
        <v>55</v>
      </c>
      <c r="M28" t="s">
        <v>82</v>
      </c>
      <c r="N28">
        <v>200</v>
      </c>
    </row>
    <row r="29" spans="1:14" x14ac:dyDescent="0.3">
      <c r="A29">
        <v>27</v>
      </c>
      <c r="B29" t="s">
        <v>93</v>
      </c>
      <c r="C29" t="s">
        <v>305</v>
      </c>
      <c r="D29" t="s">
        <v>94</v>
      </c>
      <c r="E29" t="s">
        <v>95</v>
      </c>
      <c r="F29" t="s">
        <v>96</v>
      </c>
      <c r="G29" s="4">
        <v>42652</v>
      </c>
      <c r="H29">
        <v>47</v>
      </c>
      <c r="I29" t="s">
        <v>48</v>
      </c>
      <c r="J29" t="s">
        <v>49</v>
      </c>
      <c r="K29" t="s">
        <v>67</v>
      </c>
      <c r="L29" t="s">
        <v>55</v>
      </c>
      <c r="M29" t="s">
        <v>82</v>
      </c>
      <c r="N29">
        <v>310</v>
      </c>
    </row>
    <row r="30" spans="1:14" x14ac:dyDescent="0.3">
      <c r="A30">
        <v>28</v>
      </c>
      <c r="B30" t="s">
        <v>93</v>
      </c>
      <c r="C30" t="s">
        <v>305</v>
      </c>
      <c r="D30" t="s">
        <v>94</v>
      </c>
      <c r="E30" t="s">
        <v>95</v>
      </c>
      <c r="F30" t="s">
        <v>96</v>
      </c>
      <c r="G30" s="4">
        <v>42441</v>
      </c>
      <c r="H30">
        <v>47</v>
      </c>
      <c r="I30" t="s">
        <v>48</v>
      </c>
      <c r="J30" t="s">
        <v>49</v>
      </c>
      <c r="K30" t="s">
        <v>67</v>
      </c>
      <c r="L30" t="s">
        <v>55</v>
      </c>
      <c r="M30" t="s">
        <v>82</v>
      </c>
      <c r="N30">
        <v>260</v>
      </c>
    </row>
    <row r="31" spans="1:14" x14ac:dyDescent="0.3">
      <c r="A31">
        <v>29</v>
      </c>
      <c r="B31" t="s">
        <v>93</v>
      </c>
      <c r="C31" t="s">
        <v>305</v>
      </c>
      <c r="D31" t="s">
        <v>94</v>
      </c>
      <c r="E31" t="s">
        <v>95</v>
      </c>
      <c r="F31" t="s">
        <v>96</v>
      </c>
      <c r="G31" s="4">
        <v>42724</v>
      </c>
      <c r="H31">
        <v>47</v>
      </c>
      <c r="I31" t="s">
        <v>48</v>
      </c>
      <c r="J31" t="s">
        <v>49</v>
      </c>
      <c r="K31" t="s">
        <v>67</v>
      </c>
      <c r="L31" t="s">
        <v>55</v>
      </c>
      <c r="M31" t="s">
        <v>82</v>
      </c>
      <c r="N31">
        <v>310</v>
      </c>
    </row>
    <row r="32" spans="1:14" x14ac:dyDescent="0.3">
      <c r="A32">
        <v>30</v>
      </c>
      <c r="B32" t="s">
        <v>93</v>
      </c>
      <c r="C32" t="s">
        <v>305</v>
      </c>
      <c r="D32" t="s">
        <v>94</v>
      </c>
      <c r="E32" t="s">
        <v>95</v>
      </c>
      <c r="F32" t="s">
        <v>96</v>
      </c>
      <c r="G32" s="4">
        <v>42376</v>
      </c>
      <c r="H32">
        <v>47</v>
      </c>
      <c r="I32" t="s">
        <v>48</v>
      </c>
      <c r="J32" t="s">
        <v>49</v>
      </c>
      <c r="K32" t="s">
        <v>67</v>
      </c>
      <c r="L32" t="s">
        <v>55</v>
      </c>
      <c r="M32" t="s">
        <v>82</v>
      </c>
      <c r="N32">
        <v>260</v>
      </c>
    </row>
    <row r="33" spans="1:14" x14ac:dyDescent="0.3">
      <c r="A33">
        <v>31</v>
      </c>
      <c r="B33" t="s">
        <v>93</v>
      </c>
      <c r="C33" t="s">
        <v>305</v>
      </c>
      <c r="D33" t="s">
        <v>94</v>
      </c>
      <c r="E33" t="s">
        <v>95</v>
      </c>
      <c r="F33" t="s">
        <v>96</v>
      </c>
      <c r="G33" s="4">
        <v>42536</v>
      </c>
      <c r="H33">
        <v>47</v>
      </c>
      <c r="I33" t="s">
        <v>69</v>
      </c>
      <c r="J33" t="s">
        <v>49</v>
      </c>
      <c r="K33" t="s">
        <v>67</v>
      </c>
      <c r="L33" t="s">
        <v>55</v>
      </c>
      <c r="M33" t="s">
        <v>82</v>
      </c>
      <c r="N33">
        <v>100</v>
      </c>
    </row>
    <row r="34" spans="1:14" x14ac:dyDescent="0.3">
      <c r="A34">
        <v>32</v>
      </c>
      <c r="B34" t="s">
        <v>93</v>
      </c>
      <c r="C34" t="s">
        <v>305</v>
      </c>
      <c r="D34" t="s">
        <v>94</v>
      </c>
      <c r="E34" t="s">
        <v>95</v>
      </c>
      <c r="F34" t="s">
        <v>96</v>
      </c>
      <c r="G34" s="4">
        <v>42716</v>
      </c>
      <c r="H34">
        <v>47</v>
      </c>
      <c r="I34" t="s">
        <v>48</v>
      </c>
      <c r="J34" t="s">
        <v>49</v>
      </c>
      <c r="K34" t="s">
        <v>67</v>
      </c>
      <c r="L34" t="s">
        <v>55</v>
      </c>
      <c r="M34" t="s">
        <v>82</v>
      </c>
      <c r="N34">
        <v>50</v>
      </c>
    </row>
    <row r="35" spans="1:14" x14ac:dyDescent="0.3">
      <c r="A35">
        <v>33</v>
      </c>
      <c r="B35" t="s">
        <v>93</v>
      </c>
      <c r="C35" t="s">
        <v>305</v>
      </c>
      <c r="D35" t="s">
        <v>94</v>
      </c>
      <c r="E35" t="s">
        <v>95</v>
      </c>
      <c r="F35" t="s">
        <v>96</v>
      </c>
      <c r="G35" s="4">
        <v>42485</v>
      </c>
      <c r="H35">
        <v>47</v>
      </c>
      <c r="I35" t="s">
        <v>74</v>
      </c>
      <c r="J35" t="s">
        <v>49</v>
      </c>
      <c r="K35" t="s">
        <v>67</v>
      </c>
      <c r="L35" t="s">
        <v>55</v>
      </c>
      <c r="M35" t="s">
        <v>82</v>
      </c>
      <c r="N35">
        <v>200</v>
      </c>
    </row>
    <row r="36" spans="1:14" x14ac:dyDescent="0.3">
      <c r="A36">
        <v>34</v>
      </c>
      <c r="B36" t="s">
        <v>97</v>
      </c>
      <c r="C36" t="s">
        <v>306</v>
      </c>
      <c r="D36" t="s">
        <v>98</v>
      </c>
      <c r="E36" t="s">
        <v>99</v>
      </c>
      <c r="F36" t="s">
        <v>100</v>
      </c>
      <c r="G36" s="4">
        <v>42485</v>
      </c>
      <c r="H36">
        <v>24</v>
      </c>
      <c r="I36" t="s">
        <v>74</v>
      </c>
      <c r="J36" t="s">
        <v>49</v>
      </c>
      <c r="K36" t="s">
        <v>61</v>
      </c>
      <c r="L36" t="s">
        <v>55</v>
      </c>
      <c r="M36" t="s">
        <v>52</v>
      </c>
      <c r="N36">
        <v>260</v>
      </c>
    </row>
    <row r="37" spans="1:14" x14ac:dyDescent="0.3">
      <c r="A37">
        <v>35</v>
      </c>
      <c r="B37" t="s">
        <v>97</v>
      </c>
      <c r="C37" t="s">
        <v>306</v>
      </c>
      <c r="D37" t="s">
        <v>98</v>
      </c>
      <c r="E37" t="s">
        <v>99</v>
      </c>
      <c r="F37" t="s">
        <v>100</v>
      </c>
      <c r="G37" s="4">
        <v>42485</v>
      </c>
      <c r="H37">
        <v>24</v>
      </c>
      <c r="I37" t="s">
        <v>48</v>
      </c>
      <c r="J37" t="s">
        <v>49</v>
      </c>
      <c r="K37" t="s">
        <v>61</v>
      </c>
      <c r="L37" t="s">
        <v>62</v>
      </c>
      <c r="M37" t="s">
        <v>52</v>
      </c>
      <c r="N37">
        <v>320</v>
      </c>
    </row>
    <row r="38" spans="1:14" x14ac:dyDescent="0.3">
      <c r="A38">
        <v>36</v>
      </c>
      <c r="B38" t="s">
        <v>97</v>
      </c>
      <c r="C38" t="s">
        <v>306</v>
      </c>
      <c r="D38" t="s">
        <v>98</v>
      </c>
      <c r="E38" t="s">
        <v>99</v>
      </c>
      <c r="F38" t="s">
        <v>100</v>
      </c>
      <c r="G38" s="4">
        <v>42670</v>
      </c>
      <c r="H38">
        <v>24</v>
      </c>
      <c r="I38" t="s">
        <v>48</v>
      </c>
      <c r="J38" t="s">
        <v>49</v>
      </c>
      <c r="K38" t="s">
        <v>61</v>
      </c>
      <c r="L38" t="s">
        <v>51</v>
      </c>
      <c r="M38" t="s">
        <v>52</v>
      </c>
      <c r="N38">
        <v>270</v>
      </c>
    </row>
    <row r="39" spans="1:14" x14ac:dyDescent="0.3">
      <c r="A39">
        <v>37</v>
      </c>
      <c r="B39" t="s">
        <v>101</v>
      </c>
      <c r="C39" t="s">
        <v>305</v>
      </c>
      <c r="D39" t="s">
        <v>102</v>
      </c>
      <c r="E39" t="s">
        <v>103</v>
      </c>
      <c r="F39" t="s">
        <v>59</v>
      </c>
      <c r="G39" s="4">
        <v>42459</v>
      </c>
      <c r="H39">
        <v>32</v>
      </c>
      <c r="I39" t="s">
        <v>74</v>
      </c>
      <c r="J39" t="s">
        <v>49</v>
      </c>
      <c r="K39" t="s">
        <v>61</v>
      </c>
      <c r="L39" t="s">
        <v>55</v>
      </c>
      <c r="M39" t="s">
        <v>63</v>
      </c>
      <c r="N39">
        <v>100</v>
      </c>
    </row>
    <row r="40" spans="1:14" x14ac:dyDescent="0.3">
      <c r="A40">
        <v>38</v>
      </c>
      <c r="B40" t="s">
        <v>101</v>
      </c>
      <c r="C40" t="s">
        <v>305</v>
      </c>
      <c r="D40" t="s">
        <v>102</v>
      </c>
      <c r="E40" t="s">
        <v>103</v>
      </c>
      <c r="F40" t="s">
        <v>59</v>
      </c>
      <c r="G40" s="4">
        <v>42719</v>
      </c>
      <c r="H40">
        <v>32</v>
      </c>
      <c r="I40" t="s">
        <v>48</v>
      </c>
      <c r="J40" t="s">
        <v>49</v>
      </c>
      <c r="K40" t="s">
        <v>61</v>
      </c>
      <c r="L40" t="s">
        <v>62</v>
      </c>
      <c r="M40" t="s">
        <v>63</v>
      </c>
      <c r="N40">
        <v>380</v>
      </c>
    </row>
    <row r="41" spans="1:14" x14ac:dyDescent="0.3">
      <c r="A41">
        <v>39</v>
      </c>
      <c r="B41" t="s">
        <v>105</v>
      </c>
      <c r="C41" t="s">
        <v>305</v>
      </c>
      <c r="D41" t="s">
        <v>106</v>
      </c>
      <c r="E41" t="s">
        <v>107</v>
      </c>
      <c r="F41" t="s">
        <v>100</v>
      </c>
      <c r="G41" s="4">
        <v>42520</v>
      </c>
      <c r="H41">
        <v>65</v>
      </c>
      <c r="I41" t="s">
        <v>69</v>
      </c>
      <c r="J41" t="s">
        <v>54</v>
      </c>
      <c r="K41" t="s">
        <v>50</v>
      </c>
      <c r="L41" t="s">
        <v>62</v>
      </c>
      <c r="M41" t="s">
        <v>68</v>
      </c>
      <c r="N41">
        <v>580</v>
      </c>
    </row>
    <row r="42" spans="1:14" x14ac:dyDescent="0.3">
      <c r="A42">
        <v>40</v>
      </c>
      <c r="B42" t="s">
        <v>105</v>
      </c>
      <c r="C42" t="s">
        <v>305</v>
      </c>
      <c r="D42" t="s">
        <v>108</v>
      </c>
      <c r="E42" t="s">
        <v>107</v>
      </c>
      <c r="F42" t="s">
        <v>100</v>
      </c>
      <c r="G42" s="4">
        <v>42622</v>
      </c>
      <c r="H42">
        <v>65</v>
      </c>
      <c r="I42" t="s">
        <v>48</v>
      </c>
      <c r="J42" t="s">
        <v>54</v>
      </c>
      <c r="K42" t="s">
        <v>50</v>
      </c>
      <c r="L42" t="s">
        <v>62</v>
      </c>
      <c r="M42" t="s">
        <v>68</v>
      </c>
      <c r="N42">
        <v>550</v>
      </c>
    </row>
    <row r="43" spans="1:14" x14ac:dyDescent="0.3">
      <c r="A43">
        <v>41</v>
      </c>
      <c r="B43" t="s">
        <v>105</v>
      </c>
      <c r="C43" t="s">
        <v>305</v>
      </c>
      <c r="D43" t="s">
        <v>108</v>
      </c>
      <c r="E43" t="s">
        <v>107</v>
      </c>
      <c r="F43" t="s">
        <v>100</v>
      </c>
      <c r="G43" s="4">
        <v>42723</v>
      </c>
      <c r="H43">
        <v>65</v>
      </c>
      <c r="I43" t="s">
        <v>48</v>
      </c>
      <c r="J43" t="s">
        <v>54</v>
      </c>
      <c r="K43" t="s">
        <v>50</v>
      </c>
      <c r="L43" t="s">
        <v>62</v>
      </c>
      <c r="M43" t="s">
        <v>68</v>
      </c>
      <c r="N43">
        <v>280</v>
      </c>
    </row>
    <row r="44" spans="1:14" x14ac:dyDescent="0.3">
      <c r="A44">
        <v>42</v>
      </c>
      <c r="B44" t="s">
        <v>109</v>
      </c>
      <c r="C44" t="s">
        <v>306</v>
      </c>
      <c r="D44" t="s">
        <v>110</v>
      </c>
      <c r="E44" t="s">
        <v>111</v>
      </c>
      <c r="F44" t="s">
        <v>59</v>
      </c>
      <c r="G44" s="4">
        <v>42652</v>
      </c>
      <c r="H44">
        <v>28</v>
      </c>
      <c r="I44" t="s">
        <v>69</v>
      </c>
      <c r="J44" t="s">
        <v>49</v>
      </c>
      <c r="K44" t="s">
        <v>50</v>
      </c>
      <c r="L44" t="s">
        <v>51</v>
      </c>
      <c r="M44" t="s">
        <v>52</v>
      </c>
      <c r="N44">
        <v>370</v>
      </c>
    </row>
    <row r="45" spans="1:14" x14ac:dyDescent="0.3">
      <c r="A45">
        <v>43</v>
      </c>
      <c r="B45" t="s">
        <v>109</v>
      </c>
      <c r="C45" t="s">
        <v>306</v>
      </c>
      <c r="D45" t="s">
        <v>110</v>
      </c>
      <c r="E45" t="s">
        <v>111</v>
      </c>
      <c r="F45" t="s">
        <v>59</v>
      </c>
      <c r="G45" s="4">
        <v>42430</v>
      </c>
      <c r="H45">
        <v>28</v>
      </c>
      <c r="I45" t="s">
        <v>48</v>
      </c>
      <c r="J45" t="s">
        <v>49</v>
      </c>
      <c r="K45" t="s">
        <v>50</v>
      </c>
      <c r="L45" t="s">
        <v>55</v>
      </c>
      <c r="M45" t="s">
        <v>52</v>
      </c>
      <c r="N45">
        <v>160</v>
      </c>
    </row>
    <row r="46" spans="1:14" x14ac:dyDescent="0.3">
      <c r="A46">
        <v>44</v>
      </c>
      <c r="B46" t="s">
        <v>112</v>
      </c>
      <c r="C46" t="s">
        <v>305</v>
      </c>
      <c r="D46" t="s">
        <v>113</v>
      </c>
      <c r="E46" t="s">
        <v>114</v>
      </c>
      <c r="F46" t="s">
        <v>115</v>
      </c>
      <c r="G46" s="4">
        <v>42427</v>
      </c>
      <c r="H46">
        <v>73</v>
      </c>
      <c r="I46" t="s">
        <v>48</v>
      </c>
      <c r="J46" t="s">
        <v>54</v>
      </c>
      <c r="K46" t="s">
        <v>50</v>
      </c>
      <c r="L46" t="s">
        <v>51</v>
      </c>
      <c r="M46" t="s">
        <v>68</v>
      </c>
      <c r="N46">
        <v>430</v>
      </c>
    </row>
    <row r="47" spans="1:14" x14ac:dyDescent="0.3">
      <c r="A47">
        <v>45</v>
      </c>
      <c r="B47" t="s">
        <v>112</v>
      </c>
      <c r="C47" t="s">
        <v>305</v>
      </c>
      <c r="D47" t="s">
        <v>113</v>
      </c>
      <c r="E47" t="s">
        <v>114</v>
      </c>
      <c r="F47" t="s">
        <v>115</v>
      </c>
      <c r="G47" s="4">
        <v>42729</v>
      </c>
      <c r="H47">
        <v>73</v>
      </c>
      <c r="I47" t="s">
        <v>48</v>
      </c>
      <c r="J47" t="s">
        <v>54</v>
      </c>
      <c r="K47" t="s">
        <v>50</v>
      </c>
      <c r="L47" t="s">
        <v>62</v>
      </c>
      <c r="M47" t="s">
        <v>68</v>
      </c>
      <c r="N47">
        <v>260</v>
      </c>
    </row>
    <row r="48" spans="1:14" x14ac:dyDescent="0.3">
      <c r="A48">
        <v>46</v>
      </c>
      <c r="B48" t="s">
        <v>112</v>
      </c>
      <c r="C48" t="s">
        <v>305</v>
      </c>
      <c r="D48" t="s">
        <v>113</v>
      </c>
      <c r="E48" t="s">
        <v>114</v>
      </c>
      <c r="F48" t="s">
        <v>115</v>
      </c>
      <c r="G48" s="4">
        <v>42372</v>
      </c>
      <c r="H48">
        <v>73</v>
      </c>
      <c r="I48" t="s">
        <v>48</v>
      </c>
      <c r="J48" t="s">
        <v>54</v>
      </c>
      <c r="K48" t="s">
        <v>50</v>
      </c>
      <c r="L48" t="s">
        <v>62</v>
      </c>
      <c r="M48" t="s">
        <v>68</v>
      </c>
      <c r="N48">
        <v>330</v>
      </c>
    </row>
    <row r="49" spans="1:14" x14ac:dyDescent="0.3">
      <c r="A49">
        <v>47</v>
      </c>
      <c r="B49" t="s">
        <v>116</v>
      </c>
      <c r="C49" t="s">
        <v>305</v>
      </c>
      <c r="D49" t="s">
        <v>117</v>
      </c>
      <c r="E49" t="s">
        <v>118</v>
      </c>
      <c r="F49" t="s">
        <v>81</v>
      </c>
      <c r="G49" s="4">
        <v>42490</v>
      </c>
      <c r="H49">
        <v>19</v>
      </c>
      <c r="I49" t="s">
        <v>48</v>
      </c>
      <c r="J49" t="s">
        <v>49</v>
      </c>
      <c r="K49" t="s">
        <v>50</v>
      </c>
      <c r="L49" t="s">
        <v>55</v>
      </c>
      <c r="M49" t="s">
        <v>63</v>
      </c>
      <c r="N49">
        <v>160</v>
      </c>
    </row>
    <row r="50" spans="1:14" x14ac:dyDescent="0.3">
      <c r="A50">
        <v>48</v>
      </c>
      <c r="B50" t="s">
        <v>119</v>
      </c>
      <c r="C50" t="s">
        <v>306</v>
      </c>
      <c r="D50" t="s">
        <v>120</v>
      </c>
      <c r="E50" t="s">
        <v>121</v>
      </c>
      <c r="F50" t="s">
        <v>115</v>
      </c>
      <c r="G50" s="4">
        <v>42731</v>
      </c>
      <c r="H50">
        <v>40</v>
      </c>
      <c r="I50" t="s">
        <v>48</v>
      </c>
      <c r="J50" t="s">
        <v>49</v>
      </c>
      <c r="K50" t="s">
        <v>67</v>
      </c>
      <c r="L50" t="s">
        <v>55</v>
      </c>
      <c r="M50" t="s">
        <v>52</v>
      </c>
      <c r="N50">
        <v>40</v>
      </c>
    </row>
    <row r="51" spans="1:14" x14ac:dyDescent="0.3">
      <c r="A51">
        <v>49</v>
      </c>
      <c r="B51" t="s">
        <v>122</v>
      </c>
      <c r="C51" t="s">
        <v>305</v>
      </c>
      <c r="D51" t="s">
        <v>124</v>
      </c>
      <c r="E51" t="s">
        <v>125</v>
      </c>
      <c r="F51" t="s">
        <v>81</v>
      </c>
      <c r="G51" s="4">
        <v>42731</v>
      </c>
      <c r="H51">
        <v>40</v>
      </c>
      <c r="I51" t="s">
        <v>48</v>
      </c>
      <c r="J51" t="s">
        <v>49</v>
      </c>
      <c r="K51" t="s">
        <v>67</v>
      </c>
      <c r="L51" t="s">
        <v>55</v>
      </c>
      <c r="M51" t="s">
        <v>52</v>
      </c>
      <c r="N51">
        <v>210</v>
      </c>
    </row>
    <row r="52" spans="1:14" x14ac:dyDescent="0.3">
      <c r="A52">
        <v>50</v>
      </c>
      <c r="B52" t="s">
        <v>122</v>
      </c>
      <c r="C52" t="s">
        <v>305</v>
      </c>
      <c r="D52" t="s">
        <v>124</v>
      </c>
      <c r="E52" t="s">
        <v>125</v>
      </c>
      <c r="F52" t="s">
        <v>81</v>
      </c>
      <c r="G52" s="4">
        <v>42554</v>
      </c>
      <c r="H52">
        <v>40</v>
      </c>
      <c r="I52" t="s">
        <v>48</v>
      </c>
      <c r="J52" t="s">
        <v>49</v>
      </c>
      <c r="K52" t="s">
        <v>67</v>
      </c>
      <c r="L52" t="s">
        <v>55</v>
      </c>
      <c r="M52" t="s">
        <v>52</v>
      </c>
      <c r="N52">
        <v>300</v>
      </c>
    </row>
    <row r="53" spans="1:14" x14ac:dyDescent="0.3">
      <c r="A53">
        <v>51</v>
      </c>
      <c r="B53" t="s">
        <v>122</v>
      </c>
      <c r="C53" t="s">
        <v>305</v>
      </c>
      <c r="D53" t="s">
        <v>124</v>
      </c>
      <c r="E53" t="s">
        <v>125</v>
      </c>
      <c r="F53" t="s">
        <v>81</v>
      </c>
      <c r="G53" s="4">
        <v>42704</v>
      </c>
      <c r="H53">
        <v>40</v>
      </c>
      <c r="I53" t="s">
        <v>74</v>
      </c>
      <c r="J53" t="s">
        <v>49</v>
      </c>
      <c r="K53" t="s">
        <v>67</v>
      </c>
      <c r="L53" t="s">
        <v>55</v>
      </c>
      <c r="M53" t="s">
        <v>52</v>
      </c>
      <c r="N53">
        <v>160</v>
      </c>
    </row>
    <row r="54" spans="1:14" x14ac:dyDescent="0.3">
      <c r="A54">
        <v>52</v>
      </c>
      <c r="B54" t="s">
        <v>126</v>
      </c>
      <c r="C54" t="s">
        <v>306</v>
      </c>
      <c r="D54" t="s">
        <v>127</v>
      </c>
      <c r="E54" t="s">
        <v>128</v>
      </c>
      <c r="F54" t="s">
        <v>100</v>
      </c>
      <c r="G54" s="4">
        <v>42427</v>
      </c>
      <c r="H54">
        <v>55</v>
      </c>
      <c r="I54" t="s">
        <v>69</v>
      </c>
      <c r="J54" t="s">
        <v>49</v>
      </c>
      <c r="K54" t="s">
        <v>50</v>
      </c>
      <c r="L54" t="s">
        <v>55</v>
      </c>
      <c r="M54" t="s">
        <v>63</v>
      </c>
      <c r="N54">
        <v>310</v>
      </c>
    </row>
    <row r="55" spans="1:14" x14ac:dyDescent="0.3">
      <c r="A55">
        <v>53</v>
      </c>
      <c r="B55" t="s">
        <v>126</v>
      </c>
      <c r="C55" t="s">
        <v>306</v>
      </c>
      <c r="D55" t="s">
        <v>127</v>
      </c>
      <c r="E55" t="s">
        <v>128</v>
      </c>
      <c r="F55" t="s">
        <v>100</v>
      </c>
      <c r="G55" s="4">
        <v>42649</v>
      </c>
      <c r="H55">
        <v>55</v>
      </c>
      <c r="I55" t="s">
        <v>48</v>
      </c>
      <c r="J55" t="s">
        <v>49</v>
      </c>
      <c r="K55" t="s">
        <v>50</v>
      </c>
      <c r="L55" t="s">
        <v>55</v>
      </c>
      <c r="M55" t="s">
        <v>63</v>
      </c>
      <c r="N55">
        <v>100</v>
      </c>
    </row>
    <row r="56" spans="1:14" x14ac:dyDescent="0.3">
      <c r="A56">
        <v>54</v>
      </c>
      <c r="B56" t="s">
        <v>126</v>
      </c>
      <c r="C56" t="s">
        <v>306</v>
      </c>
      <c r="D56" t="s">
        <v>127</v>
      </c>
      <c r="E56" t="s">
        <v>128</v>
      </c>
      <c r="F56" t="s">
        <v>100</v>
      </c>
      <c r="G56" s="4">
        <v>42716</v>
      </c>
      <c r="H56">
        <v>55</v>
      </c>
      <c r="I56" t="s">
        <v>48</v>
      </c>
      <c r="J56" t="s">
        <v>49</v>
      </c>
      <c r="K56" t="s">
        <v>50</v>
      </c>
      <c r="L56" t="s">
        <v>62</v>
      </c>
      <c r="M56" t="s">
        <v>63</v>
      </c>
      <c r="N56">
        <v>390</v>
      </c>
    </row>
    <row r="57" spans="1:14" x14ac:dyDescent="0.3">
      <c r="A57">
        <v>55</v>
      </c>
      <c r="B57" t="s">
        <v>126</v>
      </c>
      <c r="C57" t="s">
        <v>306</v>
      </c>
      <c r="D57" t="s">
        <v>127</v>
      </c>
      <c r="E57" t="s">
        <v>128</v>
      </c>
      <c r="F57" t="s">
        <v>100</v>
      </c>
      <c r="G57" s="4">
        <v>42574</v>
      </c>
      <c r="H57">
        <v>55</v>
      </c>
      <c r="I57" t="s">
        <v>69</v>
      </c>
      <c r="J57" t="s">
        <v>49</v>
      </c>
      <c r="K57" t="s">
        <v>50</v>
      </c>
      <c r="L57" t="s">
        <v>55</v>
      </c>
      <c r="M57" t="s">
        <v>63</v>
      </c>
      <c r="N57">
        <v>160</v>
      </c>
    </row>
    <row r="58" spans="1:14" x14ac:dyDescent="0.3">
      <c r="A58">
        <v>56</v>
      </c>
      <c r="B58" t="s">
        <v>126</v>
      </c>
      <c r="C58" t="s">
        <v>306</v>
      </c>
      <c r="D58" t="s">
        <v>127</v>
      </c>
      <c r="E58" t="s">
        <v>128</v>
      </c>
      <c r="F58" t="s">
        <v>100</v>
      </c>
      <c r="G58" s="4">
        <v>42372</v>
      </c>
      <c r="H58">
        <v>55</v>
      </c>
      <c r="I58" t="s">
        <v>48</v>
      </c>
      <c r="J58" t="s">
        <v>49</v>
      </c>
      <c r="K58" t="s">
        <v>50</v>
      </c>
      <c r="L58" t="s">
        <v>51</v>
      </c>
      <c r="M58" t="s">
        <v>63</v>
      </c>
      <c r="N58">
        <v>320</v>
      </c>
    </row>
    <row r="59" spans="1:14" x14ac:dyDescent="0.3">
      <c r="A59">
        <v>57</v>
      </c>
      <c r="B59" t="s">
        <v>130</v>
      </c>
      <c r="C59" t="s">
        <v>305</v>
      </c>
      <c r="D59" t="s">
        <v>131</v>
      </c>
      <c r="E59" t="s">
        <v>132</v>
      </c>
      <c r="F59" t="s">
        <v>100</v>
      </c>
      <c r="G59" s="4">
        <v>42541</v>
      </c>
      <c r="H59">
        <v>63</v>
      </c>
      <c r="I59" t="s">
        <v>48</v>
      </c>
      <c r="J59" t="s">
        <v>49</v>
      </c>
      <c r="K59" t="s">
        <v>67</v>
      </c>
      <c r="L59" t="s">
        <v>55</v>
      </c>
      <c r="M59" t="s">
        <v>68</v>
      </c>
      <c r="N59">
        <v>210</v>
      </c>
    </row>
    <row r="60" spans="1:14" x14ac:dyDescent="0.3">
      <c r="A60">
        <v>58</v>
      </c>
      <c r="B60" t="s">
        <v>133</v>
      </c>
      <c r="C60" t="s">
        <v>306</v>
      </c>
      <c r="D60" t="s">
        <v>134</v>
      </c>
      <c r="E60" t="s">
        <v>135</v>
      </c>
      <c r="F60" t="s">
        <v>81</v>
      </c>
      <c r="G60" s="4">
        <v>42670</v>
      </c>
      <c r="H60">
        <v>51</v>
      </c>
      <c r="I60" t="s">
        <v>48</v>
      </c>
      <c r="J60" t="s">
        <v>49</v>
      </c>
      <c r="K60" t="s">
        <v>67</v>
      </c>
      <c r="L60" t="s">
        <v>55</v>
      </c>
      <c r="M60" t="s">
        <v>82</v>
      </c>
      <c r="N60">
        <v>50</v>
      </c>
    </row>
    <row r="61" spans="1:14" x14ac:dyDescent="0.3">
      <c r="A61">
        <v>59</v>
      </c>
      <c r="B61" t="s">
        <v>133</v>
      </c>
      <c r="C61" t="s">
        <v>306</v>
      </c>
      <c r="D61" t="s">
        <v>134</v>
      </c>
      <c r="E61" t="s">
        <v>135</v>
      </c>
      <c r="F61" t="s">
        <v>81</v>
      </c>
      <c r="G61" s="4">
        <v>42649</v>
      </c>
      <c r="H61">
        <v>51</v>
      </c>
      <c r="I61" t="s">
        <v>48</v>
      </c>
      <c r="J61" t="s">
        <v>49</v>
      </c>
      <c r="K61" t="s">
        <v>67</v>
      </c>
      <c r="L61" t="s">
        <v>55</v>
      </c>
      <c r="M61" t="s">
        <v>82</v>
      </c>
      <c r="N61">
        <v>100</v>
      </c>
    </row>
    <row r="62" spans="1:14" x14ac:dyDescent="0.3">
      <c r="A62">
        <v>60</v>
      </c>
      <c r="B62" t="s">
        <v>133</v>
      </c>
      <c r="C62" t="s">
        <v>306</v>
      </c>
      <c r="D62" t="s">
        <v>134</v>
      </c>
      <c r="E62" t="s">
        <v>135</v>
      </c>
      <c r="F62" t="s">
        <v>81</v>
      </c>
      <c r="G62" s="4">
        <v>42724</v>
      </c>
      <c r="H62">
        <v>51</v>
      </c>
      <c r="I62" t="s">
        <v>48</v>
      </c>
      <c r="J62" t="s">
        <v>49</v>
      </c>
      <c r="K62" t="s">
        <v>67</v>
      </c>
      <c r="L62" t="s">
        <v>55</v>
      </c>
      <c r="M62" t="s">
        <v>82</v>
      </c>
      <c r="N62">
        <v>310</v>
      </c>
    </row>
    <row r="63" spans="1:14" x14ac:dyDescent="0.3">
      <c r="A63">
        <v>61</v>
      </c>
      <c r="B63" t="s">
        <v>133</v>
      </c>
      <c r="C63" t="s">
        <v>306</v>
      </c>
      <c r="D63" t="s">
        <v>134</v>
      </c>
      <c r="E63" t="s">
        <v>135</v>
      </c>
      <c r="F63" t="s">
        <v>81</v>
      </c>
      <c r="G63" s="4">
        <v>42498</v>
      </c>
      <c r="H63">
        <v>51</v>
      </c>
      <c r="I63" t="s">
        <v>74</v>
      </c>
      <c r="J63" t="s">
        <v>49</v>
      </c>
      <c r="K63" t="s">
        <v>67</v>
      </c>
      <c r="L63" t="s">
        <v>55</v>
      </c>
      <c r="M63" t="s">
        <v>82</v>
      </c>
      <c r="N63">
        <v>100</v>
      </c>
    </row>
    <row r="64" spans="1:14" x14ac:dyDescent="0.3">
      <c r="A64">
        <v>62</v>
      </c>
      <c r="B64" t="s">
        <v>136</v>
      </c>
      <c r="C64" t="s">
        <v>306</v>
      </c>
      <c r="D64" t="s">
        <v>137</v>
      </c>
      <c r="E64" t="s">
        <v>138</v>
      </c>
      <c r="F64" t="s">
        <v>100</v>
      </c>
      <c r="G64" s="4">
        <v>42548</v>
      </c>
      <c r="H64">
        <v>64</v>
      </c>
      <c r="I64" t="s">
        <v>48</v>
      </c>
      <c r="J64" t="s">
        <v>49</v>
      </c>
      <c r="K64" t="s">
        <v>67</v>
      </c>
      <c r="L64" t="s">
        <v>55</v>
      </c>
      <c r="M64" t="s">
        <v>68</v>
      </c>
      <c r="N64">
        <v>20</v>
      </c>
    </row>
    <row r="65" spans="1:14" x14ac:dyDescent="0.3">
      <c r="A65">
        <v>63</v>
      </c>
      <c r="B65" t="s">
        <v>136</v>
      </c>
      <c r="C65" t="s">
        <v>306</v>
      </c>
      <c r="D65" t="s">
        <v>137</v>
      </c>
      <c r="E65" t="s">
        <v>138</v>
      </c>
      <c r="F65" t="s">
        <v>100</v>
      </c>
      <c r="G65" s="4">
        <v>42536</v>
      </c>
      <c r="H65">
        <v>64</v>
      </c>
      <c r="I65" t="s">
        <v>69</v>
      </c>
      <c r="J65" t="s">
        <v>49</v>
      </c>
      <c r="K65" t="s">
        <v>67</v>
      </c>
      <c r="L65" t="s">
        <v>55</v>
      </c>
      <c r="M65" t="s">
        <v>68</v>
      </c>
      <c r="N65">
        <v>100</v>
      </c>
    </row>
    <row r="66" spans="1:14" x14ac:dyDescent="0.3">
      <c r="A66">
        <v>64</v>
      </c>
      <c r="B66" t="s">
        <v>136</v>
      </c>
      <c r="C66" t="s">
        <v>306</v>
      </c>
      <c r="D66" t="s">
        <v>137</v>
      </c>
      <c r="E66" t="s">
        <v>138</v>
      </c>
      <c r="F66" t="s">
        <v>100</v>
      </c>
      <c r="G66" s="4">
        <v>42633</v>
      </c>
      <c r="H66">
        <v>64</v>
      </c>
      <c r="I66" t="s">
        <v>48</v>
      </c>
      <c r="J66" t="s">
        <v>49</v>
      </c>
      <c r="K66" t="s">
        <v>67</v>
      </c>
      <c r="L66" t="s">
        <v>55</v>
      </c>
      <c r="M66" t="s">
        <v>68</v>
      </c>
      <c r="N66">
        <v>310</v>
      </c>
    </row>
    <row r="67" spans="1:14" x14ac:dyDescent="0.3">
      <c r="A67">
        <v>65</v>
      </c>
      <c r="B67" t="s">
        <v>136</v>
      </c>
      <c r="C67" t="s">
        <v>306</v>
      </c>
      <c r="D67" t="s">
        <v>137</v>
      </c>
      <c r="E67" t="s">
        <v>138</v>
      </c>
      <c r="F67" t="s">
        <v>100</v>
      </c>
      <c r="G67" s="4">
        <v>42720</v>
      </c>
      <c r="H67">
        <v>64</v>
      </c>
      <c r="I67" t="s">
        <v>48</v>
      </c>
      <c r="J67" t="s">
        <v>49</v>
      </c>
      <c r="K67" t="s">
        <v>67</v>
      </c>
      <c r="L67" t="s">
        <v>55</v>
      </c>
      <c r="M67" t="s">
        <v>68</v>
      </c>
      <c r="N67">
        <v>310</v>
      </c>
    </row>
    <row r="68" spans="1:14" x14ac:dyDescent="0.3">
      <c r="A68">
        <v>66</v>
      </c>
      <c r="B68" t="s">
        <v>139</v>
      </c>
      <c r="C68" t="s">
        <v>306</v>
      </c>
      <c r="D68" t="s">
        <v>140</v>
      </c>
      <c r="E68" t="s">
        <v>141</v>
      </c>
      <c r="F68" t="s">
        <v>100</v>
      </c>
      <c r="G68" s="4">
        <v>42427</v>
      </c>
      <c r="H68">
        <v>19</v>
      </c>
      <c r="I68" t="s">
        <v>69</v>
      </c>
      <c r="J68" t="s">
        <v>49</v>
      </c>
      <c r="K68" t="s">
        <v>50</v>
      </c>
      <c r="L68" t="s">
        <v>55</v>
      </c>
      <c r="M68" t="s">
        <v>63</v>
      </c>
      <c r="N68">
        <v>310</v>
      </c>
    </row>
    <row r="69" spans="1:14" x14ac:dyDescent="0.3">
      <c r="A69">
        <v>67</v>
      </c>
      <c r="B69" t="s">
        <v>139</v>
      </c>
      <c r="C69" t="s">
        <v>306</v>
      </c>
      <c r="D69" t="s">
        <v>140</v>
      </c>
      <c r="E69" t="s">
        <v>141</v>
      </c>
      <c r="F69" t="s">
        <v>100</v>
      </c>
      <c r="G69" s="4">
        <v>42731</v>
      </c>
      <c r="H69">
        <v>19</v>
      </c>
      <c r="I69" t="s">
        <v>48</v>
      </c>
      <c r="J69" t="s">
        <v>49</v>
      </c>
      <c r="K69" t="s">
        <v>50</v>
      </c>
      <c r="L69" t="s">
        <v>55</v>
      </c>
      <c r="M69" t="s">
        <v>63</v>
      </c>
      <c r="N69">
        <v>310</v>
      </c>
    </row>
    <row r="70" spans="1:14" x14ac:dyDescent="0.3">
      <c r="A70">
        <v>68</v>
      </c>
      <c r="B70" t="s">
        <v>142</v>
      </c>
      <c r="C70" t="s">
        <v>305</v>
      </c>
      <c r="D70" t="s">
        <v>143</v>
      </c>
      <c r="E70" t="s">
        <v>144</v>
      </c>
      <c r="F70" t="s">
        <v>115</v>
      </c>
      <c r="G70" s="4">
        <v>42479</v>
      </c>
      <c r="H70">
        <v>33</v>
      </c>
      <c r="I70" t="s">
        <v>48</v>
      </c>
      <c r="J70" t="s">
        <v>54</v>
      </c>
      <c r="K70" t="s">
        <v>67</v>
      </c>
      <c r="L70" t="s">
        <v>55</v>
      </c>
      <c r="M70" t="s">
        <v>63</v>
      </c>
      <c r="N70">
        <v>200</v>
      </c>
    </row>
    <row r="71" spans="1:14" x14ac:dyDescent="0.3">
      <c r="A71">
        <v>69</v>
      </c>
      <c r="B71" t="s">
        <v>142</v>
      </c>
      <c r="C71" t="s">
        <v>305</v>
      </c>
      <c r="D71" t="s">
        <v>143</v>
      </c>
      <c r="E71" t="s">
        <v>144</v>
      </c>
      <c r="F71" t="s">
        <v>115</v>
      </c>
      <c r="G71" s="4">
        <v>42498</v>
      </c>
      <c r="H71">
        <v>33</v>
      </c>
      <c r="I71" t="s">
        <v>74</v>
      </c>
      <c r="J71" t="s">
        <v>49</v>
      </c>
      <c r="K71" t="s">
        <v>67</v>
      </c>
      <c r="L71" t="s">
        <v>51</v>
      </c>
      <c r="M71" t="s">
        <v>63</v>
      </c>
      <c r="N71">
        <v>470</v>
      </c>
    </row>
    <row r="72" spans="1:14" x14ac:dyDescent="0.3">
      <c r="A72">
        <v>75</v>
      </c>
      <c r="B72" t="s">
        <v>145</v>
      </c>
      <c r="C72" t="s">
        <v>305</v>
      </c>
      <c r="D72" t="s">
        <v>146</v>
      </c>
      <c r="E72" t="s">
        <v>147</v>
      </c>
      <c r="F72" t="s">
        <v>115</v>
      </c>
      <c r="G72" s="4">
        <v>42490</v>
      </c>
      <c r="H72">
        <v>49</v>
      </c>
      <c r="I72" t="s">
        <v>48</v>
      </c>
      <c r="J72" t="s">
        <v>49</v>
      </c>
      <c r="K72" t="s">
        <v>67</v>
      </c>
      <c r="L72" t="s">
        <v>55</v>
      </c>
      <c r="M72" t="s">
        <v>82</v>
      </c>
      <c r="N72">
        <v>260</v>
      </c>
    </row>
    <row r="73" spans="1:14" x14ac:dyDescent="0.3">
      <c r="A73">
        <v>76</v>
      </c>
      <c r="B73" t="s">
        <v>148</v>
      </c>
      <c r="C73" t="s">
        <v>305</v>
      </c>
      <c r="D73" t="s">
        <v>149</v>
      </c>
      <c r="E73" t="s">
        <v>150</v>
      </c>
      <c r="F73" t="s">
        <v>115</v>
      </c>
      <c r="G73" s="4">
        <v>42394</v>
      </c>
      <c r="H73">
        <v>20</v>
      </c>
      <c r="I73" t="s">
        <v>48</v>
      </c>
      <c r="J73" t="s">
        <v>49</v>
      </c>
      <c r="K73" t="s">
        <v>61</v>
      </c>
      <c r="L73" t="s">
        <v>55</v>
      </c>
      <c r="M73" t="s">
        <v>63</v>
      </c>
      <c r="N73">
        <v>100</v>
      </c>
    </row>
    <row r="74" spans="1:14" x14ac:dyDescent="0.3">
      <c r="A74">
        <v>77</v>
      </c>
      <c r="B74" t="s">
        <v>148</v>
      </c>
      <c r="C74" t="s">
        <v>305</v>
      </c>
      <c r="D74" t="s">
        <v>149</v>
      </c>
      <c r="E74" t="s">
        <v>150</v>
      </c>
      <c r="F74" t="s">
        <v>115</v>
      </c>
      <c r="G74" s="4">
        <v>42384</v>
      </c>
      <c r="H74">
        <v>20</v>
      </c>
      <c r="I74" t="s">
        <v>69</v>
      </c>
      <c r="J74" t="s">
        <v>49</v>
      </c>
      <c r="K74" t="s">
        <v>61</v>
      </c>
      <c r="L74" t="s">
        <v>55</v>
      </c>
      <c r="M74" t="s">
        <v>63</v>
      </c>
      <c r="N74">
        <v>100</v>
      </c>
    </row>
    <row r="75" spans="1:14" x14ac:dyDescent="0.3">
      <c r="A75">
        <v>78</v>
      </c>
      <c r="B75" t="s">
        <v>148</v>
      </c>
      <c r="C75" t="s">
        <v>305</v>
      </c>
      <c r="D75" t="s">
        <v>149</v>
      </c>
      <c r="E75" t="s">
        <v>150</v>
      </c>
      <c r="F75" t="s">
        <v>115</v>
      </c>
      <c r="G75" s="4">
        <v>42520</v>
      </c>
      <c r="H75">
        <v>20</v>
      </c>
      <c r="I75" t="s">
        <v>48</v>
      </c>
      <c r="J75" t="s">
        <v>49</v>
      </c>
      <c r="K75" t="s">
        <v>61</v>
      </c>
      <c r="L75" t="s">
        <v>62</v>
      </c>
      <c r="M75" t="s">
        <v>63</v>
      </c>
      <c r="N75">
        <v>250</v>
      </c>
    </row>
    <row r="76" spans="1:14" x14ac:dyDescent="0.3">
      <c r="A76">
        <v>79</v>
      </c>
      <c r="B76" t="s">
        <v>148</v>
      </c>
      <c r="C76" t="s">
        <v>305</v>
      </c>
      <c r="D76" t="s">
        <v>149</v>
      </c>
      <c r="E76" t="s">
        <v>150</v>
      </c>
      <c r="F76" t="s">
        <v>115</v>
      </c>
      <c r="G76" s="4">
        <v>42384</v>
      </c>
      <c r="H76">
        <v>20</v>
      </c>
      <c r="I76" t="s">
        <v>48</v>
      </c>
      <c r="J76" t="s">
        <v>49</v>
      </c>
      <c r="K76" t="s">
        <v>61</v>
      </c>
      <c r="L76" t="s">
        <v>55</v>
      </c>
      <c r="M76" t="s">
        <v>63</v>
      </c>
      <c r="N76">
        <v>310</v>
      </c>
    </row>
    <row r="77" spans="1:14" x14ac:dyDescent="0.3">
      <c r="A77">
        <v>80</v>
      </c>
      <c r="B77" t="s">
        <v>148</v>
      </c>
      <c r="C77" t="s">
        <v>305</v>
      </c>
      <c r="D77" t="s">
        <v>149</v>
      </c>
      <c r="E77" t="s">
        <v>150</v>
      </c>
      <c r="F77" t="s">
        <v>115</v>
      </c>
      <c r="G77" s="4">
        <v>42489</v>
      </c>
      <c r="H77">
        <v>20</v>
      </c>
      <c r="I77" t="s">
        <v>48</v>
      </c>
      <c r="J77" t="s">
        <v>54</v>
      </c>
      <c r="K77" t="s">
        <v>61</v>
      </c>
      <c r="L77" t="s">
        <v>55</v>
      </c>
      <c r="M77" t="s">
        <v>63</v>
      </c>
      <c r="N77">
        <v>310</v>
      </c>
    </row>
    <row r="78" spans="1:14" x14ac:dyDescent="0.3">
      <c r="A78">
        <v>81</v>
      </c>
      <c r="B78" t="s">
        <v>151</v>
      </c>
      <c r="C78" t="s">
        <v>305</v>
      </c>
      <c r="D78" t="s">
        <v>152</v>
      </c>
      <c r="E78" t="s">
        <v>153</v>
      </c>
      <c r="F78" t="s">
        <v>59</v>
      </c>
      <c r="G78" s="4">
        <v>42373</v>
      </c>
      <c r="H78">
        <v>49</v>
      </c>
      <c r="I78" t="s">
        <v>48</v>
      </c>
      <c r="J78" t="s">
        <v>49</v>
      </c>
      <c r="K78" t="s">
        <v>67</v>
      </c>
      <c r="L78" t="s">
        <v>55</v>
      </c>
      <c r="M78" t="s">
        <v>82</v>
      </c>
      <c r="N78">
        <v>140</v>
      </c>
    </row>
    <row r="79" spans="1:14" x14ac:dyDescent="0.3">
      <c r="A79">
        <v>82</v>
      </c>
      <c r="B79" t="s">
        <v>154</v>
      </c>
      <c r="C79" t="s">
        <v>306</v>
      </c>
      <c r="D79" t="s">
        <v>156</v>
      </c>
      <c r="E79" t="s">
        <v>157</v>
      </c>
      <c r="F79" t="s">
        <v>100</v>
      </c>
      <c r="G79" s="4">
        <v>42602</v>
      </c>
      <c r="H79">
        <v>78</v>
      </c>
      <c r="I79" t="s">
        <v>48</v>
      </c>
      <c r="J79" t="s">
        <v>54</v>
      </c>
      <c r="K79" t="s">
        <v>50</v>
      </c>
      <c r="L79" t="s">
        <v>62</v>
      </c>
      <c r="M79" t="s">
        <v>68</v>
      </c>
      <c r="N79">
        <v>620</v>
      </c>
    </row>
    <row r="80" spans="1:14" x14ac:dyDescent="0.3">
      <c r="A80">
        <v>83</v>
      </c>
      <c r="B80" t="s">
        <v>154</v>
      </c>
      <c r="C80" t="s">
        <v>306</v>
      </c>
      <c r="D80" t="s">
        <v>156</v>
      </c>
      <c r="E80" t="s">
        <v>157</v>
      </c>
      <c r="F80" t="s">
        <v>100</v>
      </c>
      <c r="G80" s="4">
        <v>42665</v>
      </c>
      <c r="H80">
        <v>78</v>
      </c>
      <c r="I80" t="s">
        <v>53</v>
      </c>
      <c r="J80" t="s">
        <v>54</v>
      </c>
      <c r="K80" t="s">
        <v>50</v>
      </c>
      <c r="L80" t="s">
        <v>51</v>
      </c>
      <c r="M80" t="s">
        <v>68</v>
      </c>
      <c r="N80">
        <v>170</v>
      </c>
    </row>
    <row r="81" spans="1:14" x14ac:dyDescent="0.3">
      <c r="A81">
        <v>84</v>
      </c>
      <c r="B81" t="s">
        <v>154</v>
      </c>
      <c r="C81" t="s">
        <v>306</v>
      </c>
      <c r="D81" t="s">
        <v>156</v>
      </c>
      <c r="E81" t="s">
        <v>157</v>
      </c>
      <c r="F81" t="s">
        <v>100</v>
      </c>
      <c r="G81" s="4">
        <v>42498</v>
      </c>
      <c r="H81">
        <v>78</v>
      </c>
      <c r="I81" t="s">
        <v>48</v>
      </c>
      <c r="J81" t="s">
        <v>54</v>
      </c>
      <c r="K81" t="s">
        <v>50</v>
      </c>
      <c r="L81" t="s">
        <v>62</v>
      </c>
      <c r="M81" t="s">
        <v>68</v>
      </c>
      <c r="N81">
        <v>500</v>
      </c>
    </row>
    <row r="82" spans="1:14" x14ac:dyDescent="0.3">
      <c r="A82">
        <v>85</v>
      </c>
      <c r="B82" t="s">
        <v>158</v>
      </c>
      <c r="C82" t="s">
        <v>306</v>
      </c>
      <c r="D82" t="s">
        <v>159</v>
      </c>
      <c r="E82" t="s">
        <v>160</v>
      </c>
      <c r="F82" t="s">
        <v>59</v>
      </c>
      <c r="G82" s="4">
        <v>42623</v>
      </c>
      <c r="H82">
        <v>33</v>
      </c>
      <c r="I82" t="s">
        <v>48</v>
      </c>
      <c r="J82" t="s">
        <v>49</v>
      </c>
      <c r="K82" t="s">
        <v>67</v>
      </c>
      <c r="L82" t="s">
        <v>62</v>
      </c>
      <c r="M82" t="s">
        <v>63</v>
      </c>
      <c r="N82">
        <v>450</v>
      </c>
    </row>
    <row r="83" spans="1:14" x14ac:dyDescent="0.3">
      <c r="A83">
        <v>86</v>
      </c>
      <c r="B83" t="s">
        <v>158</v>
      </c>
      <c r="C83" t="s">
        <v>306</v>
      </c>
      <c r="D83" t="s">
        <v>159</v>
      </c>
      <c r="E83" t="s">
        <v>160</v>
      </c>
      <c r="F83" t="s">
        <v>59</v>
      </c>
      <c r="G83" s="4">
        <v>42578</v>
      </c>
      <c r="H83">
        <v>33</v>
      </c>
      <c r="I83" t="s">
        <v>48</v>
      </c>
      <c r="J83" t="s">
        <v>54</v>
      </c>
      <c r="K83" t="s">
        <v>67</v>
      </c>
      <c r="L83" t="s">
        <v>62</v>
      </c>
      <c r="M83" t="s">
        <v>63</v>
      </c>
      <c r="N83">
        <v>250</v>
      </c>
    </row>
    <row r="84" spans="1:14" x14ac:dyDescent="0.3">
      <c r="A84">
        <v>87</v>
      </c>
      <c r="B84" t="s">
        <v>161</v>
      </c>
      <c r="C84" t="s">
        <v>306</v>
      </c>
      <c r="D84" t="s">
        <v>159</v>
      </c>
      <c r="E84" t="s">
        <v>162</v>
      </c>
      <c r="F84" t="s">
        <v>59</v>
      </c>
      <c r="G84" s="4">
        <v>42724</v>
      </c>
      <c r="H84">
        <v>53</v>
      </c>
      <c r="I84" t="s">
        <v>48</v>
      </c>
      <c r="J84" t="s">
        <v>49</v>
      </c>
      <c r="K84" t="s">
        <v>67</v>
      </c>
      <c r="L84" t="s">
        <v>55</v>
      </c>
      <c r="M84" t="s">
        <v>68</v>
      </c>
      <c r="N84">
        <v>310</v>
      </c>
    </row>
    <row r="85" spans="1:14" x14ac:dyDescent="0.3">
      <c r="A85">
        <v>88</v>
      </c>
      <c r="B85" t="s">
        <v>161</v>
      </c>
      <c r="C85" t="s">
        <v>306</v>
      </c>
      <c r="D85" t="s">
        <v>159</v>
      </c>
      <c r="E85" t="s">
        <v>162</v>
      </c>
      <c r="F85" t="s">
        <v>59</v>
      </c>
      <c r="G85" s="4">
        <v>42384</v>
      </c>
      <c r="H85">
        <v>53</v>
      </c>
      <c r="I85" t="s">
        <v>48</v>
      </c>
      <c r="J85" t="s">
        <v>49</v>
      </c>
      <c r="K85" t="s">
        <v>67</v>
      </c>
      <c r="L85" t="s">
        <v>55</v>
      </c>
      <c r="M85" t="s">
        <v>68</v>
      </c>
      <c r="N85">
        <v>160</v>
      </c>
    </row>
    <row r="86" spans="1:14" x14ac:dyDescent="0.3">
      <c r="A86">
        <v>89</v>
      </c>
      <c r="B86" t="s">
        <v>161</v>
      </c>
      <c r="C86" t="s">
        <v>306</v>
      </c>
      <c r="D86" t="s">
        <v>159</v>
      </c>
      <c r="E86" t="s">
        <v>162</v>
      </c>
      <c r="F86" t="s">
        <v>59</v>
      </c>
      <c r="G86" s="4">
        <v>42498</v>
      </c>
      <c r="H86">
        <v>53</v>
      </c>
      <c r="I86" t="s">
        <v>48</v>
      </c>
      <c r="J86" t="s">
        <v>49</v>
      </c>
      <c r="K86" t="s">
        <v>67</v>
      </c>
      <c r="L86" t="s">
        <v>55</v>
      </c>
      <c r="M86" t="s">
        <v>68</v>
      </c>
      <c r="N86">
        <v>310</v>
      </c>
    </row>
    <row r="87" spans="1:14" x14ac:dyDescent="0.3">
      <c r="A87">
        <v>90</v>
      </c>
      <c r="B87" t="s">
        <v>161</v>
      </c>
      <c r="C87" t="s">
        <v>306</v>
      </c>
      <c r="D87" t="s">
        <v>159</v>
      </c>
      <c r="E87" t="s">
        <v>162</v>
      </c>
      <c r="F87" t="s">
        <v>59</v>
      </c>
      <c r="G87" s="4">
        <v>42651</v>
      </c>
      <c r="H87">
        <v>53</v>
      </c>
      <c r="I87" t="s">
        <v>74</v>
      </c>
      <c r="J87" t="s">
        <v>49</v>
      </c>
      <c r="K87" t="s">
        <v>67</v>
      </c>
      <c r="L87" t="s">
        <v>55</v>
      </c>
      <c r="M87" t="s">
        <v>68</v>
      </c>
      <c r="N87">
        <v>310</v>
      </c>
    </row>
    <row r="88" spans="1:14" x14ac:dyDescent="0.3">
      <c r="A88">
        <v>91</v>
      </c>
      <c r="B88" t="s">
        <v>163</v>
      </c>
      <c r="C88" t="s">
        <v>305</v>
      </c>
      <c r="D88" t="s">
        <v>164</v>
      </c>
      <c r="E88" t="s">
        <v>165</v>
      </c>
      <c r="F88" t="s">
        <v>115</v>
      </c>
      <c r="G88" s="4">
        <v>42489</v>
      </c>
      <c r="H88">
        <v>19</v>
      </c>
      <c r="I88" t="s">
        <v>48</v>
      </c>
      <c r="J88" t="s">
        <v>49</v>
      </c>
      <c r="K88" t="s">
        <v>61</v>
      </c>
      <c r="L88" t="s">
        <v>55</v>
      </c>
      <c r="M88" t="s">
        <v>63</v>
      </c>
      <c r="N88">
        <v>310</v>
      </c>
    </row>
    <row r="89" spans="1:14" x14ac:dyDescent="0.3">
      <c r="A89">
        <v>92</v>
      </c>
      <c r="B89" t="s">
        <v>163</v>
      </c>
      <c r="C89" t="s">
        <v>305</v>
      </c>
      <c r="D89" t="s">
        <v>164</v>
      </c>
      <c r="E89" t="s">
        <v>165</v>
      </c>
      <c r="F89" t="s">
        <v>115</v>
      </c>
      <c r="G89" s="4">
        <v>42694</v>
      </c>
      <c r="H89">
        <v>19</v>
      </c>
      <c r="I89" t="s">
        <v>69</v>
      </c>
      <c r="J89" t="s">
        <v>54</v>
      </c>
      <c r="K89" t="s">
        <v>61</v>
      </c>
      <c r="L89" t="s">
        <v>51</v>
      </c>
      <c r="M89" t="s">
        <v>63</v>
      </c>
      <c r="N89">
        <v>350</v>
      </c>
    </row>
    <row r="90" spans="1:14" x14ac:dyDescent="0.3">
      <c r="A90">
        <v>93</v>
      </c>
      <c r="B90" t="s">
        <v>167</v>
      </c>
      <c r="C90" t="s">
        <v>305</v>
      </c>
      <c r="D90" t="s">
        <v>168</v>
      </c>
      <c r="E90" t="s">
        <v>169</v>
      </c>
      <c r="F90" t="s">
        <v>73</v>
      </c>
      <c r="G90" s="4">
        <v>42578</v>
      </c>
      <c r="H90">
        <v>75</v>
      </c>
      <c r="I90" t="s">
        <v>48</v>
      </c>
      <c r="J90" t="s">
        <v>54</v>
      </c>
      <c r="K90" t="s">
        <v>50</v>
      </c>
      <c r="L90" t="s">
        <v>55</v>
      </c>
      <c r="M90" t="s">
        <v>68</v>
      </c>
      <c r="N90">
        <v>260</v>
      </c>
    </row>
    <row r="91" spans="1:14" x14ac:dyDescent="0.3">
      <c r="A91">
        <v>94</v>
      </c>
      <c r="B91" t="s">
        <v>167</v>
      </c>
      <c r="C91" t="s">
        <v>305</v>
      </c>
      <c r="D91" t="s">
        <v>168</v>
      </c>
      <c r="E91" t="s">
        <v>169</v>
      </c>
      <c r="F91" t="s">
        <v>73</v>
      </c>
      <c r="G91" s="4">
        <v>42430</v>
      </c>
      <c r="H91">
        <v>75</v>
      </c>
      <c r="I91" t="s">
        <v>69</v>
      </c>
      <c r="J91" t="s">
        <v>54</v>
      </c>
      <c r="K91" t="s">
        <v>50</v>
      </c>
      <c r="L91" t="s">
        <v>62</v>
      </c>
      <c r="M91" t="s">
        <v>68</v>
      </c>
      <c r="N91">
        <v>490</v>
      </c>
    </row>
    <row r="92" spans="1:14" x14ac:dyDescent="0.3">
      <c r="A92">
        <v>95</v>
      </c>
      <c r="B92" t="s">
        <v>167</v>
      </c>
      <c r="C92" t="s">
        <v>305</v>
      </c>
      <c r="D92" t="s">
        <v>168</v>
      </c>
      <c r="E92" t="s">
        <v>169</v>
      </c>
      <c r="F92" t="s">
        <v>73</v>
      </c>
      <c r="G92" s="4">
        <v>42719</v>
      </c>
      <c r="H92">
        <v>75</v>
      </c>
      <c r="I92" t="s">
        <v>48</v>
      </c>
      <c r="J92" t="s">
        <v>54</v>
      </c>
      <c r="K92" t="s">
        <v>50</v>
      </c>
      <c r="L92" t="s">
        <v>55</v>
      </c>
      <c r="M92" t="s">
        <v>68</v>
      </c>
      <c r="N92">
        <v>100</v>
      </c>
    </row>
    <row r="93" spans="1:14" x14ac:dyDescent="0.3">
      <c r="A93">
        <v>96</v>
      </c>
      <c r="B93" t="s">
        <v>170</v>
      </c>
      <c r="C93" t="s">
        <v>305</v>
      </c>
      <c r="D93" t="s">
        <v>171</v>
      </c>
      <c r="E93" t="s">
        <v>172</v>
      </c>
      <c r="F93" t="s">
        <v>81</v>
      </c>
      <c r="G93" s="4">
        <v>42650</v>
      </c>
      <c r="H93">
        <v>40</v>
      </c>
      <c r="I93" t="s">
        <v>48</v>
      </c>
      <c r="J93" t="s">
        <v>49</v>
      </c>
      <c r="K93" t="s">
        <v>67</v>
      </c>
      <c r="L93" t="s">
        <v>55</v>
      </c>
      <c r="M93" t="s">
        <v>52</v>
      </c>
      <c r="N93">
        <v>100</v>
      </c>
    </row>
    <row r="94" spans="1:14" x14ac:dyDescent="0.3">
      <c r="A94">
        <v>97</v>
      </c>
      <c r="B94" t="s">
        <v>170</v>
      </c>
      <c r="C94" t="s">
        <v>305</v>
      </c>
      <c r="D94" t="s">
        <v>171</v>
      </c>
      <c r="E94" t="s">
        <v>172</v>
      </c>
      <c r="F94" t="s">
        <v>81</v>
      </c>
      <c r="G94" s="4">
        <v>42651</v>
      </c>
      <c r="H94">
        <v>40</v>
      </c>
      <c r="I94" t="s">
        <v>48</v>
      </c>
      <c r="J94" t="s">
        <v>49</v>
      </c>
      <c r="K94" t="s">
        <v>67</v>
      </c>
      <c r="L94" t="s">
        <v>55</v>
      </c>
      <c r="M94" t="s">
        <v>52</v>
      </c>
      <c r="N94">
        <v>120</v>
      </c>
    </row>
    <row r="95" spans="1:14" x14ac:dyDescent="0.3">
      <c r="A95">
        <v>98</v>
      </c>
      <c r="B95" t="s">
        <v>170</v>
      </c>
      <c r="C95" t="s">
        <v>305</v>
      </c>
      <c r="D95" t="s">
        <v>171</v>
      </c>
      <c r="E95" t="s">
        <v>172</v>
      </c>
      <c r="F95" t="s">
        <v>81</v>
      </c>
      <c r="G95" s="4">
        <v>42602</v>
      </c>
      <c r="H95">
        <v>40</v>
      </c>
      <c r="I95" t="s">
        <v>48</v>
      </c>
      <c r="J95" t="s">
        <v>49</v>
      </c>
      <c r="K95" t="s">
        <v>67</v>
      </c>
      <c r="L95" t="s">
        <v>55</v>
      </c>
      <c r="M95" t="s">
        <v>52</v>
      </c>
      <c r="N95">
        <v>300</v>
      </c>
    </row>
    <row r="96" spans="1:14" x14ac:dyDescent="0.3">
      <c r="A96">
        <v>99</v>
      </c>
      <c r="B96" t="s">
        <v>170</v>
      </c>
      <c r="C96" t="s">
        <v>305</v>
      </c>
      <c r="D96" t="s">
        <v>171</v>
      </c>
      <c r="E96" t="s">
        <v>172</v>
      </c>
      <c r="F96" t="s">
        <v>81</v>
      </c>
      <c r="G96" s="4">
        <v>42485</v>
      </c>
      <c r="H96">
        <v>40</v>
      </c>
      <c r="I96" t="s">
        <v>53</v>
      </c>
      <c r="J96" t="s">
        <v>49</v>
      </c>
      <c r="K96" t="s">
        <v>67</v>
      </c>
      <c r="L96" t="s">
        <v>55</v>
      </c>
      <c r="M96" t="s">
        <v>52</v>
      </c>
      <c r="N96">
        <v>160</v>
      </c>
    </row>
    <row r="97" spans="1:14" x14ac:dyDescent="0.3">
      <c r="A97">
        <v>100</v>
      </c>
      <c r="B97" t="s">
        <v>122</v>
      </c>
      <c r="C97" t="s">
        <v>305</v>
      </c>
      <c r="D97" t="s">
        <v>124</v>
      </c>
      <c r="E97" t="s">
        <v>125</v>
      </c>
      <c r="F97" t="s">
        <v>81</v>
      </c>
      <c r="G97" s="4">
        <v>42554</v>
      </c>
      <c r="H97">
        <v>40</v>
      </c>
      <c r="I97" t="s">
        <v>48</v>
      </c>
      <c r="J97" t="s">
        <v>49</v>
      </c>
      <c r="K97" t="s">
        <v>67</v>
      </c>
      <c r="L97" t="s">
        <v>55</v>
      </c>
      <c r="M97" t="s">
        <v>52</v>
      </c>
      <c r="N97">
        <v>300</v>
      </c>
    </row>
    <row r="98" spans="1:14" x14ac:dyDescent="0.3">
      <c r="A98">
        <v>101</v>
      </c>
      <c r="B98" t="s">
        <v>122</v>
      </c>
      <c r="C98" t="s">
        <v>305</v>
      </c>
      <c r="D98" t="s">
        <v>124</v>
      </c>
      <c r="E98" t="s">
        <v>125</v>
      </c>
      <c r="F98" t="s">
        <v>81</v>
      </c>
      <c r="G98" s="4">
        <v>42704</v>
      </c>
      <c r="H98">
        <v>40</v>
      </c>
      <c r="I98" t="s">
        <v>74</v>
      </c>
      <c r="J98" t="s">
        <v>49</v>
      </c>
      <c r="K98" t="s">
        <v>67</v>
      </c>
      <c r="L98" t="s">
        <v>55</v>
      </c>
      <c r="M98" t="s">
        <v>52</v>
      </c>
      <c r="N98">
        <v>160</v>
      </c>
    </row>
    <row r="99" spans="1:14" x14ac:dyDescent="0.3">
      <c r="A99">
        <v>102</v>
      </c>
      <c r="B99" t="s">
        <v>126</v>
      </c>
      <c r="C99" t="s">
        <v>306</v>
      </c>
      <c r="D99" t="s">
        <v>127</v>
      </c>
      <c r="E99" t="s">
        <v>128</v>
      </c>
      <c r="F99" t="s">
        <v>100</v>
      </c>
      <c r="G99" s="4">
        <v>42427</v>
      </c>
      <c r="H99">
        <v>55</v>
      </c>
      <c r="I99" t="s">
        <v>69</v>
      </c>
      <c r="J99" t="s">
        <v>49</v>
      </c>
      <c r="K99" t="s">
        <v>50</v>
      </c>
      <c r="L99" t="s">
        <v>55</v>
      </c>
      <c r="M99" t="s">
        <v>63</v>
      </c>
      <c r="N99">
        <v>310</v>
      </c>
    </row>
    <row r="100" spans="1:14" x14ac:dyDescent="0.3">
      <c r="A100">
        <v>103</v>
      </c>
      <c r="B100" t="s">
        <v>126</v>
      </c>
      <c r="C100" t="s">
        <v>306</v>
      </c>
      <c r="D100" t="s">
        <v>127</v>
      </c>
      <c r="E100" t="s">
        <v>128</v>
      </c>
      <c r="F100" t="s">
        <v>100</v>
      </c>
      <c r="G100" s="4">
        <v>42649</v>
      </c>
      <c r="H100">
        <v>55</v>
      </c>
      <c r="I100" t="s">
        <v>48</v>
      </c>
      <c r="J100" t="s">
        <v>49</v>
      </c>
      <c r="K100" t="s">
        <v>50</v>
      </c>
      <c r="L100" t="s">
        <v>55</v>
      </c>
      <c r="M100" t="s">
        <v>63</v>
      </c>
      <c r="N100">
        <v>100</v>
      </c>
    </row>
    <row r="101" spans="1:14" x14ac:dyDescent="0.3">
      <c r="A101">
        <v>104</v>
      </c>
      <c r="B101" t="s">
        <v>126</v>
      </c>
      <c r="C101" t="s">
        <v>306</v>
      </c>
      <c r="D101" t="s">
        <v>127</v>
      </c>
      <c r="E101" t="s">
        <v>128</v>
      </c>
      <c r="F101" t="s">
        <v>100</v>
      </c>
      <c r="G101" s="4">
        <v>42716</v>
      </c>
      <c r="H101">
        <v>55</v>
      </c>
      <c r="I101" t="s">
        <v>48</v>
      </c>
      <c r="J101" t="s">
        <v>49</v>
      </c>
      <c r="K101" t="s">
        <v>50</v>
      </c>
      <c r="L101" t="s">
        <v>62</v>
      </c>
      <c r="M101" t="s">
        <v>63</v>
      </c>
      <c r="N101">
        <v>390</v>
      </c>
    </row>
    <row r="102" spans="1:14" x14ac:dyDescent="0.3">
      <c r="A102">
        <v>105</v>
      </c>
      <c r="B102" t="s">
        <v>170</v>
      </c>
      <c r="C102" t="s">
        <v>305</v>
      </c>
      <c r="D102" t="s">
        <v>171</v>
      </c>
      <c r="E102" t="s">
        <v>172</v>
      </c>
      <c r="F102" t="s">
        <v>81</v>
      </c>
      <c r="G102" s="4">
        <v>42384</v>
      </c>
      <c r="H102">
        <v>40</v>
      </c>
      <c r="I102" t="s">
        <v>48</v>
      </c>
      <c r="J102" t="s">
        <v>49</v>
      </c>
      <c r="K102" t="s">
        <v>67</v>
      </c>
      <c r="L102" t="s">
        <v>55</v>
      </c>
      <c r="M102" t="s">
        <v>52</v>
      </c>
      <c r="N102">
        <v>50</v>
      </c>
    </row>
    <row r="103" spans="1:14" x14ac:dyDescent="0.3">
      <c r="A103">
        <v>106</v>
      </c>
      <c r="B103" t="s">
        <v>173</v>
      </c>
      <c r="C103" t="s">
        <v>306</v>
      </c>
      <c r="D103" t="s">
        <v>174</v>
      </c>
      <c r="E103" t="s">
        <v>175</v>
      </c>
      <c r="F103" t="s">
        <v>81</v>
      </c>
      <c r="G103" s="4">
        <v>42724</v>
      </c>
      <c r="H103">
        <v>53</v>
      </c>
      <c r="I103" t="s">
        <v>48</v>
      </c>
      <c r="J103" t="s">
        <v>49</v>
      </c>
      <c r="K103" t="s">
        <v>67</v>
      </c>
      <c r="L103" t="s">
        <v>55</v>
      </c>
      <c r="M103" t="s">
        <v>68</v>
      </c>
      <c r="N103">
        <v>260</v>
      </c>
    </row>
    <row r="104" spans="1:14" x14ac:dyDescent="0.3">
      <c r="A104">
        <v>107</v>
      </c>
      <c r="B104" t="s">
        <v>173</v>
      </c>
      <c r="C104" t="s">
        <v>306</v>
      </c>
      <c r="D104" t="s">
        <v>174</v>
      </c>
      <c r="E104" t="s">
        <v>175</v>
      </c>
      <c r="F104" t="s">
        <v>81</v>
      </c>
      <c r="G104" s="4">
        <v>42541</v>
      </c>
      <c r="H104">
        <v>53</v>
      </c>
      <c r="I104" t="s">
        <v>48</v>
      </c>
      <c r="J104" t="s">
        <v>49</v>
      </c>
      <c r="K104" t="s">
        <v>67</v>
      </c>
      <c r="L104" t="s">
        <v>55</v>
      </c>
      <c r="M104" t="s">
        <v>68</v>
      </c>
      <c r="N104">
        <v>100</v>
      </c>
    </row>
    <row r="105" spans="1:14" x14ac:dyDescent="0.3">
      <c r="A105">
        <v>108</v>
      </c>
      <c r="B105" t="s">
        <v>173</v>
      </c>
      <c r="C105" t="s">
        <v>306</v>
      </c>
      <c r="D105" t="s">
        <v>174</v>
      </c>
      <c r="E105" t="s">
        <v>175</v>
      </c>
      <c r="F105" t="s">
        <v>81</v>
      </c>
      <c r="G105" s="4">
        <v>42716</v>
      </c>
      <c r="H105">
        <v>53</v>
      </c>
      <c r="I105" t="s">
        <v>48</v>
      </c>
      <c r="J105" t="s">
        <v>49</v>
      </c>
      <c r="K105" t="s">
        <v>67</v>
      </c>
      <c r="L105" t="s">
        <v>55</v>
      </c>
      <c r="M105" t="s">
        <v>68</v>
      </c>
      <c r="N105">
        <v>310</v>
      </c>
    </row>
    <row r="106" spans="1:14" x14ac:dyDescent="0.3">
      <c r="A106">
        <v>109</v>
      </c>
      <c r="B106" t="s">
        <v>173</v>
      </c>
      <c r="C106" t="s">
        <v>306</v>
      </c>
      <c r="D106" t="s">
        <v>174</v>
      </c>
      <c r="E106" t="s">
        <v>175</v>
      </c>
      <c r="F106" t="s">
        <v>81</v>
      </c>
      <c r="G106" s="4">
        <v>42688</v>
      </c>
      <c r="H106">
        <v>53</v>
      </c>
      <c r="I106" t="s">
        <v>69</v>
      </c>
      <c r="J106" t="s">
        <v>49</v>
      </c>
      <c r="K106" t="s">
        <v>67</v>
      </c>
      <c r="L106" t="s">
        <v>55</v>
      </c>
      <c r="M106" t="s">
        <v>68</v>
      </c>
      <c r="N106">
        <v>100</v>
      </c>
    </row>
    <row r="107" spans="1:14" x14ac:dyDescent="0.3">
      <c r="A107">
        <v>110</v>
      </c>
      <c r="B107" t="s">
        <v>173</v>
      </c>
      <c r="C107" t="s">
        <v>306</v>
      </c>
      <c r="D107" t="s">
        <v>174</v>
      </c>
      <c r="E107" t="s">
        <v>175</v>
      </c>
      <c r="F107" t="s">
        <v>81</v>
      </c>
      <c r="G107" s="4">
        <v>42541</v>
      </c>
      <c r="H107">
        <v>53</v>
      </c>
      <c r="I107" t="s">
        <v>48</v>
      </c>
      <c r="J107" t="s">
        <v>49</v>
      </c>
      <c r="K107" t="s">
        <v>67</v>
      </c>
      <c r="L107" t="s">
        <v>55</v>
      </c>
      <c r="M107" t="s">
        <v>68</v>
      </c>
      <c r="N107">
        <v>310</v>
      </c>
    </row>
    <row r="108" spans="1:14" x14ac:dyDescent="0.3">
      <c r="A108">
        <v>111</v>
      </c>
      <c r="B108" t="s">
        <v>176</v>
      </c>
      <c r="C108" t="s">
        <v>305</v>
      </c>
      <c r="D108" t="s">
        <v>177</v>
      </c>
      <c r="E108" t="s">
        <v>178</v>
      </c>
      <c r="F108" t="s">
        <v>100</v>
      </c>
      <c r="G108" s="4">
        <v>42724</v>
      </c>
      <c r="H108">
        <v>27</v>
      </c>
      <c r="I108" t="s">
        <v>48</v>
      </c>
      <c r="J108" t="s">
        <v>54</v>
      </c>
      <c r="K108" t="s">
        <v>61</v>
      </c>
      <c r="L108" t="s">
        <v>62</v>
      </c>
      <c r="M108" t="s">
        <v>52</v>
      </c>
      <c r="N108">
        <v>350</v>
      </c>
    </row>
    <row r="109" spans="1:14" x14ac:dyDescent="0.3">
      <c r="A109">
        <v>112</v>
      </c>
      <c r="B109" t="s">
        <v>176</v>
      </c>
      <c r="C109" t="s">
        <v>305</v>
      </c>
      <c r="D109" t="s">
        <v>177</v>
      </c>
      <c r="E109" t="s">
        <v>178</v>
      </c>
      <c r="F109" t="s">
        <v>100</v>
      </c>
      <c r="G109" s="4">
        <v>42571</v>
      </c>
      <c r="H109">
        <v>27</v>
      </c>
      <c r="I109" t="s">
        <v>74</v>
      </c>
      <c r="J109" t="s">
        <v>49</v>
      </c>
      <c r="K109" t="s">
        <v>61</v>
      </c>
      <c r="L109" t="s">
        <v>62</v>
      </c>
      <c r="M109" t="s">
        <v>52</v>
      </c>
      <c r="N109">
        <v>530</v>
      </c>
    </row>
    <row r="110" spans="1:14" x14ac:dyDescent="0.3">
      <c r="A110">
        <v>113</v>
      </c>
      <c r="B110" t="s">
        <v>179</v>
      </c>
      <c r="C110" t="s">
        <v>305</v>
      </c>
      <c r="D110" t="s">
        <v>180</v>
      </c>
      <c r="E110" t="s">
        <v>181</v>
      </c>
      <c r="F110" t="s">
        <v>73</v>
      </c>
      <c r="G110" s="4">
        <v>42623</v>
      </c>
      <c r="H110">
        <v>33</v>
      </c>
      <c r="I110" t="s">
        <v>48</v>
      </c>
      <c r="J110" t="s">
        <v>49</v>
      </c>
      <c r="K110" t="s">
        <v>50</v>
      </c>
      <c r="L110" t="s">
        <v>62</v>
      </c>
      <c r="M110" t="s">
        <v>63</v>
      </c>
      <c r="N110">
        <v>490</v>
      </c>
    </row>
    <row r="111" spans="1:14" x14ac:dyDescent="0.3">
      <c r="A111">
        <v>114</v>
      </c>
      <c r="B111" t="s">
        <v>182</v>
      </c>
      <c r="C111" t="s">
        <v>306</v>
      </c>
      <c r="D111" t="s">
        <v>180</v>
      </c>
      <c r="E111" t="s">
        <v>183</v>
      </c>
      <c r="F111" t="s">
        <v>73</v>
      </c>
      <c r="G111" s="4">
        <v>42520</v>
      </c>
      <c r="H111">
        <v>33</v>
      </c>
      <c r="I111" t="s">
        <v>48</v>
      </c>
      <c r="J111" t="s">
        <v>49</v>
      </c>
      <c r="K111" t="s">
        <v>61</v>
      </c>
      <c r="L111" t="s">
        <v>55</v>
      </c>
      <c r="M111" t="s">
        <v>63</v>
      </c>
      <c r="N111">
        <v>100</v>
      </c>
    </row>
    <row r="112" spans="1:14" x14ac:dyDescent="0.3">
      <c r="A112">
        <v>115</v>
      </c>
      <c r="B112" t="s">
        <v>182</v>
      </c>
      <c r="C112" t="s">
        <v>306</v>
      </c>
      <c r="D112" t="s">
        <v>180</v>
      </c>
      <c r="E112" t="s">
        <v>183</v>
      </c>
      <c r="F112" t="s">
        <v>73</v>
      </c>
      <c r="G112" s="4">
        <v>42574</v>
      </c>
      <c r="H112">
        <v>33</v>
      </c>
      <c r="I112" t="s">
        <v>69</v>
      </c>
      <c r="J112" t="s">
        <v>49</v>
      </c>
      <c r="K112" t="s">
        <v>61</v>
      </c>
      <c r="L112" t="s">
        <v>55</v>
      </c>
      <c r="M112" t="s">
        <v>63</v>
      </c>
      <c r="N112">
        <v>120</v>
      </c>
    </row>
    <row r="113" spans="1:14" x14ac:dyDescent="0.3">
      <c r="A113">
        <v>116</v>
      </c>
      <c r="B113" t="s">
        <v>182</v>
      </c>
      <c r="C113" t="s">
        <v>306</v>
      </c>
      <c r="D113" t="s">
        <v>180</v>
      </c>
      <c r="E113" t="s">
        <v>183</v>
      </c>
      <c r="F113" t="s">
        <v>73</v>
      </c>
      <c r="G113" s="4">
        <v>42509</v>
      </c>
      <c r="H113">
        <v>33</v>
      </c>
      <c r="I113" t="s">
        <v>48</v>
      </c>
      <c r="J113" t="s">
        <v>49</v>
      </c>
      <c r="K113" t="s">
        <v>61</v>
      </c>
      <c r="L113" t="s">
        <v>55</v>
      </c>
      <c r="M113" t="s">
        <v>63</v>
      </c>
      <c r="N113">
        <v>310</v>
      </c>
    </row>
    <row r="114" spans="1:14" x14ac:dyDescent="0.3">
      <c r="A114">
        <v>117</v>
      </c>
      <c r="B114" t="s">
        <v>184</v>
      </c>
      <c r="C114" t="s">
        <v>306</v>
      </c>
      <c r="D114" t="s">
        <v>185</v>
      </c>
      <c r="E114" t="s">
        <v>186</v>
      </c>
      <c r="F114" t="s">
        <v>81</v>
      </c>
      <c r="G114" s="4">
        <v>42554</v>
      </c>
      <c r="H114">
        <v>30</v>
      </c>
      <c r="I114" t="s">
        <v>48</v>
      </c>
      <c r="J114" t="s">
        <v>49</v>
      </c>
      <c r="K114" t="s">
        <v>67</v>
      </c>
      <c r="L114" t="s">
        <v>55</v>
      </c>
      <c r="M114" t="s">
        <v>52</v>
      </c>
      <c r="N114">
        <v>310</v>
      </c>
    </row>
    <row r="115" spans="1:14" x14ac:dyDescent="0.3">
      <c r="A115">
        <v>118</v>
      </c>
      <c r="B115" t="s">
        <v>184</v>
      </c>
      <c r="C115" t="s">
        <v>306</v>
      </c>
      <c r="D115" t="s">
        <v>185</v>
      </c>
      <c r="E115" t="s">
        <v>186</v>
      </c>
      <c r="F115" t="s">
        <v>81</v>
      </c>
      <c r="G115" s="4">
        <v>42394</v>
      </c>
      <c r="H115">
        <v>30</v>
      </c>
      <c r="I115" t="s">
        <v>74</v>
      </c>
      <c r="J115" t="s">
        <v>49</v>
      </c>
      <c r="K115" t="s">
        <v>67</v>
      </c>
      <c r="L115" t="s">
        <v>55</v>
      </c>
      <c r="M115" t="s">
        <v>52</v>
      </c>
      <c r="N115">
        <v>200</v>
      </c>
    </row>
    <row r="116" spans="1:14" x14ac:dyDescent="0.3">
      <c r="A116">
        <v>119</v>
      </c>
      <c r="B116" t="s">
        <v>187</v>
      </c>
      <c r="C116" t="s">
        <v>306</v>
      </c>
      <c r="D116" t="s">
        <v>188</v>
      </c>
      <c r="E116" t="s">
        <v>189</v>
      </c>
      <c r="F116" t="s">
        <v>115</v>
      </c>
      <c r="G116" s="4">
        <v>42536</v>
      </c>
      <c r="H116">
        <v>35</v>
      </c>
      <c r="I116" t="s">
        <v>48</v>
      </c>
      <c r="J116" t="s">
        <v>49</v>
      </c>
      <c r="K116" t="s">
        <v>67</v>
      </c>
      <c r="L116" t="s">
        <v>55</v>
      </c>
      <c r="M116" t="s">
        <v>52</v>
      </c>
      <c r="N116">
        <v>310</v>
      </c>
    </row>
    <row r="117" spans="1:14" x14ac:dyDescent="0.3">
      <c r="A117">
        <v>120</v>
      </c>
      <c r="B117" t="s">
        <v>187</v>
      </c>
      <c r="C117" t="s">
        <v>306</v>
      </c>
      <c r="D117" t="s">
        <v>188</v>
      </c>
      <c r="E117" t="s">
        <v>189</v>
      </c>
      <c r="F117" t="s">
        <v>115</v>
      </c>
      <c r="G117" s="4">
        <v>42649</v>
      </c>
      <c r="H117">
        <v>35</v>
      </c>
      <c r="I117" t="s">
        <v>48</v>
      </c>
      <c r="J117" t="s">
        <v>49</v>
      </c>
      <c r="K117" t="s">
        <v>67</v>
      </c>
      <c r="L117" t="s">
        <v>55</v>
      </c>
      <c r="M117" t="s">
        <v>52</v>
      </c>
      <c r="N117">
        <v>200</v>
      </c>
    </row>
    <row r="118" spans="1:14" x14ac:dyDescent="0.3">
      <c r="A118">
        <v>121</v>
      </c>
      <c r="B118" t="s">
        <v>190</v>
      </c>
      <c r="C118" t="s">
        <v>306</v>
      </c>
      <c r="D118" t="s">
        <v>191</v>
      </c>
      <c r="E118" t="s">
        <v>192</v>
      </c>
      <c r="F118" t="s">
        <v>81</v>
      </c>
      <c r="G118" s="4">
        <v>42650</v>
      </c>
      <c r="H118">
        <v>75</v>
      </c>
      <c r="I118" t="s">
        <v>69</v>
      </c>
      <c r="J118" t="s">
        <v>54</v>
      </c>
      <c r="K118" t="s">
        <v>50</v>
      </c>
      <c r="L118" t="s">
        <v>51</v>
      </c>
      <c r="M118" t="s">
        <v>68</v>
      </c>
      <c r="N118">
        <v>260</v>
      </c>
    </row>
    <row r="119" spans="1:14" x14ac:dyDescent="0.3">
      <c r="A119">
        <v>122</v>
      </c>
      <c r="B119" t="s">
        <v>190</v>
      </c>
      <c r="C119" t="s">
        <v>306</v>
      </c>
      <c r="D119" t="s">
        <v>191</v>
      </c>
      <c r="E119" t="s">
        <v>192</v>
      </c>
      <c r="F119" t="s">
        <v>81</v>
      </c>
      <c r="G119" s="4">
        <v>42652</v>
      </c>
      <c r="H119">
        <v>75</v>
      </c>
      <c r="I119" t="s">
        <v>48</v>
      </c>
      <c r="J119" t="s">
        <v>54</v>
      </c>
      <c r="K119" t="s">
        <v>50</v>
      </c>
      <c r="L119" t="s">
        <v>62</v>
      </c>
      <c r="M119" t="s">
        <v>68</v>
      </c>
      <c r="N119">
        <v>380</v>
      </c>
    </row>
    <row r="120" spans="1:14" x14ac:dyDescent="0.3">
      <c r="A120">
        <v>123</v>
      </c>
      <c r="B120" t="s">
        <v>190</v>
      </c>
      <c r="C120" t="s">
        <v>306</v>
      </c>
      <c r="D120" t="s">
        <v>191</v>
      </c>
      <c r="E120" t="s">
        <v>192</v>
      </c>
      <c r="F120" t="s">
        <v>81</v>
      </c>
      <c r="G120" s="4">
        <v>42623</v>
      </c>
      <c r="H120">
        <v>75</v>
      </c>
      <c r="I120" t="s">
        <v>48</v>
      </c>
      <c r="J120" t="s">
        <v>49</v>
      </c>
      <c r="K120" t="s">
        <v>50</v>
      </c>
      <c r="L120" t="s">
        <v>62</v>
      </c>
      <c r="M120" t="s">
        <v>68</v>
      </c>
      <c r="N120">
        <v>210</v>
      </c>
    </row>
    <row r="121" spans="1:14" x14ac:dyDescent="0.3">
      <c r="A121">
        <v>124</v>
      </c>
      <c r="B121" t="s">
        <v>190</v>
      </c>
      <c r="C121" t="s">
        <v>306</v>
      </c>
      <c r="D121" t="s">
        <v>191</v>
      </c>
      <c r="E121" t="s">
        <v>192</v>
      </c>
      <c r="F121" t="s">
        <v>81</v>
      </c>
      <c r="G121" s="4">
        <v>42720</v>
      </c>
      <c r="H121">
        <v>75</v>
      </c>
      <c r="I121" t="s">
        <v>48</v>
      </c>
      <c r="J121" t="s">
        <v>54</v>
      </c>
      <c r="K121" t="s">
        <v>50</v>
      </c>
      <c r="L121" t="s">
        <v>62</v>
      </c>
      <c r="M121" t="s">
        <v>68</v>
      </c>
      <c r="N121">
        <v>350</v>
      </c>
    </row>
    <row r="122" spans="1:14" x14ac:dyDescent="0.3">
      <c r="A122">
        <v>125</v>
      </c>
      <c r="B122" t="s">
        <v>193</v>
      </c>
      <c r="C122" t="s">
        <v>306</v>
      </c>
      <c r="D122" t="s">
        <v>194</v>
      </c>
      <c r="E122" t="s">
        <v>195</v>
      </c>
      <c r="F122" t="s">
        <v>59</v>
      </c>
      <c r="G122" s="4">
        <v>42440</v>
      </c>
      <c r="H122">
        <v>68</v>
      </c>
      <c r="I122" t="s">
        <v>48</v>
      </c>
      <c r="J122" t="s">
        <v>54</v>
      </c>
      <c r="K122" t="s">
        <v>67</v>
      </c>
      <c r="L122" t="s">
        <v>62</v>
      </c>
      <c r="M122" t="s">
        <v>68</v>
      </c>
      <c r="N122">
        <v>250</v>
      </c>
    </row>
    <row r="123" spans="1:14" x14ac:dyDescent="0.3">
      <c r="A123">
        <v>126</v>
      </c>
      <c r="B123" t="s">
        <v>193</v>
      </c>
      <c r="C123" t="s">
        <v>306</v>
      </c>
      <c r="D123" t="s">
        <v>194</v>
      </c>
      <c r="E123" t="s">
        <v>195</v>
      </c>
      <c r="F123" t="s">
        <v>59</v>
      </c>
      <c r="G123" s="4">
        <v>42633</v>
      </c>
      <c r="H123">
        <v>68</v>
      </c>
      <c r="I123" t="s">
        <v>53</v>
      </c>
      <c r="J123" t="s">
        <v>54</v>
      </c>
      <c r="K123" t="s">
        <v>67</v>
      </c>
      <c r="L123" t="s">
        <v>55</v>
      </c>
      <c r="M123" t="s">
        <v>68</v>
      </c>
      <c r="N123">
        <v>200</v>
      </c>
    </row>
    <row r="124" spans="1:14" x14ac:dyDescent="0.3">
      <c r="A124">
        <v>127</v>
      </c>
      <c r="B124" t="s">
        <v>193</v>
      </c>
      <c r="C124" t="s">
        <v>306</v>
      </c>
      <c r="D124" t="s">
        <v>194</v>
      </c>
      <c r="E124" t="s">
        <v>195</v>
      </c>
      <c r="F124" t="s">
        <v>59</v>
      </c>
      <c r="G124" s="4">
        <v>42574</v>
      </c>
      <c r="H124">
        <v>68</v>
      </c>
      <c r="I124" t="s">
        <v>48</v>
      </c>
      <c r="J124" t="s">
        <v>54</v>
      </c>
      <c r="K124" t="s">
        <v>67</v>
      </c>
      <c r="L124" t="s">
        <v>62</v>
      </c>
      <c r="M124" t="s">
        <v>68</v>
      </c>
      <c r="N124">
        <v>460</v>
      </c>
    </row>
    <row r="125" spans="1:14" x14ac:dyDescent="0.3">
      <c r="A125">
        <v>128</v>
      </c>
      <c r="B125" t="s">
        <v>193</v>
      </c>
      <c r="C125" t="s">
        <v>306</v>
      </c>
      <c r="D125" t="s">
        <v>194</v>
      </c>
      <c r="E125" t="s">
        <v>195</v>
      </c>
      <c r="F125" t="s">
        <v>59</v>
      </c>
      <c r="G125" s="4">
        <v>42724</v>
      </c>
      <c r="H125">
        <v>68</v>
      </c>
      <c r="I125" t="s">
        <v>48</v>
      </c>
      <c r="J125" t="s">
        <v>54</v>
      </c>
      <c r="K125" t="s">
        <v>67</v>
      </c>
      <c r="L125" t="s">
        <v>62</v>
      </c>
      <c r="M125" t="s">
        <v>68</v>
      </c>
      <c r="N125">
        <v>630</v>
      </c>
    </row>
    <row r="126" spans="1:14" x14ac:dyDescent="0.3">
      <c r="A126">
        <v>129</v>
      </c>
      <c r="B126" t="s">
        <v>193</v>
      </c>
      <c r="C126" t="s">
        <v>306</v>
      </c>
      <c r="D126" t="s">
        <v>194</v>
      </c>
      <c r="E126" t="s">
        <v>195</v>
      </c>
      <c r="F126" t="s">
        <v>59</v>
      </c>
      <c r="G126" s="4">
        <v>42498</v>
      </c>
      <c r="H126">
        <v>68</v>
      </c>
      <c r="I126" t="s">
        <v>48</v>
      </c>
      <c r="J126" t="s">
        <v>54</v>
      </c>
      <c r="K126" t="s">
        <v>67</v>
      </c>
      <c r="L126" t="s">
        <v>62</v>
      </c>
      <c r="M126" t="s">
        <v>68</v>
      </c>
      <c r="N126">
        <v>200</v>
      </c>
    </row>
    <row r="127" spans="1:14" x14ac:dyDescent="0.3">
      <c r="A127">
        <v>130</v>
      </c>
      <c r="B127" t="s">
        <v>196</v>
      </c>
      <c r="C127" t="s">
        <v>306</v>
      </c>
      <c r="D127" t="s">
        <v>197</v>
      </c>
      <c r="E127" t="s">
        <v>198</v>
      </c>
      <c r="F127" t="s">
        <v>81</v>
      </c>
      <c r="G127" s="4">
        <v>42651</v>
      </c>
      <c r="H127">
        <v>38</v>
      </c>
      <c r="I127" t="s">
        <v>48</v>
      </c>
      <c r="J127" t="s">
        <v>49</v>
      </c>
      <c r="K127" t="s">
        <v>67</v>
      </c>
      <c r="L127" t="s">
        <v>55</v>
      </c>
      <c r="M127" t="s">
        <v>52</v>
      </c>
      <c r="N127">
        <v>160</v>
      </c>
    </row>
    <row r="128" spans="1:14" x14ac:dyDescent="0.3">
      <c r="A128">
        <v>131</v>
      </c>
      <c r="B128" t="s">
        <v>196</v>
      </c>
      <c r="C128" t="s">
        <v>306</v>
      </c>
      <c r="D128" t="s">
        <v>197</v>
      </c>
      <c r="E128" t="s">
        <v>198</v>
      </c>
      <c r="F128" t="s">
        <v>81</v>
      </c>
      <c r="G128" s="4">
        <v>42724</v>
      </c>
      <c r="H128">
        <v>38</v>
      </c>
      <c r="I128" t="s">
        <v>48</v>
      </c>
      <c r="J128" t="s">
        <v>49</v>
      </c>
      <c r="K128" t="s">
        <v>67</v>
      </c>
      <c r="L128" t="s">
        <v>55</v>
      </c>
      <c r="M128" t="s">
        <v>52</v>
      </c>
      <c r="N128">
        <v>310</v>
      </c>
    </row>
    <row r="129" spans="1:14" x14ac:dyDescent="0.3">
      <c r="A129">
        <v>132</v>
      </c>
      <c r="B129" t="s">
        <v>199</v>
      </c>
      <c r="C129" t="s">
        <v>305</v>
      </c>
      <c r="D129" t="s">
        <v>200</v>
      </c>
      <c r="E129" t="s">
        <v>201</v>
      </c>
      <c r="F129" t="s">
        <v>81</v>
      </c>
      <c r="G129" s="4">
        <v>42554</v>
      </c>
      <c r="H129">
        <v>70</v>
      </c>
      <c r="I129" t="s">
        <v>48</v>
      </c>
      <c r="J129" t="s">
        <v>54</v>
      </c>
      <c r="K129" t="s">
        <v>67</v>
      </c>
      <c r="L129" t="s">
        <v>55</v>
      </c>
      <c r="M129" t="s">
        <v>68</v>
      </c>
      <c r="N129">
        <v>30</v>
      </c>
    </row>
    <row r="130" spans="1:14" x14ac:dyDescent="0.3">
      <c r="A130">
        <v>133</v>
      </c>
      <c r="B130" t="s">
        <v>202</v>
      </c>
      <c r="C130" t="s">
        <v>305</v>
      </c>
      <c r="D130" t="s">
        <v>203</v>
      </c>
      <c r="E130" t="s">
        <v>204</v>
      </c>
      <c r="F130" t="s">
        <v>59</v>
      </c>
      <c r="G130" s="4">
        <v>42498</v>
      </c>
      <c r="H130">
        <v>33</v>
      </c>
      <c r="I130" t="s">
        <v>74</v>
      </c>
      <c r="J130" t="s">
        <v>49</v>
      </c>
      <c r="K130" t="s">
        <v>61</v>
      </c>
      <c r="L130" t="s">
        <v>51</v>
      </c>
      <c r="M130" t="s">
        <v>63</v>
      </c>
      <c r="N130">
        <v>220</v>
      </c>
    </row>
    <row r="131" spans="1:14" x14ac:dyDescent="0.3">
      <c r="A131">
        <v>134</v>
      </c>
      <c r="B131" t="s">
        <v>202</v>
      </c>
      <c r="C131" t="s">
        <v>305</v>
      </c>
      <c r="D131" t="s">
        <v>203</v>
      </c>
      <c r="E131" t="s">
        <v>204</v>
      </c>
      <c r="F131" t="s">
        <v>59</v>
      </c>
      <c r="G131" s="4">
        <v>42509</v>
      </c>
      <c r="H131">
        <v>33</v>
      </c>
      <c r="I131" t="s">
        <v>48</v>
      </c>
      <c r="J131" t="s">
        <v>49</v>
      </c>
      <c r="K131" t="s">
        <v>61</v>
      </c>
      <c r="L131" t="s">
        <v>62</v>
      </c>
      <c r="M131" t="s">
        <v>63</v>
      </c>
      <c r="N131">
        <v>280</v>
      </c>
    </row>
    <row r="132" spans="1:14" x14ac:dyDescent="0.3">
      <c r="A132">
        <v>135</v>
      </c>
      <c r="B132" t="s">
        <v>202</v>
      </c>
      <c r="C132" t="s">
        <v>305</v>
      </c>
      <c r="D132" t="s">
        <v>203</v>
      </c>
      <c r="E132" t="s">
        <v>204</v>
      </c>
      <c r="F132" t="s">
        <v>59</v>
      </c>
      <c r="G132" s="4">
        <v>42420</v>
      </c>
      <c r="H132">
        <v>33</v>
      </c>
      <c r="I132" t="s">
        <v>53</v>
      </c>
      <c r="J132" t="s">
        <v>49</v>
      </c>
      <c r="K132" t="s">
        <v>61</v>
      </c>
      <c r="L132" t="s">
        <v>55</v>
      </c>
      <c r="M132" t="s">
        <v>63</v>
      </c>
      <c r="N132">
        <v>160</v>
      </c>
    </row>
    <row r="133" spans="1:14" x14ac:dyDescent="0.3">
      <c r="A133">
        <v>136</v>
      </c>
      <c r="B133" t="s">
        <v>205</v>
      </c>
      <c r="C133" t="s">
        <v>305</v>
      </c>
      <c r="D133" t="s">
        <v>206</v>
      </c>
      <c r="E133" t="s">
        <v>207</v>
      </c>
      <c r="F133" t="s">
        <v>115</v>
      </c>
      <c r="G133" s="4">
        <v>42571</v>
      </c>
      <c r="H133">
        <v>33</v>
      </c>
      <c r="I133" t="s">
        <v>48</v>
      </c>
      <c r="J133" t="s">
        <v>49</v>
      </c>
      <c r="K133" t="s">
        <v>61</v>
      </c>
      <c r="L133" t="s">
        <v>51</v>
      </c>
      <c r="M133" t="s">
        <v>63</v>
      </c>
      <c r="N133">
        <v>210</v>
      </c>
    </row>
    <row r="134" spans="1:14" x14ac:dyDescent="0.3">
      <c r="A134">
        <v>137</v>
      </c>
      <c r="B134" t="s">
        <v>205</v>
      </c>
      <c r="C134" t="s">
        <v>305</v>
      </c>
      <c r="D134" t="s">
        <v>206</v>
      </c>
      <c r="E134" t="s">
        <v>207</v>
      </c>
      <c r="F134" t="s">
        <v>115</v>
      </c>
      <c r="G134" s="4">
        <v>42498</v>
      </c>
      <c r="H134">
        <v>33</v>
      </c>
      <c r="I134" t="s">
        <v>48</v>
      </c>
      <c r="J134" t="s">
        <v>49</v>
      </c>
      <c r="K134" t="s">
        <v>61</v>
      </c>
      <c r="L134" t="s">
        <v>51</v>
      </c>
      <c r="M134" t="s">
        <v>63</v>
      </c>
      <c r="N134">
        <v>370</v>
      </c>
    </row>
    <row r="135" spans="1:14" x14ac:dyDescent="0.3">
      <c r="A135">
        <v>138</v>
      </c>
      <c r="B135" t="s">
        <v>208</v>
      </c>
      <c r="C135" t="s">
        <v>306</v>
      </c>
      <c r="D135" t="s">
        <v>209</v>
      </c>
      <c r="E135" t="s">
        <v>210</v>
      </c>
      <c r="F135" t="s">
        <v>81</v>
      </c>
      <c r="G135" s="4">
        <v>42498</v>
      </c>
      <c r="H135">
        <v>45</v>
      </c>
      <c r="I135" t="s">
        <v>48</v>
      </c>
      <c r="J135" t="s">
        <v>49</v>
      </c>
      <c r="K135" t="s">
        <v>67</v>
      </c>
      <c r="L135" t="s">
        <v>55</v>
      </c>
      <c r="M135" t="s">
        <v>63</v>
      </c>
      <c r="N135">
        <v>160</v>
      </c>
    </row>
    <row r="136" spans="1:14" x14ac:dyDescent="0.3">
      <c r="A136">
        <v>139</v>
      </c>
      <c r="B136" t="s">
        <v>208</v>
      </c>
      <c r="C136" t="s">
        <v>306</v>
      </c>
      <c r="D136" t="s">
        <v>209</v>
      </c>
      <c r="E136" t="s">
        <v>210</v>
      </c>
      <c r="F136" t="s">
        <v>81</v>
      </c>
      <c r="G136" s="4">
        <v>42581</v>
      </c>
      <c r="H136">
        <v>45</v>
      </c>
      <c r="I136" t="s">
        <v>48</v>
      </c>
      <c r="J136" t="s">
        <v>54</v>
      </c>
      <c r="K136" t="s">
        <v>67</v>
      </c>
      <c r="L136" t="s">
        <v>55</v>
      </c>
      <c r="M136" t="s">
        <v>63</v>
      </c>
      <c r="N136">
        <v>100</v>
      </c>
    </row>
    <row r="137" spans="1:14" x14ac:dyDescent="0.3">
      <c r="A137">
        <v>140</v>
      </c>
      <c r="B137" t="s">
        <v>212</v>
      </c>
      <c r="C137" t="s">
        <v>305</v>
      </c>
      <c r="D137" t="s">
        <v>213</v>
      </c>
      <c r="E137" t="s">
        <v>214</v>
      </c>
      <c r="F137" t="s">
        <v>100</v>
      </c>
      <c r="G137" s="4">
        <v>42578</v>
      </c>
      <c r="H137">
        <v>24</v>
      </c>
      <c r="I137" t="s">
        <v>48</v>
      </c>
      <c r="J137" t="s">
        <v>49</v>
      </c>
      <c r="K137" t="s">
        <v>61</v>
      </c>
      <c r="L137" t="s">
        <v>51</v>
      </c>
      <c r="M137" t="s">
        <v>63</v>
      </c>
      <c r="N137">
        <v>240</v>
      </c>
    </row>
    <row r="138" spans="1:14" x14ac:dyDescent="0.3">
      <c r="A138">
        <v>141</v>
      </c>
      <c r="B138" t="s">
        <v>212</v>
      </c>
      <c r="C138" t="s">
        <v>305</v>
      </c>
      <c r="D138" t="s">
        <v>213</v>
      </c>
      <c r="E138" t="s">
        <v>214</v>
      </c>
      <c r="F138" t="s">
        <v>100</v>
      </c>
      <c r="G138" s="4">
        <v>42427</v>
      </c>
      <c r="H138">
        <v>24</v>
      </c>
      <c r="I138" t="s">
        <v>48</v>
      </c>
      <c r="J138" t="s">
        <v>49</v>
      </c>
      <c r="K138" t="s">
        <v>61</v>
      </c>
      <c r="L138" t="s">
        <v>55</v>
      </c>
      <c r="M138" t="s">
        <v>63</v>
      </c>
      <c r="N138">
        <v>20</v>
      </c>
    </row>
    <row r="139" spans="1:14" x14ac:dyDescent="0.3">
      <c r="A139">
        <v>142</v>
      </c>
      <c r="B139" t="s">
        <v>212</v>
      </c>
      <c r="C139" t="s">
        <v>305</v>
      </c>
      <c r="D139" t="s">
        <v>213</v>
      </c>
      <c r="E139" t="s">
        <v>214</v>
      </c>
      <c r="F139" t="s">
        <v>100</v>
      </c>
      <c r="G139" s="4">
        <v>42650</v>
      </c>
      <c r="H139">
        <v>24</v>
      </c>
      <c r="I139" t="s">
        <v>48</v>
      </c>
      <c r="J139" t="s">
        <v>49</v>
      </c>
      <c r="K139" t="s">
        <v>61</v>
      </c>
      <c r="L139" t="s">
        <v>51</v>
      </c>
      <c r="M139" t="s">
        <v>63</v>
      </c>
      <c r="N139">
        <v>270</v>
      </c>
    </row>
    <row r="140" spans="1:14" x14ac:dyDescent="0.3">
      <c r="A140">
        <v>143</v>
      </c>
      <c r="B140" t="s">
        <v>216</v>
      </c>
      <c r="C140" t="s">
        <v>305</v>
      </c>
      <c r="D140" t="s">
        <v>217</v>
      </c>
      <c r="E140" t="s">
        <v>218</v>
      </c>
      <c r="F140" t="s">
        <v>100</v>
      </c>
      <c r="G140" s="4">
        <v>42490</v>
      </c>
      <c r="H140">
        <v>36</v>
      </c>
      <c r="I140" t="s">
        <v>48</v>
      </c>
      <c r="J140" t="s">
        <v>49</v>
      </c>
      <c r="K140" t="s">
        <v>67</v>
      </c>
      <c r="L140" t="s">
        <v>55</v>
      </c>
      <c r="M140" t="s">
        <v>52</v>
      </c>
      <c r="N140">
        <v>50</v>
      </c>
    </row>
    <row r="141" spans="1:14" x14ac:dyDescent="0.3">
      <c r="A141">
        <v>144</v>
      </c>
      <c r="B141" t="s">
        <v>216</v>
      </c>
      <c r="C141" t="s">
        <v>305</v>
      </c>
      <c r="D141" t="s">
        <v>217</v>
      </c>
      <c r="E141" t="s">
        <v>218</v>
      </c>
      <c r="F141" t="s">
        <v>100</v>
      </c>
      <c r="G141" s="4">
        <v>42394</v>
      </c>
      <c r="H141">
        <v>36</v>
      </c>
      <c r="I141" t="s">
        <v>74</v>
      </c>
      <c r="J141" t="s">
        <v>49</v>
      </c>
      <c r="K141" t="s">
        <v>67</v>
      </c>
      <c r="L141" t="s">
        <v>55</v>
      </c>
      <c r="M141" t="s">
        <v>52</v>
      </c>
      <c r="N141">
        <v>160</v>
      </c>
    </row>
    <row r="142" spans="1:14" x14ac:dyDescent="0.3">
      <c r="A142">
        <v>145</v>
      </c>
      <c r="B142" t="s">
        <v>219</v>
      </c>
      <c r="C142" t="s">
        <v>306</v>
      </c>
      <c r="D142" t="s">
        <v>220</v>
      </c>
      <c r="E142" t="s">
        <v>221</v>
      </c>
      <c r="F142" t="s">
        <v>100</v>
      </c>
      <c r="G142" s="4">
        <v>42372</v>
      </c>
      <c r="H142">
        <v>73</v>
      </c>
      <c r="I142" t="s">
        <v>48</v>
      </c>
      <c r="J142" t="s">
        <v>54</v>
      </c>
      <c r="K142" t="s">
        <v>50</v>
      </c>
      <c r="L142" t="s">
        <v>62</v>
      </c>
      <c r="M142" t="s">
        <v>68</v>
      </c>
      <c r="N142">
        <v>380</v>
      </c>
    </row>
    <row r="143" spans="1:14" x14ac:dyDescent="0.3">
      <c r="A143">
        <v>146</v>
      </c>
      <c r="B143" t="s">
        <v>219</v>
      </c>
      <c r="C143" t="s">
        <v>306</v>
      </c>
      <c r="D143" t="s">
        <v>220</v>
      </c>
      <c r="E143" t="s">
        <v>221</v>
      </c>
      <c r="F143" t="s">
        <v>100</v>
      </c>
      <c r="G143" s="4">
        <v>42498</v>
      </c>
      <c r="H143">
        <v>73</v>
      </c>
      <c r="I143" t="s">
        <v>48</v>
      </c>
      <c r="J143" t="s">
        <v>54</v>
      </c>
      <c r="K143" t="s">
        <v>50</v>
      </c>
      <c r="L143" t="s">
        <v>62</v>
      </c>
      <c r="M143" t="s">
        <v>68</v>
      </c>
      <c r="N143">
        <v>490</v>
      </c>
    </row>
    <row r="144" spans="1:14" x14ac:dyDescent="0.3">
      <c r="A144">
        <v>147</v>
      </c>
      <c r="B144" t="s">
        <v>222</v>
      </c>
      <c r="C144" t="s">
        <v>306</v>
      </c>
      <c r="D144" t="s">
        <v>220</v>
      </c>
      <c r="E144" t="s">
        <v>223</v>
      </c>
      <c r="F144" t="s">
        <v>100</v>
      </c>
      <c r="G144" s="4">
        <v>42652</v>
      </c>
      <c r="H144">
        <v>33</v>
      </c>
      <c r="I144" t="s">
        <v>48</v>
      </c>
      <c r="J144" t="s">
        <v>49</v>
      </c>
      <c r="K144" t="s">
        <v>67</v>
      </c>
      <c r="L144" t="s">
        <v>55</v>
      </c>
      <c r="M144" t="s">
        <v>63</v>
      </c>
      <c r="N144">
        <v>310</v>
      </c>
    </row>
    <row r="145" spans="1:14" x14ac:dyDescent="0.3">
      <c r="A145">
        <v>148</v>
      </c>
      <c r="B145" t="s">
        <v>222</v>
      </c>
      <c r="C145" t="s">
        <v>306</v>
      </c>
      <c r="D145" t="s">
        <v>220</v>
      </c>
      <c r="E145" t="s">
        <v>223</v>
      </c>
      <c r="F145" t="s">
        <v>100</v>
      </c>
      <c r="G145" s="4">
        <v>42650</v>
      </c>
      <c r="H145">
        <v>33</v>
      </c>
      <c r="I145" t="s">
        <v>48</v>
      </c>
      <c r="J145" t="s">
        <v>54</v>
      </c>
      <c r="K145" t="s">
        <v>67</v>
      </c>
      <c r="L145" t="s">
        <v>55</v>
      </c>
      <c r="M145" t="s">
        <v>63</v>
      </c>
      <c r="N145">
        <v>100</v>
      </c>
    </row>
    <row r="146" spans="1:14" x14ac:dyDescent="0.3">
      <c r="A146">
        <v>149</v>
      </c>
      <c r="B146" t="s">
        <v>224</v>
      </c>
      <c r="C146" t="s">
        <v>306</v>
      </c>
      <c r="D146" t="s">
        <v>225</v>
      </c>
      <c r="E146" t="s">
        <v>226</v>
      </c>
      <c r="F146" t="s">
        <v>47</v>
      </c>
      <c r="G146" s="4">
        <v>42571</v>
      </c>
      <c r="H146">
        <v>42</v>
      </c>
      <c r="I146" t="s">
        <v>48</v>
      </c>
      <c r="J146" t="s">
        <v>49</v>
      </c>
      <c r="K146" t="s">
        <v>67</v>
      </c>
      <c r="L146" t="s">
        <v>55</v>
      </c>
      <c r="M146" t="s">
        <v>82</v>
      </c>
      <c r="N146">
        <v>210</v>
      </c>
    </row>
    <row r="147" spans="1:14" x14ac:dyDescent="0.3">
      <c r="A147">
        <v>150</v>
      </c>
      <c r="B147" t="s">
        <v>227</v>
      </c>
      <c r="C147" t="s">
        <v>306</v>
      </c>
      <c r="D147" t="s">
        <v>228</v>
      </c>
      <c r="E147" t="s">
        <v>229</v>
      </c>
      <c r="F147" t="s">
        <v>59</v>
      </c>
      <c r="G147" s="4">
        <v>42617</v>
      </c>
      <c r="H147">
        <v>48</v>
      </c>
      <c r="I147" t="s">
        <v>74</v>
      </c>
      <c r="J147" t="s">
        <v>49</v>
      </c>
      <c r="K147" t="s">
        <v>67</v>
      </c>
      <c r="L147" t="s">
        <v>55</v>
      </c>
      <c r="M147" t="s">
        <v>82</v>
      </c>
      <c r="N147">
        <v>50</v>
      </c>
    </row>
    <row r="148" spans="1:14" x14ac:dyDescent="0.3">
      <c r="A148">
        <v>151</v>
      </c>
      <c r="B148" t="s">
        <v>230</v>
      </c>
      <c r="C148" t="s">
        <v>305</v>
      </c>
      <c r="D148" t="s">
        <v>231</v>
      </c>
      <c r="E148" t="s">
        <v>232</v>
      </c>
      <c r="F148" t="s">
        <v>73</v>
      </c>
      <c r="G148" s="4">
        <v>42651</v>
      </c>
      <c r="H148">
        <v>40</v>
      </c>
      <c r="I148" t="s">
        <v>53</v>
      </c>
      <c r="J148" t="s">
        <v>49</v>
      </c>
      <c r="K148" t="s">
        <v>67</v>
      </c>
      <c r="L148" t="s">
        <v>55</v>
      </c>
      <c r="M148" t="s">
        <v>52</v>
      </c>
      <c r="N148">
        <v>210</v>
      </c>
    </row>
    <row r="149" spans="1:14" x14ac:dyDescent="0.3">
      <c r="A149">
        <v>152</v>
      </c>
      <c r="B149" t="s">
        <v>233</v>
      </c>
      <c r="C149" t="s">
        <v>305</v>
      </c>
      <c r="D149" t="s">
        <v>234</v>
      </c>
      <c r="E149" t="s">
        <v>235</v>
      </c>
      <c r="F149" t="s">
        <v>59</v>
      </c>
      <c r="G149" s="4">
        <v>42459</v>
      </c>
      <c r="H149">
        <v>52</v>
      </c>
      <c r="I149" t="s">
        <v>48</v>
      </c>
      <c r="J149" t="s">
        <v>49</v>
      </c>
      <c r="K149" t="s">
        <v>67</v>
      </c>
      <c r="L149" t="s">
        <v>55</v>
      </c>
      <c r="M149" t="s">
        <v>68</v>
      </c>
      <c r="N149">
        <v>310</v>
      </c>
    </row>
    <row r="150" spans="1:14" x14ac:dyDescent="0.3">
      <c r="A150">
        <v>153</v>
      </c>
      <c r="B150" t="s">
        <v>233</v>
      </c>
      <c r="C150" t="s">
        <v>305</v>
      </c>
      <c r="D150" t="s">
        <v>236</v>
      </c>
      <c r="E150" t="s">
        <v>235</v>
      </c>
      <c r="F150" t="s">
        <v>59</v>
      </c>
      <c r="G150" s="4">
        <v>42622</v>
      </c>
      <c r="H150">
        <v>52</v>
      </c>
      <c r="I150" t="s">
        <v>48</v>
      </c>
      <c r="J150" t="s">
        <v>49</v>
      </c>
      <c r="K150" t="s">
        <v>67</v>
      </c>
      <c r="L150" t="s">
        <v>55</v>
      </c>
      <c r="M150" t="s">
        <v>68</v>
      </c>
      <c r="N150">
        <v>100</v>
      </c>
    </row>
    <row r="151" spans="1:14" x14ac:dyDescent="0.3">
      <c r="A151">
        <v>154</v>
      </c>
      <c r="B151" t="s">
        <v>233</v>
      </c>
      <c r="C151" t="s">
        <v>305</v>
      </c>
      <c r="D151" t="s">
        <v>236</v>
      </c>
      <c r="E151" t="s">
        <v>235</v>
      </c>
      <c r="F151" t="s">
        <v>59</v>
      </c>
      <c r="G151" s="4">
        <v>42649</v>
      </c>
      <c r="H151">
        <v>52</v>
      </c>
      <c r="I151" t="s">
        <v>48</v>
      </c>
      <c r="J151" t="s">
        <v>49</v>
      </c>
      <c r="K151" t="s">
        <v>67</v>
      </c>
      <c r="L151" t="s">
        <v>55</v>
      </c>
      <c r="M151" t="s">
        <v>68</v>
      </c>
      <c r="N151">
        <v>310</v>
      </c>
    </row>
    <row r="152" spans="1:14" x14ac:dyDescent="0.3">
      <c r="A152">
        <v>155</v>
      </c>
      <c r="B152" t="s">
        <v>237</v>
      </c>
      <c r="C152" t="s">
        <v>305</v>
      </c>
      <c r="D152" t="s">
        <v>238</v>
      </c>
      <c r="E152" t="s">
        <v>239</v>
      </c>
      <c r="F152" t="s">
        <v>59</v>
      </c>
      <c r="G152" s="4">
        <v>42485</v>
      </c>
      <c r="H152">
        <v>24</v>
      </c>
      <c r="I152" t="s">
        <v>69</v>
      </c>
      <c r="J152" t="s">
        <v>49</v>
      </c>
      <c r="K152" t="s">
        <v>61</v>
      </c>
      <c r="L152" t="s">
        <v>62</v>
      </c>
      <c r="M152" t="s">
        <v>52</v>
      </c>
      <c r="N152">
        <v>320</v>
      </c>
    </row>
    <row r="153" spans="1:14" x14ac:dyDescent="0.3">
      <c r="A153">
        <v>156</v>
      </c>
      <c r="B153" t="s">
        <v>237</v>
      </c>
      <c r="C153" t="s">
        <v>305</v>
      </c>
      <c r="D153" t="s">
        <v>238</v>
      </c>
      <c r="E153" t="s">
        <v>239</v>
      </c>
      <c r="F153" t="s">
        <v>59</v>
      </c>
      <c r="G153" s="4">
        <v>42456</v>
      </c>
      <c r="H153">
        <v>24</v>
      </c>
      <c r="I153" t="s">
        <v>74</v>
      </c>
      <c r="J153" t="s">
        <v>49</v>
      </c>
      <c r="K153" t="s">
        <v>61</v>
      </c>
      <c r="L153" t="s">
        <v>55</v>
      </c>
      <c r="M153" t="s">
        <v>52</v>
      </c>
      <c r="N153">
        <v>260</v>
      </c>
    </row>
    <row r="154" spans="1:14" x14ac:dyDescent="0.3">
      <c r="A154">
        <v>157</v>
      </c>
      <c r="B154" t="s">
        <v>240</v>
      </c>
      <c r="C154" t="s">
        <v>305</v>
      </c>
      <c r="D154" t="s">
        <v>241</v>
      </c>
      <c r="E154" t="s">
        <v>242</v>
      </c>
      <c r="F154" t="s">
        <v>73</v>
      </c>
      <c r="G154" s="4">
        <v>42489</v>
      </c>
      <c r="H154">
        <v>69</v>
      </c>
      <c r="I154" t="s">
        <v>48</v>
      </c>
      <c r="J154" t="s">
        <v>54</v>
      </c>
      <c r="K154" t="s">
        <v>50</v>
      </c>
      <c r="L154" t="s">
        <v>62</v>
      </c>
      <c r="M154" t="s">
        <v>68</v>
      </c>
      <c r="N154">
        <v>340</v>
      </c>
    </row>
    <row r="155" spans="1:14" x14ac:dyDescent="0.3">
      <c r="A155">
        <v>158</v>
      </c>
      <c r="B155" t="s">
        <v>243</v>
      </c>
      <c r="C155" t="s">
        <v>306</v>
      </c>
      <c r="D155" t="s">
        <v>244</v>
      </c>
      <c r="E155" t="s">
        <v>245</v>
      </c>
      <c r="F155" t="s">
        <v>81</v>
      </c>
      <c r="G155" s="4">
        <v>42648</v>
      </c>
      <c r="H155">
        <v>31</v>
      </c>
      <c r="I155" t="s">
        <v>48</v>
      </c>
      <c r="J155" t="s">
        <v>49</v>
      </c>
      <c r="K155" t="s">
        <v>67</v>
      </c>
      <c r="L155" t="s">
        <v>55</v>
      </c>
      <c r="M155" t="s">
        <v>52</v>
      </c>
      <c r="N155">
        <v>100</v>
      </c>
    </row>
    <row r="156" spans="1:14" x14ac:dyDescent="0.3">
      <c r="A156">
        <v>159</v>
      </c>
      <c r="B156" t="s">
        <v>243</v>
      </c>
      <c r="C156" t="s">
        <v>306</v>
      </c>
      <c r="D156" t="s">
        <v>244</v>
      </c>
      <c r="E156" t="s">
        <v>245</v>
      </c>
      <c r="F156" t="s">
        <v>81</v>
      </c>
      <c r="G156" s="4">
        <v>42373</v>
      </c>
      <c r="H156">
        <v>31</v>
      </c>
      <c r="I156" t="s">
        <v>69</v>
      </c>
      <c r="J156" t="s">
        <v>49</v>
      </c>
      <c r="K156" t="s">
        <v>67</v>
      </c>
      <c r="L156" t="s">
        <v>55</v>
      </c>
      <c r="M156" t="s">
        <v>52</v>
      </c>
      <c r="N156">
        <v>200</v>
      </c>
    </row>
    <row r="157" spans="1:14" x14ac:dyDescent="0.3">
      <c r="A157">
        <v>160</v>
      </c>
      <c r="B157" t="s">
        <v>246</v>
      </c>
      <c r="C157" t="s">
        <v>305</v>
      </c>
      <c r="D157" t="s">
        <v>247</v>
      </c>
      <c r="E157" t="s">
        <v>248</v>
      </c>
      <c r="F157" t="s">
        <v>115</v>
      </c>
      <c r="G157" s="4">
        <v>42554</v>
      </c>
      <c r="H157">
        <v>76</v>
      </c>
      <c r="I157" t="s">
        <v>48</v>
      </c>
      <c r="J157" t="s">
        <v>54</v>
      </c>
      <c r="K157" t="s">
        <v>67</v>
      </c>
      <c r="L157" t="s">
        <v>62</v>
      </c>
      <c r="M157" t="s">
        <v>68</v>
      </c>
      <c r="N157">
        <v>260</v>
      </c>
    </row>
    <row r="158" spans="1:14" x14ac:dyDescent="0.3">
      <c r="A158">
        <v>161</v>
      </c>
      <c r="B158" t="s">
        <v>246</v>
      </c>
      <c r="C158" t="s">
        <v>305</v>
      </c>
      <c r="D158" t="s">
        <v>247</v>
      </c>
      <c r="E158" t="s">
        <v>248</v>
      </c>
      <c r="F158" t="s">
        <v>115</v>
      </c>
      <c r="G158" s="4">
        <v>42699</v>
      </c>
      <c r="H158">
        <v>76</v>
      </c>
      <c r="I158" t="s">
        <v>48</v>
      </c>
      <c r="J158" t="s">
        <v>54</v>
      </c>
      <c r="K158" t="s">
        <v>67</v>
      </c>
      <c r="L158" t="s">
        <v>51</v>
      </c>
      <c r="M158" t="s">
        <v>68</v>
      </c>
      <c r="N158">
        <v>270</v>
      </c>
    </row>
    <row r="159" spans="1:14" x14ac:dyDescent="0.3">
      <c r="A159">
        <v>162</v>
      </c>
      <c r="B159" t="s">
        <v>249</v>
      </c>
      <c r="C159" t="s">
        <v>305</v>
      </c>
      <c r="D159" t="s">
        <v>250</v>
      </c>
      <c r="E159" t="s">
        <v>251</v>
      </c>
      <c r="F159" t="s">
        <v>100</v>
      </c>
      <c r="G159" s="4">
        <v>42724</v>
      </c>
      <c r="H159">
        <v>68</v>
      </c>
      <c r="I159" t="s">
        <v>48</v>
      </c>
      <c r="J159" t="s">
        <v>54</v>
      </c>
      <c r="K159" t="s">
        <v>50</v>
      </c>
      <c r="L159" t="s">
        <v>62</v>
      </c>
      <c r="M159" t="s">
        <v>68</v>
      </c>
      <c r="N159">
        <v>370</v>
      </c>
    </row>
    <row r="160" spans="1:14" x14ac:dyDescent="0.3">
      <c r="A160">
        <v>163</v>
      </c>
      <c r="B160" t="s">
        <v>249</v>
      </c>
      <c r="C160" t="s">
        <v>305</v>
      </c>
      <c r="D160" t="s">
        <v>250</v>
      </c>
      <c r="E160" t="s">
        <v>251</v>
      </c>
      <c r="F160" t="s">
        <v>100</v>
      </c>
      <c r="G160" s="4">
        <v>42623</v>
      </c>
      <c r="H160">
        <v>68</v>
      </c>
      <c r="I160" t="s">
        <v>48</v>
      </c>
      <c r="J160" t="s">
        <v>54</v>
      </c>
      <c r="K160" t="s">
        <v>50</v>
      </c>
      <c r="L160" t="s">
        <v>62</v>
      </c>
      <c r="M160" t="s">
        <v>68</v>
      </c>
      <c r="N160">
        <v>340</v>
      </c>
    </row>
    <row r="161" spans="1:14" x14ac:dyDescent="0.3">
      <c r="A161">
        <v>164</v>
      </c>
      <c r="B161" t="s">
        <v>249</v>
      </c>
      <c r="C161" t="s">
        <v>305</v>
      </c>
      <c r="D161" t="s">
        <v>250</v>
      </c>
      <c r="E161" t="s">
        <v>251</v>
      </c>
      <c r="F161" t="s">
        <v>100</v>
      </c>
      <c r="G161" s="4">
        <v>42554</v>
      </c>
      <c r="H161">
        <v>68</v>
      </c>
      <c r="I161" t="s">
        <v>48</v>
      </c>
      <c r="J161" t="s">
        <v>54</v>
      </c>
      <c r="K161" t="s">
        <v>50</v>
      </c>
      <c r="L161" t="s">
        <v>62</v>
      </c>
      <c r="M161" t="s">
        <v>68</v>
      </c>
      <c r="N161">
        <v>370</v>
      </c>
    </row>
    <row r="162" spans="1:14" x14ac:dyDescent="0.3">
      <c r="A162">
        <v>165</v>
      </c>
      <c r="B162" t="s">
        <v>249</v>
      </c>
      <c r="C162" t="s">
        <v>305</v>
      </c>
      <c r="D162" t="s">
        <v>250</v>
      </c>
      <c r="E162" t="s">
        <v>251</v>
      </c>
      <c r="F162" t="s">
        <v>100</v>
      </c>
      <c r="G162" s="4">
        <v>42498</v>
      </c>
      <c r="H162">
        <v>68</v>
      </c>
      <c r="I162" t="s">
        <v>48</v>
      </c>
      <c r="J162" t="s">
        <v>54</v>
      </c>
      <c r="K162" t="s">
        <v>50</v>
      </c>
      <c r="L162" t="s">
        <v>51</v>
      </c>
      <c r="M162" t="s">
        <v>68</v>
      </c>
      <c r="N162">
        <v>220</v>
      </c>
    </row>
    <row r="163" spans="1:14" x14ac:dyDescent="0.3">
      <c r="A163">
        <v>166</v>
      </c>
      <c r="B163" t="s">
        <v>252</v>
      </c>
      <c r="C163" t="s">
        <v>305</v>
      </c>
      <c r="D163" t="s">
        <v>250</v>
      </c>
      <c r="E163" t="s">
        <v>253</v>
      </c>
      <c r="F163" t="s">
        <v>115</v>
      </c>
      <c r="G163" s="4">
        <v>42650</v>
      </c>
      <c r="H163">
        <v>72</v>
      </c>
      <c r="I163" t="s">
        <v>69</v>
      </c>
      <c r="J163" t="s">
        <v>54</v>
      </c>
      <c r="K163" t="s">
        <v>61</v>
      </c>
      <c r="L163" t="s">
        <v>51</v>
      </c>
      <c r="M163" t="s">
        <v>68</v>
      </c>
      <c r="N163">
        <v>240</v>
      </c>
    </row>
    <row r="164" spans="1:14" x14ac:dyDescent="0.3">
      <c r="A164">
        <v>167</v>
      </c>
      <c r="B164" t="s">
        <v>254</v>
      </c>
      <c r="C164" t="s">
        <v>305</v>
      </c>
      <c r="D164" t="s">
        <v>255</v>
      </c>
      <c r="E164" t="s">
        <v>256</v>
      </c>
      <c r="F164" t="s">
        <v>47</v>
      </c>
      <c r="G164" s="4">
        <v>42431</v>
      </c>
      <c r="H164">
        <v>79</v>
      </c>
      <c r="I164" t="s">
        <v>48</v>
      </c>
      <c r="J164" t="s">
        <v>54</v>
      </c>
      <c r="K164" t="s">
        <v>50</v>
      </c>
      <c r="L164" t="s">
        <v>62</v>
      </c>
      <c r="M164" t="s">
        <v>68</v>
      </c>
      <c r="N164">
        <v>430</v>
      </c>
    </row>
    <row r="165" spans="1:14" x14ac:dyDescent="0.3">
      <c r="A165">
        <v>168</v>
      </c>
      <c r="B165" t="s">
        <v>254</v>
      </c>
      <c r="C165" t="s">
        <v>305</v>
      </c>
      <c r="D165" t="s">
        <v>255</v>
      </c>
      <c r="E165" t="s">
        <v>256</v>
      </c>
      <c r="F165" t="s">
        <v>47</v>
      </c>
      <c r="G165" s="4">
        <v>42640</v>
      </c>
      <c r="H165">
        <v>79</v>
      </c>
      <c r="I165" t="s">
        <v>48</v>
      </c>
      <c r="J165" t="s">
        <v>54</v>
      </c>
      <c r="K165" t="s">
        <v>50</v>
      </c>
      <c r="L165" t="s">
        <v>62</v>
      </c>
      <c r="M165" t="s">
        <v>68</v>
      </c>
      <c r="N165">
        <v>270</v>
      </c>
    </row>
    <row r="166" spans="1:14" x14ac:dyDescent="0.3">
      <c r="A166">
        <v>169</v>
      </c>
      <c r="B166" t="s">
        <v>257</v>
      </c>
      <c r="C166" t="s">
        <v>306</v>
      </c>
      <c r="D166" t="s">
        <v>258</v>
      </c>
      <c r="E166" t="s">
        <v>259</v>
      </c>
      <c r="F166" t="s">
        <v>115</v>
      </c>
      <c r="G166" s="4">
        <v>42479</v>
      </c>
      <c r="H166">
        <v>48</v>
      </c>
      <c r="I166" t="s">
        <v>48</v>
      </c>
      <c r="J166" t="s">
        <v>49</v>
      </c>
      <c r="K166" t="s">
        <v>67</v>
      </c>
      <c r="L166" t="s">
        <v>55</v>
      </c>
      <c r="M166" t="s">
        <v>82</v>
      </c>
      <c r="N166">
        <v>100</v>
      </c>
    </row>
    <row r="167" spans="1:14" x14ac:dyDescent="0.3">
      <c r="A167">
        <v>170</v>
      </c>
      <c r="B167" t="s">
        <v>257</v>
      </c>
      <c r="C167" t="s">
        <v>306</v>
      </c>
      <c r="D167" t="s">
        <v>258</v>
      </c>
      <c r="E167" t="s">
        <v>259</v>
      </c>
      <c r="F167" t="s">
        <v>115</v>
      </c>
      <c r="G167" s="4">
        <v>42498</v>
      </c>
      <c r="H167">
        <v>48</v>
      </c>
      <c r="I167" t="s">
        <v>48</v>
      </c>
      <c r="J167" t="s">
        <v>49</v>
      </c>
      <c r="K167" t="s">
        <v>67</v>
      </c>
      <c r="L167" t="s">
        <v>55</v>
      </c>
      <c r="M167" t="s">
        <v>82</v>
      </c>
      <c r="N167">
        <v>210</v>
      </c>
    </row>
    <row r="168" spans="1:14" x14ac:dyDescent="0.3">
      <c r="A168">
        <v>171</v>
      </c>
      <c r="B168" t="s">
        <v>257</v>
      </c>
      <c r="C168" t="s">
        <v>306</v>
      </c>
      <c r="D168" t="s">
        <v>258</v>
      </c>
      <c r="E168" t="s">
        <v>259</v>
      </c>
      <c r="F168" t="s">
        <v>115</v>
      </c>
      <c r="G168" s="4">
        <v>42602</v>
      </c>
      <c r="H168">
        <v>48</v>
      </c>
      <c r="I168" t="s">
        <v>74</v>
      </c>
      <c r="J168" t="s">
        <v>49</v>
      </c>
      <c r="K168" t="s">
        <v>67</v>
      </c>
      <c r="L168" t="s">
        <v>55</v>
      </c>
      <c r="M168" t="s">
        <v>82</v>
      </c>
      <c r="N168">
        <v>160</v>
      </c>
    </row>
    <row r="169" spans="1:14" x14ac:dyDescent="0.3">
      <c r="A169">
        <v>172</v>
      </c>
      <c r="B169" t="s">
        <v>260</v>
      </c>
      <c r="C169" t="s">
        <v>306</v>
      </c>
      <c r="D169" t="s">
        <v>261</v>
      </c>
      <c r="E169" t="s">
        <v>262</v>
      </c>
      <c r="F169" t="s">
        <v>100</v>
      </c>
      <c r="G169" s="4">
        <v>42498</v>
      </c>
      <c r="H169">
        <v>41</v>
      </c>
      <c r="I169" t="s">
        <v>48</v>
      </c>
      <c r="J169" t="s">
        <v>49</v>
      </c>
      <c r="K169" t="s">
        <v>67</v>
      </c>
      <c r="L169" t="s">
        <v>55</v>
      </c>
      <c r="M169" t="s">
        <v>52</v>
      </c>
      <c r="N169">
        <v>200</v>
      </c>
    </row>
    <row r="170" spans="1:14" x14ac:dyDescent="0.3">
      <c r="A170">
        <v>173</v>
      </c>
      <c r="B170" t="s">
        <v>260</v>
      </c>
      <c r="C170" t="s">
        <v>306</v>
      </c>
      <c r="D170" t="s">
        <v>261</v>
      </c>
      <c r="E170" t="s">
        <v>262</v>
      </c>
      <c r="F170" t="s">
        <v>100</v>
      </c>
      <c r="G170" s="4">
        <v>42649</v>
      </c>
      <c r="H170">
        <v>41</v>
      </c>
      <c r="I170" t="s">
        <v>74</v>
      </c>
      <c r="J170" t="s">
        <v>49</v>
      </c>
      <c r="K170" t="s">
        <v>67</v>
      </c>
      <c r="L170" t="s">
        <v>55</v>
      </c>
      <c r="M170" t="s">
        <v>52</v>
      </c>
      <c r="N170">
        <v>160</v>
      </c>
    </row>
    <row r="171" spans="1:14" x14ac:dyDescent="0.3">
      <c r="A171">
        <v>174</v>
      </c>
      <c r="B171" t="s">
        <v>260</v>
      </c>
      <c r="C171" t="s">
        <v>306</v>
      </c>
      <c r="D171" t="s">
        <v>261</v>
      </c>
      <c r="E171" t="s">
        <v>262</v>
      </c>
      <c r="F171" t="s">
        <v>100</v>
      </c>
      <c r="G171" s="4">
        <v>42720</v>
      </c>
      <c r="H171">
        <v>41</v>
      </c>
      <c r="I171" t="s">
        <v>48</v>
      </c>
      <c r="J171" t="s">
        <v>49</v>
      </c>
      <c r="K171" t="s">
        <v>67</v>
      </c>
      <c r="L171" t="s">
        <v>55</v>
      </c>
      <c r="M171" t="s">
        <v>52</v>
      </c>
      <c r="N171">
        <v>210</v>
      </c>
    </row>
    <row r="172" spans="1:14" x14ac:dyDescent="0.3">
      <c r="A172">
        <v>175</v>
      </c>
      <c r="B172" t="s">
        <v>260</v>
      </c>
      <c r="C172" t="s">
        <v>306</v>
      </c>
      <c r="D172" t="s">
        <v>261</v>
      </c>
      <c r="E172" t="s">
        <v>262</v>
      </c>
      <c r="F172" t="s">
        <v>100</v>
      </c>
      <c r="G172" s="4">
        <v>42485</v>
      </c>
      <c r="H172">
        <v>41</v>
      </c>
      <c r="I172" t="s">
        <v>48</v>
      </c>
      <c r="J172" t="s">
        <v>49</v>
      </c>
      <c r="K172" t="s">
        <v>67</v>
      </c>
      <c r="L172" t="s">
        <v>55</v>
      </c>
      <c r="M172" t="s">
        <v>52</v>
      </c>
      <c r="N172">
        <v>100</v>
      </c>
    </row>
    <row r="173" spans="1:14" x14ac:dyDescent="0.3">
      <c r="A173">
        <v>176</v>
      </c>
      <c r="B173" t="s">
        <v>263</v>
      </c>
      <c r="C173" t="s">
        <v>305</v>
      </c>
      <c r="D173" t="s">
        <v>264</v>
      </c>
      <c r="E173" t="s">
        <v>265</v>
      </c>
      <c r="F173" t="s">
        <v>81</v>
      </c>
      <c r="G173" s="4">
        <v>42519</v>
      </c>
      <c r="H173">
        <v>22</v>
      </c>
      <c r="I173" t="s">
        <v>48</v>
      </c>
      <c r="J173" t="s">
        <v>49</v>
      </c>
      <c r="K173" t="s">
        <v>67</v>
      </c>
      <c r="L173" t="s">
        <v>62</v>
      </c>
      <c r="M173" t="s">
        <v>63</v>
      </c>
      <c r="N173">
        <v>380</v>
      </c>
    </row>
    <row r="174" spans="1:14" x14ac:dyDescent="0.3">
      <c r="A174">
        <v>177</v>
      </c>
      <c r="B174" t="s">
        <v>263</v>
      </c>
      <c r="C174" t="s">
        <v>305</v>
      </c>
      <c r="D174" t="s">
        <v>264</v>
      </c>
      <c r="E174" t="s">
        <v>265</v>
      </c>
      <c r="F174" t="s">
        <v>81</v>
      </c>
      <c r="G174" s="4">
        <v>42498</v>
      </c>
      <c r="H174">
        <v>22</v>
      </c>
      <c r="I174" t="s">
        <v>48</v>
      </c>
      <c r="J174" t="s">
        <v>49</v>
      </c>
      <c r="K174" t="s">
        <v>67</v>
      </c>
      <c r="L174" t="s">
        <v>62</v>
      </c>
      <c r="M174" t="s">
        <v>63</v>
      </c>
      <c r="N174">
        <v>360</v>
      </c>
    </row>
    <row r="175" spans="1:14" x14ac:dyDescent="0.3">
      <c r="A175">
        <v>178</v>
      </c>
      <c r="B175" t="s">
        <v>263</v>
      </c>
      <c r="C175" t="s">
        <v>305</v>
      </c>
      <c r="D175" t="s">
        <v>264</v>
      </c>
      <c r="E175" t="s">
        <v>265</v>
      </c>
      <c r="F175" t="s">
        <v>81</v>
      </c>
      <c r="G175" s="4">
        <v>42441</v>
      </c>
      <c r="H175">
        <v>22</v>
      </c>
      <c r="I175" t="s">
        <v>48</v>
      </c>
      <c r="J175" t="s">
        <v>49</v>
      </c>
      <c r="K175" t="s">
        <v>67</v>
      </c>
      <c r="L175" t="s">
        <v>62</v>
      </c>
      <c r="M175" t="s">
        <v>63</v>
      </c>
      <c r="N175">
        <v>210</v>
      </c>
    </row>
    <row r="176" spans="1:14" x14ac:dyDescent="0.3">
      <c r="A176">
        <v>179</v>
      </c>
      <c r="B176" t="s">
        <v>266</v>
      </c>
      <c r="C176" t="s">
        <v>305</v>
      </c>
      <c r="D176" t="s">
        <v>267</v>
      </c>
      <c r="E176" t="s">
        <v>268</v>
      </c>
      <c r="F176" t="s">
        <v>73</v>
      </c>
      <c r="G176" s="4">
        <v>42623</v>
      </c>
      <c r="H176">
        <v>33</v>
      </c>
      <c r="I176" t="s">
        <v>48</v>
      </c>
      <c r="J176" t="s">
        <v>49</v>
      </c>
      <c r="K176" t="s">
        <v>67</v>
      </c>
      <c r="L176" t="s">
        <v>55</v>
      </c>
      <c r="M176" t="s">
        <v>63</v>
      </c>
      <c r="N176">
        <v>140</v>
      </c>
    </row>
    <row r="177" spans="1:14" x14ac:dyDescent="0.3">
      <c r="A177">
        <v>180</v>
      </c>
      <c r="B177" t="s">
        <v>266</v>
      </c>
      <c r="C177" t="s">
        <v>305</v>
      </c>
      <c r="D177" t="s">
        <v>267</v>
      </c>
      <c r="E177" t="s">
        <v>268</v>
      </c>
      <c r="F177" t="s">
        <v>73</v>
      </c>
      <c r="G177" s="4">
        <v>42427</v>
      </c>
      <c r="H177">
        <v>33</v>
      </c>
      <c r="I177" t="s">
        <v>48</v>
      </c>
      <c r="J177" t="s">
        <v>49</v>
      </c>
      <c r="K177" t="s">
        <v>67</v>
      </c>
      <c r="L177" t="s">
        <v>62</v>
      </c>
      <c r="M177" t="s">
        <v>63</v>
      </c>
      <c r="N177">
        <v>320</v>
      </c>
    </row>
    <row r="178" spans="1:14" x14ac:dyDescent="0.3">
      <c r="A178">
        <v>181</v>
      </c>
      <c r="B178" t="s">
        <v>266</v>
      </c>
      <c r="C178" t="s">
        <v>305</v>
      </c>
      <c r="D178" t="s">
        <v>267</v>
      </c>
      <c r="E178" t="s">
        <v>268</v>
      </c>
      <c r="F178" t="s">
        <v>73</v>
      </c>
      <c r="G178" s="4">
        <v>42509</v>
      </c>
      <c r="H178">
        <v>33</v>
      </c>
      <c r="I178" t="s">
        <v>48</v>
      </c>
      <c r="J178" t="s">
        <v>49</v>
      </c>
      <c r="K178" t="s">
        <v>67</v>
      </c>
      <c r="L178" t="s">
        <v>62</v>
      </c>
      <c r="M178" t="s">
        <v>63</v>
      </c>
      <c r="N178">
        <v>220</v>
      </c>
    </row>
    <row r="179" spans="1:14" x14ac:dyDescent="0.3">
      <c r="A179">
        <v>182</v>
      </c>
      <c r="B179" t="s">
        <v>266</v>
      </c>
      <c r="C179" t="s">
        <v>305</v>
      </c>
      <c r="D179" t="s">
        <v>267</v>
      </c>
      <c r="E179" t="s">
        <v>268</v>
      </c>
      <c r="F179" t="s">
        <v>73</v>
      </c>
      <c r="G179" s="4">
        <v>42498</v>
      </c>
      <c r="H179">
        <v>33</v>
      </c>
      <c r="I179" t="s">
        <v>48</v>
      </c>
      <c r="J179" t="s">
        <v>49</v>
      </c>
      <c r="K179" t="s">
        <v>67</v>
      </c>
      <c r="L179" t="s">
        <v>55</v>
      </c>
      <c r="M179" t="s">
        <v>63</v>
      </c>
      <c r="N179">
        <v>160</v>
      </c>
    </row>
    <row r="180" spans="1:14" x14ac:dyDescent="0.3">
      <c r="A180">
        <v>183</v>
      </c>
      <c r="B180" t="s">
        <v>269</v>
      </c>
      <c r="C180" t="s">
        <v>306</v>
      </c>
      <c r="D180" t="s">
        <v>270</v>
      </c>
      <c r="E180" t="s">
        <v>271</v>
      </c>
      <c r="F180" t="s">
        <v>81</v>
      </c>
      <c r="G180" s="4">
        <v>42699</v>
      </c>
      <c r="H180">
        <v>40</v>
      </c>
      <c r="I180" t="s">
        <v>48</v>
      </c>
      <c r="J180" t="s">
        <v>49</v>
      </c>
      <c r="K180" t="s">
        <v>67</v>
      </c>
      <c r="L180" t="s">
        <v>55</v>
      </c>
      <c r="M180" t="s">
        <v>52</v>
      </c>
      <c r="N180">
        <v>50</v>
      </c>
    </row>
    <row r="181" spans="1:14" x14ac:dyDescent="0.3">
      <c r="A181">
        <v>184</v>
      </c>
      <c r="B181" t="s">
        <v>272</v>
      </c>
      <c r="C181" t="s">
        <v>306</v>
      </c>
      <c r="D181" t="s">
        <v>273</v>
      </c>
      <c r="E181" t="s">
        <v>274</v>
      </c>
      <c r="F181" t="s">
        <v>100</v>
      </c>
      <c r="G181" s="4">
        <v>42430</v>
      </c>
      <c r="H181">
        <v>33</v>
      </c>
      <c r="I181" t="s">
        <v>48</v>
      </c>
      <c r="J181" t="s">
        <v>49</v>
      </c>
      <c r="K181" t="s">
        <v>67</v>
      </c>
      <c r="L181" t="s">
        <v>51</v>
      </c>
      <c r="M181" t="s">
        <v>63</v>
      </c>
      <c r="N181">
        <v>330</v>
      </c>
    </row>
    <row r="182" spans="1:14" x14ac:dyDescent="0.3">
      <c r="A182">
        <v>185</v>
      </c>
      <c r="B182" t="s">
        <v>272</v>
      </c>
      <c r="C182" t="s">
        <v>306</v>
      </c>
      <c r="D182" t="s">
        <v>273</v>
      </c>
      <c r="E182" t="s">
        <v>274</v>
      </c>
      <c r="F182" t="s">
        <v>100</v>
      </c>
      <c r="G182" s="4">
        <v>42633</v>
      </c>
      <c r="H182">
        <v>33</v>
      </c>
      <c r="I182" t="s">
        <v>48</v>
      </c>
      <c r="J182" t="s">
        <v>54</v>
      </c>
      <c r="K182" t="s">
        <v>67</v>
      </c>
      <c r="L182" t="s">
        <v>51</v>
      </c>
      <c r="M182" t="s">
        <v>63</v>
      </c>
      <c r="N182">
        <v>320</v>
      </c>
    </row>
    <row r="183" spans="1:14" x14ac:dyDescent="0.3">
      <c r="A183">
        <v>186</v>
      </c>
      <c r="B183" t="s">
        <v>275</v>
      </c>
      <c r="C183" t="s">
        <v>306</v>
      </c>
      <c r="D183" t="s">
        <v>276</v>
      </c>
      <c r="E183" t="s">
        <v>277</v>
      </c>
      <c r="F183" t="s">
        <v>47</v>
      </c>
      <c r="G183" s="4">
        <v>42536</v>
      </c>
      <c r="H183">
        <v>26</v>
      </c>
      <c r="I183" t="s">
        <v>48</v>
      </c>
      <c r="J183" t="s">
        <v>49</v>
      </c>
      <c r="K183" t="s">
        <v>67</v>
      </c>
      <c r="L183" t="s">
        <v>62</v>
      </c>
      <c r="M183" t="s">
        <v>52</v>
      </c>
      <c r="N183">
        <v>330</v>
      </c>
    </row>
    <row r="184" spans="1:14" x14ac:dyDescent="0.3">
      <c r="A184">
        <v>187</v>
      </c>
      <c r="B184" t="s">
        <v>275</v>
      </c>
      <c r="C184" t="s">
        <v>306</v>
      </c>
      <c r="D184" t="s">
        <v>276</v>
      </c>
      <c r="E184" t="s">
        <v>277</v>
      </c>
      <c r="F184" t="s">
        <v>47</v>
      </c>
      <c r="G184" s="4">
        <v>42548</v>
      </c>
      <c r="H184">
        <v>26</v>
      </c>
      <c r="I184" t="s">
        <v>48</v>
      </c>
      <c r="J184" t="s">
        <v>49</v>
      </c>
      <c r="K184" t="s">
        <v>67</v>
      </c>
      <c r="L184" t="s">
        <v>55</v>
      </c>
      <c r="M184" t="s">
        <v>52</v>
      </c>
      <c r="N184">
        <v>40</v>
      </c>
    </row>
    <row r="185" spans="1:14" x14ac:dyDescent="0.3">
      <c r="A185">
        <v>188</v>
      </c>
      <c r="B185" t="s">
        <v>275</v>
      </c>
      <c r="C185" t="s">
        <v>306</v>
      </c>
      <c r="D185" t="s">
        <v>276</v>
      </c>
      <c r="E185" t="s">
        <v>277</v>
      </c>
      <c r="F185" t="s">
        <v>47</v>
      </c>
      <c r="G185" s="4">
        <v>42694</v>
      </c>
      <c r="H185">
        <v>26</v>
      </c>
      <c r="I185" t="s">
        <v>48</v>
      </c>
      <c r="J185" t="s">
        <v>49</v>
      </c>
      <c r="K185" t="s">
        <v>67</v>
      </c>
      <c r="L185" t="s">
        <v>62</v>
      </c>
      <c r="M185" t="s">
        <v>52</v>
      </c>
      <c r="N185">
        <v>330</v>
      </c>
    </row>
    <row r="186" spans="1:14" x14ac:dyDescent="0.3">
      <c r="A186">
        <v>189</v>
      </c>
      <c r="B186" t="s">
        <v>275</v>
      </c>
      <c r="C186" t="s">
        <v>306</v>
      </c>
      <c r="D186" t="s">
        <v>276</v>
      </c>
      <c r="E186" t="s">
        <v>277</v>
      </c>
      <c r="F186" t="s">
        <v>47</v>
      </c>
      <c r="G186" s="4">
        <v>42650</v>
      </c>
      <c r="H186">
        <v>26</v>
      </c>
      <c r="I186" t="s">
        <v>48</v>
      </c>
      <c r="J186" t="s">
        <v>49</v>
      </c>
      <c r="K186" t="s">
        <v>67</v>
      </c>
      <c r="L186" t="s">
        <v>62</v>
      </c>
      <c r="M186" t="s">
        <v>52</v>
      </c>
      <c r="N186">
        <v>250</v>
      </c>
    </row>
    <row r="187" spans="1:14" x14ac:dyDescent="0.3">
      <c r="A187">
        <v>190</v>
      </c>
      <c r="B187" t="s">
        <v>278</v>
      </c>
      <c r="C187" t="s">
        <v>305</v>
      </c>
      <c r="D187" t="s">
        <v>279</v>
      </c>
      <c r="E187" t="s">
        <v>280</v>
      </c>
      <c r="F187" t="s">
        <v>100</v>
      </c>
      <c r="G187" s="4">
        <v>42729</v>
      </c>
      <c r="H187">
        <v>33</v>
      </c>
      <c r="I187" t="s">
        <v>74</v>
      </c>
      <c r="J187" t="s">
        <v>49</v>
      </c>
      <c r="K187" t="s">
        <v>61</v>
      </c>
      <c r="L187" t="s">
        <v>55</v>
      </c>
      <c r="M187" t="s">
        <v>63</v>
      </c>
      <c r="N187">
        <v>100</v>
      </c>
    </row>
    <row r="188" spans="1:14" x14ac:dyDescent="0.3">
      <c r="A188">
        <v>191</v>
      </c>
      <c r="B188" t="s">
        <v>278</v>
      </c>
      <c r="C188" t="s">
        <v>305</v>
      </c>
      <c r="D188" t="s">
        <v>279</v>
      </c>
      <c r="E188" t="s">
        <v>280</v>
      </c>
      <c r="F188" t="s">
        <v>100</v>
      </c>
      <c r="G188" s="4">
        <v>42491</v>
      </c>
      <c r="H188">
        <v>33</v>
      </c>
      <c r="I188" t="s">
        <v>48</v>
      </c>
      <c r="J188" t="s">
        <v>54</v>
      </c>
      <c r="K188" t="s">
        <v>61</v>
      </c>
      <c r="L188" t="s">
        <v>55</v>
      </c>
      <c r="M188" t="s">
        <v>63</v>
      </c>
      <c r="N188">
        <v>260</v>
      </c>
    </row>
    <row r="189" spans="1:14" x14ac:dyDescent="0.3">
      <c r="A189">
        <v>192</v>
      </c>
      <c r="B189" t="s">
        <v>281</v>
      </c>
      <c r="C189" t="s">
        <v>306</v>
      </c>
      <c r="D189" t="s">
        <v>282</v>
      </c>
      <c r="E189" t="s">
        <v>283</v>
      </c>
      <c r="F189" t="s">
        <v>59</v>
      </c>
      <c r="G189" s="4">
        <v>42554</v>
      </c>
      <c r="H189">
        <v>65</v>
      </c>
      <c r="I189" t="s">
        <v>48</v>
      </c>
      <c r="J189" t="s">
        <v>54</v>
      </c>
      <c r="K189" t="s">
        <v>50</v>
      </c>
      <c r="L189" t="s">
        <v>62</v>
      </c>
      <c r="M189" t="s">
        <v>68</v>
      </c>
      <c r="N189">
        <v>350</v>
      </c>
    </row>
    <row r="190" spans="1:14" x14ac:dyDescent="0.3">
      <c r="A190">
        <v>193</v>
      </c>
      <c r="B190" t="s">
        <v>281</v>
      </c>
      <c r="C190" t="s">
        <v>306</v>
      </c>
      <c r="D190" t="s">
        <v>282</v>
      </c>
      <c r="E190" t="s">
        <v>283</v>
      </c>
      <c r="F190" t="s">
        <v>59</v>
      </c>
      <c r="G190" s="4">
        <v>42432</v>
      </c>
      <c r="H190">
        <v>65</v>
      </c>
      <c r="I190" t="s">
        <v>48</v>
      </c>
      <c r="J190" t="s">
        <v>54</v>
      </c>
      <c r="K190" t="s">
        <v>50</v>
      </c>
      <c r="L190" t="s">
        <v>62</v>
      </c>
      <c r="M190" t="s">
        <v>68</v>
      </c>
      <c r="N190">
        <v>300</v>
      </c>
    </row>
    <row r="191" spans="1:14" x14ac:dyDescent="0.3">
      <c r="A191">
        <v>194</v>
      </c>
      <c r="B191" t="s">
        <v>281</v>
      </c>
      <c r="C191" t="s">
        <v>306</v>
      </c>
      <c r="D191" t="s">
        <v>282</v>
      </c>
      <c r="E191" t="s">
        <v>283</v>
      </c>
      <c r="F191" t="s">
        <v>59</v>
      </c>
      <c r="G191" s="4">
        <v>42441</v>
      </c>
      <c r="H191">
        <v>65</v>
      </c>
      <c r="I191" t="s">
        <v>48</v>
      </c>
      <c r="J191" t="s">
        <v>54</v>
      </c>
      <c r="K191" t="s">
        <v>50</v>
      </c>
      <c r="L191" t="s">
        <v>62</v>
      </c>
      <c r="M191" t="s">
        <v>68</v>
      </c>
      <c r="N191">
        <v>590</v>
      </c>
    </row>
    <row r="192" spans="1:14" x14ac:dyDescent="0.3">
      <c r="A192">
        <v>195</v>
      </c>
      <c r="B192" t="s">
        <v>281</v>
      </c>
      <c r="C192" t="s">
        <v>306</v>
      </c>
      <c r="D192" t="s">
        <v>282</v>
      </c>
      <c r="E192" t="s">
        <v>283</v>
      </c>
      <c r="F192" t="s">
        <v>59</v>
      </c>
      <c r="G192" s="4">
        <v>42459</v>
      </c>
      <c r="H192">
        <v>65</v>
      </c>
      <c r="I192" t="s">
        <v>48</v>
      </c>
      <c r="J192" t="s">
        <v>54</v>
      </c>
      <c r="K192" t="s">
        <v>50</v>
      </c>
      <c r="L192" t="s">
        <v>62</v>
      </c>
      <c r="M192" t="s">
        <v>68</v>
      </c>
      <c r="N192">
        <v>310</v>
      </c>
    </row>
    <row r="193" spans="1:14" x14ac:dyDescent="0.3">
      <c r="A193">
        <v>196</v>
      </c>
      <c r="B193" t="s">
        <v>281</v>
      </c>
      <c r="C193" t="s">
        <v>306</v>
      </c>
      <c r="D193" t="s">
        <v>282</v>
      </c>
      <c r="E193" t="s">
        <v>283</v>
      </c>
      <c r="F193" t="s">
        <v>59</v>
      </c>
      <c r="G193" s="4">
        <v>42430</v>
      </c>
      <c r="H193">
        <v>65</v>
      </c>
      <c r="I193" t="s">
        <v>74</v>
      </c>
      <c r="J193" t="s">
        <v>54</v>
      </c>
      <c r="K193" t="s">
        <v>50</v>
      </c>
      <c r="L193" t="s">
        <v>62</v>
      </c>
      <c r="M193" t="s">
        <v>68</v>
      </c>
      <c r="N193">
        <v>280</v>
      </c>
    </row>
    <row r="194" spans="1:14" x14ac:dyDescent="0.3">
      <c r="A194">
        <v>197</v>
      </c>
      <c r="B194" t="s">
        <v>284</v>
      </c>
      <c r="C194" t="s">
        <v>305</v>
      </c>
      <c r="D194" t="s">
        <v>285</v>
      </c>
      <c r="E194" t="s">
        <v>286</v>
      </c>
      <c r="F194" t="s">
        <v>73</v>
      </c>
      <c r="G194" s="4">
        <v>42716</v>
      </c>
      <c r="H194">
        <v>64</v>
      </c>
      <c r="I194" t="s">
        <v>53</v>
      </c>
      <c r="J194" t="s">
        <v>49</v>
      </c>
      <c r="K194" t="s">
        <v>67</v>
      </c>
      <c r="L194" t="s">
        <v>55</v>
      </c>
      <c r="M194" t="s">
        <v>68</v>
      </c>
      <c r="N194">
        <v>160</v>
      </c>
    </row>
    <row r="195" spans="1:14" x14ac:dyDescent="0.3">
      <c r="A195">
        <v>198</v>
      </c>
      <c r="B195" t="s">
        <v>287</v>
      </c>
      <c r="C195" t="s">
        <v>306</v>
      </c>
      <c r="D195" t="s">
        <v>288</v>
      </c>
      <c r="E195" t="s">
        <v>289</v>
      </c>
      <c r="F195" t="s">
        <v>73</v>
      </c>
      <c r="G195" s="4">
        <v>42427</v>
      </c>
      <c r="H195">
        <v>45</v>
      </c>
      <c r="I195" t="s">
        <v>48</v>
      </c>
      <c r="J195" t="s">
        <v>49</v>
      </c>
      <c r="K195" t="s">
        <v>67</v>
      </c>
      <c r="L195" t="s">
        <v>55</v>
      </c>
      <c r="M195" t="s">
        <v>82</v>
      </c>
      <c r="N195">
        <v>160</v>
      </c>
    </row>
    <row r="196" spans="1:14" x14ac:dyDescent="0.3">
      <c r="A196">
        <v>199</v>
      </c>
      <c r="B196" t="s">
        <v>287</v>
      </c>
      <c r="C196" t="s">
        <v>306</v>
      </c>
      <c r="D196" t="s">
        <v>288</v>
      </c>
      <c r="E196" t="s">
        <v>289</v>
      </c>
      <c r="F196" t="s">
        <v>73</v>
      </c>
      <c r="G196" s="4">
        <v>42712</v>
      </c>
      <c r="H196">
        <v>45</v>
      </c>
      <c r="I196" t="s">
        <v>48</v>
      </c>
      <c r="J196" t="s">
        <v>49</v>
      </c>
      <c r="K196" t="s">
        <v>67</v>
      </c>
      <c r="L196" t="s">
        <v>55</v>
      </c>
      <c r="M196" t="s">
        <v>82</v>
      </c>
      <c r="N196">
        <v>200</v>
      </c>
    </row>
    <row r="197" spans="1:14" x14ac:dyDescent="0.3">
      <c r="A197">
        <v>200</v>
      </c>
      <c r="B197" t="s">
        <v>290</v>
      </c>
      <c r="C197" t="s">
        <v>306</v>
      </c>
      <c r="D197" t="s">
        <v>288</v>
      </c>
      <c r="E197" t="s">
        <v>291</v>
      </c>
      <c r="F197" t="s">
        <v>59</v>
      </c>
      <c r="G197" s="4">
        <v>42541</v>
      </c>
      <c r="H197">
        <v>55</v>
      </c>
      <c r="I197" t="s">
        <v>48</v>
      </c>
      <c r="J197" t="s">
        <v>49</v>
      </c>
      <c r="K197" t="s">
        <v>67</v>
      </c>
      <c r="L197" t="s">
        <v>55</v>
      </c>
      <c r="M197" t="s">
        <v>68</v>
      </c>
      <c r="N197">
        <v>260</v>
      </c>
    </row>
    <row r="198" spans="1:14" x14ac:dyDescent="0.3">
      <c r="A198">
        <v>201</v>
      </c>
      <c r="B198" t="s">
        <v>292</v>
      </c>
      <c r="C198" t="s">
        <v>306</v>
      </c>
      <c r="D198" t="s">
        <v>293</v>
      </c>
      <c r="E198" t="s">
        <v>294</v>
      </c>
      <c r="F198" t="s">
        <v>81</v>
      </c>
      <c r="G198" s="4">
        <v>42731</v>
      </c>
      <c r="H198">
        <v>58</v>
      </c>
      <c r="I198" t="s">
        <v>48</v>
      </c>
      <c r="J198" t="s">
        <v>49</v>
      </c>
      <c r="K198" t="s">
        <v>67</v>
      </c>
      <c r="L198" t="s">
        <v>55</v>
      </c>
      <c r="M198" t="s">
        <v>68</v>
      </c>
      <c r="N198">
        <v>160</v>
      </c>
    </row>
    <row r="199" spans="1:14" x14ac:dyDescent="0.3">
      <c r="A199">
        <v>202</v>
      </c>
      <c r="B199" t="s">
        <v>295</v>
      </c>
      <c r="C199" t="s">
        <v>305</v>
      </c>
      <c r="D199" t="s">
        <v>296</v>
      </c>
      <c r="E199" t="s">
        <v>297</v>
      </c>
      <c r="F199" t="s">
        <v>81</v>
      </c>
      <c r="G199" s="4">
        <v>42498</v>
      </c>
      <c r="H199">
        <v>54</v>
      </c>
      <c r="I199" t="s">
        <v>48</v>
      </c>
      <c r="J199" t="s">
        <v>49</v>
      </c>
      <c r="K199" t="s">
        <v>67</v>
      </c>
      <c r="L199" t="s">
        <v>55</v>
      </c>
      <c r="M199" t="s">
        <v>68</v>
      </c>
      <c r="N199">
        <v>310</v>
      </c>
    </row>
    <row r="200" spans="1:14" x14ac:dyDescent="0.3">
      <c r="A200">
        <v>203</v>
      </c>
      <c r="B200" t="s">
        <v>295</v>
      </c>
      <c r="C200" t="s">
        <v>305</v>
      </c>
      <c r="D200" t="s">
        <v>296</v>
      </c>
      <c r="E200" t="s">
        <v>297</v>
      </c>
      <c r="F200" t="s">
        <v>81</v>
      </c>
      <c r="G200" s="4">
        <v>42640</v>
      </c>
      <c r="H200">
        <v>54</v>
      </c>
      <c r="I200" t="s">
        <v>48</v>
      </c>
      <c r="J200" t="s">
        <v>49</v>
      </c>
      <c r="K200" t="s">
        <v>67</v>
      </c>
      <c r="L200" t="s">
        <v>55</v>
      </c>
      <c r="M200" t="s">
        <v>68</v>
      </c>
      <c r="N200">
        <v>310</v>
      </c>
    </row>
    <row r="201" spans="1:14" x14ac:dyDescent="0.3">
      <c r="A201">
        <v>204</v>
      </c>
      <c r="B201" t="s">
        <v>298</v>
      </c>
      <c r="C201" t="s">
        <v>306</v>
      </c>
      <c r="D201" t="s">
        <v>299</v>
      </c>
      <c r="E201" t="s">
        <v>300</v>
      </c>
      <c r="F201" t="s">
        <v>115</v>
      </c>
      <c r="G201" s="4">
        <v>42665</v>
      </c>
      <c r="H201">
        <v>24</v>
      </c>
      <c r="I201" t="s">
        <v>48</v>
      </c>
      <c r="J201" t="s">
        <v>49</v>
      </c>
      <c r="K201" t="s">
        <v>50</v>
      </c>
      <c r="L201" t="s">
        <v>62</v>
      </c>
      <c r="M201" t="s">
        <v>52</v>
      </c>
      <c r="N201">
        <v>280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45942-21F6-4410-A3D2-A85480B3A368}">
  <dimension ref="A2:K202"/>
  <sheetViews>
    <sheetView workbookViewId="0">
      <selection activeCell="H190" sqref="H190"/>
    </sheetView>
  </sheetViews>
  <sheetFormatPr defaultRowHeight="14.4" x14ac:dyDescent="0.3"/>
  <cols>
    <col min="2" max="2" width="14.77734375" bestFit="1" customWidth="1"/>
    <col min="4" max="4" width="10.21875" bestFit="1" customWidth="1"/>
    <col min="5" max="5" width="22.33203125" bestFit="1" customWidth="1"/>
    <col min="6" max="6" width="17.21875" bestFit="1" customWidth="1"/>
    <col min="7" max="7" width="13.44140625" bestFit="1" customWidth="1"/>
    <col min="8" max="8" width="13.109375" bestFit="1" customWidth="1"/>
    <col min="11" max="11" width="12.5546875" bestFit="1" customWidth="1"/>
  </cols>
  <sheetData>
    <row r="2" spans="1:11" x14ac:dyDescent="0.3">
      <c r="A2" t="s">
        <v>303</v>
      </c>
      <c r="B2" s="1" t="s">
        <v>3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13</v>
      </c>
      <c r="H2" s="1" t="s">
        <v>302</v>
      </c>
    </row>
    <row r="4" spans="1:11" x14ac:dyDescent="0.3">
      <c r="A4">
        <v>1</v>
      </c>
      <c r="B4" t="str">
        <f>VLOOKUP(A4,'Clean Data'!A1:N201,2,0)</f>
        <v xml:space="preserve">Allen Perl          </v>
      </c>
      <c r="C4">
        <f>VLOOKUP(A4,'Clean Data'!A1:N201,8,0)</f>
        <v>27</v>
      </c>
      <c r="D4" t="str">
        <f>VLOOKUP(A4,'Clean Data'!A1:N201,9,0)</f>
        <v>Complete</v>
      </c>
      <c r="E4" t="str">
        <f>VLOOKUP(A4,'Clean Data'!A1:N201,10,0)</f>
        <v>Phone</v>
      </c>
      <c r="F4" t="str">
        <f>VLOOKUP(A4,'Clean Data'!A1:N201,11,0)</f>
        <v>Frequent</v>
      </c>
      <c r="G4" t="str">
        <f>VLOOKUP(A4,'Clean Data'!A1:N201,13,0)</f>
        <v>Gen_Y</v>
      </c>
      <c r="H4">
        <f>VLOOKUP(A4,'Clean Data'!A1:N201,14,0)</f>
        <v>220</v>
      </c>
    </row>
    <row r="5" spans="1:11" x14ac:dyDescent="0.3">
      <c r="A5">
        <v>2</v>
      </c>
      <c r="B5" t="str">
        <f>VLOOKUP(A5,'Clean Data'!A2:N202,2,0)</f>
        <v xml:space="preserve">Allen Perl          </v>
      </c>
      <c r="C5">
        <f>VLOOKUP(A5,'Clean Data'!A2:N202,8,0)</f>
        <v>27</v>
      </c>
      <c r="D5" t="str">
        <f>VLOOKUP(A5,'Clean Data'!A2:N202,9,0)</f>
        <v>Abandoned</v>
      </c>
      <c r="E5" t="str">
        <f>VLOOKUP(A5,'Clean Data'!A2:N202,10,0)</f>
        <v>Phone</v>
      </c>
      <c r="F5" t="str">
        <f>VLOOKUP(A5,'Clean Data'!A2:N202,11,0)</f>
        <v>Frequent</v>
      </c>
      <c r="G5" t="str">
        <f>VLOOKUP(A5,'Clean Data'!A2:N202,13,0)</f>
        <v>Gen_Y</v>
      </c>
      <c r="H5">
        <f>VLOOKUP(A5,'Clean Data'!A2:N202,14,0)</f>
        <v>240</v>
      </c>
    </row>
    <row r="6" spans="1:11" x14ac:dyDescent="0.3">
      <c r="A6">
        <v>3</v>
      </c>
      <c r="B6" t="str">
        <f>VLOOKUP(A6,'Clean Data'!A3:N203,2,0)</f>
        <v xml:space="preserve">Allen Perl          </v>
      </c>
      <c r="C6">
        <f>VLOOKUP(A6,'Clean Data'!A3:N203,8,0)</f>
        <v>27</v>
      </c>
      <c r="D6" t="str">
        <f>VLOOKUP(A6,'Clean Data'!A3:N203,9,0)</f>
        <v>Complete</v>
      </c>
      <c r="E6" t="str">
        <f>VLOOKUP(A6,'Clean Data'!A3:N203,10,0)</f>
        <v>Desktop</v>
      </c>
      <c r="F6" t="str">
        <f>VLOOKUP(A6,'Clean Data'!A3:N203,11,0)</f>
        <v>Frequent</v>
      </c>
      <c r="G6" t="str">
        <f>VLOOKUP(A6,'Clean Data'!A3:N203,13,0)</f>
        <v>Gen_Y</v>
      </c>
      <c r="H6">
        <f>VLOOKUP(A6,'Clean Data'!A3:N203,14,0)</f>
        <v>200</v>
      </c>
    </row>
    <row r="7" spans="1:11" x14ac:dyDescent="0.3">
      <c r="A7">
        <v>4</v>
      </c>
      <c r="B7" t="str">
        <f>VLOOKUP(A7,'Clean Data'!A4:N204,2,0)</f>
        <v xml:space="preserve">Allen Perl          </v>
      </c>
      <c r="C7">
        <f>VLOOKUP(A7,'Clean Data'!A4:N204,8,0)</f>
        <v>27</v>
      </c>
      <c r="D7" t="str">
        <f>VLOOKUP(A7,'Clean Data'!A4:N204,9,0)</f>
        <v>Complete</v>
      </c>
      <c r="E7" t="str">
        <f>VLOOKUP(A7,'Clean Data'!A4:N204,10,0)</f>
        <v>Phone</v>
      </c>
      <c r="F7" t="str">
        <f>VLOOKUP(A7,'Clean Data'!A4:N204,11,0)</f>
        <v>Frequent</v>
      </c>
      <c r="G7" t="str">
        <f>VLOOKUP(A7,'Clean Data'!A4:N204,13,0)</f>
        <v>Gen_Y</v>
      </c>
      <c r="H7">
        <f>VLOOKUP(A7,'Clean Data'!A4:N204,14,0)</f>
        <v>200</v>
      </c>
    </row>
    <row r="8" spans="1:11" x14ac:dyDescent="0.3">
      <c r="A8">
        <v>5</v>
      </c>
      <c r="B8" t="str">
        <f>VLOOKUP(A8,'Clean Data'!A5:N205,2,0)</f>
        <v xml:space="preserve">Allen Perl          </v>
      </c>
      <c r="C8">
        <f>VLOOKUP(A8,'Clean Data'!A5:N205,8,0)</f>
        <v>27</v>
      </c>
      <c r="D8" t="str">
        <f>VLOOKUP(A8,'Clean Data'!A5:N205,9,0)</f>
        <v>Complete</v>
      </c>
      <c r="E8" t="str">
        <f>VLOOKUP(A8,'Clean Data'!A5:N205,10,0)</f>
        <v>Phone</v>
      </c>
      <c r="F8" t="str">
        <f>VLOOKUP(A8,'Clean Data'!A5:N205,11,0)</f>
        <v>Frequent</v>
      </c>
      <c r="G8" t="str">
        <f>VLOOKUP(A8,'Clean Data'!A5:N205,13,0)</f>
        <v>Gen_Y</v>
      </c>
      <c r="H8">
        <f>VLOOKUP(A8,'Clean Data'!A5:N205,14,0)</f>
        <v>100</v>
      </c>
    </row>
    <row r="9" spans="1:11" x14ac:dyDescent="0.3">
      <c r="A9">
        <v>6</v>
      </c>
      <c r="B9" t="str">
        <f>VLOOKUP(A9,'Clean Data'!A6:N206,2,0)</f>
        <v xml:space="preserve">Allen Perl          </v>
      </c>
      <c r="C9">
        <f>VLOOKUP(A9,'Clean Data'!A6:N206,8,0)</f>
        <v>27</v>
      </c>
      <c r="D9" t="str">
        <f>VLOOKUP(A9,'Clean Data'!A6:N206,9,0)</f>
        <v>Complete</v>
      </c>
      <c r="E9" t="str">
        <f>VLOOKUP(A9,'Clean Data'!A6:N206,10,0)</f>
        <v>Phone</v>
      </c>
      <c r="F9" t="str">
        <f>VLOOKUP(A9,'Clean Data'!A6:N206,11,0)</f>
        <v>Frequent</v>
      </c>
      <c r="G9" t="str">
        <f>VLOOKUP(A9,'Clean Data'!A6:N206,13,0)</f>
        <v>Gen_Y</v>
      </c>
      <c r="H9">
        <f>VLOOKUP(A9,'Clean Data'!A6:N206,14,0)</f>
        <v>100</v>
      </c>
      <c r="K9" s="3" t="s">
        <v>304</v>
      </c>
    </row>
    <row r="10" spans="1:11" x14ac:dyDescent="0.3">
      <c r="A10">
        <v>7</v>
      </c>
      <c r="B10" t="str">
        <f>VLOOKUP(A10,'Clean Data'!A7:N207,2,0)</f>
        <v xml:space="preserve">Anthony Whitney     </v>
      </c>
      <c r="C10">
        <f>VLOOKUP(A10,'Clean Data'!A7:N207,8,0)</f>
        <v>33</v>
      </c>
      <c r="D10" t="str">
        <f>VLOOKUP(A10,'Clean Data'!A7:N207,9,0)</f>
        <v>Complete</v>
      </c>
      <c r="E10" t="str">
        <f>VLOOKUP(A10,'Clean Data'!A7:N207,10,0)</f>
        <v>Desktop</v>
      </c>
      <c r="F10" t="str">
        <f>VLOOKUP(A10,'Clean Data'!A7:N207,11,0)</f>
        <v>FirstTime</v>
      </c>
      <c r="G10" t="str">
        <f>VLOOKUP(A10,'Clean Data'!A7:N207,13,0)</f>
        <v>Gen_Z</v>
      </c>
      <c r="H10">
        <f>VLOOKUP(A10,'Clean Data'!A7:N207,14,0)</f>
        <v>380</v>
      </c>
    </row>
    <row r="11" spans="1:11" x14ac:dyDescent="0.3">
      <c r="A11">
        <v>8</v>
      </c>
      <c r="B11" t="str">
        <f>VLOOKUP(A11,'Clean Data'!A8:N208,2,0)</f>
        <v xml:space="preserve">Thomas Owens        </v>
      </c>
      <c r="C11">
        <f>VLOOKUP(A11,'Clean Data'!A8:N208,8,0)</f>
        <v>60</v>
      </c>
      <c r="D11" t="str">
        <f>VLOOKUP(A11,'Clean Data'!A8:N208,9,0)</f>
        <v>Complete</v>
      </c>
      <c r="E11" t="str">
        <f>VLOOKUP(A11,'Clean Data'!A8:N208,10,0)</f>
        <v>Phone</v>
      </c>
      <c r="F11" t="str">
        <f>VLOOKUP(A11,'Clean Data'!A8:N208,11,0)</f>
        <v>Occasional</v>
      </c>
      <c r="G11" t="str">
        <f>VLOOKUP(A11,'Clean Data'!A8:N208,13,0)</f>
        <v>Baby_Boomers</v>
      </c>
      <c r="H11">
        <f>VLOOKUP(A11,'Clean Data'!A8:N208,14,0)</f>
        <v>260</v>
      </c>
    </row>
    <row r="12" spans="1:11" x14ac:dyDescent="0.3">
      <c r="A12">
        <v>9</v>
      </c>
      <c r="B12" t="str">
        <f>VLOOKUP(A12,'Clean Data'!A9:N209,2,0)</f>
        <v xml:space="preserve">Thomas Owens        </v>
      </c>
      <c r="C12">
        <f>VLOOKUP(A12,'Clean Data'!A9:N209,8,0)</f>
        <v>60</v>
      </c>
      <c r="D12" t="str">
        <f>VLOOKUP(A12,'Clean Data'!A9:N209,9,0)</f>
        <v>Cancelled</v>
      </c>
      <c r="E12" t="str">
        <f>VLOOKUP(A12,'Clean Data'!A9:N209,10,0)</f>
        <v>Phone</v>
      </c>
      <c r="F12" t="str">
        <f>VLOOKUP(A12,'Clean Data'!A9:N209,11,0)</f>
        <v>Occasional</v>
      </c>
      <c r="G12" t="str">
        <f>VLOOKUP(A12,'Clean Data'!A9:N209,13,0)</f>
        <v>Baby_Boomers</v>
      </c>
      <c r="H12">
        <f>VLOOKUP(A12,'Clean Data'!A9:N209,14,0)</f>
        <v>40</v>
      </c>
    </row>
    <row r="13" spans="1:11" x14ac:dyDescent="0.3">
      <c r="A13">
        <v>10</v>
      </c>
      <c r="B13" t="str">
        <f>VLOOKUP(A13,'Clean Data'!A10:N210,2,0)</f>
        <v xml:space="preserve">Thomas Owens        </v>
      </c>
      <c r="C13">
        <f>VLOOKUP(A13,'Clean Data'!A10:N210,8,0)</f>
        <v>60</v>
      </c>
      <c r="D13" t="str">
        <f>VLOOKUP(A13,'Clean Data'!A10:N210,9,0)</f>
        <v>Complete</v>
      </c>
      <c r="E13" t="str">
        <f>VLOOKUP(A13,'Clean Data'!A10:N210,10,0)</f>
        <v>Phone</v>
      </c>
      <c r="F13" t="str">
        <f>VLOOKUP(A13,'Clean Data'!A10:N210,11,0)</f>
        <v>Occasional</v>
      </c>
      <c r="G13" t="str">
        <f>VLOOKUP(A13,'Clean Data'!A10:N210,13,0)</f>
        <v>Baby_Boomers</v>
      </c>
      <c r="H13">
        <f>VLOOKUP(A13,'Clean Data'!A10:N210,14,0)</f>
        <v>100</v>
      </c>
    </row>
    <row r="14" spans="1:11" x14ac:dyDescent="0.3">
      <c r="A14">
        <v>11</v>
      </c>
      <c r="B14" t="str">
        <f>VLOOKUP(A14,'Clean Data'!A11:N211,2,0)</f>
        <v xml:space="preserve">Thomas Owens        </v>
      </c>
      <c r="C14">
        <f>VLOOKUP(A14,'Clean Data'!A11:N211,8,0)</f>
        <v>60</v>
      </c>
      <c r="D14" t="str">
        <f>VLOOKUP(A14,'Clean Data'!A11:N211,9,0)</f>
        <v>Cancelled</v>
      </c>
      <c r="E14" t="str">
        <f>VLOOKUP(A14,'Clean Data'!A11:N211,10,0)</f>
        <v>Phone</v>
      </c>
      <c r="F14" t="str">
        <f>VLOOKUP(A14,'Clean Data'!A11:N211,11,0)</f>
        <v>Occasional</v>
      </c>
      <c r="G14" t="str">
        <f>VLOOKUP(A14,'Clean Data'!A11:N211,13,0)</f>
        <v>Baby_Boomers</v>
      </c>
      <c r="H14">
        <f>VLOOKUP(A14,'Clean Data'!A11:N211,14,0)</f>
        <v>310</v>
      </c>
    </row>
    <row r="15" spans="1:11" x14ac:dyDescent="0.3">
      <c r="A15">
        <v>12</v>
      </c>
      <c r="B15" t="str">
        <f>VLOOKUP(A15,'Clean Data'!A12:N212,2,0)</f>
        <v xml:space="preserve">Anthony Carr        </v>
      </c>
      <c r="C15">
        <f>VLOOKUP(A15,'Clean Data'!A12:N212,8,0)</f>
        <v>53</v>
      </c>
      <c r="D15" t="str">
        <f>VLOOKUP(A15,'Clean Data'!A12:N212,9,0)</f>
        <v>Complete</v>
      </c>
      <c r="E15" t="str">
        <f>VLOOKUP(A15,'Clean Data'!A12:N212,10,0)</f>
        <v>Phone</v>
      </c>
      <c r="F15" t="str">
        <f>VLOOKUP(A15,'Clean Data'!A12:N212,11,0)</f>
        <v>Occasional</v>
      </c>
      <c r="G15" t="str">
        <f>VLOOKUP(A15,'Clean Data'!A12:N212,13,0)</f>
        <v>Baby_Boomers</v>
      </c>
      <c r="H15">
        <f>VLOOKUP(A15,'Clean Data'!A12:N212,14,0)</f>
        <v>100</v>
      </c>
    </row>
    <row r="16" spans="1:11" x14ac:dyDescent="0.3">
      <c r="A16">
        <v>13</v>
      </c>
      <c r="B16" t="str">
        <f>VLOOKUP(A16,'Clean Data'!A13:N213,2,0)</f>
        <v xml:space="preserve">Anthony Carr        </v>
      </c>
      <c r="C16">
        <f>VLOOKUP(A16,'Clean Data'!A13:N213,8,0)</f>
        <v>53</v>
      </c>
      <c r="D16" t="str">
        <f>VLOOKUP(A16,'Clean Data'!A13:N213,9,0)</f>
        <v>Complete</v>
      </c>
      <c r="E16" t="str">
        <f>VLOOKUP(A16,'Clean Data'!A13:N213,10,0)</f>
        <v>Phone</v>
      </c>
      <c r="F16" t="str">
        <f>VLOOKUP(A16,'Clean Data'!A13:N213,11,0)</f>
        <v>Occasional</v>
      </c>
      <c r="G16" t="str">
        <f>VLOOKUP(A16,'Clean Data'!A13:N213,13,0)</f>
        <v>Baby_Boomers</v>
      </c>
      <c r="H16">
        <f>VLOOKUP(A16,'Clean Data'!A13:N213,14,0)</f>
        <v>200</v>
      </c>
    </row>
    <row r="17" spans="1:8" x14ac:dyDescent="0.3">
      <c r="A17">
        <v>14</v>
      </c>
      <c r="B17" t="str">
        <f>VLOOKUP(A17,'Clean Data'!A14:N214,2,0)</f>
        <v xml:space="preserve">Anthony Carr        </v>
      </c>
      <c r="C17">
        <f>VLOOKUP(A17,'Clean Data'!A14:N214,8,0)</f>
        <v>53</v>
      </c>
      <c r="D17" t="str">
        <f>VLOOKUP(A17,'Clean Data'!A14:N214,9,0)</f>
        <v>Complete</v>
      </c>
      <c r="E17" t="str">
        <f>VLOOKUP(A17,'Clean Data'!A14:N214,10,0)</f>
        <v>Phone</v>
      </c>
      <c r="F17" t="str">
        <f>VLOOKUP(A17,'Clean Data'!A14:N214,11,0)</f>
        <v>Occasional</v>
      </c>
      <c r="G17" t="str">
        <f>VLOOKUP(A17,'Clean Data'!A14:N214,13,0)</f>
        <v>Baby_Boomers</v>
      </c>
      <c r="H17">
        <f>VLOOKUP(A17,'Clean Data'!A14:N214,14,0)</f>
        <v>310</v>
      </c>
    </row>
    <row r="18" spans="1:8" x14ac:dyDescent="0.3">
      <c r="A18">
        <v>15</v>
      </c>
      <c r="B18" t="str">
        <f>VLOOKUP(A18,'Clean Data'!A15:N215,2,0)</f>
        <v xml:space="preserve">Anthony Carr        </v>
      </c>
      <c r="C18">
        <f>VLOOKUP(A18,'Clean Data'!A15:N215,8,0)</f>
        <v>53</v>
      </c>
      <c r="D18" t="str">
        <f>VLOOKUP(A18,'Clean Data'!A15:N215,9,0)</f>
        <v>In-Progress</v>
      </c>
      <c r="E18" t="str">
        <f>VLOOKUP(A18,'Clean Data'!A15:N215,10,0)</f>
        <v>Phone</v>
      </c>
      <c r="F18" t="str">
        <f>VLOOKUP(A18,'Clean Data'!A15:N215,11,0)</f>
        <v>Occasional</v>
      </c>
      <c r="G18" t="str">
        <f>VLOOKUP(A18,'Clean Data'!A15:N215,13,0)</f>
        <v>Baby_Boomers</v>
      </c>
      <c r="H18">
        <f>VLOOKUP(A18,'Clean Data'!A15:N215,14,0)</f>
        <v>310</v>
      </c>
    </row>
    <row r="19" spans="1:8" x14ac:dyDescent="0.3">
      <c r="A19">
        <v>16</v>
      </c>
      <c r="B19" t="str">
        <f>VLOOKUP(A19,'Clean Data'!A16:N216,2,0)</f>
        <v xml:space="preserve">Anthony Carr        </v>
      </c>
      <c r="C19">
        <f>VLOOKUP(A19,'Clean Data'!A16:N216,8,0)</f>
        <v>53</v>
      </c>
      <c r="D19" t="str">
        <f>VLOOKUP(A19,'Clean Data'!A16:N216,9,0)</f>
        <v>Complete</v>
      </c>
      <c r="E19" t="str">
        <f>VLOOKUP(A19,'Clean Data'!A16:N216,10,0)</f>
        <v>Phone</v>
      </c>
      <c r="F19" t="str">
        <f>VLOOKUP(A19,'Clean Data'!A16:N216,11,0)</f>
        <v>Occasional</v>
      </c>
      <c r="G19" t="str">
        <f>VLOOKUP(A19,'Clean Data'!A16:N216,13,0)</f>
        <v>Baby_Boomers</v>
      </c>
      <c r="H19">
        <f>VLOOKUP(A19,'Clean Data'!A16:N216,14,0)</f>
        <v>100</v>
      </c>
    </row>
    <row r="20" spans="1:8" x14ac:dyDescent="0.3">
      <c r="A20">
        <v>17</v>
      </c>
      <c r="B20" t="str">
        <f>VLOOKUP(A20,'Clean Data'!A17:N217,2,0)</f>
        <v xml:space="preserve">Melvin Schmitz      </v>
      </c>
      <c r="C20">
        <f>VLOOKUP(A20,'Clean Data'!A17:N217,8,0)</f>
        <v>32</v>
      </c>
      <c r="D20" t="str">
        <f>VLOOKUP(A20,'Clean Data'!A17:N217,9,0)</f>
        <v>Complete</v>
      </c>
      <c r="E20" t="str">
        <f>VLOOKUP(A20,'Clean Data'!A17:N217,10,0)</f>
        <v>Phone</v>
      </c>
      <c r="F20" t="str">
        <f>VLOOKUP(A20,'Clean Data'!A17:N217,11,0)</f>
        <v>Occasional</v>
      </c>
      <c r="G20" t="str">
        <f>VLOOKUP(A20,'Clean Data'!A17:N217,13,0)</f>
        <v>Gen_Y</v>
      </c>
      <c r="H20">
        <f>VLOOKUP(A20,'Clean Data'!A17:N217,14,0)</f>
        <v>310</v>
      </c>
    </row>
    <row r="21" spans="1:8" x14ac:dyDescent="0.3">
      <c r="A21">
        <v>18</v>
      </c>
      <c r="B21" t="str">
        <f>VLOOKUP(A21,'Clean Data'!A18:N218,2,0)</f>
        <v xml:space="preserve">Melvin Schmitz      </v>
      </c>
      <c r="C21">
        <f>VLOOKUP(A21,'Clean Data'!A18:N218,8,0)</f>
        <v>32</v>
      </c>
      <c r="D21" t="str">
        <f>VLOOKUP(A21,'Clean Data'!A18:N218,9,0)</f>
        <v>Cancelled</v>
      </c>
      <c r="E21" t="str">
        <f>VLOOKUP(A21,'Clean Data'!A18:N218,10,0)</f>
        <v>Phone</v>
      </c>
      <c r="F21" t="str">
        <f>VLOOKUP(A21,'Clean Data'!A18:N218,11,0)</f>
        <v>Occasional</v>
      </c>
      <c r="G21" t="str">
        <f>VLOOKUP(A21,'Clean Data'!A18:N218,13,0)</f>
        <v>Gen_Y</v>
      </c>
      <c r="H21">
        <f>VLOOKUP(A21,'Clean Data'!A18:N218,14,0)</f>
        <v>30</v>
      </c>
    </row>
    <row r="22" spans="1:8" x14ac:dyDescent="0.3">
      <c r="A22">
        <v>19</v>
      </c>
      <c r="B22" t="str">
        <f>VLOOKUP(A22,'Clean Data'!A19:N219,2,0)</f>
        <v xml:space="preserve">Melvin Schmitz      </v>
      </c>
      <c r="C22">
        <f>VLOOKUP(A22,'Clean Data'!A19:N219,8,0)</f>
        <v>32</v>
      </c>
      <c r="D22" t="str">
        <f>VLOOKUP(A22,'Clean Data'!A19:N219,9,0)</f>
        <v>Abandoned</v>
      </c>
      <c r="E22" t="str">
        <f>VLOOKUP(A22,'Clean Data'!A19:N219,10,0)</f>
        <v>Phone</v>
      </c>
      <c r="F22" t="str">
        <f>VLOOKUP(A22,'Clean Data'!A19:N219,11,0)</f>
        <v>Occasional</v>
      </c>
      <c r="G22" t="str">
        <f>VLOOKUP(A22,'Clean Data'!A19:N219,13,0)</f>
        <v>Gen_Y</v>
      </c>
      <c r="H22">
        <f>VLOOKUP(A22,'Clean Data'!A19:N219,14,0)</f>
        <v>160</v>
      </c>
    </row>
    <row r="23" spans="1:8" x14ac:dyDescent="0.3">
      <c r="A23">
        <v>20</v>
      </c>
      <c r="B23" t="str">
        <f>VLOOKUP(A23,'Clean Data'!A20:N220,2,0)</f>
        <v xml:space="preserve">Melvin Schmitz      </v>
      </c>
      <c r="C23">
        <f>VLOOKUP(A23,'Clean Data'!A20:N220,8,0)</f>
        <v>32</v>
      </c>
      <c r="D23" t="str">
        <f>VLOOKUP(A23,'Clean Data'!A20:N220,9,0)</f>
        <v>In-Progress</v>
      </c>
      <c r="E23" t="str">
        <f>VLOOKUP(A23,'Clean Data'!A20:N220,10,0)</f>
        <v>Phone</v>
      </c>
      <c r="F23" t="str">
        <f>VLOOKUP(A23,'Clean Data'!A20:N220,11,0)</f>
        <v>Occasional</v>
      </c>
      <c r="G23" t="str">
        <f>VLOOKUP(A23,'Clean Data'!A20:N220,13,0)</f>
        <v>Gen_Y</v>
      </c>
      <c r="H23">
        <f>VLOOKUP(A23,'Clean Data'!A20:N220,14,0)</f>
        <v>160</v>
      </c>
    </row>
    <row r="24" spans="1:8" x14ac:dyDescent="0.3">
      <c r="A24">
        <v>21</v>
      </c>
      <c r="B24" t="str">
        <f>VLOOKUP(A24,'Clean Data'!A21:N221,2,0)</f>
        <v xml:space="preserve">John Hoffman        </v>
      </c>
      <c r="C24">
        <f>VLOOKUP(A24,'Clean Data'!A21:N221,8,0)</f>
        <v>46</v>
      </c>
      <c r="D24" t="str">
        <f>VLOOKUP(A24,'Clean Data'!A21:N221,9,0)</f>
        <v>Complete</v>
      </c>
      <c r="E24" t="str">
        <f>VLOOKUP(A24,'Clean Data'!A21:N221,10,0)</f>
        <v>Phone</v>
      </c>
      <c r="F24" t="str">
        <f>VLOOKUP(A24,'Clean Data'!A21:N221,11,0)</f>
        <v>Occasional</v>
      </c>
      <c r="G24" t="str">
        <f>VLOOKUP(A24,'Clean Data'!A21:N221,13,0)</f>
        <v>Gen_X</v>
      </c>
      <c r="H24">
        <f>VLOOKUP(A24,'Clean Data'!A21:N221,14,0)</f>
        <v>310</v>
      </c>
    </row>
    <row r="25" spans="1:8" x14ac:dyDescent="0.3">
      <c r="A25">
        <v>22</v>
      </c>
      <c r="B25" t="str">
        <f>VLOOKUP(A25,'Clean Data'!A22:N222,2,0)</f>
        <v xml:space="preserve">Muriel Exley        </v>
      </c>
      <c r="C25">
        <f>VLOOKUP(A25,'Clean Data'!A22:N222,8,0)</f>
        <v>46</v>
      </c>
      <c r="D25" t="str">
        <f>VLOOKUP(A25,'Clean Data'!A22:N222,9,0)</f>
        <v>Complete</v>
      </c>
      <c r="E25" t="str">
        <f>VLOOKUP(A25,'Clean Data'!A22:N222,10,0)</f>
        <v>Phone</v>
      </c>
      <c r="F25" t="str">
        <f>VLOOKUP(A25,'Clean Data'!A22:N222,11,0)</f>
        <v>Occasional</v>
      </c>
      <c r="G25" t="str">
        <f>VLOOKUP(A25,'Clean Data'!A22:N222,13,0)</f>
        <v>Gen_X</v>
      </c>
      <c r="H25">
        <f>VLOOKUP(A25,'Clean Data'!A22:N222,14,0)</f>
        <v>50</v>
      </c>
    </row>
    <row r="26" spans="1:8" x14ac:dyDescent="0.3">
      <c r="A26">
        <v>23</v>
      </c>
      <c r="B26" t="str">
        <f>VLOOKUP(A26,'Clean Data'!A23:N223,2,0)</f>
        <v xml:space="preserve">James Moyle         </v>
      </c>
      <c r="C26">
        <f>VLOOKUP(A26,'Clean Data'!A23:N223,8,0)</f>
        <v>72</v>
      </c>
      <c r="D26" t="str">
        <f>VLOOKUP(A26,'Clean Data'!A23:N223,9,0)</f>
        <v>Complete</v>
      </c>
      <c r="E26" t="str">
        <f>VLOOKUP(A26,'Clean Data'!A23:N223,10,0)</f>
        <v>Desktop</v>
      </c>
      <c r="F26" t="str">
        <f>VLOOKUP(A26,'Clean Data'!A23:N223,11,0)</f>
        <v>Frequent</v>
      </c>
      <c r="G26" t="str">
        <f>VLOOKUP(A26,'Clean Data'!A23:N223,13,0)</f>
        <v>Baby_Boomers</v>
      </c>
      <c r="H26">
        <f>VLOOKUP(A26,'Clean Data'!A23:N223,14,0)</f>
        <v>480</v>
      </c>
    </row>
    <row r="27" spans="1:8" x14ac:dyDescent="0.3">
      <c r="A27">
        <v>24</v>
      </c>
      <c r="B27" t="str">
        <f>VLOOKUP(A27,'Clean Data'!A24:N224,2,0)</f>
        <v xml:space="preserve">James Moyle         </v>
      </c>
      <c r="C27">
        <f>VLOOKUP(A27,'Clean Data'!A24:N224,8,0)</f>
        <v>72</v>
      </c>
      <c r="D27" t="str">
        <f>VLOOKUP(A27,'Clean Data'!A24:N224,9,0)</f>
        <v>Complete</v>
      </c>
      <c r="E27" t="str">
        <f>VLOOKUP(A27,'Clean Data'!A24:N224,10,0)</f>
        <v>Desktop</v>
      </c>
      <c r="F27" t="str">
        <f>VLOOKUP(A27,'Clean Data'!A24:N224,11,0)</f>
        <v>Frequent</v>
      </c>
      <c r="G27" t="str">
        <f>VLOOKUP(A27,'Clean Data'!A24:N224,13,0)</f>
        <v>Baby_Boomers</v>
      </c>
      <c r="H27">
        <f>VLOOKUP(A27,'Clean Data'!A24:N224,14,0)</f>
        <v>270</v>
      </c>
    </row>
    <row r="28" spans="1:8" x14ac:dyDescent="0.3">
      <c r="A28">
        <v>25</v>
      </c>
      <c r="B28" t="str">
        <f>VLOOKUP(A28,'Clean Data'!A25:N225,2,0)</f>
        <v xml:space="preserve">James Moyle         </v>
      </c>
      <c r="C28">
        <f>VLOOKUP(A28,'Clean Data'!A25:N225,8,0)</f>
        <v>72</v>
      </c>
      <c r="D28" t="str">
        <f>VLOOKUP(A28,'Clean Data'!A25:N225,9,0)</f>
        <v>Complete</v>
      </c>
      <c r="E28" t="str">
        <f>VLOOKUP(A28,'Clean Data'!A25:N225,10,0)</f>
        <v>Desktop</v>
      </c>
      <c r="F28" t="str">
        <f>VLOOKUP(A28,'Clean Data'!A25:N225,11,0)</f>
        <v>Frequent</v>
      </c>
      <c r="G28" t="str">
        <f>VLOOKUP(A28,'Clean Data'!A25:N225,13,0)</f>
        <v>Baby_Boomers</v>
      </c>
      <c r="H28">
        <f>VLOOKUP(A28,'Clean Data'!A25:N225,14,0)</f>
        <v>490</v>
      </c>
    </row>
    <row r="29" spans="1:8" x14ac:dyDescent="0.3">
      <c r="A29">
        <v>26</v>
      </c>
      <c r="B29" t="str">
        <f>VLOOKUP(A29,'Clean Data'!A26:N226,2,0)</f>
        <v xml:space="preserve">Calvin Shupe        </v>
      </c>
      <c r="C29">
        <f>VLOOKUP(A29,'Clean Data'!A26:N226,8,0)</f>
        <v>49</v>
      </c>
      <c r="D29" t="str">
        <f>VLOOKUP(A29,'Clean Data'!A26:N226,9,0)</f>
        <v>Complete</v>
      </c>
      <c r="E29" t="str">
        <f>VLOOKUP(A29,'Clean Data'!A26:N226,10,0)</f>
        <v>Phone</v>
      </c>
      <c r="F29" t="str">
        <f>VLOOKUP(A29,'Clean Data'!A26:N226,11,0)</f>
        <v>Occasional</v>
      </c>
      <c r="G29" t="str">
        <f>VLOOKUP(A29,'Clean Data'!A26:N226,13,0)</f>
        <v>Gen_X</v>
      </c>
      <c r="H29">
        <f>VLOOKUP(A29,'Clean Data'!A26:N226,14,0)</f>
        <v>200</v>
      </c>
    </row>
    <row r="30" spans="1:8" x14ac:dyDescent="0.3">
      <c r="A30">
        <v>27</v>
      </c>
      <c r="B30" t="str">
        <f>VLOOKUP(A30,'Clean Data'!A27:N227,2,0)</f>
        <v xml:space="preserve">Alfonso Frazier     </v>
      </c>
      <c r="C30">
        <f>VLOOKUP(A30,'Clean Data'!A27:N227,8,0)</f>
        <v>47</v>
      </c>
      <c r="D30" t="str">
        <f>VLOOKUP(A30,'Clean Data'!A27:N227,9,0)</f>
        <v>Complete</v>
      </c>
      <c r="E30" t="str">
        <f>VLOOKUP(A30,'Clean Data'!A27:N227,10,0)</f>
        <v>Phone</v>
      </c>
      <c r="F30" t="str">
        <f>VLOOKUP(A30,'Clean Data'!A27:N227,11,0)</f>
        <v>Occasional</v>
      </c>
      <c r="G30" t="str">
        <f>VLOOKUP(A30,'Clean Data'!A27:N227,13,0)</f>
        <v>Gen_X</v>
      </c>
      <c r="H30">
        <f>VLOOKUP(A30,'Clean Data'!A27:N227,14,0)</f>
        <v>310</v>
      </c>
    </row>
    <row r="31" spans="1:8" x14ac:dyDescent="0.3">
      <c r="A31">
        <v>28</v>
      </c>
      <c r="B31" t="str">
        <f>VLOOKUP(A31,'Clean Data'!A28:N228,2,0)</f>
        <v xml:space="preserve">Alfonso Frazier     </v>
      </c>
      <c r="C31">
        <f>VLOOKUP(A31,'Clean Data'!A28:N228,8,0)</f>
        <v>47</v>
      </c>
      <c r="D31" t="str">
        <f>VLOOKUP(A31,'Clean Data'!A28:N228,9,0)</f>
        <v>Complete</v>
      </c>
      <c r="E31" t="str">
        <f>VLOOKUP(A31,'Clean Data'!A28:N228,10,0)</f>
        <v>Phone</v>
      </c>
      <c r="F31" t="str">
        <f>VLOOKUP(A31,'Clean Data'!A28:N228,11,0)</f>
        <v>Occasional</v>
      </c>
      <c r="G31" t="str">
        <f>VLOOKUP(A31,'Clean Data'!A28:N228,13,0)</f>
        <v>Gen_X</v>
      </c>
      <c r="H31">
        <f>VLOOKUP(A31,'Clean Data'!A28:N228,14,0)</f>
        <v>260</v>
      </c>
    </row>
    <row r="32" spans="1:8" x14ac:dyDescent="0.3">
      <c r="A32">
        <v>29</v>
      </c>
      <c r="B32" t="str">
        <f>VLOOKUP(A32,'Clean Data'!A29:N229,2,0)</f>
        <v xml:space="preserve">Alfonso Frazier     </v>
      </c>
      <c r="C32">
        <f>VLOOKUP(A32,'Clean Data'!A29:N229,8,0)</f>
        <v>47</v>
      </c>
      <c r="D32" t="str">
        <f>VLOOKUP(A32,'Clean Data'!A29:N229,9,0)</f>
        <v>Complete</v>
      </c>
      <c r="E32" t="str">
        <f>VLOOKUP(A32,'Clean Data'!A29:N229,10,0)</f>
        <v>Phone</v>
      </c>
      <c r="F32" t="str">
        <f>VLOOKUP(A32,'Clean Data'!A29:N229,11,0)</f>
        <v>Occasional</v>
      </c>
      <c r="G32" t="str">
        <f>VLOOKUP(A32,'Clean Data'!A29:N229,13,0)</f>
        <v>Gen_X</v>
      </c>
      <c r="H32">
        <f>VLOOKUP(A32,'Clean Data'!A29:N229,14,0)</f>
        <v>310</v>
      </c>
    </row>
    <row r="33" spans="1:8" x14ac:dyDescent="0.3">
      <c r="A33">
        <v>30</v>
      </c>
      <c r="B33" t="str">
        <f>VLOOKUP(A33,'Clean Data'!A30:N230,2,0)</f>
        <v xml:space="preserve">Alfonso Frazier     </v>
      </c>
      <c r="C33">
        <f>VLOOKUP(A33,'Clean Data'!A30:N230,8,0)</f>
        <v>47</v>
      </c>
      <c r="D33" t="str">
        <f>VLOOKUP(A33,'Clean Data'!A30:N230,9,0)</f>
        <v>Complete</v>
      </c>
      <c r="E33" t="str">
        <f>VLOOKUP(A33,'Clean Data'!A30:N230,10,0)</f>
        <v>Phone</v>
      </c>
      <c r="F33" t="str">
        <f>VLOOKUP(A33,'Clean Data'!A30:N230,11,0)</f>
        <v>Occasional</v>
      </c>
      <c r="G33" t="str">
        <f>VLOOKUP(A33,'Clean Data'!A30:N230,13,0)</f>
        <v>Gen_X</v>
      </c>
      <c r="H33">
        <f>VLOOKUP(A33,'Clean Data'!A30:N230,14,0)</f>
        <v>260</v>
      </c>
    </row>
    <row r="34" spans="1:8" x14ac:dyDescent="0.3">
      <c r="A34">
        <v>31</v>
      </c>
      <c r="B34" t="str">
        <f>VLOOKUP(A34,'Clean Data'!A31:N231,2,0)</f>
        <v xml:space="preserve">Alfonso Frazier     </v>
      </c>
      <c r="C34">
        <f>VLOOKUP(A34,'Clean Data'!A31:N231,8,0)</f>
        <v>47</v>
      </c>
      <c r="D34" t="str">
        <f>VLOOKUP(A34,'Clean Data'!A31:N231,9,0)</f>
        <v>Cancelled</v>
      </c>
      <c r="E34" t="str">
        <f>VLOOKUP(A34,'Clean Data'!A31:N231,10,0)</f>
        <v>Phone</v>
      </c>
      <c r="F34" t="str">
        <f>VLOOKUP(A34,'Clean Data'!A31:N231,11,0)</f>
        <v>Occasional</v>
      </c>
      <c r="G34" t="str">
        <f>VLOOKUP(A34,'Clean Data'!A31:N231,13,0)</f>
        <v>Gen_X</v>
      </c>
      <c r="H34">
        <f>VLOOKUP(A34,'Clean Data'!A31:N231,14,0)</f>
        <v>100</v>
      </c>
    </row>
    <row r="35" spans="1:8" x14ac:dyDescent="0.3">
      <c r="A35">
        <v>32</v>
      </c>
      <c r="B35" t="str">
        <f>VLOOKUP(A35,'Clean Data'!A32:N232,2,0)</f>
        <v xml:space="preserve">Alfonso Frazier     </v>
      </c>
      <c r="C35">
        <f>VLOOKUP(A35,'Clean Data'!A32:N232,8,0)</f>
        <v>47</v>
      </c>
      <c r="D35" t="str">
        <f>VLOOKUP(A35,'Clean Data'!A32:N232,9,0)</f>
        <v>Complete</v>
      </c>
      <c r="E35" t="str">
        <f>VLOOKUP(A35,'Clean Data'!A32:N232,10,0)</f>
        <v>Phone</v>
      </c>
      <c r="F35" t="str">
        <f>VLOOKUP(A35,'Clean Data'!A32:N232,11,0)</f>
        <v>Occasional</v>
      </c>
      <c r="G35" t="str">
        <f>VLOOKUP(A35,'Clean Data'!A32:N232,13,0)</f>
        <v>Gen_X</v>
      </c>
      <c r="H35">
        <f>VLOOKUP(A35,'Clean Data'!A32:N232,14,0)</f>
        <v>50</v>
      </c>
    </row>
    <row r="36" spans="1:8" x14ac:dyDescent="0.3">
      <c r="A36">
        <v>33</v>
      </c>
      <c r="B36" t="str">
        <f>VLOOKUP(A36,'Clean Data'!A33:N233,2,0)</f>
        <v xml:space="preserve">Alfonso Frazier     </v>
      </c>
      <c r="C36">
        <f>VLOOKUP(A36,'Clean Data'!A33:N233,8,0)</f>
        <v>47</v>
      </c>
      <c r="D36" t="str">
        <f>VLOOKUP(A36,'Clean Data'!A33:N233,9,0)</f>
        <v>In-Progress</v>
      </c>
      <c r="E36" t="str">
        <f>VLOOKUP(A36,'Clean Data'!A33:N233,10,0)</f>
        <v>Phone</v>
      </c>
      <c r="F36" t="str">
        <f>VLOOKUP(A36,'Clean Data'!A33:N233,11,0)</f>
        <v>Occasional</v>
      </c>
      <c r="G36" t="str">
        <f>VLOOKUP(A36,'Clean Data'!A33:N233,13,0)</f>
        <v>Gen_X</v>
      </c>
      <c r="H36">
        <f>VLOOKUP(A36,'Clean Data'!A33:N233,14,0)</f>
        <v>200</v>
      </c>
    </row>
    <row r="37" spans="1:8" x14ac:dyDescent="0.3">
      <c r="A37">
        <v>34</v>
      </c>
      <c r="B37" t="str">
        <f>VLOOKUP(A37,'Clean Data'!A34:N234,2,0)</f>
        <v xml:space="preserve">Reda Fullilove      </v>
      </c>
      <c r="C37">
        <f>VLOOKUP(A37,'Clean Data'!A34:N234,8,0)</f>
        <v>24</v>
      </c>
      <c r="D37" t="str">
        <f>VLOOKUP(A37,'Clean Data'!A34:N234,9,0)</f>
        <v>In-Progress</v>
      </c>
      <c r="E37" t="str">
        <f>VLOOKUP(A37,'Clean Data'!A34:N234,10,0)</f>
        <v>Phone</v>
      </c>
      <c r="F37" t="str">
        <f>VLOOKUP(A37,'Clean Data'!A34:N234,11,0)</f>
        <v>FirstTime</v>
      </c>
      <c r="G37" t="str">
        <f>VLOOKUP(A37,'Clean Data'!A34:N234,13,0)</f>
        <v>Gen_Y</v>
      </c>
      <c r="H37">
        <f>VLOOKUP(A37,'Clean Data'!A34:N234,14,0)</f>
        <v>260</v>
      </c>
    </row>
    <row r="38" spans="1:8" x14ac:dyDescent="0.3">
      <c r="A38">
        <v>35</v>
      </c>
      <c r="B38" t="str">
        <f>VLOOKUP(A38,'Clean Data'!A35:N235,2,0)</f>
        <v xml:space="preserve">Reda Fullilove      </v>
      </c>
      <c r="C38">
        <f>VLOOKUP(A38,'Clean Data'!A35:N235,8,0)</f>
        <v>24</v>
      </c>
      <c r="D38" t="str">
        <f>VLOOKUP(A38,'Clean Data'!A35:N235,9,0)</f>
        <v>Complete</v>
      </c>
      <c r="E38" t="str">
        <f>VLOOKUP(A38,'Clean Data'!A35:N235,10,0)</f>
        <v>Phone</v>
      </c>
      <c r="F38" t="str">
        <f>VLOOKUP(A38,'Clean Data'!A35:N235,11,0)</f>
        <v>FirstTime</v>
      </c>
      <c r="G38" t="str">
        <f>VLOOKUP(A38,'Clean Data'!A35:N235,13,0)</f>
        <v>Gen_Y</v>
      </c>
      <c r="H38">
        <f>VLOOKUP(A38,'Clean Data'!A35:N235,14,0)</f>
        <v>320</v>
      </c>
    </row>
    <row r="39" spans="1:8" x14ac:dyDescent="0.3">
      <c r="A39">
        <v>36</v>
      </c>
      <c r="B39" t="str">
        <f>VLOOKUP(A39,'Clean Data'!A36:N236,2,0)</f>
        <v xml:space="preserve">Reda Fullilove      </v>
      </c>
      <c r="C39">
        <f>VLOOKUP(A39,'Clean Data'!A36:N236,8,0)</f>
        <v>24</v>
      </c>
      <c r="D39" t="str">
        <f>VLOOKUP(A39,'Clean Data'!A36:N236,9,0)</f>
        <v>Complete</v>
      </c>
      <c r="E39" t="str">
        <f>VLOOKUP(A39,'Clean Data'!A36:N236,10,0)</f>
        <v>Phone</v>
      </c>
      <c r="F39" t="str">
        <f>VLOOKUP(A39,'Clean Data'!A36:N236,11,0)</f>
        <v>FirstTime</v>
      </c>
      <c r="G39" t="str">
        <f>VLOOKUP(A39,'Clean Data'!A36:N236,13,0)</f>
        <v>Gen_Y</v>
      </c>
      <c r="H39">
        <f>VLOOKUP(A39,'Clean Data'!A36:N236,14,0)</f>
        <v>270</v>
      </c>
    </row>
    <row r="40" spans="1:8" x14ac:dyDescent="0.3">
      <c r="A40">
        <v>37</v>
      </c>
      <c r="B40" t="str">
        <f>VLOOKUP(A40,'Clean Data'!A37:N237,2,0)</f>
        <v xml:space="preserve">Cecil Games         </v>
      </c>
      <c r="C40">
        <f>VLOOKUP(A40,'Clean Data'!A37:N237,8,0)</f>
        <v>32</v>
      </c>
      <c r="D40" t="str">
        <f>VLOOKUP(A40,'Clean Data'!A37:N237,9,0)</f>
        <v>In-Progress</v>
      </c>
      <c r="E40" t="str">
        <f>VLOOKUP(A40,'Clean Data'!A37:N237,10,0)</f>
        <v>Phone</v>
      </c>
      <c r="F40" t="str">
        <f>VLOOKUP(A40,'Clean Data'!A37:N237,11,0)</f>
        <v>FirstTime</v>
      </c>
      <c r="G40" t="str">
        <f>VLOOKUP(A40,'Clean Data'!A37:N237,13,0)</f>
        <v>Gen_Z</v>
      </c>
      <c r="H40">
        <f>VLOOKUP(A40,'Clean Data'!A37:N237,14,0)</f>
        <v>100</v>
      </c>
    </row>
    <row r="41" spans="1:8" x14ac:dyDescent="0.3">
      <c r="A41">
        <v>38</v>
      </c>
      <c r="B41" t="str">
        <f>VLOOKUP(A41,'Clean Data'!A38:N238,2,0)</f>
        <v xml:space="preserve">Cecil Games         </v>
      </c>
      <c r="C41">
        <f>VLOOKUP(A41,'Clean Data'!A38:N238,8,0)</f>
        <v>32</v>
      </c>
      <c r="D41" t="str">
        <f>VLOOKUP(A41,'Clean Data'!A38:N238,9,0)</f>
        <v>Complete</v>
      </c>
      <c r="E41" t="str">
        <f>VLOOKUP(A41,'Clean Data'!A38:N238,10,0)</f>
        <v>Phone</v>
      </c>
      <c r="F41" t="str">
        <f>VLOOKUP(A41,'Clean Data'!A38:N238,11,0)</f>
        <v>FirstTime</v>
      </c>
      <c r="G41" t="str">
        <f>VLOOKUP(A41,'Clean Data'!A38:N238,13,0)</f>
        <v>Gen_Z</v>
      </c>
      <c r="H41">
        <f>VLOOKUP(A41,'Clean Data'!A38:N238,14,0)</f>
        <v>380</v>
      </c>
    </row>
    <row r="42" spans="1:8" x14ac:dyDescent="0.3">
      <c r="A42">
        <v>39</v>
      </c>
      <c r="B42" t="str">
        <f>VLOOKUP(A42,'Clean Data'!A39:N239,2,0)</f>
        <v xml:space="preserve">Edward Turner       </v>
      </c>
      <c r="C42">
        <f>VLOOKUP(A42,'Clean Data'!A39:N239,8,0)</f>
        <v>65</v>
      </c>
      <c r="D42" t="str">
        <f>VLOOKUP(A42,'Clean Data'!A39:N239,9,0)</f>
        <v>Cancelled</v>
      </c>
      <c r="E42" t="str">
        <f>VLOOKUP(A42,'Clean Data'!A39:N239,10,0)</f>
        <v>Desktop</v>
      </c>
      <c r="F42" t="str">
        <f>VLOOKUP(A42,'Clean Data'!A39:N239,11,0)</f>
        <v>Frequent</v>
      </c>
      <c r="G42" t="str">
        <f>VLOOKUP(A42,'Clean Data'!A39:N239,13,0)</f>
        <v>Baby_Boomers</v>
      </c>
      <c r="H42">
        <f>VLOOKUP(A42,'Clean Data'!A39:N239,14,0)</f>
        <v>580</v>
      </c>
    </row>
    <row r="43" spans="1:8" x14ac:dyDescent="0.3">
      <c r="A43">
        <v>40</v>
      </c>
      <c r="B43" t="str">
        <f>VLOOKUP(A43,'Clean Data'!A40:N240,2,0)</f>
        <v xml:space="preserve">Edward Turner       </v>
      </c>
      <c r="C43">
        <f>VLOOKUP(A43,'Clean Data'!A40:N240,8,0)</f>
        <v>65</v>
      </c>
      <c r="D43" t="str">
        <f>VLOOKUP(A43,'Clean Data'!A40:N240,9,0)</f>
        <v>Complete</v>
      </c>
      <c r="E43" t="str">
        <f>VLOOKUP(A43,'Clean Data'!A40:N240,10,0)</f>
        <v>Desktop</v>
      </c>
      <c r="F43" t="str">
        <f>VLOOKUP(A43,'Clean Data'!A40:N240,11,0)</f>
        <v>Frequent</v>
      </c>
      <c r="G43" t="str">
        <f>VLOOKUP(A43,'Clean Data'!A40:N240,13,0)</f>
        <v>Baby_Boomers</v>
      </c>
      <c r="H43">
        <f>VLOOKUP(A43,'Clean Data'!A40:N240,14,0)</f>
        <v>550</v>
      </c>
    </row>
    <row r="44" spans="1:8" x14ac:dyDescent="0.3">
      <c r="A44">
        <v>41</v>
      </c>
      <c r="B44" t="str">
        <f>VLOOKUP(A44,'Clean Data'!A41:N241,2,0)</f>
        <v xml:space="preserve">Edward Turner       </v>
      </c>
      <c r="C44">
        <f>VLOOKUP(A44,'Clean Data'!A41:N241,8,0)</f>
        <v>65</v>
      </c>
      <c r="D44" t="str">
        <f>VLOOKUP(A44,'Clean Data'!A41:N241,9,0)</f>
        <v>Complete</v>
      </c>
      <c r="E44" t="str">
        <f>VLOOKUP(A44,'Clean Data'!A41:N241,10,0)</f>
        <v>Desktop</v>
      </c>
      <c r="F44" t="str">
        <f>VLOOKUP(A44,'Clean Data'!A41:N241,11,0)</f>
        <v>Frequent</v>
      </c>
      <c r="G44" t="str">
        <f>VLOOKUP(A44,'Clean Data'!A41:N241,13,0)</f>
        <v>Baby_Boomers</v>
      </c>
      <c r="H44">
        <f>VLOOKUP(A44,'Clean Data'!A41:N241,14,0)</f>
        <v>280</v>
      </c>
    </row>
    <row r="45" spans="1:8" x14ac:dyDescent="0.3">
      <c r="A45">
        <v>42</v>
      </c>
      <c r="B45" t="str">
        <f>VLOOKUP(A45,'Clean Data'!A42:N242,2,0)</f>
        <v xml:space="preserve">Amy Randle          </v>
      </c>
      <c r="C45">
        <f>VLOOKUP(A45,'Clean Data'!A42:N242,8,0)</f>
        <v>28</v>
      </c>
      <c r="D45" t="str">
        <f>VLOOKUP(A45,'Clean Data'!A42:N242,9,0)</f>
        <v>Cancelled</v>
      </c>
      <c r="E45" t="str">
        <f>VLOOKUP(A45,'Clean Data'!A42:N242,10,0)</f>
        <v>Phone</v>
      </c>
      <c r="F45" t="str">
        <f>VLOOKUP(A45,'Clean Data'!A42:N242,11,0)</f>
        <v>Frequent</v>
      </c>
      <c r="G45" t="str">
        <f>VLOOKUP(A45,'Clean Data'!A42:N242,13,0)</f>
        <v>Gen_Y</v>
      </c>
      <c r="H45">
        <f>VLOOKUP(A45,'Clean Data'!A42:N242,14,0)</f>
        <v>370</v>
      </c>
    </row>
    <row r="46" spans="1:8" x14ac:dyDescent="0.3">
      <c r="A46">
        <v>43</v>
      </c>
      <c r="B46" t="str">
        <f>VLOOKUP(A46,'Clean Data'!A43:N243,2,0)</f>
        <v xml:space="preserve">Amy Randle          </v>
      </c>
      <c r="C46">
        <f>VLOOKUP(A46,'Clean Data'!A43:N243,8,0)</f>
        <v>28</v>
      </c>
      <c r="D46" t="str">
        <f>VLOOKUP(A46,'Clean Data'!A43:N243,9,0)</f>
        <v>Complete</v>
      </c>
      <c r="E46" t="str">
        <f>VLOOKUP(A46,'Clean Data'!A43:N243,10,0)</f>
        <v>Phone</v>
      </c>
      <c r="F46" t="str">
        <f>VLOOKUP(A46,'Clean Data'!A43:N243,11,0)</f>
        <v>Frequent</v>
      </c>
      <c r="G46" t="str">
        <f>VLOOKUP(A46,'Clean Data'!A43:N243,13,0)</f>
        <v>Gen_Y</v>
      </c>
      <c r="H46">
        <f>VLOOKUP(A46,'Clean Data'!A43:N243,14,0)</f>
        <v>160</v>
      </c>
    </row>
    <row r="47" spans="1:8" x14ac:dyDescent="0.3">
      <c r="A47">
        <v>44</v>
      </c>
      <c r="B47" t="str">
        <f>VLOOKUP(A47,'Clean Data'!A44:N244,2,0)</f>
        <v xml:space="preserve">Rafael Middleton    </v>
      </c>
      <c r="C47">
        <f>VLOOKUP(A47,'Clean Data'!A44:N244,8,0)</f>
        <v>73</v>
      </c>
      <c r="D47" t="str">
        <f>VLOOKUP(A47,'Clean Data'!A44:N244,9,0)</f>
        <v>Complete</v>
      </c>
      <c r="E47" t="str">
        <f>VLOOKUP(A47,'Clean Data'!A44:N244,10,0)</f>
        <v>Desktop</v>
      </c>
      <c r="F47" t="str">
        <f>VLOOKUP(A47,'Clean Data'!A44:N244,11,0)</f>
        <v>Frequent</v>
      </c>
      <c r="G47" t="str">
        <f>VLOOKUP(A47,'Clean Data'!A44:N244,13,0)</f>
        <v>Baby_Boomers</v>
      </c>
      <c r="H47">
        <f>VLOOKUP(A47,'Clean Data'!A44:N244,14,0)</f>
        <v>430</v>
      </c>
    </row>
    <row r="48" spans="1:8" x14ac:dyDescent="0.3">
      <c r="A48">
        <v>45</v>
      </c>
      <c r="B48" t="str">
        <f>VLOOKUP(A48,'Clean Data'!A45:N245,2,0)</f>
        <v xml:space="preserve">Rafael Middleton    </v>
      </c>
      <c r="C48">
        <f>VLOOKUP(A48,'Clean Data'!A45:N245,8,0)</f>
        <v>73</v>
      </c>
      <c r="D48" t="str">
        <f>VLOOKUP(A48,'Clean Data'!A45:N245,9,0)</f>
        <v>Complete</v>
      </c>
      <c r="E48" t="str">
        <f>VLOOKUP(A48,'Clean Data'!A45:N245,10,0)</f>
        <v>Desktop</v>
      </c>
      <c r="F48" t="str">
        <f>VLOOKUP(A48,'Clean Data'!A45:N245,11,0)</f>
        <v>Frequent</v>
      </c>
      <c r="G48" t="str">
        <f>VLOOKUP(A48,'Clean Data'!A45:N245,13,0)</f>
        <v>Baby_Boomers</v>
      </c>
      <c r="H48">
        <f>VLOOKUP(A48,'Clean Data'!A45:N245,14,0)</f>
        <v>260</v>
      </c>
    </row>
    <row r="49" spans="1:8" x14ac:dyDescent="0.3">
      <c r="A49">
        <v>46</v>
      </c>
      <c r="B49" t="str">
        <f>VLOOKUP(A49,'Clean Data'!A46:N246,2,0)</f>
        <v xml:space="preserve">Rafael Middleton    </v>
      </c>
      <c r="C49">
        <f>VLOOKUP(A49,'Clean Data'!A46:N246,8,0)</f>
        <v>73</v>
      </c>
      <c r="D49" t="str">
        <f>VLOOKUP(A49,'Clean Data'!A46:N246,9,0)</f>
        <v>Complete</v>
      </c>
      <c r="E49" t="str">
        <f>VLOOKUP(A49,'Clean Data'!A46:N246,10,0)</f>
        <v>Desktop</v>
      </c>
      <c r="F49" t="str">
        <f>VLOOKUP(A49,'Clean Data'!A46:N246,11,0)</f>
        <v>Frequent</v>
      </c>
      <c r="G49" t="str">
        <f>VLOOKUP(A49,'Clean Data'!A46:N246,13,0)</f>
        <v>Baby_Boomers</v>
      </c>
      <c r="H49">
        <f>VLOOKUP(A49,'Clean Data'!A46:N246,14,0)</f>
        <v>330</v>
      </c>
    </row>
    <row r="50" spans="1:8" x14ac:dyDescent="0.3">
      <c r="A50">
        <v>47</v>
      </c>
      <c r="B50" t="str">
        <f>VLOOKUP(A50,'Clean Data'!A47:N247,2,0)</f>
        <v xml:space="preserve">Earl Bruner         </v>
      </c>
      <c r="C50">
        <f>VLOOKUP(A50,'Clean Data'!A47:N247,8,0)</f>
        <v>19</v>
      </c>
      <c r="D50" t="str">
        <f>VLOOKUP(A50,'Clean Data'!A47:N247,9,0)</f>
        <v>Complete</v>
      </c>
      <c r="E50" t="str">
        <f>VLOOKUP(A50,'Clean Data'!A47:N247,10,0)</f>
        <v>Phone</v>
      </c>
      <c r="F50" t="str">
        <f>VLOOKUP(A50,'Clean Data'!A47:N247,11,0)</f>
        <v>Frequent</v>
      </c>
      <c r="G50" t="str">
        <f>VLOOKUP(A50,'Clean Data'!A47:N247,13,0)</f>
        <v>Gen_Z</v>
      </c>
      <c r="H50">
        <f>VLOOKUP(A50,'Clean Data'!A47:N247,14,0)</f>
        <v>160</v>
      </c>
    </row>
    <row r="51" spans="1:8" x14ac:dyDescent="0.3">
      <c r="A51">
        <v>48</v>
      </c>
      <c r="B51" t="str">
        <f>VLOOKUP(A51,'Clean Data'!A48:N248,2,0)</f>
        <v xml:space="preserve">Linda Garcia        </v>
      </c>
      <c r="C51">
        <f>VLOOKUP(A51,'Clean Data'!A48:N248,8,0)</f>
        <v>40</v>
      </c>
      <c r="D51" t="str">
        <f>VLOOKUP(A51,'Clean Data'!A48:N248,9,0)</f>
        <v>Complete</v>
      </c>
      <c r="E51" t="str">
        <f>VLOOKUP(A51,'Clean Data'!A48:N248,10,0)</f>
        <v>Phone</v>
      </c>
      <c r="F51" t="str">
        <f>VLOOKUP(A51,'Clean Data'!A48:N248,11,0)</f>
        <v>Occasional</v>
      </c>
      <c r="G51" t="str">
        <f>VLOOKUP(A51,'Clean Data'!A48:N248,13,0)</f>
        <v>Gen_Y</v>
      </c>
      <c r="H51">
        <f>VLOOKUP(A51,'Clean Data'!A48:N248,14,0)</f>
        <v>40</v>
      </c>
    </row>
    <row r="52" spans="1:8" x14ac:dyDescent="0.3">
      <c r="A52">
        <v>49</v>
      </c>
      <c r="B52" t="str">
        <f>VLOOKUP(A52,'Clean Data'!A49:N249,2,0)</f>
        <v xml:space="preserve">Quinn Perry         </v>
      </c>
      <c r="C52">
        <f>VLOOKUP(A52,'Clean Data'!A49:N249,8,0)</f>
        <v>40</v>
      </c>
      <c r="D52" t="str">
        <f>VLOOKUP(A52,'Clean Data'!A49:N249,9,0)</f>
        <v>Complete</v>
      </c>
      <c r="E52" t="str">
        <f>VLOOKUP(A52,'Clean Data'!A49:N249,10,0)</f>
        <v>Phone</v>
      </c>
      <c r="F52" t="str">
        <f>VLOOKUP(A52,'Clean Data'!A49:N249,11,0)</f>
        <v>Occasional</v>
      </c>
      <c r="G52" t="str">
        <f>VLOOKUP(A52,'Clean Data'!A49:N249,13,0)</f>
        <v>Gen_Y</v>
      </c>
      <c r="H52">
        <f>VLOOKUP(A52,'Clean Data'!A49:N249,14,0)</f>
        <v>210</v>
      </c>
    </row>
    <row r="53" spans="1:8" x14ac:dyDescent="0.3">
      <c r="A53">
        <v>50</v>
      </c>
      <c r="B53" t="str">
        <f>VLOOKUP(A53,'Clean Data'!A50:N250,2,0)</f>
        <v xml:space="preserve">Quinn Perry         </v>
      </c>
      <c r="C53">
        <f>VLOOKUP(A53,'Clean Data'!A50:N250,8,0)</f>
        <v>40</v>
      </c>
      <c r="D53" t="str">
        <f>VLOOKUP(A53,'Clean Data'!A50:N250,9,0)</f>
        <v>Complete</v>
      </c>
      <c r="E53" t="str">
        <f>VLOOKUP(A53,'Clean Data'!A50:N250,10,0)</f>
        <v>Phone</v>
      </c>
      <c r="F53" t="str">
        <f>VLOOKUP(A53,'Clean Data'!A50:N250,11,0)</f>
        <v>Occasional</v>
      </c>
      <c r="G53" t="str">
        <f>VLOOKUP(A53,'Clean Data'!A50:N250,13,0)</f>
        <v>Gen_Y</v>
      </c>
      <c r="H53">
        <f>VLOOKUP(A53,'Clean Data'!A50:N250,14,0)</f>
        <v>300</v>
      </c>
    </row>
    <row r="54" spans="1:8" x14ac:dyDescent="0.3">
      <c r="A54">
        <v>51</v>
      </c>
      <c r="B54" t="str">
        <f>VLOOKUP(A54,'Clean Data'!A51:N251,2,0)</f>
        <v xml:space="preserve">Quinn Perry         </v>
      </c>
      <c r="C54">
        <f>VLOOKUP(A54,'Clean Data'!A51:N251,8,0)</f>
        <v>40</v>
      </c>
      <c r="D54" t="str">
        <f>VLOOKUP(A54,'Clean Data'!A51:N251,9,0)</f>
        <v>In-Progress</v>
      </c>
      <c r="E54" t="str">
        <f>VLOOKUP(A54,'Clean Data'!A51:N251,10,0)</f>
        <v>Phone</v>
      </c>
      <c r="F54" t="str">
        <f>VLOOKUP(A54,'Clean Data'!A51:N251,11,0)</f>
        <v>Occasional</v>
      </c>
      <c r="G54" t="str">
        <f>VLOOKUP(A54,'Clean Data'!A51:N251,13,0)</f>
        <v>Gen_Y</v>
      </c>
      <c r="H54">
        <f>VLOOKUP(A54,'Clean Data'!A51:N251,14,0)</f>
        <v>160</v>
      </c>
    </row>
    <row r="55" spans="1:8" x14ac:dyDescent="0.3">
      <c r="A55">
        <v>52</v>
      </c>
      <c r="B55" t="str">
        <f>VLOOKUP(A55,'Clean Data'!A52:N252,2,0)</f>
        <v xml:space="preserve">Kristin Mendoza     </v>
      </c>
      <c r="C55">
        <f>VLOOKUP(A55,'Clean Data'!A52:N252,8,0)</f>
        <v>55</v>
      </c>
      <c r="D55" t="str">
        <f>VLOOKUP(A55,'Clean Data'!A52:N252,9,0)</f>
        <v>Cancelled</v>
      </c>
      <c r="E55" t="str">
        <f>VLOOKUP(A55,'Clean Data'!A52:N252,10,0)</f>
        <v>Phone</v>
      </c>
      <c r="F55" t="str">
        <f>VLOOKUP(A55,'Clean Data'!A52:N252,11,0)</f>
        <v>Frequent</v>
      </c>
      <c r="G55" t="str">
        <f>VLOOKUP(A55,'Clean Data'!A52:N252,13,0)</f>
        <v>Gen_Z</v>
      </c>
      <c r="H55">
        <f>VLOOKUP(A55,'Clean Data'!A52:N252,14,0)</f>
        <v>310</v>
      </c>
    </row>
    <row r="56" spans="1:8" x14ac:dyDescent="0.3">
      <c r="A56">
        <v>53</v>
      </c>
      <c r="B56" t="str">
        <f>VLOOKUP(A56,'Clean Data'!A53:N253,2,0)</f>
        <v xml:space="preserve">Kristin Mendoza     </v>
      </c>
      <c r="C56">
        <f>VLOOKUP(A56,'Clean Data'!A53:N253,8,0)</f>
        <v>55</v>
      </c>
      <c r="D56" t="str">
        <f>VLOOKUP(A56,'Clean Data'!A53:N253,9,0)</f>
        <v>Complete</v>
      </c>
      <c r="E56" t="str">
        <f>VLOOKUP(A56,'Clean Data'!A53:N253,10,0)</f>
        <v>Phone</v>
      </c>
      <c r="F56" t="str">
        <f>VLOOKUP(A56,'Clean Data'!A53:N253,11,0)</f>
        <v>Frequent</v>
      </c>
      <c r="G56" t="str">
        <f>VLOOKUP(A56,'Clean Data'!A53:N253,13,0)</f>
        <v>Gen_Z</v>
      </c>
      <c r="H56">
        <f>VLOOKUP(A56,'Clean Data'!A53:N253,14,0)</f>
        <v>100</v>
      </c>
    </row>
    <row r="57" spans="1:8" x14ac:dyDescent="0.3">
      <c r="A57">
        <v>54</v>
      </c>
      <c r="B57" t="str">
        <f>VLOOKUP(A57,'Clean Data'!A54:N254,2,0)</f>
        <v xml:space="preserve">Kristin Mendoza     </v>
      </c>
      <c r="C57">
        <f>VLOOKUP(A57,'Clean Data'!A54:N254,8,0)</f>
        <v>55</v>
      </c>
      <c r="D57" t="str">
        <f>VLOOKUP(A57,'Clean Data'!A54:N254,9,0)</f>
        <v>Complete</v>
      </c>
      <c r="E57" t="str">
        <f>VLOOKUP(A57,'Clean Data'!A54:N254,10,0)</f>
        <v>Phone</v>
      </c>
      <c r="F57" t="str">
        <f>VLOOKUP(A57,'Clean Data'!A54:N254,11,0)</f>
        <v>Frequent</v>
      </c>
      <c r="G57" t="str">
        <f>VLOOKUP(A57,'Clean Data'!A54:N254,13,0)</f>
        <v>Gen_Z</v>
      </c>
      <c r="H57">
        <f>VLOOKUP(A57,'Clean Data'!A54:N254,14,0)</f>
        <v>390</v>
      </c>
    </row>
    <row r="58" spans="1:8" x14ac:dyDescent="0.3">
      <c r="A58">
        <v>55</v>
      </c>
      <c r="B58" t="str">
        <f>VLOOKUP(A58,'Clean Data'!A55:N255,2,0)</f>
        <v xml:space="preserve">Kristin Mendoza     </v>
      </c>
      <c r="C58">
        <f>VLOOKUP(A58,'Clean Data'!A55:N255,8,0)</f>
        <v>55</v>
      </c>
      <c r="D58" t="str">
        <f>VLOOKUP(A58,'Clean Data'!A55:N255,9,0)</f>
        <v>Cancelled</v>
      </c>
      <c r="E58" t="str">
        <f>VLOOKUP(A58,'Clean Data'!A55:N255,10,0)</f>
        <v>Phone</v>
      </c>
      <c r="F58" t="str">
        <f>VLOOKUP(A58,'Clean Data'!A55:N255,11,0)</f>
        <v>Frequent</v>
      </c>
      <c r="G58" t="str">
        <f>VLOOKUP(A58,'Clean Data'!A55:N255,13,0)</f>
        <v>Gen_Z</v>
      </c>
      <c r="H58">
        <f>VLOOKUP(A58,'Clean Data'!A55:N255,14,0)</f>
        <v>160</v>
      </c>
    </row>
    <row r="59" spans="1:8" x14ac:dyDescent="0.3">
      <c r="A59">
        <v>56</v>
      </c>
      <c r="B59" t="str">
        <f>VLOOKUP(A59,'Clean Data'!A56:N256,2,0)</f>
        <v xml:space="preserve">Kristin Mendoza     </v>
      </c>
      <c r="C59">
        <f>VLOOKUP(A59,'Clean Data'!A56:N256,8,0)</f>
        <v>55</v>
      </c>
      <c r="D59" t="str">
        <f>VLOOKUP(A59,'Clean Data'!A56:N256,9,0)</f>
        <v>Complete</v>
      </c>
      <c r="E59" t="str">
        <f>VLOOKUP(A59,'Clean Data'!A56:N256,10,0)</f>
        <v>Phone</v>
      </c>
      <c r="F59" t="str">
        <f>VLOOKUP(A59,'Clean Data'!A56:N256,11,0)</f>
        <v>Frequent</v>
      </c>
      <c r="G59" t="str">
        <f>VLOOKUP(A59,'Clean Data'!A56:N256,13,0)</f>
        <v>Gen_Z</v>
      </c>
      <c r="H59">
        <f>VLOOKUP(A59,'Clean Data'!A56:N256,14,0)</f>
        <v>320</v>
      </c>
    </row>
    <row r="60" spans="1:8" x14ac:dyDescent="0.3">
      <c r="A60">
        <v>57</v>
      </c>
      <c r="B60" t="str">
        <f>VLOOKUP(A60,'Clean Data'!A57:N257,2,0)</f>
        <v xml:space="preserve">Michael Gordon      </v>
      </c>
      <c r="C60">
        <f>VLOOKUP(A60,'Clean Data'!A57:N257,8,0)</f>
        <v>63</v>
      </c>
      <c r="D60" t="str">
        <f>VLOOKUP(A60,'Clean Data'!A57:N257,9,0)</f>
        <v>Complete</v>
      </c>
      <c r="E60" t="str">
        <f>VLOOKUP(A60,'Clean Data'!A57:N257,10,0)</f>
        <v>Phone</v>
      </c>
      <c r="F60" t="str">
        <f>VLOOKUP(A60,'Clean Data'!A57:N257,11,0)</f>
        <v>Occasional</v>
      </c>
      <c r="G60" t="str">
        <f>VLOOKUP(A60,'Clean Data'!A57:N257,13,0)</f>
        <v>Baby_Boomers</v>
      </c>
      <c r="H60">
        <f>VLOOKUP(A60,'Clean Data'!A57:N257,14,0)</f>
        <v>210</v>
      </c>
    </row>
    <row r="61" spans="1:8" x14ac:dyDescent="0.3">
      <c r="A61">
        <v>58</v>
      </c>
      <c r="B61" t="str">
        <f>VLOOKUP(A61,'Clean Data'!A58:N258,2,0)</f>
        <v xml:space="preserve">Phyllis White       </v>
      </c>
      <c r="C61">
        <f>VLOOKUP(A61,'Clean Data'!A58:N258,8,0)</f>
        <v>51</v>
      </c>
      <c r="D61" t="str">
        <f>VLOOKUP(A61,'Clean Data'!A58:N258,9,0)</f>
        <v>Complete</v>
      </c>
      <c r="E61" t="str">
        <f>VLOOKUP(A61,'Clean Data'!A58:N258,10,0)</f>
        <v>Phone</v>
      </c>
      <c r="F61" t="str">
        <f>VLOOKUP(A61,'Clean Data'!A58:N258,11,0)</f>
        <v>Occasional</v>
      </c>
      <c r="G61" t="str">
        <f>VLOOKUP(A61,'Clean Data'!A58:N258,13,0)</f>
        <v>Gen_X</v>
      </c>
      <c r="H61">
        <f>VLOOKUP(A61,'Clean Data'!A58:N258,14,0)</f>
        <v>50</v>
      </c>
    </row>
    <row r="62" spans="1:8" x14ac:dyDescent="0.3">
      <c r="A62">
        <v>59</v>
      </c>
      <c r="B62" t="str">
        <f>VLOOKUP(A62,'Clean Data'!A59:N259,2,0)</f>
        <v xml:space="preserve">Phyllis White       </v>
      </c>
      <c r="C62">
        <f>VLOOKUP(A62,'Clean Data'!A59:N259,8,0)</f>
        <v>51</v>
      </c>
      <c r="D62" t="str">
        <f>VLOOKUP(A62,'Clean Data'!A59:N259,9,0)</f>
        <v>Complete</v>
      </c>
      <c r="E62" t="str">
        <f>VLOOKUP(A62,'Clean Data'!A59:N259,10,0)</f>
        <v>Phone</v>
      </c>
      <c r="F62" t="str">
        <f>VLOOKUP(A62,'Clean Data'!A59:N259,11,0)</f>
        <v>Occasional</v>
      </c>
      <c r="G62" t="str">
        <f>VLOOKUP(A62,'Clean Data'!A59:N259,13,0)</f>
        <v>Gen_X</v>
      </c>
      <c r="H62">
        <f>VLOOKUP(A62,'Clean Data'!A59:N259,14,0)</f>
        <v>100</v>
      </c>
    </row>
    <row r="63" spans="1:8" x14ac:dyDescent="0.3">
      <c r="A63">
        <v>60</v>
      </c>
      <c r="B63" t="str">
        <f>VLOOKUP(A63,'Clean Data'!A60:N260,2,0)</f>
        <v xml:space="preserve">Phyllis White       </v>
      </c>
      <c r="C63">
        <f>VLOOKUP(A63,'Clean Data'!A60:N260,8,0)</f>
        <v>51</v>
      </c>
      <c r="D63" t="str">
        <f>VLOOKUP(A63,'Clean Data'!A60:N260,9,0)</f>
        <v>Complete</v>
      </c>
      <c r="E63" t="str">
        <f>VLOOKUP(A63,'Clean Data'!A60:N260,10,0)</f>
        <v>Phone</v>
      </c>
      <c r="F63" t="str">
        <f>VLOOKUP(A63,'Clean Data'!A60:N260,11,0)</f>
        <v>Occasional</v>
      </c>
      <c r="G63" t="str">
        <f>VLOOKUP(A63,'Clean Data'!A60:N260,13,0)</f>
        <v>Gen_X</v>
      </c>
      <c r="H63">
        <f>VLOOKUP(A63,'Clean Data'!A60:N260,14,0)</f>
        <v>310</v>
      </c>
    </row>
    <row r="64" spans="1:8" x14ac:dyDescent="0.3">
      <c r="A64">
        <v>61</v>
      </c>
      <c r="B64" t="str">
        <f>VLOOKUP(A64,'Clean Data'!A61:N261,2,0)</f>
        <v xml:space="preserve">Phyllis White       </v>
      </c>
      <c r="C64">
        <f>VLOOKUP(A64,'Clean Data'!A61:N261,8,0)</f>
        <v>51</v>
      </c>
      <c r="D64" t="str">
        <f>VLOOKUP(A64,'Clean Data'!A61:N261,9,0)</f>
        <v>In-Progress</v>
      </c>
      <c r="E64" t="str">
        <f>VLOOKUP(A64,'Clean Data'!A61:N261,10,0)</f>
        <v>Phone</v>
      </c>
      <c r="F64" t="str">
        <f>VLOOKUP(A64,'Clean Data'!A61:N261,11,0)</f>
        <v>Occasional</v>
      </c>
      <c r="G64" t="str">
        <f>VLOOKUP(A64,'Clean Data'!A61:N261,13,0)</f>
        <v>Gen_X</v>
      </c>
      <c r="H64">
        <f>VLOOKUP(A64,'Clean Data'!A61:N261,14,0)</f>
        <v>100</v>
      </c>
    </row>
    <row r="65" spans="1:8" x14ac:dyDescent="0.3">
      <c r="A65">
        <v>62</v>
      </c>
      <c r="B65" t="str">
        <f>VLOOKUP(A65,'Clean Data'!A62:N262,2,0)</f>
        <v xml:space="preserve">Katherine Mullins   </v>
      </c>
      <c r="C65">
        <f>VLOOKUP(A65,'Clean Data'!A62:N262,8,0)</f>
        <v>64</v>
      </c>
      <c r="D65" t="str">
        <f>VLOOKUP(A65,'Clean Data'!A62:N262,9,0)</f>
        <v>Complete</v>
      </c>
      <c r="E65" t="str">
        <f>VLOOKUP(A65,'Clean Data'!A62:N262,10,0)</f>
        <v>Phone</v>
      </c>
      <c r="F65" t="str">
        <f>VLOOKUP(A65,'Clean Data'!A62:N262,11,0)</f>
        <v>Occasional</v>
      </c>
      <c r="G65" t="str">
        <f>VLOOKUP(A65,'Clean Data'!A62:N262,13,0)</f>
        <v>Baby_Boomers</v>
      </c>
      <c r="H65">
        <f>VLOOKUP(A65,'Clean Data'!A62:N262,14,0)</f>
        <v>20</v>
      </c>
    </row>
    <row r="66" spans="1:8" x14ac:dyDescent="0.3">
      <c r="A66">
        <v>63</v>
      </c>
      <c r="B66" t="str">
        <f>VLOOKUP(A66,'Clean Data'!A63:N263,2,0)</f>
        <v xml:space="preserve">Katherine Mullins   </v>
      </c>
      <c r="C66">
        <f>VLOOKUP(A66,'Clean Data'!A63:N263,8,0)</f>
        <v>64</v>
      </c>
      <c r="D66" t="str">
        <f>VLOOKUP(A66,'Clean Data'!A63:N263,9,0)</f>
        <v>Cancelled</v>
      </c>
      <c r="E66" t="str">
        <f>VLOOKUP(A66,'Clean Data'!A63:N263,10,0)</f>
        <v>Phone</v>
      </c>
      <c r="F66" t="str">
        <f>VLOOKUP(A66,'Clean Data'!A63:N263,11,0)</f>
        <v>Occasional</v>
      </c>
      <c r="G66" t="str">
        <f>VLOOKUP(A66,'Clean Data'!A63:N263,13,0)</f>
        <v>Baby_Boomers</v>
      </c>
      <c r="H66">
        <f>VLOOKUP(A66,'Clean Data'!A63:N263,14,0)</f>
        <v>100</v>
      </c>
    </row>
    <row r="67" spans="1:8" x14ac:dyDescent="0.3">
      <c r="A67">
        <v>64</v>
      </c>
      <c r="B67" t="str">
        <f>VLOOKUP(A67,'Clean Data'!A64:N264,2,0)</f>
        <v xml:space="preserve">Katherine Mullins   </v>
      </c>
      <c r="C67">
        <f>VLOOKUP(A67,'Clean Data'!A64:N264,8,0)</f>
        <v>64</v>
      </c>
      <c r="D67" t="str">
        <f>VLOOKUP(A67,'Clean Data'!A64:N264,9,0)</f>
        <v>Complete</v>
      </c>
      <c r="E67" t="str">
        <f>VLOOKUP(A67,'Clean Data'!A64:N264,10,0)</f>
        <v>Phone</v>
      </c>
      <c r="F67" t="str">
        <f>VLOOKUP(A67,'Clean Data'!A64:N264,11,0)</f>
        <v>Occasional</v>
      </c>
      <c r="G67" t="str">
        <f>VLOOKUP(A67,'Clean Data'!A64:N264,13,0)</f>
        <v>Baby_Boomers</v>
      </c>
      <c r="H67">
        <f>VLOOKUP(A67,'Clean Data'!A64:N264,14,0)</f>
        <v>310</v>
      </c>
    </row>
    <row r="68" spans="1:8" x14ac:dyDescent="0.3">
      <c r="A68">
        <v>65</v>
      </c>
      <c r="B68" t="str">
        <f>VLOOKUP(A68,'Clean Data'!A65:N265,2,0)</f>
        <v xml:space="preserve">Katherine Mullins   </v>
      </c>
      <c r="C68">
        <f>VLOOKUP(A68,'Clean Data'!A65:N265,8,0)</f>
        <v>64</v>
      </c>
      <c r="D68" t="str">
        <f>VLOOKUP(A68,'Clean Data'!A65:N265,9,0)</f>
        <v>Complete</v>
      </c>
      <c r="E68" t="str">
        <f>VLOOKUP(A68,'Clean Data'!A65:N265,10,0)</f>
        <v>Phone</v>
      </c>
      <c r="F68" t="str">
        <f>VLOOKUP(A68,'Clean Data'!A65:N265,11,0)</f>
        <v>Occasional</v>
      </c>
      <c r="G68" t="str">
        <f>VLOOKUP(A68,'Clean Data'!A65:N265,13,0)</f>
        <v>Baby_Boomers</v>
      </c>
      <c r="H68">
        <f>VLOOKUP(A68,'Clean Data'!A65:N265,14,0)</f>
        <v>310</v>
      </c>
    </row>
    <row r="69" spans="1:8" x14ac:dyDescent="0.3">
      <c r="A69">
        <v>66</v>
      </c>
      <c r="B69" t="str">
        <f>VLOOKUP(A69,'Clean Data'!A66:N266,2,0)</f>
        <v xml:space="preserve">Lisa Guest          </v>
      </c>
      <c r="C69">
        <f>VLOOKUP(A69,'Clean Data'!A66:N266,8,0)</f>
        <v>19</v>
      </c>
      <c r="D69" t="str">
        <f>VLOOKUP(A69,'Clean Data'!A66:N266,9,0)</f>
        <v>Cancelled</v>
      </c>
      <c r="E69" t="str">
        <f>VLOOKUP(A69,'Clean Data'!A66:N266,10,0)</f>
        <v>Phone</v>
      </c>
      <c r="F69" t="str">
        <f>VLOOKUP(A69,'Clean Data'!A66:N266,11,0)</f>
        <v>Frequent</v>
      </c>
      <c r="G69" t="str">
        <f>VLOOKUP(A69,'Clean Data'!A66:N266,13,0)</f>
        <v>Gen_Z</v>
      </c>
      <c r="H69">
        <f>VLOOKUP(A69,'Clean Data'!A66:N266,14,0)</f>
        <v>310</v>
      </c>
    </row>
    <row r="70" spans="1:8" x14ac:dyDescent="0.3">
      <c r="A70">
        <v>67</v>
      </c>
      <c r="B70" t="str">
        <f>VLOOKUP(A70,'Clean Data'!A67:N267,2,0)</f>
        <v xml:space="preserve">Lisa Guest          </v>
      </c>
      <c r="C70">
        <f>VLOOKUP(A70,'Clean Data'!A67:N267,8,0)</f>
        <v>19</v>
      </c>
      <c r="D70" t="str">
        <f>VLOOKUP(A70,'Clean Data'!A67:N267,9,0)</f>
        <v>Complete</v>
      </c>
      <c r="E70" t="str">
        <f>VLOOKUP(A70,'Clean Data'!A67:N267,10,0)</f>
        <v>Phone</v>
      </c>
      <c r="F70" t="str">
        <f>VLOOKUP(A70,'Clean Data'!A67:N267,11,0)</f>
        <v>Frequent</v>
      </c>
      <c r="G70" t="str">
        <f>VLOOKUP(A70,'Clean Data'!A67:N267,13,0)</f>
        <v>Gen_Z</v>
      </c>
      <c r="H70">
        <f>VLOOKUP(A70,'Clean Data'!A67:N267,14,0)</f>
        <v>310</v>
      </c>
    </row>
    <row r="71" spans="1:8" x14ac:dyDescent="0.3">
      <c r="A71">
        <v>68</v>
      </c>
      <c r="B71" t="str">
        <f>VLOOKUP(A71,'Clean Data'!A68:N268,2,0)</f>
        <v xml:space="preserve">Scott Lawson        </v>
      </c>
      <c r="C71">
        <f>VLOOKUP(A71,'Clean Data'!A68:N268,8,0)</f>
        <v>33</v>
      </c>
      <c r="D71" t="str">
        <f>VLOOKUP(A71,'Clean Data'!A68:N268,9,0)</f>
        <v>Complete</v>
      </c>
      <c r="E71" t="str">
        <f>VLOOKUP(A71,'Clean Data'!A68:N268,10,0)</f>
        <v>Desktop</v>
      </c>
      <c r="F71" t="str">
        <f>VLOOKUP(A71,'Clean Data'!A68:N268,11,0)</f>
        <v>Occasional</v>
      </c>
      <c r="G71" t="str">
        <f>VLOOKUP(A71,'Clean Data'!A68:N268,13,0)</f>
        <v>Gen_Z</v>
      </c>
      <c r="H71">
        <f>VLOOKUP(A71,'Clean Data'!A68:N268,14,0)</f>
        <v>200</v>
      </c>
    </row>
    <row r="72" spans="1:8" x14ac:dyDescent="0.3">
      <c r="A72">
        <v>69</v>
      </c>
      <c r="B72" t="str">
        <f>VLOOKUP(A72,'Clean Data'!A69:N269,2,0)</f>
        <v xml:space="preserve">Scott Lawson        </v>
      </c>
      <c r="C72">
        <f>VLOOKUP(A72,'Clean Data'!A69:N269,8,0)</f>
        <v>33</v>
      </c>
      <c r="D72" t="str">
        <f>VLOOKUP(A72,'Clean Data'!A69:N269,9,0)</f>
        <v>In-Progress</v>
      </c>
      <c r="E72" t="str">
        <f>VLOOKUP(A72,'Clean Data'!A69:N269,10,0)</f>
        <v>Phone</v>
      </c>
      <c r="F72" t="str">
        <f>VLOOKUP(A72,'Clean Data'!A69:N269,11,0)</f>
        <v>Occasional</v>
      </c>
      <c r="G72" t="str">
        <f>VLOOKUP(A72,'Clean Data'!A69:N269,13,0)</f>
        <v>Gen_Z</v>
      </c>
      <c r="H72">
        <f>VLOOKUP(A72,'Clean Data'!A69:N269,14,0)</f>
        <v>470</v>
      </c>
    </row>
    <row r="73" spans="1:8" x14ac:dyDescent="0.3">
      <c r="A73">
        <v>75</v>
      </c>
      <c r="B73" t="str">
        <f>VLOOKUP(A73,'Clean Data'!A70:N270,2,0)</f>
        <v xml:space="preserve">Robert Bilbo        </v>
      </c>
      <c r="C73">
        <f>VLOOKUP(A73,'Clean Data'!A70:N270,8,0)</f>
        <v>49</v>
      </c>
      <c r="D73" t="str">
        <f>VLOOKUP(A73,'Clean Data'!A70:N270,9,0)</f>
        <v>Complete</v>
      </c>
      <c r="E73" t="str">
        <f>VLOOKUP(A73,'Clean Data'!A70:N270,10,0)</f>
        <v>Phone</v>
      </c>
      <c r="F73" t="str">
        <f>VLOOKUP(A73,'Clean Data'!A70:N270,11,0)</f>
        <v>Occasional</v>
      </c>
      <c r="G73" t="str">
        <f>VLOOKUP(A73,'Clean Data'!A70:N270,13,0)</f>
        <v>Gen_X</v>
      </c>
      <c r="H73">
        <f>VLOOKUP(A73,'Clean Data'!A70:N270,14,0)</f>
        <v>260</v>
      </c>
    </row>
    <row r="74" spans="1:8" x14ac:dyDescent="0.3">
      <c r="A74">
        <v>76</v>
      </c>
      <c r="B74" t="str">
        <f>VLOOKUP(A74,'Clean Data'!A71:N271,2,0)</f>
        <v xml:space="preserve">Ahmed Richard       </v>
      </c>
      <c r="C74">
        <f>VLOOKUP(A74,'Clean Data'!A71:N271,8,0)</f>
        <v>20</v>
      </c>
      <c r="D74" t="str">
        <f>VLOOKUP(A74,'Clean Data'!A71:N271,9,0)</f>
        <v>Complete</v>
      </c>
      <c r="E74" t="str">
        <f>VLOOKUP(A74,'Clean Data'!A71:N271,10,0)</f>
        <v>Phone</v>
      </c>
      <c r="F74" t="str">
        <f>VLOOKUP(A74,'Clean Data'!A71:N271,11,0)</f>
        <v>FirstTime</v>
      </c>
      <c r="G74" t="str">
        <f>VLOOKUP(A74,'Clean Data'!A71:N271,13,0)</f>
        <v>Gen_Z</v>
      </c>
      <c r="H74">
        <f>VLOOKUP(A74,'Clean Data'!A71:N271,14,0)</f>
        <v>100</v>
      </c>
    </row>
    <row r="75" spans="1:8" x14ac:dyDescent="0.3">
      <c r="A75">
        <v>77</v>
      </c>
      <c r="B75" t="str">
        <f>VLOOKUP(A75,'Clean Data'!A72:N272,2,0)</f>
        <v xml:space="preserve">Ahmed Richard       </v>
      </c>
      <c r="C75">
        <f>VLOOKUP(A75,'Clean Data'!A72:N272,8,0)</f>
        <v>20</v>
      </c>
      <c r="D75" t="str">
        <f>VLOOKUP(A75,'Clean Data'!A72:N272,9,0)</f>
        <v>Cancelled</v>
      </c>
      <c r="E75" t="str">
        <f>VLOOKUP(A75,'Clean Data'!A72:N272,10,0)</f>
        <v>Phone</v>
      </c>
      <c r="F75" t="str">
        <f>VLOOKUP(A75,'Clean Data'!A72:N272,11,0)</f>
        <v>FirstTime</v>
      </c>
      <c r="G75" t="str">
        <f>VLOOKUP(A75,'Clean Data'!A72:N272,13,0)</f>
        <v>Gen_Z</v>
      </c>
      <c r="H75">
        <f>VLOOKUP(A75,'Clean Data'!A72:N272,14,0)</f>
        <v>100</v>
      </c>
    </row>
    <row r="76" spans="1:8" x14ac:dyDescent="0.3">
      <c r="A76">
        <v>78</v>
      </c>
      <c r="B76" t="str">
        <f>VLOOKUP(A76,'Clean Data'!A73:N273,2,0)</f>
        <v xml:space="preserve">Ahmed Richard       </v>
      </c>
      <c r="C76">
        <f>VLOOKUP(A76,'Clean Data'!A73:N273,8,0)</f>
        <v>20</v>
      </c>
      <c r="D76" t="str">
        <f>VLOOKUP(A76,'Clean Data'!A73:N273,9,0)</f>
        <v>Complete</v>
      </c>
      <c r="E76" t="str">
        <f>VLOOKUP(A76,'Clean Data'!A73:N273,10,0)</f>
        <v>Phone</v>
      </c>
      <c r="F76" t="str">
        <f>VLOOKUP(A76,'Clean Data'!A73:N273,11,0)</f>
        <v>FirstTime</v>
      </c>
      <c r="G76" t="str">
        <f>VLOOKUP(A76,'Clean Data'!A73:N273,13,0)</f>
        <v>Gen_Z</v>
      </c>
      <c r="H76">
        <f>VLOOKUP(A76,'Clean Data'!A73:N273,14,0)</f>
        <v>250</v>
      </c>
    </row>
    <row r="77" spans="1:8" x14ac:dyDescent="0.3">
      <c r="A77">
        <v>79</v>
      </c>
      <c r="B77" t="str">
        <f>VLOOKUP(A77,'Clean Data'!A74:N274,2,0)</f>
        <v xml:space="preserve">Ahmed Richard       </v>
      </c>
      <c r="C77">
        <f>VLOOKUP(A77,'Clean Data'!A74:N274,8,0)</f>
        <v>20</v>
      </c>
      <c r="D77" t="str">
        <f>VLOOKUP(A77,'Clean Data'!A74:N274,9,0)</f>
        <v>Complete</v>
      </c>
      <c r="E77" t="str">
        <f>VLOOKUP(A77,'Clean Data'!A74:N274,10,0)</f>
        <v>Phone</v>
      </c>
      <c r="F77" t="str">
        <f>VLOOKUP(A77,'Clean Data'!A74:N274,11,0)</f>
        <v>FirstTime</v>
      </c>
      <c r="G77" t="str">
        <f>VLOOKUP(A77,'Clean Data'!A74:N274,13,0)</f>
        <v>Gen_Z</v>
      </c>
      <c r="H77">
        <f>VLOOKUP(A77,'Clean Data'!A74:N274,14,0)</f>
        <v>310</v>
      </c>
    </row>
    <row r="78" spans="1:8" x14ac:dyDescent="0.3">
      <c r="A78">
        <v>80</v>
      </c>
      <c r="B78" t="str">
        <f>VLOOKUP(A78,'Clean Data'!A75:N275,2,0)</f>
        <v xml:space="preserve">Ahmed Richard       </v>
      </c>
      <c r="C78">
        <f>VLOOKUP(A78,'Clean Data'!A75:N275,8,0)</f>
        <v>20</v>
      </c>
      <c r="D78" t="str">
        <f>VLOOKUP(A78,'Clean Data'!A75:N275,9,0)</f>
        <v>Complete</v>
      </c>
      <c r="E78" t="str">
        <f>VLOOKUP(A78,'Clean Data'!A75:N275,10,0)</f>
        <v>Desktop</v>
      </c>
      <c r="F78" t="str">
        <f>VLOOKUP(A78,'Clean Data'!A75:N275,11,0)</f>
        <v>FirstTime</v>
      </c>
      <c r="G78" t="str">
        <f>VLOOKUP(A78,'Clean Data'!A75:N275,13,0)</f>
        <v>Gen_Z</v>
      </c>
      <c r="H78">
        <f>VLOOKUP(A78,'Clean Data'!A75:N275,14,0)</f>
        <v>310</v>
      </c>
    </row>
    <row r="79" spans="1:8" x14ac:dyDescent="0.3">
      <c r="A79">
        <v>81</v>
      </c>
      <c r="B79" t="str">
        <f>VLOOKUP(A79,'Clean Data'!A76:N276,2,0)</f>
        <v xml:space="preserve">Ray Hornsby         </v>
      </c>
      <c r="C79">
        <f>VLOOKUP(A79,'Clean Data'!A76:N276,8,0)</f>
        <v>49</v>
      </c>
      <c r="D79" t="str">
        <f>VLOOKUP(A79,'Clean Data'!A76:N276,9,0)</f>
        <v>Complete</v>
      </c>
      <c r="E79" t="str">
        <f>VLOOKUP(A79,'Clean Data'!A76:N276,10,0)</f>
        <v>Phone</v>
      </c>
      <c r="F79" t="str">
        <f>VLOOKUP(A79,'Clean Data'!A76:N276,11,0)</f>
        <v>Occasional</v>
      </c>
      <c r="G79" t="str">
        <f>VLOOKUP(A79,'Clean Data'!A76:N276,13,0)</f>
        <v>Gen_X</v>
      </c>
      <c r="H79">
        <f>VLOOKUP(A79,'Clean Data'!A76:N276,14,0)</f>
        <v>140</v>
      </c>
    </row>
    <row r="80" spans="1:8" x14ac:dyDescent="0.3">
      <c r="A80">
        <v>82</v>
      </c>
      <c r="B80" t="str">
        <f>VLOOKUP(A80,'Clean Data'!A77:N277,2,0)</f>
        <v xml:space="preserve">Jason Glass         </v>
      </c>
      <c r="C80">
        <f>VLOOKUP(A80,'Clean Data'!A77:N277,8,0)</f>
        <v>78</v>
      </c>
      <c r="D80" t="str">
        <f>VLOOKUP(A80,'Clean Data'!A77:N277,9,0)</f>
        <v>Complete</v>
      </c>
      <c r="E80" t="str">
        <f>VLOOKUP(A80,'Clean Data'!A77:N277,10,0)</f>
        <v>Desktop</v>
      </c>
      <c r="F80" t="str">
        <f>VLOOKUP(A80,'Clean Data'!A77:N277,11,0)</f>
        <v>Frequent</v>
      </c>
      <c r="G80" t="str">
        <f>VLOOKUP(A80,'Clean Data'!A77:N277,13,0)</f>
        <v>Baby_Boomers</v>
      </c>
      <c r="H80">
        <f>VLOOKUP(A80,'Clean Data'!A77:N277,14,0)</f>
        <v>620</v>
      </c>
    </row>
    <row r="81" spans="1:8" x14ac:dyDescent="0.3">
      <c r="A81">
        <v>83</v>
      </c>
      <c r="B81" t="str">
        <f>VLOOKUP(A81,'Clean Data'!A78:N278,2,0)</f>
        <v xml:space="preserve">Jason Glass         </v>
      </c>
      <c r="C81">
        <f>VLOOKUP(A81,'Clean Data'!A78:N278,8,0)</f>
        <v>78</v>
      </c>
      <c r="D81" t="str">
        <f>VLOOKUP(A81,'Clean Data'!A78:N278,9,0)</f>
        <v>Abandoned</v>
      </c>
      <c r="E81" t="str">
        <f>VLOOKUP(A81,'Clean Data'!A78:N278,10,0)</f>
        <v>Desktop</v>
      </c>
      <c r="F81" t="str">
        <f>VLOOKUP(A81,'Clean Data'!A78:N278,11,0)</f>
        <v>Frequent</v>
      </c>
      <c r="G81" t="str">
        <f>VLOOKUP(A81,'Clean Data'!A78:N278,13,0)</f>
        <v>Baby_Boomers</v>
      </c>
      <c r="H81">
        <f>VLOOKUP(A81,'Clean Data'!A78:N278,14,0)</f>
        <v>170</v>
      </c>
    </row>
    <row r="82" spans="1:8" x14ac:dyDescent="0.3">
      <c r="A82">
        <v>84</v>
      </c>
      <c r="B82" t="str">
        <f>VLOOKUP(A82,'Clean Data'!A79:N279,2,0)</f>
        <v xml:space="preserve">Jason Glass         </v>
      </c>
      <c r="C82">
        <f>VLOOKUP(A82,'Clean Data'!A79:N279,8,0)</f>
        <v>78</v>
      </c>
      <c r="D82" t="str">
        <f>VLOOKUP(A82,'Clean Data'!A79:N279,9,0)</f>
        <v>Complete</v>
      </c>
      <c r="E82" t="str">
        <f>VLOOKUP(A82,'Clean Data'!A79:N279,10,0)</f>
        <v>Desktop</v>
      </c>
      <c r="F82" t="str">
        <f>VLOOKUP(A82,'Clean Data'!A79:N279,11,0)</f>
        <v>Frequent</v>
      </c>
      <c r="G82" t="str">
        <f>VLOOKUP(A82,'Clean Data'!A79:N279,13,0)</f>
        <v>Baby_Boomers</v>
      </c>
      <c r="H82">
        <f>VLOOKUP(A82,'Clean Data'!A79:N279,14,0)</f>
        <v>500</v>
      </c>
    </row>
    <row r="83" spans="1:8" x14ac:dyDescent="0.3">
      <c r="A83">
        <v>85</v>
      </c>
      <c r="B83" t="str">
        <f>VLOOKUP(A83,'Clean Data'!A80:N280,2,0)</f>
        <v xml:space="preserve">Natalie White       </v>
      </c>
      <c r="C83">
        <f>VLOOKUP(A83,'Clean Data'!A80:N280,8,0)</f>
        <v>33</v>
      </c>
      <c r="D83" t="str">
        <f>VLOOKUP(A83,'Clean Data'!A80:N280,9,0)</f>
        <v>Complete</v>
      </c>
      <c r="E83" t="str">
        <f>VLOOKUP(A83,'Clean Data'!A80:N280,10,0)</f>
        <v>Phone</v>
      </c>
      <c r="F83" t="str">
        <f>VLOOKUP(A83,'Clean Data'!A80:N280,11,0)</f>
        <v>Occasional</v>
      </c>
      <c r="G83" t="str">
        <f>VLOOKUP(A83,'Clean Data'!A80:N280,13,0)</f>
        <v>Gen_Z</v>
      </c>
      <c r="H83">
        <f>VLOOKUP(A83,'Clean Data'!A80:N280,14,0)</f>
        <v>450</v>
      </c>
    </row>
    <row r="84" spans="1:8" x14ac:dyDescent="0.3">
      <c r="A84">
        <v>86</v>
      </c>
      <c r="B84" t="str">
        <f>VLOOKUP(A84,'Clean Data'!A81:N281,2,0)</f>
        <v xml:space="preserve">Natalie White       </v>
      </c>
      <c r="C84">
        <f>VLOOKUP(A84,'Clean Data'!A81:N281,8,0)</f>
        <v>33</v>
      </c>
      <c r="D84" t="str">
        <f>VLOOKUP(A84,'Clean Data'!A81:N281,9,0)</f>
        <v>Complete</v>
      </c>
      <c r="E84" t="str">
        <f>VLOOKUP(A84,'Clean Data'!A81:N281,10,0)</f>
        <v>Desktop</v>
      </c>
      <c r="F84" t="str">
        <f>VLOOKUP(A84,'Clean Data'!A81:N281,11,0)</f>
        <v>Occasional</v>
      </c>
      <c r="G84" t="str">
        <f>VLOOKUP(A84,'Clean Data'!A81:N281,13,0)</f>
        <v>Gen_Z</v>
      </c>
      <c r="H84">
        <f>VLOOKUP(A84,'Clean Data'!A81:N281,14,0)</f>
        <v>250</v>
      </c>
    </row>
    <row r="85" spans="1:8" x14ac:dyDescent="0.3">
      <c r="A85">
        <v>87</v>
      </c>
      <c r="B85" t="str">
        <f>VLOOKUP(A85,'Clean Data'!A82:N282,2,0)</f>
        <v xml:space="preserve">Donna Klock         </v>
      </c>
      <c r="C85">
        <f>VLOOKUP(A85,'Clean Data'!A82:N282,8,0)</f>
        <v>53</v>
      </c>
      <c r="D85" t="str">
        <f>VLOOKUP(A85,'Clean Data'!A82:N282,9,0)</f>
        <v>Complete</v>
      </c>
      <c r="E85" t="str">
        <f>VLOOKUP(A85,'Clean Data'!A82:N282,10,0)</f>
        <v>Phone</v>
      </c>
      <c r="F85" t="str">
        <f>VLOOKUP(A85,'Clean Data'!A82:N282,11,0)</f>
        <v>Occasional</v>
      </c>
      <c r="G85" t="str">
        <f>VLOOKUP(A85,'Clean Data'!A82:N282,13,0)</f>
        <v>Baby_Boomers</v>
      </c>
      <c r="H85">
        <f>VLOOKUP(A85,'Clean Data'!A82:N282,14,0)</f>
        <v>310</v>
      </c>
    </row>
    <row r="86" spans="1:8" x14ac:dyDescent="0.3">
      <c r="A86">
        <v>88</v>
      </c>
      <c r="B86" t="str">
        <f>VLOOKUP(A86,'Clean Data'!A83:N283,2,0)</f>
        <v xml:space="preserve">Donna Klock         </v>
      </c>
      <c r="C86">
        <f>VLOOKUP(A86,'Clean Data'!A83:N283,8,0)</f>
        <v>53</v>
      </c>
      <c r="D86" t="str">
        <f>VLOOKUP(A86,'Clean Data'!A83:N283,9,0)</f>
        <v>Complete</v>
      </c>
      <c r="E86" t="str">
        <f>VLOOKUP(A86,'Clean Data'!A83:N283,10,0)</f>
        <v>Phone</v>
      </c>
      <c r="F86" t="str">
        <f>VLOOKUP(A86,'Clean Data'!A83:N283,11,0)</f>
        <v>Occasional</v>
      </c>
      <c r="G86" t="str">
        <f>VLOOKUP(A86,'Clean Data'!A83:N283,13,0)</f>
        <v>Baby_Boomers</v>
      </c>
      <c r="H86">
        <f>VLOOKUP(A86,'Clean Data'!A83:N283,14,0)</f>
        <v>160</v>
      </c>
    </row>
    <row r="87" spans="1:8" x14ac:dyDescent="0.3">
      <c r="A87">
        <v>89</v>
      </c>
      <c r="B87" t="str">
        <f>VLOOKUP(A87,'Clean Data'!A84:N284,2,0)</f>
        <v xml:space="preserve">Donna Klock         </v>
      </c>
      <c r="C87">
        <f>VLOOKUP(A87,'Clean Data'!A84:N284,8,0)</f>
        <v>53</v>
      </c>
      <c r="D87" t="str">
        <f>VLOOKUP(A87,'Clean Data'!A84:N284,9,0)</f>
        <v>Complete</v>
      </c>
      <c r="E87" t="str">
        <f>VLOOKUP(A87,'Clean Data'!A84:N284,10,0)</f>
        <v>Phone</v>
      </c>
      <c r="F87" t="str">
        <f>VLOOKUP(A87,'Clean Data'!A84:N284,11,0)</f>
        <v>Occasional</v>
      </c>
      <c r="G87" t="str">
        <f>VLOOKUP(A87,'Clean Data'!A84:N284,13,0)</f>
        <v>Baby_Boomers</v>
      </c>
      <c r="H87">
        <f>VLOOKUP(A87,'Clean Data'!A84:N284,14,0)</f>
        <v>310</v>
      </c>
    </row>
    <row r="88" spans="1:8" x14ac:dyDescent="0.3">
      <c r="A88">
        <v>90</v>
      </c>
      <c r="B88" t="str">
        <f>VLOOKUP(A88,'Clean Data'!A85:N285,2,0)</f>
        <v xml:space="preserve">Donna Klock         </v>
      </c>
      <c r="C88">
        <f>VLOOKUP(A88,'Clean Data'!A85:N285,8,0)</f>
        <v>53</v>
      </c>
      <c r="D88" t="str">
        <f>VLOOKUP(A88,'Clean Data'!A85:N285,9,0)</f>
        <v>In-Progress</v>
      </c>
      <c r="E88" t="str">
        <f>VLOOKUP(A88,'Clean Data'!A85:N285,10,0)</f>
        <v>Phone</v>
      </c>
      <c r="F88" t="str">
        <f>VLOOKUP(A88,'Clean Data'!A85:N285,11,0)</f>
        <v>Occasional</v>
      </c>
      <c r="G88" t="str">
        <f>VLOOKUP(A88,'Clean Data'!A85:N285,13,0)</f>
        <v>Baby_Boomers</v>
      </c>
      <c r="H88">
        <f>VLOOKUP(A88,'Clean Data'!A85:N285,14,0)</f>
        <v>310</v>
      </c>
    </row>
    <row r="89" spans="1:8" x14ac:dyDescent="0.3">
      <c r="A89">
        <v>91</v>
      </c>
      <c r="B89" t="str">
        <f>VLOOKUP(A89,'Clean Data'!A86:N286,2,0)</f>
        <v xml:space="preserve">Donald Velazquez    </v>
      </c>
      <c r="C89">
        <f>VLOOKUP(A89,'Clean Data'!A86:N286,8,0)</f>
        <v>19</v>
      </c>
      <c r="D89" t="str">
        <f>VLOOKUP(A89,'Clean Data'!A86:N286,9,0)</f>
        <v>Complete</v>
      </c>
      <c r="E89" t="str">
        <f>VLOOKUP(A89,'Clean Data'!A86:N286,10,0)</f>
        <v>Phone</v>
      </c>
      <c r="F89" t="str">
        <f>VLOOKUP(A89,'Clean Data'!A86:N286,11,0)</f>
        <v>FirstTime</v>
      </c>
      <c r="G89" t="str">
        <f>VLOOKUP(A89,'Clean Data'!A86:N286,13,0)</f>
        <v>Gen_Z</v>
      </c>
      <c r="H89">
        <f>VLOOKUP(A89,'Clean Data'!A86:N286,14,0)</f>
        <v>310</v>
      </c>
    </row>
    <row r="90" spans="1:8" x14ac:dyDescent="0.3">
      <c r="A90">
        <v>92</v>
      </c>
      <c r="B90" t="str">
        <f>VLOOKUP(A90,'Clean Data'!A87:N287,2,0)</f>
        <v xml:space="preserve">Donald Velazquez    </v>
      </c>
      <c r="C90">
        <f>VLOOKUP(A90,'Clean Data'!A87:N287,8,0)</f>
        <v>19</v>
      </c>
      <c r="D90" t="str">
        <f>VLOOKUP(A90,'Clean Data'!A87:N287,9,0)</f>
        <v>Cancelled</v>
      </c>
      <c r="E90" t="str">
        <f>VLOOKUP(A90,'Clean Data'!A87:N287,10,0)</f>
        <v>Desktop</v>
      </c>
      <c r="F90" t="str">
        <f>VLOOKUP(A90,'Clean Data'!A87:N287,11,0)</f>
        <v>FirstTime</v>
      </c>
      <c r="G90" t="str">
        <f>VLOOKUP(A90,'Clean Data'!A87:N287,13,0)</f>
        <v>Gen_Z</v>
      </c>
      <c r="H90">
        <f>VLOOKUP(A90,'Clean Data'!A87:N287,14,0)</f>
        <v>350</v>
      </c>
    </row>
    <row r="91" spans="1:8" x14ac:dyDescent="0.3">
      <c r="A91">
        <v>93</v>
      </c>
      <c r="B91" t="str">
        <f>VLOOKUP(A91,'Clean Data'!A88:N288,2,0)</f>
        <v xml:space="preserve">Harry Brumback      </v>
      </c>
      <c r="C91">
        <f>VLOOKUP(A91,'Clean Data'!A88:N288,8,0)</f>
        <v>75</v>
      </c>
      <c r="D91" t="str">
        <f>VLOOKUP(A91,'Clean Data'!A88:N288,9,0)</f>
        <v>Complete</v>
      </c>
      <c r="E91" t="str">
        <f>VLOOKUP(A91,'Clean Data'!A88:N288,10,0)</f>
        <v>Desktop</v>
      </c>
      <c r="F91" t="str">
        <f>VLOOKUP(A91,'Clean Data'!A88:N288,11,0)</f>
        <v>Frequent</v>
      </c>
      <c r="G91" t="str">
        <f>VLOOKUP(A91,'Clean Data'!A88:N288,13,0)</f>
        <v>Baby_Boomers</v>
      </c>
      <c r="H91">
        <f>VLOOKUP(A91,'Clean Data'!A88:N288,14,0)</f>
        <v>260</v>
      </c>
    </row>
    <row r="92" spans="1:8" x14ac:dyDescent="0.3">
      <c r="A92">
        <v>94</v>
      </c>
      <c r="B92" t="str">
        <f>VLOOKUP(A92,'Clean Data'!A89:N289,2,0)</f>
        <v xml:space="preserve">Harry Brumback      </v>
      </c>
      <c r="C92">
        <f>VLOOKUP(A92,'Clean Data'!A89:N289,8,0)</f>
        <v>75</v>
      </c>
      <c r="D92" t="str">
        <f>VLOOKUP(A92,'Clean Data'!A89:N289,9,0)</f>
        <v>Cancelled</v>
      </c>
      <c r="E92" t="str">
        <f>VLOOKUP(A92,'Clean Data'!A89:N289,10,0)</f>
        <v>Desktop</v>
      </c>
      <c r="F92" t="str">
        <f>VLOOKUP(A92,'Clean Data'!A89:N289,11,0)</f>
        <v>Frequent</v>
      </c>
      <c r="G92" t="str">
        <f>VLOOKUP(A92,'Clean Data'!A89:N289,13,0)</f>
        <v>Baby_Boomers</v>
      </c>
      <c r="H92">
        <f>VLOOKUP(A92,'Clean Data'!A89:N289,14,0)</f>
        <v>490</v>
      </c>
    </row>
    <row r="93" spans="1:8" x14ac:dyDescent="0.3">
      <c r="A93">
        <v>95</v>
      </c>
      <c r="B93" t="str">
        <f>VLOOKUP(A93,'Clean Data'!A90:N290,2,0)</f>
        <v xml:space="preserve">Harry Brumback      </v>
      </c>
      <c r="C93">
        <f>VLOOKUP(A93,'Clean Data'!A90:N290,8,0)</f>
        <v>75</v>
      </c>
      <c r="D93" t="str">
        <f>VLOOKUP(A93,'Clean Data'!A90:N290,9,0)</f>
        <v>Complete</v>
      </c>
      <c r="E93" t="str">
        <f>VLOOKUP(A93,'Clean Data'!A90:N290,10,0)</f>
        <v>Desktop</v>
      </c>
      <c r="F93" t="str">
        <f>VLOOKUP(A93,'Clean Data'!A90:N290,11,0)</f>
        <v>Frequent</v>
      </c>
      <c r="G93" t="str">
        <f>VLOOKUP(A93,'Clean Data'!A90:N290,13,0)</f>
        <v>Baby_Boomers</v>
      </c>
      <c r="H93">
        <f>VLOOKUP(A93,'Clean Data'!A90:N290,14,0)</f>
        <v>100</v>
      </c>
    </row>
    <row r="94" spans="1:8" x14ac:dyDescent="0.3">
      <c r="A94">
        <v>96</v>
      </c>
      <c r="B94" t="str">
        <f>VLOOKUP(A94,'Clean Data'!A91:N291,2,0)</f>
        <v xml:space="preserve">Harold Magee        </v>
      </c>
      <c r="C94">
        <f>VLOOKUP(A94,'Clean Data'!A91:N291,8,0)</f>
        <v>40</v>
      </c>
      <c r="D94" t="str">
        <f>VLOOKUP(A94,'Clean Data'!A91:N291,9,0)</f>
        <v>Complete</v>
      </c>
      <c r="E94" t="str">
        <f>VLOOKUP(A94,'Clean Data'!A91:N291,10,0)</f>
        <v>Phone</v>
      </c>
      <c r="F94" t="str">
        <f>VLOOKUP(A94,'Clean Data'!A91:N291,11,0)</f>
        <v>Occasional</v>
      </c>
      <c r="G94" t="str">
        <f>VLOOKUP(A94,'Clean Data'!A91:N291,13,0)</f>
        <v>Gen_Y</v>
      </c>
      <c r="H94">
        <f>VLOOKUP(A94,'Clean Data'!A91:N291,14,0)</f>
        <v>100</v>
      </c>
    </row>
    <row r="95" spans="1:8" x14ac:dyDescent="0.3">
      <c r="A95">
        <v>97</v>
      </c>
      <c r="B95" t="str">
        <f>VLOOKUP(A95,'Clean Data'!A92:N292,2,0)</f>
        <v xml:space="preserve">Harold Magee        </v>
      </c>
      <c r="C95">
        <f>VLOOKUP(A95,'Clean Data'!A92:N292,8,0)</f>
        <v>40</v>
      </c>
      <c r="D95" t="str">
        <f>VLOOKUP(A95,'Clean Data'!A92:N292,9,0)</f>
        <v>Complete</v>
      </c>
      <c r="E95" t="str">
        <f>VLOOKUP(A95,'Clean Data'!A92:N292,10,0)</f>
        <v>Phone</v>
      </c>
      <c r="F95" t="str">
        <f>VLOOKUP(A95,'Clean Data'!A92:N292,11,0)</f>
        <v>Occasional</v>
      </c>
      <c r="G95" t="str">
        <f>VLOOKUP(A95,'Clean Data'!A92:N292,13,0)</f>
        <v>Gen_Y</v>
      </c>
      <c r="H95">
        <f>VLOOKUP(A95,'Clean Data'!A92:N292,14,0)</f>
        <v>120</v>
      </c>
    </row>
    <row r="96" spans="1:8" x14ac:dyDescent="0.3">
      <c r="A96">
        <v>98</v>
      </c>
      <c r="B96" t="str">
        <f>VLOOKUP(A96,'Clean Data'!A93:N293,2,0)</f>
        <v xml:space="preserve">Harold Magee        </v>
      </c>
      <c r="C96">
        <f>VLOOKUP(A96,'Clean Data'!A93:N293,8,0)</f>
        <v>40</v>
      </c>
      <c r="D96" t="str">
        <f>VLOOKUP(A96,'Clean Data'!A93:N293,9,0)</f>
        <v>Complete</v>
      </c>
      <c r="E96" t="str">
        <f>VLOOKUP(A96,'Clean Data'!A93:N293,10,0)</f>
        <v>Phone</v>
      </c>
      <c r="F96" t="str">
        <f>VLOOKUP(A96,'Clean Data'!A93:N293,11,0)</f>
        <v>Occasional</v>
      </c>
      <c r="G96" t="str">
        <f>VLOOKUP(A96,'Clean Data'!A93:N293,13,0)</f>
        <v>Gen_Y</v>
      </c>
      <c r="H96">
        <f>VLOOKUP(A96,'Clean Data'!A93:N293,14,0)</f>
        <v>300</v>
      </c>
    </row>
    <row r="97" spans="1:8" x14ac:dyDescent="0.3">
      <c r="A97">
        <v>99</v>
      </c>
      <c r="B97" t="str">
        <f>VLOOKUP(A97,'Clean Data'!A94:N294,2,0)</f>
        <v xml:space="preserve">Harold Magee        </v>
      </c>
      <c r="C97">
        <f>VLOOKUP(A97,'Clean Data'!A94:N294,8,0)</f>
        <v>40</v>
      </c>
      <c r="D97" t="str">
        <f>VLOOKUP(A97,'Clean Data'!A94:N294,9,0)</f>
        <v>Abandoned</v>
      </c>
      <c r="E97" t="str">
        <f>VLOOKUP(A97,'Clean Data'!A94:N294,10,0)</f>
        <v>Phone</v>
      </c>
      <c r="F97" t="str">
        <f>VLOOKUP(A97,'Clean Data'!A94:N294,11,0)</f>
        <v>Occasional</v>
      </c>
      <c r="G97" t="str">
        <f>VLOOKUP(A97,'Clean Data'!A94:N294,13,0)</f>
        <v>Gen_Y</v>
      </c>
      <c r="H97">
        <f>VLOOKUP(A97,'Clean Data'!A94:N294,14,0)</f>
        <v>160</v>
      </c>
    </row>
    <row r="98" spans="1:8" x14ac:dyDescent="0.3">
      <c r="A98">
        <v>100</v>
      </c>
      <c r="B98" t="str">
        <f>VLOOKUP(A98,'Clean Data'!A95:N295,2,0)</f>
        <v xml:space="preserve">Quinn Perry         </v>
      </c>
      <c r="C98">
        <f>VLOOKUP(A98,'Clean Data'!A95:N295,8,0)</f>
        <v>40</v>
      </c>
      <c r="D98" t="str">
        <f>VLOOKUP(A98,'Clean Data'!A95:N295,9,0)</f>
        <v>Complete</v>
      </c>
      <c r="E98" t="str">
        <f>VLOOKUP(A98,'Clean Data'!A95:N295,10,0)</f>
        <v>Phone</v>
      </c>
      <c r="F98" t="str">
        <f>VLOOKUP(A98,'Clean Data'!A95:N295,11,0)</f>
        <v>Occasional</v>
      </c>
      <c r="G98" t="str">
        <f>VLOOKUP(A98,'Clean Data'!A95:N295,13,0)</f>
        <v>Gen_Y</v>
      </c>
      <c r="H98">
        <f>VLOOKUP(A98,'Clean Data'!A95:N295,14,0)</f>
        <v>300</v>
      </c>
    </row>
    <row r="99" spans="1:8" x14ac:dyDescent="0.3">
      <c r="A99">
        <v>101</v>
      </c>
      <c r="B99" t="str">
        <f>VLOOKUP(A99,'Clean Data'!A96:N296,2,0)</f>
        <v xml:space="preserve">Quinn Perry         </v>
      </c>
      <c r="C99">
        <f>VLOOKUP(A99,'Clean Data'!A96:N296,8,0)</f>
        <v>40</v>
      </c>
      <c r="D99" t="str">
        <f>VLOOKUP(A99,'Clean Data'!A96:N296,9,0)</f>
        <v>In-Progress</v>
      </c>
      <c r="E99" t="str">
        <f>VLOOKUP(A99,'Clean Data'!A96:N296,10,0)</f>
        <v>Phone</v>
      </c>
      <c r="F99" t="str">
        <f>VLOOKUP(A99,'Clean Data'!A96:N296,11,0)</f>
        <v>Occasional</v>
      </c>
      <c r="G99" t="str">
        <f>VLOOKUP(A99,'Clean Data'!A96:N296,13,0)</f>
        <v>Gen_Y</v>
      </c>
      <c r="H99">
        <f>VLOOKUP(A99,'Clean Data'!A96:N296,14,0)</f>
        <v>160</v>
      </c>
    </row>
    <row r="100" spans="1:8" x14ac:dyDescent="0.3">
      <c r="A100">
        <v>102</v>
      </c>
      <c r="B100" t="str">
        <f>VLOOKUP(A100,'Clean Data'!A97:N297,2,0)</f>
        <v xml:space="preserve">Kristin Mendoza     </v>
      </c>
      <c r="C100">
        <f>VLOOKUP(A100,'Clean Data'!A97:N297,8,0)</f>
        <v>55</v>
      </c>
      <c r="D100" t="str">
        <f>VLOOKUP(A100,'Clean Data'!A97:N297,9,0)</f>
        <v>Cancelled</v>
      </c>
      <c r="E100" t="str">
        <f>VLOOKUP(A100,'Clean Data'!A97:N297,10,0)</f>
        <v>Phone</v>
      </c>
      <c r="F100" t="str">
        <f>VLOOKUP(A100,'Clean Data'!A97:N297,11,0)</f>
        <v>Frequent</v>
      </c>
      <c r="G100" t="str">
        <f>VLOOKUP(A100,'Clean Data'!A97:N297,13,0)</f>
        <v>Gen_Z</v>
      </c>
      <c r="H100">
        <f>VLOOKUP(A100,'Clean Data'!A97:N297,14,0)</f>
        <v>310</v>
      </c>
    </row>
    <row r="101" spans="1:8" x14ac:dyDescent="0.3">
      <c r="A101">
        <v>103</v>
      </c>
      <c r="B101" t="str">
        <f>VLOOKUP(A101,'Clean Data'!A98:N298,2,0)</f>
        <v xml:space="preserve">Kristin Mendoza     </v>
      </c>
      <c r="C101">
        <f>VLOOKUP(A101,'Clean Data'!A98:N298,8,0)</f>
        <v>55</v>
      </c>
      <c r="D101" t="str">
        <f>VLOOKUP(A101,'Clean Data'!A98:N298,9,0)</f>
        <v>Complete</v>
      </c>
      <c r="E101" t="str">
        <f>VLOOKUP(A101,'Clean Data'!A98:N298,10,0)</f>
        <v>Phone</v>
      </c>
      <c r="F101" t="str">
        <f>VLOOKUP(A101,'Clean Data'!A98:N298,11,0)</f>
        <v>Frequent</v>
      </c>
      <c r="G101" t="str">
        <f>VLOOKUP(A101,'Clean Data'!A98:N298,13,0)</f>
        <v>Gen_Z</v>
      </c>
      <c r="H101">
        <f>VLOOKUP(A101,'Clean Data'!A98:N298,14,0)</f>
        <v>100</v>
      </c>
    </row>
    <row r="102" spans="1:8" x14ac:dyDescent="0.3">
      <c r="A102">
        <v>104</v>
      </c>
      <c r="B102" t="str">
        <f>VLOOKUP(A102,'Clean Data'!A99:N299,2,0)</f>
        <v xml:space="preserve">Kristin Mendoza     </v>
      </c>
      <c r="C102">
        <f>VLOOKUP(A102,'Clean Data'!A99:N299,8,0)</f>
        <v>55</v>
      </c>
      <c r="D102" t="str">
        <f>VLOOKUP(A102,'Clean Data'!A99:N299,9,0)</f>
        <v>Complete</v>
      </c>
      <c r="E102" t="str">
        <f>VLOOKUP(A102,'Clean Data'!A99:N299,10,0)</f>
        <v>Phone</v>
      </c>
      <c r="F102" t="str">
        <f>VLOOKUP(A102,'Clean Data'!A99:N299,11,0)</f>
        <v>Frequent</v>
      </c>
      <c r="G102" t="str">
        <f>VLOOKUP(A102,'Clean Data'!A99:N299,13,0)</f>
        <v>Gen_Z</v>
      </c>
      <c r="H102">
        <f>VLOOKUP(A102,'Clean Data'!A99:N299,14,0)</f>
        <v>390</v>
      </c>
    </row>
    <row r="103" spans="1:8" x14ac:dyDescent="0.3">
      <c r="A103">
        <v>105</v>
      </c>
      <c r="B103" t="str">
        <f>VLOOKUP(A103,'Clean Data'!A100:N300,2,0)</f>
        <v xml:space="preserve">Harold Magee        </v>
      </c>
      <c r="C103">
        <f>VLOOKUP(A103,'Clean Data'!A100:N300,8,0)</f>
        <v>40</v>
      </c>
      <c r="D103" t="str">
        <f>VLOOKUP(A103,'Clean Data'!A100:N300,9,0)</f>
        <v>Complete</v>
      </c>
      <c r="E103" t="str">
        <f>VLOOKUP(A103,'Clean Data'!A100:N300,10,0)</f>
        <v>Phone</v>
      </c>
      <c r="F103" t="str">
        <f>VLOOKUP(A103,'Clean Data'!A100:N300,11,0)</f>
        <v>Occasional</v>
      </c>
      <c r="G103" t="str">
        <f>VLOOKUP(A103,'Clean Data'!A100:N300,13,0)</f>
        <v>Gen_Y</v>
      </c>
      <c r="H103">
        <f>VLOOKUP(A103,'Clean Data'!A100:N300,14,0)</f>
        <v>50</v>
      </c>
    </row>
    <row r="104" spans="1:8" x14ac:dyDescent="0.3">
      <c r="A104">
        <v>106</v>
      </c>
      <c r="B104" t="str">
        <f>VLOOKUP(A104,'Clean Data'!A101:N301,2,0)</f>
        <v xml:space="preserve">Melba Whitehead     </v>
      </c>
      <c r="C104">
        <f>VLOOKUP(A104,'Clean Data'!A101:N301,8,0)</f>
        <v>53</v>
      </c>
      <c r="D104" t="str">
        <f>VLOOKUP(A104,'Clean Data'!A101:N301,9,0)</f>
        <v>Complete</v>
      </c>
      <c r="E104" t="str">
        <f>VLOOKUP(A104,'Clean Data'!A101:N301,10,0)</f>
        <v>Phone</v>
      </c>
      <c r="F104" t="str">
        <f>VLOOKUP(A104,'Clean Data'!A101:N301,11,0)</f>
        <v>Occasional</v>
      </c>
      <c r="G104" t="str">
        <f>VLOOKUP(A104,'Clean Data'!A101:N301,13,0)</f>
        <v>Baby_Boomers</v>
      </c>
      <c r="H104">
        <f>VLOOKUP(A104,'Clean Data'!A101:N301,14,0)</f>
        <v>260</v>
      </c>
    </row>
    <row r="105" spans="1:8" x14ac:dyDescent="0.3">
      <c r="A105">
        <v>107</v>
      </c>
      <c r="B105" t="str">
        <f>VLOOKUP(A105,'Clean Data'!A102:N302,2,0)</f>
        <v xml:space="preserve">Melba Whitehead     </v>
      </c>
      <c r="C105">
        <f>VLOOKUP(A105,'Clean Data'!A102:N302,8,0)</f>
        <v>53</v>
      </c>
      <c r="D105" t="str">
        <f>VLOOKUP(A105,'Clean Data'!A102:N302,9,0)</f>
        <v>Complete</v>
      </c>
      <c r="E105" t="str">
        <f>VLOOKUP(A105,'Clean Data'!A102:N302,10,0)</f>
        <v>Phone</v>
      </c>
      <c r="F105" t="str">
        <f>VLOOKUP(A105,'Clean Data'!A102:N302,11,0)</f>
        <v>Occasional</v>
      </c>
      <c r="G105" t="str">
        <f>VLOOKUP(A105,'Clean Data'!A102:N302,13,0)</f>
        <v>Baby_Boomers</v>
      </c>
      <c r="H105">
        <f>VLOOKUP(A105,'Clean Data'!A102:N302,14,0)</f>
        <v>100</v>
      </c>
    </row>
    <row r="106" spans="1:8" x14ac:dyDescent="0.3">
      <c r="A106">
        <v>108</v>
      </c>
      <c r="B106" t="str">
        <f>VLOOKUP(A106,'Clean Data'!A103:N303,2,0)</f>
        <v xml:space="preserve">Melba Whitehead     </v>
      </c>
      <c r="C106">
        <f>VLOOKUP(A106,'Clean Data'!A103:N303,8,0)</f>
        <v>53</v>
      </c>
      <c r="D106" t="str">
        <f>VLOOKUP(A106,'Clean Data'!A103:N303,9,0)</f>
        <v>Complete</v>
      </c>
      <c r="E106" t="str">
        <f>VLOOKUP(A106,'Clean Data'!A103:N303,10,0)</f>
        <v>Phone</v>
      </c>
      <c r="F106" t="str">
        <f>VLOOKUP(A106,'Clean Data'!A103:N303,11,0)</f>
        <v>Occasional</v>
      </c>
      <c r="G106" t="str">
        <f>VLOOKUP(A106,'Clean Data'!A103:N303,13,0)</f>
        <v>Baby_Boomers</v>
      </c>
      <c r="H106">
        <f>VLOOKUP(A106,'Clean Data'!A103:N303,14,0)</f>
        <v>310</v>
      </c>
    </row>
    <row r="107" spans="1:8" x14ac:dyDescent="0.3">
      <c r="A107">
        <v>109</v>
      </c>
      <c r="B107" t="str">
        <f>VLOOKUP(A107,'Clean Data'!A104:N304,2,0)</f>
        <v xml:space="preserve">Melba Whitehead     </v>
      </c>
      <c r="C107">
        <f>VLOOKUP(A107,'Clean Data'!A104:N304,8,0)</f>
        <v>53</v>
      </c>
      <c r="D107" t="str">
        <f>VLOOKUP(A107,'Clean Data'!A104:N304,9,0)</f>
        <v>Cancelled</v>
      </c>
      <c r="E107" t="str">
        <f>VLOOKUP(A107,'Clean Data'!A104:N304,10,0)</f>
        <v>Phone</v>
      </c>
      <c r="F107" t="str">
        <f>VLOOKUP(A107,'Clean Data'!A104:N304,11,0)</f>
        <v>Occasional</v>
      </c>
      <c r="G107" t="str">
        <f>VLOOKUP(A107,'Clean Data'!A104:N304,13,0)</f>
        <v>Baby_Boomers</v>
      </c>
      <c r="H107">
        <f>VLOOKUP(A107,'Clean Data'!A104:N304,14,0)</f>
        <v>100</v>
      </c>
    </row>
    <row r="108" spans="1:8" x14ac:dyDescent="0.3">
      <c r="A108">
        <v>110</v>
      </c>
      <c r="B108" t="str">
        <f>VLOOKUP(A108,'Clean Data'!A105:N305,2,0)</f>
        <v xml:space="preserve">Melba Whitehead     </v>
      </c>
      <c r="C108">
        <f>VLOOKUP(A108,'Clean Data'!A105:N305,8,0)</f>
        <v>53</v>
      </c>
      <c r="D108" t="str">
        <f>VLOOKUP(A108,'Clean Data'!A105:N305,9,0)</f>
        <v>Complete</v>
      </c>
      <c r="E108" t="str">
        <f>VLOOKUP(A108,'Clean Data'!A105:N305,10,0)</f>
        <v>Phone</v>
      </c>
      <c r="F108" t="str">
        <f>VLOOKUP(A108,'Clean Data'!A105:N305,11,0)</f>
        <v>Occasional</v>
      </c>
      <c r="G108" t="str">
        <f>VLOOKUP(A108,'Clean Data'!A105:N305,13,0)</f>
        <v>Baby_Boomers</v>
      </c>
      <c r="H108">
        <f>VLOOKUP(A108,'Clean Data'!A105:N305,14,0)</f>
        <v>310</v>
      </c>
    </row>
    <row r="109" spans="1:8" x14ac:dyDescent="0.3">
      <c r="A109">
        <v>111</v>
      </c>
      <c r="B109" t="str">
        <f>VLOOKUP(A109,'Clean Data'!A106:N306,2,0)</f>
        <v xml:space="preserve">Ivan Case           </v>
      </c>
      <c r="C109">
        <f>VLOOKUP(A109,'Clean Data'!A106:N306,8,0)</f>
        <v>27</v>
      </c>
      <c r="D109" t="str">
        <f>VLOOKUP(A109,'Clean Data'!A106:N306,9,0)</f>
        <v>Complete</v>
      </c>
      <c r="E109" t="str">
        <f>VLOOKUP(A109,'Clean Data'!A106:N306,10,0)</f>
        <v>Desktop</v>
      </c>
      <c r="F109" t="str">
        <f>VLOOKUP(A109,'Clean Data'!A106:N306,11,0)</f>
        <v>FirstTime</v>
      </c>
      <c r="G109" t="str">
        <f>VLOOKUP(A109,'Clean Data'!A106:N306,13,0)</f>
        <v>Gen_Y</v>
      </c>
      <c r="H109">
        <f>VLOOKUP(A109,'Clean Data'!A106:N306,14,0)</f>
        <v>350</v>
      </c>
    </row>
    <row r="110" spans="1:8" x14ac:dyDescent="0.3">
      <c r="A110">
        <v>112</v>
      </c>
      <c r="B110" t="str">
        <f>VLOOKUP(A110,'Clean Data'!A107:N307,2,0)</f>
        <v xml:space="preserve">Ivan Case           </v>
      </c>
      <c r="C110">
        <f>VLOOKUP(A110,'Clean Data'!A107:N307,8,0)</f>
        <v>27</v>
      </c>
      <c r="D110" t="str">
        <f>VLOOKUP(A110,'Clean Data'!A107:N307,9,0)</f>
        <v>In-Progress</v>
      </c>
      <c r="E110" t="str">
        <f>VLOOKUP(A110,'Clean Data'!A107:N307,10,0)</f>
        <v>Phone</v>
      </c>
      <c r="F110" t="str">
        <f>VLOOKUP(A110,'Clean Data'!A107:N307,11,0)</f>
        <v>FirstTime</v>
      </c>
      <c r="G110" t="str">
        <f>VLOOKUP(A110,'Clean Data'!A107:N307,13,0)</f>
        <v>Gen_Y</v>
      </c>
      <c r="H110">
        <f>VLOOKUP(A110,'Clean Data'!A107:N307,14,0)</f>
        <v>530</v>
      </c>
    </row>
    <row r="111" spans="1:8" x14ac:dyDescent="0.3">
      <c r="A111">
        <v>113</v>
      </c>
      <c r="B111" t="str">
        <f>VLOOKUP(A111,'Clean Data'!A108:N308,2,0)</f>
        <v xml:space="preserve">Bob Davenport       </v>
      </c>
      <c r="C111">
        <f>VLOOKUP(A111,'Clean Data'!A108:N308,8,0)</f>
        <v>33</v>
      </c>
      <c r="D111" t="str">
        <f>VLOOKUP(A111,'Clean Data'!A108:N308,9,0)</f>
        <v>Complete</v>
      </c>
      <c r="E111" t="str">
        <f>VLOOKUP(A111,'Clean Data'!A108:N308,10,0)</f>
        <v>Phone</v>
      </c>
      <c r="F111" t="str">
        <f>VLOOKUP(A111,'Clean Data'!A108:N308,11,0)</f>
        <v>Frequent</v>
      </c>
      <c r="G111" t="str">
        <f>VLOOKUP(A111,'Clean Data'!A108:N308,13,0)</f>
        <v>Gen_Z</v>
      </c>
      <c r="H111">
        <f>VLOOKUP(A111,'Clean Data'!A108:N308,14,0)</f>
        <v>490</v>
      </c>
    </row>
    <row r="112" spans="1:8" x14ac:dyDescent="0.3">
      <c r="A112">
        <v>114</v>
      </c>
      <c r="B112" t="str">
        <f>VLOOKUP(A112,'Clean Data'!A109:N309,2,0)</f>
        <v xml:space="preserve">Jennifer Howard     </v>
      </c>
      <c r="C112">
        <f>VLOOKUP(A112,'Clean Data'!A109:N309,8,0)</f>
        <v>33</v>
      </c>
      <c r="D112" t="str">
        <f>VLOOKUP(A112,'Clean Data'!A109:N309,9,0)</f>
        <v>Complete</v>
      </c>
      <c r="E112" t="str">
        <f>VLOOKUP(A112,'Clean Data'!A109:N309,10,0)</f>
        <v>Phone</v>
      </c>
      <c r="F112" t="str">
        <f>VLOOKUP(A112,'Clean Data'!A109:N309,11,0)</f>
        <v>FirstTime</v>
      </c>
      <c r="G112" t="str">
        <f>VLOOKUP(A112,'Clean Data'!A109:N309,13,0)</f>
        <v>Gen_Z</v>
      </c>
      <c r="H112">
        <f>VLOOKUP(A112,'Clean Data'!A109:N309,14,0)</f>
        <v>100</v>
      </c>
    </row>
    <row r="113" spans="1:8" x14ac:dyDescent="0.3">
      <c r="A113">
        <v>115</v>
      </c>
      <c r="B113" t="str">
        <f>VLOOKUP(A113,'Clean Data'!A110:N310,2,0)</f>
        <v xml:space="preserve">Jennifer Howard     </v>
      </c>
      <c r="C113">
        <f>VLOOKUP(A113,'Clean Data'!A110:N310,8,0)</f>
        <v>33</v>
      </c>
      <c r="D113" t="str">
        <f>VLOOKUP(A113,'Clean Data'!A110:N310,9,0)</f>
        <v>Cancelled</v>
      </c>
      <c r="E113" t="str">
        <f>VLOOKUP(A113,'Clean Data'!A110:N310,10,0)</f>
        <v>Phone</v>
      </c>
      <c r="F113" t="str">
        <f>VLOOKUP(A113,'Clean Data'!A110:N310,11,0)</f>
        <v>FirstTime</v>
      </c>
      <c r="G113" t="str">
        <f>VLOOKUP(A113,'Clean Data'!A110:N310,13,0)</f>
        <v>Gen_Z</v>
      </c>
      <c r="H113">
        <f>VLOOKUP(A113,'Clean Data'!A110:N310,14,0)</f>
        <v>120</v>
      </c>
    </row>
    <row r="114" spans="1:8" x14ac:dyDescent="0.3">
      <c r="A114">
        <v>116</v>
      </c>
      <c r="B114" t="str">
        <f>VLOOKUP(A114,'Clean Data'!A111:N311,2,0)</f>
        <v xml:space="preserve">Jennifer Howard     </v>
      </c>
      <c r="C114">
        <f>VLOOKUP(A114,'Clean Data'!A111:N311,8,0)</f>
        <v>33</v>
      </c>
      <c r="D114" t="str">
        <f>VLOOKUP(A114,'Clean Data'!A111:N311,9,0)</f>
        <v>Complete</v>
      </c>
      <c r="E114" t="str">
        <f>VLOOKUP(A114,'Clean Data'!A111:N311,10,0)</f>
        <v>Phone</v>
      </c>
      <c r="F114" t="str">
        <f>VLOOKUP(A114,'Clean Data'!A111:N311,11,0)</f>
        <v>FirstTime</v>
      </c>
      <c r="G114" t="str">
        <f>VLOOKUP(A114,'Clean Data'!A111:N311,13,0)</f>
        <v>Gen_Z</v>
      </c>
      <c r="H114">
        <f>VLOOKUP(A114,'Clean Data'!A111:N311,14,0)</f>
        <v>310</v>
      </c>
    </row>
    <row r="115" spans="1:8" x14ac:dyDescent="0.3">
      <c r="A115">
        <v>117</v>
      </c>
      <c r="B115" t="str">
        <f>VLOOKUP(A115,'Clean Data'!A112:N312,2,0)</f>
        <v xml:space="preserve">Jana Hall           </v>
      </c>
      <c r="C115">
        <f>VLOOKUP(A115,'Clean Data'!A112:N312,8,0)</f>
        <v>30</v>
      </c>
      <c r="D115" t="str">
        <f>VLOOKUP(A115,'Clean Data'!A112:N312,9,0)</f>
        <v>Complete</v>
      </c>
      <c r="E115" t="str">
        <f>VLOOKUP(A115,'Clean Data'!A112:N312,10,0)</f>
        <v>Phone</v>
      </c>
      <c r="F115" t="str">
        <f>VLOOKUP(A115,'Clean Data'!A112:N312,11,0)</f>
        <v>Occasional</v>
      </c>
      <c r="G115" t="str">
        <f>VLOOKUP(A115,'Clean Data'!A112:N312,13,0)</f>
        <v>Gen_Y</v>
      </c>
      <c r="H115">
        <f>VLOOKUP(A115,'Clean Data'!A112:N312,14,0)</f>
        <v>310</v>
      </c>
    </row>
    <row r="116" spans="1:8" x14ac:dyDescent="0.3">
      <c r="A116">
        <v>118</v>
      </c>
      <c r="B116" t="str">
        <f>VLOOKUP(A116,'Clean Data'!A113:N313,2,0)</f>
        <v xml:space="preserve">Jana Hall           </v>
      </c>
      <c r="C116">
        <f>VLOOKUP(A116,'Clean Data'!A113:N313,8,0)</f>
        <v>30</v>
      </c>
      <c r="D116" t="str">
        <f>VLOOKUP(A116,'Clean Data'!A113:N313,9,0)</f>
        <v>In-Progress</v>
      </c>
      <c r="E116" t="str">
        <f>VLOOKUP(A116,'Clean Data'!A113:N313,10,0)</f>
        <v>Phone</v>
      </c>
      <c r="F116" t="str">
        <f>VLOOKUP(A116,'Clean Data'!A113:N313,11,0)</f>
        <v>Occasional</v>
      </c>
      <c r="G116" t="str">
        <f>VLOOKUP(A116,'Clean Data'!A113:N313,13,0)</f>
        <v>Gen_Y</v>
      </c>
      <c r="H116">
        <f>VLOOKUP(A116,'Clean Data'!A113:N313,14,0)</f>
        <v>200</v>
      </c>
    </row>
    <row r="117" spans="1:8" x14ac:dyDescent="0.3">
      <c r="A117">
        <v>119</v>
      </c>
      <c r="B117" t="str">
        <f>VLOOKUP(A117,'Clean Data'!A114:N314,2,0)</f>
        <v xml:space="preserve">Arlene Cruz         </v>
      </c>
      <c r="C117">
        <f>VLOOKUP(A117,'Clean Data'!A114:N314,8,0)</f>
        <v>35</v>
      </c>
      <c r="D117" t="str">
        <f>VLOOKUP(A117,'Clean Data'!A114:N314,9,0)</f>
        <v>Complete</v>
      </c>
      <c r="E117" t="str">
        <f>VLOOKUP(A117,'Clean Data'!A114:N314,10,0)</f>
        <v>Phone</v>
      </c>
      <c r="F117" t="str">
        <f>VLOOKUP(A117,'Clean Data'!A114:N314,11,0)</f>
        <v>Occasional</v>
      </c>
      <c r="G117" t="str">
        <f>VLOOKUP(A117,'Clean Data'!A114:N314,13,0)</f>
        <v>Gen_Y</v>
      </c>
      <c r="H117">
        <f>VLOOKUP(A117,'Clean Data'!A114:N314,14,0)</f>
        <v>310</v>
      </c>
    </row>
    <row r="118" spans="1:8" x14ac:dyDescent="0.3">
      <c r="A118">
        <v>120</v>
      </c>
      <c r="B118" t="str">
        <f>VLOOKUP(A118,'Clean Data'!A115:N315,2,0)</f>
        <v xml:space="preserve">Arlene Cruz         </v>
      </c>
      <c r="C118">
        <f>VLOOKUP(A118,'Clean Data'!A115:N315,8,0)</f>
        <v>35</v>
      </c>
      <c r="D118" t="str">
        <f>VLOOKUP(A118,'Clean Data'!A115:N315,9,0)</f>
        <v>Complete</v>
      </c>
      <c r="E118" t="str">
        <f>VLOOKUP(A118,'Clean Data'!A115:N315,10,0)</f>
        <v>Phone</v>
      </c>
      <c r="F118" t="str">
        <f>VLOOKUP(A118,'Clean Data'!A115:N315,11,0)</f>
        <v>Occasional</v>
      </c>
      <c r="G118" t="str">
        <f>VLOOKUP(A118,'Clean Data'!A115:N315,13,0)</f>
        <v>Gen_Y</v>
      </c>
      <c r="H118">
        <f>VLOOKUP(A118,'Clean Data'!A115:N315,14,0)</f>
        <v>200</v>
      </c>
    </row>
    <row r="119" spans="1:8" x14ac:dyDescent="0.3">
      <c r="A119">
        <v>121</v>
      </c>
      <c r="B119" t="str">
        <f>VLOOKUP(A119,'Clean Data'!A116:N316,2,0)</f>
        <v xml:space="preserve">Mildred Carey       </v>
      </c>
      <c r="C119">
        <f>VLOOKUP(A119,'Clean Data'!A116:N316,8,0)</f>
        <v>75</v>
      </c>
      <c r="D119" t="str">
        <f>VLOOKUP(A119,'Clean Data'!A116:N316,9,0)</f>
        <v>Cancelled</v>
      </c>
      <c r="E119" t="str">
        <f>VLOOKUP(A119,'Clean Data'!A116:N316,10,0)</f>
        <v>Desktop</v>
      </c>
      <c r="F119" t="str">
        <f>VLOOKUP(A119,'Clean Data'!A116:N316,11,0)</f>
        <v>Frequent</v>
      </c>
      <c r="G119" t="str">
        <f>VLOOKUP(A119,'Clean Data'!A116:N316,13,0)</f>
        <v>Baby_Boomers</v>
      </c>
      <c r="H119">
        <f>VLOOKUP(A119,'Clean Data'!A116:N316,14,0)</f>
        <v>260</v>
      </c>
    </row>
    <row r="120" spans="1:8" x14ac:dyDescent="0.3">
      <c r="A120">
        <v>122</v>
      </c>
      <c r="B120" t="str">
        <f>VLOOKUP(A120,'Clean Data'!A117:N317,2,0)</f>
        <v xml:space="preserve">Mildred Carey       </v>
      </c>
      <c r="C120">
        <f>VLOOKUP(A120,'Clean Data'!A117:N317,8,0)</f>
        <v>75</v>
      </c>
      <c r="D120" t="str">
        <f>VLOOKUP(A120,'Clean Data'!A117:N317,9,0)</f>
        <v>Complete</v>
      </c>
      <c r="E120" t="str">
        <f>VLOOKUP(A120,'Clean Data'!A117:N317,10,0)</f>
        <v>Desktop</v>
      </c>
      <c r="F120" t="str">
        <f>VLOOKUP(A120,'Clean Data'!A117:N317,11,0)</f>
        <v>Frequent</v>
      </c>
      <c r="G120" t="str">
        <f>VLOOKUP(A120,'Clean Data'!A117:N317,13,0)</f>
        <v>Baby_Boomers</v>
      </c>
      <c r="H120">
        <f>VLOOKUP(A120,'Clean Data'!A117:N317,14,0)</f>
        <v>380</v>
      </c>
    </row>
    <row r="121" spans="1:8" x14ac:dyDescent="0.3">
      <c r="A121">
        <v>123</v>
      </c>
      <c r="B121" t="str">
        <f>VLOOKUP(A121,'Clean Data'!A118:N318,2,0)</f>
        <v xml:space="preserve">Mildred Carey       </v>
      </c>
      <c r="C121">
        <f>VLOOKUP(A121,'Clean Data'!A118:N318,8,0)</f>
        <v>75</v>
      </c>
      <c r="D121" t="str">
        <f>VLOOKUP(A121,'Clean Data'!A118:N318,9,0)</f>
        <v>Complete</v>
      </c>
      <c r="E121" t="str">
        <f>VLOOKUP(A121,'Clean Data'!A118:N318,10,0)</f>
        <v>Phone</v>
      </c>
      <c r="F121" t="str">
        <f>VLOOKUP(A121,'Clean Data'!A118:N318,11,0)</f>
        <v>Frequent</v>
      </c>
      <c r="G121" t="str">
        <f>VLOOKUP(A121,'Clean Data'!A118:N318,13,0)</f>
        <v>Baby_Boomers</v>
      </c>
      <c r="H121">
        <f>VLOOKUP(A121,'Clean Data'!A118:N318,14,0)</f>
        <v>210</v>
      </c>
    </row>
    <row r="122" spans="1:8" x14ac:dyDescent="0.3">
      <c r="A122">
        <v>124</v>
      </c>
      <c r="B122" t="str">
        <f>VLOOKUP(A122,'Clean Data'!A119:N319,2,0)</f>
        <v xml:space="preserve">Mildred Carey       </v>
      </c>
      <c r="C122">
        <f>VLOOKUP(A122,'Clean Data'!A119:N319,8,0)</f>
        <v>75</v>
      </c>
      <c r="D122" t="str">
        <f>VLOOKUP(A122,'Clean Data'!A119:N319,9,0)</f>
        <v>Complete</v>
      </c>
      <c r="E122" t="str">
        <f>VLOOKUP(A122,'Clean Data'!A119:N319,10,0)</f>
        <v>Desktop</v>
      </c>
      <c r="F122" t="str">
        <f>VLOOKUP(A122,'Clean Data'!A119:N319,11,0)</f>
        <v>Frequent</v>
      </c>
      <c r="G122" t="str">
        <f>VLOOKUP(A122,'Clean Data'!A119:N319,13,0)</f>
        <v>Baby_Boomers</v>
      </c>
      <c r="H122">
        <f>VLOOKUP(A122,'Clean Data'!A119:N319,14,0)</f>
        <v>350</v>
      </c>
    </row>
    <row r="123" spans="1:8" x14ac:dyDescent="0.3">
      <c r="A123">
        <v>125</v>
      </c>
      <c r="B123" t="str">
        <f>VLOOKUP(A123,'Clean Data'!A120:N320,2,0)</f>
        <v xml:space="preserve">Yasmin Cole         </v>
      </c>
      <c r="C123">
        <f>VLOOKUP(A123,'Clean Data'!A120:N320,8,0)</f>
        <v>68</v>
      </c>
      <c r="D123" t="str">
        <f>VLOOKUP(A123,'Clean Data'!A120:N320,9,0)</f>
        <v>Complete</v>
      </c>
      <c r="E123" t="str">
        <f>VLOOKUP(A123,'Clean Data'!A120:N320,10,0)</f>
        <v>Desktop</v>
      </c>
      <c r="F123" t="str">
        <f>VLOOKUP(A123,'Clean Data'!A120:N320,11,0)</f>
        <v>Occasional</v>
      </c>
      <c r="G123" t="str">
        <f>VLOOKUP(A123,'Clean Data'!A120:N320,13,0)</f>
        <v>Baby_Boomers</v>
      </c>
      <c r="H123">
        <f>VLOOKUP(A123,'Clean Data'!A120:N320,14,0)</f>
        <v>250</v>
      </c>
    </row>
    <row r="124" spans="1:8" x14ac:dyDescent="0.3">
      <c r="A124">
        <v>126</v>
      </c>
      <c r="B124" t="str">
        <f>VLOOKUP(A124,'Clean Data'!A121:N321,2,0)</f>
        <v xml:space="preserve">Yasmin Cole         </v>
      </c>
      <c r="C124">
        <f>VLOOKUP(A124,'Clean Data'!A121:N321,8,0)</f>
        <v>68</v>
      </c>
      <c r="D124" t="str">
        <f>VLOOKUP(A124,'Clean Data'!A121:N321,9,0)</f>
        <v>Abandoned</v>
      </c>
      <c r="E124" t="str">
        <f>VLOOKUP(A124,'Clean Data'!A121:N321,10,0)</f>
        <v>Desktop</v>
      </c>
      <c r="F124" t="str">
        <f>VLOOKUP(A124,'Clean Data'!A121:N321,11,0)</f>
        <v>Occasional</v>
      </c>
      <c r="G124" t="str">
        <f>VLOOKUP(A124,'Clean Data'!A121:N321,13,0)</f>
        <v>Baby_Boomers</v>
      </c>
      <c r="H124">
        <f>VLOOKUP(A124,'Clean Data'!A121:N321,14,0)</f>
        <v>200</v>
      </c>
    </row>
    <row r="125" spans="1:8" x14ac:dyDescent="0.3">
      <c r="A125">
        <v>127</v>
      </c>
      <c r="B125" t="str">
        <f>VLOOKUP(A125,'Clean Data'!A122:N322,2,0)</f>
        <v xml:space="preserve">Yasmin Cole         </v>
      </c>
      <c r="C125">
        <f>VLOOKUP(A125,'Clean Data'!A122:N322,8,0)</f>
        <v>68</v>
      </c>
      <c r="D125" t="str">
        <f>VLOOKUP(A125,'Clean Data'!A122:N322,9,0)</f>
        <v>Complete</v>
      </c>
      <c r="E125" t="str">
        <f>VLOOKUP(A125,'Clean Data'!A122:N322,10,0)</f>
        <v>Desktop</v>
      </c>
      <c r="F125" t="str">
        <f>VLOOKUP(A125,'Clean Data'!A122:N322,11,0)</f>
        <v>Occasional</v>
      </c>
      <c r="G125" t="str">
        <f>VLOOKUP(A125,'Clean Data'!A122:N322,13,0)</f>
        <v>Baby_Boomers</v>
      </c>
      <c r="H125">
        <f>VLOOKUP(A125,'Clean Data'!A122:N322,14,0)</f>
        <v>460</v>
      </c>
    </row>
    <row r="126" spans="1:8" x14ac:dyDescent="0.3">
      <c r="A126">
        <v>128</v>
      </c>
      <c r="B126" t="str">
        <f>VLOOKUP(A126,'Clean Data'!A123:N323,2,0)</f>
        <v xml:space="preserve">Yasmin Cole         </v>
      </c>
      <c r="C126">
        <f>VLOOKUP(A126,'Clean Data'!A123:N323,8,0)</f>
        <v>68</v>
      </c>
      <c r="D126" t="str">
        <f>VLOOKUP(A126,'Clean Data'!A123:N323,9,0)</f>
        <v>Complete</v>
      </c>
      <c r="E126" t="str">
        <f>VLOOKUP(A126,'Clean Data'!A123:N323,10,0)</f>
        <v>Desktop</v>
      </c>
      <c r="F126" t="str">
        <f>VLOOKUP(A126,'Clean Data'!A123:N323,11,0)</f>
        <v>Occasional</v>
      </c>
      <c r="G126" t="str">
        <f>VLOOKUP(A126,'Clean Data'!A123:N323,13,0)</f>
        <v>Baby_Boomers</v>
      </c>
      <c r="H126">
        <f>VLOOKUP(A126,'Clean Data'!A123:N323,14,0)</f>
        <v>630</v>
      </c>
    </row>
    <row r="127" spans="1:8" x14ac:dyDescent="0.3">
      <c r="A127">
        <v>129</v>
      </c>
      <c r="B127" t="str">
        <f>VLOOKUP(A127,'Clean Data'!A124:N324,2,0)</f>
        <v xml:space="preserve">Yasmin Cole         </v>
      </c>
      <c r="C127">
        <f>VLOOKUP(A127,'Clean Data'!A124:N324,8,0)</f>
        <v>68</v>
      </c>
      <c r="D127" t="str">
        <f>VLOOKUP(A127,'Clean Data'!A124:N324,9,0)</f>
        <v>Complete</v>
      </c>
      <c r="E127" t="str">
        <f>VLOOKUP(A127,'Clean Data'!A124:N324,10,0)</f>
        <v>Desktop</v>
      </c>
      <c r="F127" t="str">
        <f>VLOOKUP(A127,'Clean Data'!A124:N324,11,0)</f>
        <v>Occasional</v>
      </c>
      <c r="G127" t="str">
        <f>VLOOKUP(A127,'Clean Data'!A124:N324,13,0)</f>
        <v>Baby_Boomers</v>
      </c>
      <c r="H127">
        <f>VLOOKUP(A127,'Clean Data'!A124:N324,14,0)</f>
        <v>200</v>
      </c>
    </row>
    <row r="128" spans="1:8" x14ac:dyDescent="0.3">
      <c r="A128">
        <v>130</v>
      </c>
      <c r="B128" t="str">
        <f>VLOOKUP(A128,'Clean Data'!A125:N325,2,0)</f>
        <v xml:space="preserve">Jodi Bugg           </v>
      </c>
      <c r="C128">
        <f>VLOOKUP(A128,'Clean Data'!A125:N325,8,0)</f>
        <v>38</v>
      </c>
      <c r="D128" t="str">
        <f>VLOOKUP(A128,'Clean Data'!A125:N325,9,0)</f>
        <v>Complete</v>
      </c>
      <c r="E128" t="str">
        <f>VLOOKUP(A128,'Clean Data'!A125:N325,10,0)</f>
        <v>Phone</v>
      </c>
      <c r="F128" t="str">
        <f>VLOOKUP(A128,'Clean Data'!A125:N325,11,0)</f>
        <v>Occasional</v>
      </c>
      <c r="G128" t="str">
        <f>VLOOKUP(A128,'Clean Data'!A125:N325,13,0)</f>
        <v>Gen_Y</v>
      </c>
      <c r="H128">
        <f>VLOOKUP(A128,'Clean Data'!A125:N325,14,0)</f>
        <v>160</v>
      </c>
    </row>
    <row r="129" spans="1:8" x14ac:dyDescent="0.3">
      <c r="A129">
        <v>131</v>
      </c>
      <c r="B129" t="str">
        <f>VLOOKUP(A129,'Clean Data'!A126:N326,2,0)</f>
        <v xml:space="preserve">Jodi Bugg           </v>
      </c>
      <c r="C129">
        <f>VLOOKUP(A129,'Clean Data'!A126:N326,8,0)</f>
        <v>38</v>
      </c>
      <c r="D129" t="str">
        <f>VLOOKUP(A129,'Clean Data'!A126:N326,9,0)</f>
        <v>Complete</v>
      </c>
      <c r="E129" t="str">
        <f>VLOOKUP(A129,'Clean Data'!A126:N326,10,0)</f>
        <v>Phone</v>
      </c>
      <c r="F129" t="str">
        <f>VLOOKUP(A129,'Clean Data'!A126:N326,11,0)</f>
        <v>Occasional</v>
      </c>
      <c r="G129" t="str">
        <f>VLOOKUP(A129,'Clean Data'!A126:N326,13,0)</f>
        <v>Gen_Y</v>
      </c>
      <c r="H129">
        <f>VLOOKUP(A129,'Clean Data'!A126:N326,14,0)</f>
        <v>310</v>
      </c>
    </row>
    <row r="130" spans="1:8" x14ac:dyDescent="0.3">
      <c r="A130">
        <v>132</v>
      </c>
      <c r="B130" t="str">
        <f>VLOOKUP(A130,'Clean Data'!A127:N327,2,0)</f>
        <v xml:space="preserve">Henry Williams      </v>
      </c>
      <c r="C130">
        <f>VLOOKUP(A130,'Clean Data'!A127:N327,8,0)</f>
        <v>70</v>
      </c>
      <c r="D130" t="str">
        <f>VLOOKUP(A130,'Clean Data'!A127:N327,9,0)</f>
        <v>Complete</v>
      </c>
      <c r="E130" t="str">
        <f>VLOOKUP(A130,'Clean Data'!A127:N327,10,0)</f>
        <v>Desktop</v>
      </c>
      <c r="F130" t="str">
        <f>VLOOKUP(A130,'Clean Data'!A127:N327,11,0)</f>
        <v>Occasional</v>
      </c>
      <c r="G130" t="str">
        <f>VLOOKUP(A130,'Clean Data'!A127:N327,13,0)</f>
        <v>Baby_Boomers</v>
      </c>
      <c r="H130">
        <f>VLOOKUP(A130,'Clean Data'!A127:N327,14,0)</f>
        <v>30</v>
      </c>
    </row>
    <row r="131" spans="1:8" x14ac:dyDescent="0.3">
      <c r="A131">
        <v>133</v>
      </c>
      <c r="B131" t="str">
        <f>VLOOKUP(A131,'Clean Data'!A128:N328,2,0)</f>
        <v xml:space="preserve">Allen Rice          </v>
      </c>
      <c r="C131">
        <f>VLOOKUP(A131,'Clean Data'!A128:N328,8,0)</f>
        <v>33</v>
      </c>
      <c r="D131" t="str">
        <f>VLOOKUP(A131,'Clean Data'!A128:N328,9,0)</f>
        <v>In-Progress</v>
      </c>
      <c r="E131" t="str">
        <f>VLOOKUP(A131,'Clean Data'!A128:N328,10,0)</f>
        <v>Phone</v>
      </c>
      <c r="F131" t="str">
        <f>VLOOKUP(A131,'Clean Data'!A128:N328,11,0)</f>
        <v>FirstTime</v>
      </c>
      <c r="G131" t="str">
        <f>VLOOKUP(A131,'Clean Data'!A128:N328,13,0)</f>
        <v>Gen_Z</v>
      </c>
      <c r="H131">
        <f>VLOOKUP(A131,'Clean Data'!A128:N328,14,0)</f>
        <v>220</v>
      </c>
    </row>
    <row r="132" spans="1:8" x14ac:dyDescent="0.3">
      <c r="A132">
        <v>134</v>
      </c>
      <c r="B132" t="str">
        <f>VLOOKUP(A132,'Clean Data'!A129:N329,2,0)</f>
        <v xml:space="preserve">Allen Rice          </v>
      </c>
      <c r="C132">
        <f>VLOOKUP(A132,'Clean Data'!A129:N329,8,0)</f>
        <v>33</v>
      </c>
      <c r="D132" t="str">
        <f>VLOOKUP(A132,'Clean Data'!A129:N329,9,0)</f>
        <v>Complete</v>
      </c>
      <c r="E132" t="str">
        <f>VLOOKUP(A132,'Clean Data'!A129:N329,10,0)</f>
        <v>Phone</v>
      </c>
      <c r="F132" t="str">
        <f>VLOOKUP(A132,'Clean Data'!A129:N329,11,0)</f>
        <v>FirstTime</v>
      </c>
      <c r="G132" t="str">
        <f>VLOOKUP(A132,'Clean Data'!A129:N329,13,0)</f>
        <v>Gen_Z</v>
      </c>
      <c r="H132">
        <f>VLOOKUP(A132,'Clean Data'!A129:N329,14,0)</f>
        <v>280</v>
      </c>
    </row>
    <row r="133" spans="1:8" x14ac:dyDescent="0.3">
      <c r="A133">
        <v>135</v>
      </c>
      <c r="B133" t="str">
        <f>VLOOKUP(A133,'Clean Data'!A130:N330,2,0)</f>
        <v xml:space="preserve">Allen Rice          </v>
      </c>
      <c r="C133">
        <f>VLOOKUP(A133,'Clean Data'!A130:N330,8,0)</f>
        <v>33</v>
      </c>
      <c r="D133" t="str">
        <f>VLOOKUP(A133,'Clean Data'!A130:N330,9,0)</f>
        <v>Abandoned</v>
      </c>
      <c r="E133" t="str">
        <f>VLOOKUP(A133,'Clean Data'!A130:N330,10,0)</f>
        <v>Phone</v>
      </c>
      <c r="F133" t="str">
        <f>VLOOKUP(A133,'Clean Data'!A130:N330,11,0)</f>
        <v>FirstTime</v>
      </c>
      <c r="G133" t="str">
        <f>VLOOKUP(A133,'Clean Data'!A130:N330,13,0)</f>
        <v>Gen_Z</v>
      </c>
      <c r="H133">
        <f>VLOOKUP(A133,'Clean Data'!A130:N330,14,0)</f>
        <v>160</v>
      </c>
    </row>
    <row r="134" spans="1:8" x14ac:dyDescent="0.3">
      <c r="A134">
        <v>136</v>
      </c>
      <c r="B134" t="str">
        <f>VLOOKUP(A134,'Clean Data'!A131:N331,2,0)</f>
        <v xml:space="preserve">Bradford Claassen   </v>
      </c>
      <c r="C134">
        <f>VLOOKUP(A134,'Clean Data'!A131:N331,8,0)</f>
        <v>33</v>
      </c>
      <c r="D134" t="str">
        <f>VLOOKUP(A134,'Clean Data'!A131:N331,9,0)</f>
        <v>Complete</v>
      </c>
      <c r="E134" t="str">
        <f>VLOOKUP(A134,'Clean Data'!A131:N331,10,0)</f>
        <v>Phone</v>
      </c>
      <c r="F134" t="str">
        <f>VLOOKUP(A134,'Clean Data'!A131:N331,11,0)</f>
        <v>FirstTime</v>
      </c>
      <c r="G134" t="str">
        <f>VLOOKUP(A134,'Clean Data'!A131:N331,13,0)</f>
        <v>Gen_Z</v>
      </c>
      <c r="H134">
        <f>VLOOKUP(A134,'Clean Data'!A131:N331,14,0)</f>
        <v>210</v>
      </c>
    </row>
    <row r="135" spans="1:8" x14ac:dyDescent="0.3">
      <c r="A135">
        <v>137</v>
      </c>
      <c r="B135" t="str">
        <f>VLOOKUP(A135,'Clean Data'!A132:N332,2,0)</f>
        <v xml:space="preserve">Bradford Claassen   </v>
      </c>
      <c r="C135">
        <f>VLOOKUP(A135,'Clean Data'!A132:N332,8,0)</f>
        <v>33</v>
      </c>
      <c r="D135" t="str">
        <f>VLOOKUP(A135,'Clean Data'!A132:N332,9,0)</f>
        <v>Complete</v>
      </c>
      <c r="E135" t="str">
        <f>VLOOKUP(A135,'Clean Data'!A132:N332,10,0)</f>
        <v>Phone</v>
      </c>
      <c r="F135" t="str">
        <f>VLOOKUP(A135,'Clean Data'!A132:N332,11,0)</f>
        <v>FirstTime</v>
      </c>
      <c r="G135" t="str">
        <f>VLOOKUP(A135,'Clean Data'!A132:N332,13,0)</f>
        <v>Gen_Z</v>
      </c>
      <c r="H135">
        <f>VLOOKUP(A135,'Clean Data'!A132:N332,14,0)</f>
        <v>370</v>
      </c>
    </row>
    <row r="136" spans="1:8" x14ac:dyDescent="0.3">
      <c r="A136">
        <v>138</v>
      </c>
      <c r="B136" t="str">
        <f>VLOOKUP(A136,'Clean Data'!A133:N333,2,0)</f>
        <v xml:space="preserve">Elizabeth Turner    </v>
      </c>
      <c r="C136">
        <f>VLOOKUP(A136,'Clean Data'!A133:N333,8,0)</f>
        <v>45</v>
      </c>
      <c r="D136" t="str">
        <f>VLOOKUP(A136,'Clean Data'!A133:N333,9,0)</f>
        <v>Complete</v>
      </c>
      <c r="E136" t="str">
        <f>VLOOKUP(A136,'Clean Data'!A133:N333,10,0)</f>
        <v>Phone</v>
      </c>
      <c r="F136" t="str">
        <f>VLOOKUP(A136,'Clean Data'!A133:N333,11,0)</f>
        <v>Occasional</v>
      </c>
      <c r="G136" t="str">
        <f>VLOOKUP(A136,'Clean Data'!A133:N333,13,0)</f>
        <v>Gen_Z</v>
      </c>
      <c r="H136">
        <f>VLOOKUP(A136,'Clean Data'!A133:N333,14,0)</f>
        <v>160</v>
      </c>
    </row>
    <row r="137" spans="1:8" x14ac:dyDescent="0.3">
      <c r="A137">
        <v>139</v>
      </c>
      <c r="B137" t="str">
        <f>VLOOKUP(A137,'Clean Data'!A134:N334,2,0)</f>
        <v xml:space="preserve">Elizabeth Turner    </v>
      </c>
      <c r="C137">
        <f>VLOOKUP(A137,'Clean Data'!A134:N334,8,0)</f>
        <v>45</v>
      </c>
      <c r="D137" t="str">
        <f>VLOOKUP(A137,'Clean Data'!A134:N334,9,0)</f>
        <v>Complete</v>
      </c>
      <c r="E137" t="str">
        <f>VLOOKUP(A137,'Clean Data'!A134:N334,10,0)</f>
        <v>Desktop</v>
      </c>
      <c r="F137" t="str">
        <f>VLOOKUP(A137,'Clean Data'!A134:N334,11,0)</f>
        <v>Occasional</v>
      </c>
      <c r="G137" t="str">
        <f>VLOOKUP(A137,'Clean Data'!A134:N334,13,0)</f>
        <v>Gen_Z</v>
      </c>
      <c r="H137">
        <f>VLOOKUP(A137,'Clean Data'!A134:N334,14,0)</f>
        <v>100</v>
      </c>
    </row>
    <row r="138" spans="1:8" x14ac:dyDescent="0.3">
      <c r="A138">
        <v>140</v>
      </c>
      <c r="B138" t="str">
        <f>VLOOKUP(A138,'Clean Data'!A135:N335,2,0)</f>
        <v xml:space="preserve">Dwight Armenta      </v>
      </c>
      <c r="C138">
        <f>VLOOKUP(A138,'Clean Data'!A135:N335,8,0)</f>
        <v>24</v>
      </c>
      <c r="D138" t="str">
        <f>VLOOKUP(A138,'Clean Data'!A135:N335,9,0)</f>
        <v>Complete</v>
      </c>
      <c r="E138" t="str">
        <f>VLOOKUP(A138,'Clean Data'!A135:N335,10,0)</f>
        <v>Phone</v>
      </c>
      <c r="F138" t="str">
        <f>VLOOKUP(A138,'Clean Data'!A135:N335,11,0)</f>
        <v>FirstTime</v>
      </c>
      <c r="G138" t="str">
        <f>VLOOKUP(A138,'Clean Data'!A135:N335,13,0)</f>
        <v>Gen_Z</v>
      </c>
      <c r="H138">
        <f>VLOOKUP(A138,'Clean Data'!A135:N335,14,0)</f>
        <v>240</v>
      </c>
    </row>
    <row r="139" spans="1:8" x14ac:dyDescent="0.3">
      <c r="A139">
        <v>141</v>
      </c>
      <c r="B139" t="str">
        <f>VLOOKUP(A139,'Clean Data'!A136:N336,2,0)</f>
        <v xml:space="preserve">Dwight Armenta      </v>
      </c>
      <c r="C139">
        <f>VLOOKUP(A139,'Clean Data'!A136:N336,8,0)</f>
        <v>24</v>
      </c>
      <c r="D139" t="str">
        <f>VLOOKUP(A139,'Clean Data'!A136:N336,9,0)</f>
        <v>Complete</v>
      </c>
      <c r="E139" t="str">
        <f>VLOOKUP(A139,'Clean Data'!A136:N336,10,0)</f>
        <v>Phone</v>
      </c>
      <c r="F139" t="str">
        <f>VLOOKUP(A139,'Clean Data'!A136:N336,11,0)</f>
        <v>FirstTime</v>
      </c>
      <c r="G139" t="str">
        <f>VLOOKUP(A139,'Clean Data'!A136:N336,13,0)</f>
        <v>Gen_Z</v>
      </c>
      <c r="H139">
        <f>VLOOKUP(A139,'Clean Data'!A136:N336,14,0)</f>
        <v>20</v>
      </c>
    </row>
    <row r="140" spans="1:8" x14ac:dyDescent="0.3">
      <c r="A140">
        <v>142</v>
      </c>
      <c r="B140" t="str">
        <f>VLOOKUP(A140,'Clean Data'!A137:N337,2,0)</f>
        <v xml:space="preserve">Dwight Armenta      </v>
      </c>
      <c r="C140">
        <f>VLOOKUP(A140,'Clean Data'!A137:N337,8,0)</f>
        <v>24</v>
      </c>
      <c r="D140" t="str">
        <f>VLOOKUP(A140,'Clean Data'!A137:N337,9,0)</f>
        <v>Complete</v>
      </c>
      <c r="E140" t="str">
        <f>VLOOKUP(A140,'Clean Data'!A137:N337,10,0)</f>
        <v>Phone</v>
      </c>
      <c r="F140" t="str">
        <f>VLOOKUP(A140,'Clean Data'!A137:N337,11,0)</f>
        <v>FirstTime</v>
      </c>
      <c r="G140" t="str">
        <f>VLOOKUP(A140,'Clean Data'!A137:N337,13,0)</f>
        <v>Gen_Z</v>
      </c>
      <c r="H140">
        <f>VLOOKUP(A140,'Clean Data'!A137:N337,14,0)</f>
        <v>270</v>
      </c>
    </row>
    <row r="141" spans="1:8" x14ac:dyDescent="0.3">
      <c r="A141">
        <v>143</v>
      </c>
      <c r="B141" t="str">
        <f>VLOOKUP(A141,'Clean Data'!A138:N338,2,0)</f>
        <v xml:space="preserve">Michael Pritchard   </v>
      </c>
      <c r="C141">
        <f>VLOOKUP(A141,'Clean Data'!A138:N338,8,0)</f>
        <v>36</v>
      </c>
      <c r="D141" t="str">
        <f>VLOOKUP(A141,'Clean Data'!A138:N338,9,0)</f>
        <v>Complete</v>
      </c>
      <c r="E141" t="str">
        <f>VLOOKUP(A141,'Clean Data'!A138:N338,10,0)</f>
        <v>Phone</v>
      </c>
      <c r="F141" t="str">
        <f>VLOOKUP(A141,'Clean Data'!A138:N338,11,0)</f>
        <v>Occasional</v>
      </c>
      <c r="G141" t="str">
        <f>VLOOKUP(A141,'Clean Data'!A138:N338,13,0)</f>
        <v>Gen_Y</v>
      </c>
      <c r="H141">
        <f>VLOOKUP(A141,'Clean Data'!A138:N338,14,0)</f>
        <v>50</v>
      </c>
    </row>
    <row r="142" spans="1:8" x14ac:dyDescent="0.3">
      <c r="A142">
        <v>144</v>
      </c>
      <c r="B142" t="str">
        <f>VLOOKUP(A142,'Clean Data'!A139:N339,2,0)</f>
        <v xml:space="preserve">Michael Pritchard   </v>
      </c>
      <c r="C142">
        <f>VLOOKUP(A142,'Clean Data'!A139:N339,8,0)</f>
        <v>36</v>
      </c>
      <c r="D142" t="str">
        <f>VLOOKUP(A142,'Clean Data'!A139:N339,9,0)</f>
        <v>In-Progress</v>
      </c>
      <c r="E142" t="str">
        <f>VLOOKUP(A142,'Clean Data'!A139:N339,10,0)</f>
        <v>Phone</v>
      </c>
      <c r="F142" t="str">
        <f>VLOOKUP(A142,'Clean Data'!A139:N339,11,0)</f>
        <v>Occasional</v>
      </c>
      <c r="G142" t="str">
        <f>VLOOKUP(A142,'Clean Data'!A139:N339,13,0)</f>
        <v>Gen_Y</v>
      </c>
      <c r="H142">
        <f>VLOOKUP(A142,'Clean Data'!A139:N339,14,0)</f>
        <v>160</v>
      </c>
    </row>
    <row r="143" spans="1:8" x14ac:dyDescent="0.3">
      <c r="A143">
        <v>145</v>
      </c>
      <c r="B143" t="str">
        <f>VLOOKUP(A143,'Clean Data'!A140:N340,2,0)</f>
        <v xml:space="preserve">Elizabeth Martinez  </v>
      </c>
      <c r="C143">
        <f>VLOOKUP(A143,'Clean Data'!A140:N340,8,0)</f>
        <v>73</v>
      </c>
      <c r="D143" t="str">
        <f>VLOOKUP(A143,'Clean Data'!A140:N340,9,0)</f>
        <v>Complete</v>
      </c>
      <c r="E143" t="str">
        <f>VLOOKUP(A143,'Clean Data'!A140:N340,10,0)</f>
        <v>Desktop</v>
      </c>
      <c r="F143" t="str">
        <f>VLOOKUP(A143,'Clean Data'!A140:N340,11,0)</f>
        <v>Frequent</v>
      </c>
      <c r="G143" t="str">
        <f>VLOOKUP(A143,'Clean Data'!A140:N340,13,0)</f>
        <v>Baby_Boomers</v>
      </c>
      <c r="H143">
        <f>VLOOKUP(A143,'Clean Data'!A140:N340,14,0)</f>
        <v>380</v>
      </c>
    </row>
    <row r="144" spans="1:8" x14ac:dyDescent="0.3">
      <c r="A144">
        <v>146</v>
      </c>
      <c r="B144" t="str">
        <f>VLOOKUP(A144,'Clean Data'!A141:N341,2,0)</f>
        <v xml:space="preserve">Elizabeth Martinez  </v>
      </c>
      <c r="C144">
        <f>VLOOKUP(A144,'Clean Data'!A141:N341,8,0)</f>
        <v>73</v>
      </c>
      <c r="D144" t="str">
        <f>VLOOKUP(A144,'Clean Data'!A141:N341,9,0)</f>
        <v>Complete</v>
      </c>
      <c r="E144" t="str">
        <f>VLOOKUP(A144,'Clean Data'!A141:N341,10,0)</f>
        <v>Desktop</v>
      </c>
      <c r="F144" t="str">
        <f>VLOOKUP(A144,'Clean Data'!A141:N341,11,0)</f>
        <v>Frequent</v>
      </c>
      <c r="G144" t="str">
        <f>VLOOKUP(A144,'Clean Data'!A141:N341,13,0)</f>
        <v>Baby_Boomers</v>
      </c>
      <c r="H144">
        <f>VLOOKUP(A144,'Clean Data'!A141:N341,14,0)</f>
        <v>490</v>
      </c>
    </row>
    <row r="145" spans="1:8" x14ac:dyDescent="0.3">
      <c r="A145">
        <v>147</v>
      </c>
      <c r="B145" t="str">
        <f>VLOOKUP(A145,'Clean Data'!A142:N342,2,0)</f>
        <v xml:space="preserve">Mary Bates          </v>
      </c>
      <c r="C145">
        <f>VLOOKUP(A145,'Clean Data'!A142:N342,8,0)</f>
        <v>33</v>
      </c>
      <c r="D145" t="str">
        <f>VLOOKUP(A145,'Clean Data'!A142:N342,9,0)</f>
        <v>Complete</v>
      </c>
      <c r="E145" t="str">
        <f>VLOOKUP(A145,'Clean Data'!A142:N342,10,0)</f>
        <v>Phone</v>
      </c>
      <c r="F145" t="str">
        <f>VLOOKUP(A145,'Clean Data'!A142:N342,11,0)</f>
        <v>Occasional</v>
      </c>
      <c r="G145" t="str">
        <f>VLOOKUP(A145,'Clean Data'!A142:N342,13,0)</f>
        <v>Gen_Z</v>
      </c>
      <c r="H145">
        <f>VLOOKUP(A145,'Clean Data'!A142:N342,14,0)</f>
        <v>310</v>
      </c>
    </row>
    <row r="146" spans="1:8" x14ac:dyDescent="0.3">
      <c r="A146">
        <v>148</v>
      </c>
      <c r="B146" t="str">
        <f>VLOOKUP(A146,'Clean Data'!A143:N343,2,0)</f>
        <v xml:space="preserve">Mary Bates          </v>
      </c>
      <c r="C146">
        <f>VLOOKUP(A146,'Clean Data'!A143:N343,8,0)</f>
        <v>33</v>
      </c>
      <c r="D146" t="str">
        <f>VLOOKUP(A146,'Clean Data'!A143:N343,9,0)</f>
        <v>Complete</v>
      </c>
      <c r="E146" t="str">
        <f>VLOOKUP(A146,'Clean Data'!A143:N343,10,0)</f>
        <v>Desktop</v>
      </c>
      <c r="F146" t="str">
        <f>VLOOKUP(A146,'Clean Data'!A143:N343,11,0)</f>
        <v>Occasional</v>
      </c>
      <c r="G146" t="str">
        <f>VLOOKUP(A146,'Clean Data'!A143:N343,13,0)</f>
        <v>Gen_Z</v>
      </c>
      <c r="H146">
        <f>VLOOKUP(A146,'Clean Data'!A143:N343,14,0)</f>
        <v>100</v>
      </c>
    </row>
    <row r="147" spans="1:8" x14ac:dyDescent="0.3">
      <c r="A147">
        <v>149</v>
      </c>
      <c r="B147" t="str">
        <f>VLOOKUP(A147,'Clean Data'!A144:N344,2,0)</f>
        <v xml:space="preserve">Mandy Fernandez     </v>
      </c>
      <c r="C147">
        <f>VLOOKUP(A147,'Clean Data'!A144:N344,8,0)</f>
        <v>42</v>
      </c>
      <c r="D147" t="str">
        <f>VLOOKUP(A147,'Clean Data'!A144:N344,9,0)</f>
        <v>Complete</v>
      </c>
      <c r="E147" t="str">
        <f>VLOOKUP(A147,'Clean Data'!A144:N344,10,0)</f>
        <v>Phone</v>
      </c>
      <c r="F147" t="str">
        <f>VLOOKUP(A147,'Clean Data'!A144:N344,11,0)</f>
        <v>Occasional</v>
      </c>
      <c r="G147" t="str">
        <f>VLOOKUP(A147,'Clean Data'!A144:N344,13,0)</f>
        <v>Gen_X</v>
      </c>
      <c r="H147">
        <f>VLOOKUP(A147,'Clean Data'!A144:N344,14,0)</f>
        <v>210</v>
      </c>
    </row>
    <row r="148" spans="1:8" x14ac:dyDescent="0.3">
      <c r="A148">
        <v>150</v>
      </c>
      <c r="B148" t="str">
        <f>VLOOKUP(A148,'Clean Data'!A145:N345,2,0)</f>
        <v xml:space="preserve">Megan Mauro         </v>
      </c>
      <c r="C148">
        <f>VLOOKUP(A148,'Clean Data'!A145:N345,8,0)</f>
        <v>48</v>
      </c>
      <c r="D148" t="str">
        <f>VLOOKUP(A148,'Clean Data'!A145:N345,9,0)</f>
        <v>In-Progress</v>
      </c>
      <c r="E148" t="str">
        <f>VLOOKUP(A148,'Clean Data'!A145:N345,10,0)</f>
        <v>Phone</v>
      </c>
      <c r="F148" t="str">
        <f>VLOOKUP(A148,'Clean Data'!A145:N345,11,0)</f>
        <v>Occasional</v>
      </c>
      <c r="G148" t="str">
        <f>VLOOKUP(A148,'Clean Data'!A145:N345,13,0)</f>
        <v>Gen_X</v>
      </c>
      <c r="H148">
        <f>VLOOKUP(A148,'Clean Data'!A145:N345,14,0)</f>
        <v>50</v>
      </c>
    </row>
    <row r="149" spans="1:8" x14ac:dyDescent="0.3">
      <c r="A149">
        <v>151</v>
      </c>
      <c r="B149" t="str">
        <f>VLOOKUP(A149,'Clean Data'!A146:N346,2,0)</f>
        <v xml:space="preserve">John Riley          </v>
      </c>
      <c r="C149">
        <f>VLOOKUP(A149,'Clean Data'!A146:N346,8,0)</f>
        <v>40</v>
      </c>
      <c r="D149" t="str">
        <f>VLOOKUP(A149,'Clean Data'!A146:N346,9,0)</f>
        <v>Abandoned</v>
      </c>
      <c r="E149" t="str">
        <f>VLOOKUP(A149,'Clean Data'!A146:N346,10,0)</f>
        <v>Phone</v>
      </c>
      <c r="F149" t="str">
        <f>VLOOKUP(A149,'Clean Data'!A146:N346,11,0)</f>
        <v>Occasional</v>
      </c>
      <c r="G149" t="str">
        <f>VLOOKUP(A149,'Clean Data'!A146:N346,13,0)</f>
        <v>Gen_Y</v>
      </c>
      <c r="H149">
        <f>VLOOKUP(A149,'Clean Data'!A146:N346,14,0)</f>
        <v>210</v>
      </c>
    </row>
    <row r="150" spans="1:8" x14ac:dyDescent="0.3">
      <c r="A150">
        <v>152</v>
      </c>
      <c r="B150" t="str">
        <f>VLOOKUP(A150,'Clean Data'!A147:N347,2,0)</f>
        <v xml:space="preserve">Felix Myers         </v>
      </c>
      <c r="C150">
        <f>VLOOKUP(A150,'Clean Data'!A147:N347,8,0)</f>
        <v>52</v>
      </c>
      <c r="D150" t="str">
        <f>VLOOKUP(A150,'Clean Data'!A147:N347,9,0)</f>
        <v>Complete</v>
      </c>
      <c r="E150" t="str">
        <f>VLOOKUP(A150,'Clean Data'!A147:N347,10,0)</f>
        <v>Phone</v>
      </c>
      <c r="F150" t="str">
        <f>VLOOKUP(A150,'Clean Data'!A147:N347,11,0)</f>
        <v>Occasional</v>
      </c>
      <c r="G150" t="str">
        <f>VLOOKUP(A150,'Clean Data'!A147:N347,13,0)</f>
        <v>Baby_Boomers</v>
      </c>
      <c r="H150">
        <f>VLOOKUP(A150,'Clean Data'!A147:N347,14,0)</f>
        <v>310</v>
      </c>
    </row>
    <row r="151" spans="1:8" x14ac:dyDescent="0.3">
      <c r="A151">
        <v>153</v>
      </c>
      <c r="B151" t="str">
        <f>VLOOKUP(A151,'Clean Data'!A148:N348,2,0)</f>
        <v xml:space="preserve">Felix Myers         </v>
      </c>
      <c r="C151">
        <f>VLOOKUP(A151,'Clean Data'!A148:N348,8,0)</f>
        <v>52</v>
      </c>
      <c r="D151" t="str">
        <f>VLOOKUP(A151,'Clean Data'!A148:N348,9,0)</f>
        <v>Complete</v>
      </c>
      <c r="E151" t="str">
        <f>VLOOKUP(A151,'Clean Data'!A148:N348,10,0)</f>
        <v>Phone</v>
      </c>
      <c r="F151" t="str">
        <f>VLOOKUP(A151,'Clean Data'!A148:N348,11,0)</f>
        <v>Occasional</v>
      </c>
      <c r="G151" t="str">
        <f>VLOOKUP(A151,'Clean Data'!A148:N348,13,0)</f>
        <v>Baby_Boomers</v>
      </c>
      <c r="H151">
        <f>VLOOKUP(A151,'Clean Data'!A148:N348,14,0)</f>
        <v>100</v>
      </c>
    </row>
    <row r="152" spans="1:8" x14ac:dyDescent="0.3">
      <c r="A152">
        <v>154</v>
      </c>
      <c r="B152" t="str">
        <f>VLOOKUP(A152,'Clean Data'!A149:N349,2,0)</f>
        <v xml:space="preserve">Felix Myers         </v>
      </c>
      <c r="C152">
        <f>VLOOKUP(A152,'Clean Data'!A149:N349,8,0)</f>
        <v>52</v>
      </c>
      <c r="D152" t="str">
        <f>VLOOKUP(A152,'Clean Data'!A149:N349,9,0)</f>
        <v>Complete</v>
      </c>
      <c r="E152" t="str">
        <f>VLOOKUP(A152,'Clean Data'!A149:N349,10,0)</f>
        <v>Phone</v>
      </c>
      <c r="F152" t="str">
        <f>VLOOKUP(A152,'Clean Data'!A149:N349,11,0)</f>
        <v>Occasional</v>
      </c>
      <c r="G152" t="str">
        <f>VLOOKUP(A152,'Clean Data'!A149:N349,13,0)</f>
        <v>Baby_Boomers</v>
      </c>
      <c r="H152">
        <f>VLOOKUP(A152,'Clean Data'!A149:N349,14,0)</f>
        <v>310</v>
      </c>
    </row>
    <row r="153" spans="1:8" x14ac:dyDescent="0.3">
      <c r="A153">
        <v>155</v>
      </c>
      <c r="B153" t="str">
        <f>VLOOKUP(A153,'Clean Data'!A150:N350,2,0)</f>
        <v xml:space="preserve">Frank Westra        </v>
      </c>
      <c r="C153">
        <f>VLOOKUP(A153,'Clean Data'!A150:N350,8,0)</f>
        <v>24</v>
      </c>
      <c r="D153" t="str">
        <f>VLOOKUP(A153,'Clean Data'!A150:N350,9,0)</f>
        <v>Cancelled</v>
      </c>
      <c r="E153" t="str">
        <f>VLOOKUP(A153,'Clean Data'!A150:N350,10,0)</f>
        <v>Phone</v>
      </c>
      <c r="F153" t="str">
        <f>VLOOKUP(A153,'Clean Data'!A150:N350,11,0)</f>
        <v>FirstTime</v>
      </c>
      <c r="G153" t="str">
        <f>VLOOKUP(A153,'Clean Data'!A150:N350,13,0)</f>
        <v>Gen_Y</v>
      </c>
      <c r="H153">
        <f>VLOOKUP(A153,'Clean Data'!A150:N350,14,0)</f>
        <v>320</v>
      </c>
    </row>
    <row r="154" spans="1:8" x14ac:dyDescent="0.3">
      <c r="A154">
        <v>156</v>
      </c>
      <c r="B154" t="str">
        <f>VLOOKUP(A154,'Clean Data'!A151:N351,2,0)</f>
        <v xml:space="preserve">Frank Westra        </v>
      </c>
      <c r="C154">
        <f>VLOOKUP(A154,'Clean Data'!A151:N351,8,0)</f>
        <v>24</v>
      </c>
      <c r="D154" t="str">
        <f>VLOOKUP(A154,'Clean Data'!A151:N351,9,0)</f>
        <v>In-Progress</v>
      </c>
      <c r="E154" t="str">
        <f>VLOOKUP(A154,'Clean Data'!A151:N351,10,0)</f>
        <v>Phone</v>
      </c>
      <c r="F154" t="str">
        <f>VLOOKUP(A154,'Clean Data'!A151:N351,11,0)</f>
        <v>FirstTime</v>
      </c>
      <c r="G154" t="str">
        <f>VLOOKUP(A154,'Clean Data'!A151:N351,13,0)</f>
        <v>Gen_Y</v>
      </c>
      <c r="H154">
        <f>VLOOKUP(A154,'Clean Data'!A151:N351,14,0)</f>
        <v>260</v>
      </c>
    </row>
    <row r="155" spans="1:8" x14ac:dyDescent="0.3">
      <c r="A155">
        <v>157</v>
      </c>
      <c r="B155" t="str">
        <f>VLOOKUP(A155,'Clean Data'!A152:N352,2,0)</f>
        <v xml:space="preserve">Jack Owens          </v>
      </c>
      <c r="C155">
        <f>VLOOKUP(A155,'Clean Data'!A152:N352,8,0)</f>
        <v>69</v>
      </c>
      <c r="D155" t="str">
        <f>VLOOKUP(A155,'Clean Data'!A152:N352,9,0)</f>
        <v>Complete</v>
      </c>
      <c r="E155" t="str">
        <f>VLOOKUP(A155,'Clean Data'!A152:N352,10,0)</f>
        <v>Desktop</v>
      </c>
      <c r="F155" t="str">
        <f>VLOOKUP(A155,'Clean Data'!A152:N352,11,0)</f>
        <v>Frequent</v>
      </c>
      <c r="G155" t="str">
        <f>VLOOKUP(A155,'Clean Data'!A152:N352,13,0)</f>
        <v>Baby_Boomers</v>
      </c>
      <c r="H155">
        <f>VLOOKUP(A155,'Clean Data'!A152:N352,14,0)</f>
        <v>340</v>
      </c>
    </row>
    <row r="156" spans="1:8" x14ac:dyDescent="0.3">
      <c r="A156">
        <v>158</v>
      </c>
      <c r="B156" t="str">
        <f>VLOOKUP(A156,'Clean Data'!A153:N353,2,0)</f>
        <v xml:space="preserve">Therese Pickering   </v>
      </c>
      <c r="C156">
        <f>VLOOKUP(A156,'Clean Data'!A153:N353,8,0)</f>
        <v>31</v>
      </c>
      <c r="D156" t="str">
        <f>VLOOKUP(A156,'Clean Data'!A153:N353,9,0)</f>
        <v>Complete</v>
      </c>
      <c r="E156" t="str">
        <f>VLOOKUP(A156,'Clean Data'!A153:N353,10,0)</f>
        <v>Phone</v>
      </c>
      <c r="F156" t="str">
        <f>VLOOKUP(A156,'Clean Data'!A153:N353,11,0)</f>
        <v>Occasional</v>
      </c>
      <c r="G156" t="str">
        <f>VLOOKUP(A156,'Clean Data'!A153:N353,13,0)</f>
        <v>Gen_Y</v>
      </c>
      <c r="H156">
        <f>VLOOKUP(A156,'Clean Data'!A153:N353,14,0)</f>
        <v>100</v>
      </c>
    </row>
    <row r="157" spans="1:8" x14ac:dyDescent="0.3">
      <c r="A157">
        <v>159</v>
      </c>
      <c r="B157" t="str">
        <f>VLOOKUP(A157,'Clean Data'!A154:N354,2,0)</f>
        <v xml:space="preserve">Therese Pickering   </v>
      </c>
      <c r="C157">
        <f>VLOOKUP(A157,'Clean Data'!A154:N354,8,0)</f>
        <v>31</v>
      </c>
      <c r="D157" t="str">
        <f>VLOOKUP(A157,'Clean Data'!A154:N354,9,0)</f>
        <v>Cancelled</v>
      </c>
      <c r="E157" t="str">
        <f>VLOOKUP(A157,'Clean Data'!A154:N354,10,0)</f>
        <v>Phone</v>
      </c>
      <c r="F157" t="str">
        <f>VLOOKUP(A157,'Clean Data'!A154:N354,11,0)</f>
        <v>Occasional</v>
      </c>
      <c r="G157" t="str">
        <f>VLOOKUP(A157,'Clean Data'!A154:N354,13,0)</f>
        <v>Gen_Y</v>
      </c>
      <c r="H157">
        <f>VLOOKUP(A157,'Clean Data'!A154:N354,14,0)</f>
        <v>200</v>
      </c>
    </row>
    <row r="158" spans="1:8" x14ac:dyDescent="0.3">
      <c r="A158">
        <v>160</v>
      </c>
      <c r="B158" t="str">
        <f>VLOOKUP(A158,'Clean Data'!A155:N355,2,0)</f>
        <v xml:space="preserve">Robert Ojeda        </v>
      </c>
      <c r="C158">
        <f>VLOOKUP(A158,'Clean Data'!A155:N355,8,0)</f>
        <v>76</v>
      </c>
      <c r="D158" t="str">
        <f>VLOOKUP(A158,'Clean Data'!A155:N355,9,0)</f>
        <v>Complete</v>
      </c>
      <c r="E158" t="str">
        <f>VLOOKUP(A158,'Clean Data'!A155:N355,10,0)</f>
        <v>Desktop</v>
      </c>
      <c r="F158" t="str">
        <f>VLOOKUP(A158,'Clean Data'!A155:N355,11,0)</f>
        <v>Occasional</v>
      </c>
      <c r="G158" t="str">
        <f>VLOOKUP(A158,'Clean Data'!A155:N355,13,0)</f>
        <v>Baby_Boomers</v>
      </c>
      <c r="H158">
        <f>VLOOKUP(A158,'Clean Data'!A155:N355,14,0)</f>
        <v>260</v>
      </c>
    </row>
    <row r="159" spans="1:8" x14ac:dyDescent="0.3">
      <c r="A159">
        <v>161</v>
      </c>
      <c r="B159" t="str">
        <f>VLOOKUP(A159,'Clean Data'!A156:N356,2,0)</f>
        <v xml:space="preserve">Robert Ojeda        </v>
      </c>
      <c r="C159">
        <f>VLOOKUP(A159,'Clean Data'!A156:N356,8,0)</f>
        <v>76</v>
      </c>
      <c r="D159" t="str">
        <f>VLOOKUP(A159,'Clean Data'!A156:N356,9,0)</f>
        <v>Complete</v>
      </c>
      <c r="E159" t="str">
        <f>VLOOKUP(A159,'Clean Data'!A156:N356,10,0)</f>
        <v>Desktop</v>
      </c>
      <c r="F159" t="str">
        <f>VLOOKUP(A159,'Clean Data'!A156:N356,11,0)</f>
        <v>Occasional</v>
      </c>
      <c r="G159" t="str">
        <f>VLOOKUP(A159,'Clean Data'!A156:N356,13,0)</f>
        <v>Baby_Boomers</v>
      </c>
      <c r="H159">
        <f>VLOOKUP(A159,'Clean Data'!A156:N356,14,0)</f>
        <v>270</v>
      </c>
    </row>
    <row r="160" spans="1:8" x14ac:dyDescent="0.3">
      <c r="A160">
        <v>162</v>
      </c>
      <c r="B160" t="str">
        <f>VLOOKUP(A160,'Clean Data'!A157:N357,2,0)</f>
        <v xml:space="preserve">Thomas Farris       </v>
      </c>
      <c r="C160">
        <f>VLOOKUP(A160,'Clean Data'!A157:N357,8,0)</f>
        <v>68</v>
      </c>
      <c r="D160" t="str">
        <f>VLOOKUP(A160,'Clean Data'!A157:N357,9,0)</f>
        <v>Complete</v>
      </c>
      <c r="E160" t="str">
        <f>VLOOKUP(A160,'Clean Data'!A157:N357,10,0)</f>
        <v>Desktop</v>
      </c>
      <c r="F160" t="str">
        <f>VLOOKUP(A160,'Clean Data'!A157:N357,11,0)</f>
        <v>Frequent</v>
      </c>
      <c r="G160" t="str">
        <f>VLOOKUP(A160,'Clean Data'!A157:N357,13,0)</f>
        <v>Baby_Boomers</v>
      </c>
      <c r="H160">
        <f>VLOOKUP(A160,'Clean Data'!A157:N357,14,0)</f>
        <v>370</v>
      </c>
    </row>
    <row r="161" spans="1:8" x14ac:dyDescent="0.3">
      <c r="A161">
        <v>163</v>
      </c>
      <c r="B161" t="str">
        <f>VLOOKUP(A161,'Clean Data'!A158:N358,2,0)</f>
        <v xml:space="preserve">Thomas Farris       </v>
      </c>
      <c r="C161">
        <f>VLOOKUP(A161,'Clean Data'!A158:N358,8,0)</f>
        <v>68</v>
      </c>
      <c r="D161" t="str">
        <f>VLOOKUP(A161,'Clean Data'!A158:N358,9,0)</f>
        <v>Complete</v>
      </c>
      <c r="E161" t="str">
        <f>VLOOKUP(A161,'Clean Data'!A158:N358,10,0)</f>
        <v>Desktop</v>
      </c>
      <c r="F161" t="str">
        <f>VLOOKUP(A161,'Clean Data'!A158:N358,11,0)</f>
        <v>Frequent</v>
      </c>
      <c r="G161" t="str">
        <f>VLOOKUP(A161,'Clean Data'!A158:N358,13,0)</f>
        <v>Baby_Boomers</v>
      </c>
      <c r="H161">
        <f>VLOOKUP(A161,'Clean Data'!A158:N358,14,0)</f>
        <v>340</v>
      </c>
    </row>
    <row r="162" spans="1:8" x14ac:dyDescent="0.3">
      <c r="A162">
        <v>164</v>
      </c>
      <c r="B162" t="str">
        <f>VLOOKUP(A162,'Clean Data'!A159:N359,2,0)</f>
        <v xml:space="preserve">Thomas Farris       </v>
      </c>
      <c r="C162">
        <f>VLOOKUP(A162,'Clean Data'!A159:N359,8,0)</f>
        <v>68</v>
      </c>
      <c r="D162" t="str">
        <f>VLOOKUP(A162,'Clean Data'!A159:N359,9,0)</f>
        <v>Complete</v>
      </c>
      <c r="E162" t="str">
        <f>VLOOKUP(A162,'Clean Data'!A159:N359,10,0)</f>
        <v>Desktop</v>
      </c>
      <c r="F162" t="str">
        <f>VLOOKUP(A162,'Clean Data'!A159:N359,11,0)</f>
        <v>Frequent</v>
      </c>
      <c r="G162" t="str">
        <f>VLOOKUP(A162,'Clean Data'!A159:N359,13,0)</f>
        <v>Baby_Boomers</v>
      </c>
      <c r="H162">
        <f>VLOOKUP(A162,'Clean Data'!A159:N359,14,0)</f>
        <v>370</v>
      </c>
    </row>
    <row r="163" spans="1:8" x14ac:dyDescent="0.3">
      <c r="A163">
        <v>165</v>
      </c>
      <c r="B163" t="str">
        <f>VLOOKUP(A163,'Clean Data'!A160:N360,2,0)</f>
        <v xml:space="preserve">Thomas Farris       </v>
      </c>
      <c r="C163">
        <f>VLOOKUP(A163,'Clean Data'!A160:N360,8,0)</f>
        <v>68</v>
      </c>
      <c r="D163" t="str">
        <f>VLOOKUP(A163,'Clean Data'!A160:N360,9,0)</f>
        <v>Complete</v>
      </c>
      <c r="E163" t="str">
        <f>VLOOKUP(A163,'Clean Data'!A160:N360,10,0)</f>
        <v>Desktop</v>
      </c>
      <c r="F163" t="str">
        <f>VLOOKUP(A163,'Clean Data'!A160:N360,11,0)</f>
        <v>Frequent</v>
      </c>
      <c r="G163" t="str">
        <f>VLOOKUP(A163,'Clean Data'!A160:N360,13,0)</f>
        <v>Baby_Boomers</v>
      </c>
      <c r="H163">
        <f>VLOOKUP(A163,'Clean Data'!A160:N360,14,0)</f>
        <v>220</v>
      </c>
    </row>
    <row r="164" spans="1:8" x14ac:dyDescent="0.3">
      <c r="A164">
        <v>166</v>
      </c>
      <c r="B164" t="str">
        <f>VLOOKUP(A164,'Clean Data'!A161:N361,2,0)</f>
        <v xml:space="preserve">Joseph Shafer       </v>
      </c>
      <c r="C164">
        <f>VLOOKUP(A164,'Clean Data'!A161:N361,8,0)</f>
        <v>72</v>
      </c>
      <c r="D164" t="str">
        <f>VLOOKUP(A164,'Clean Data'!A161:N361,9,0)</f>
        <v>Cancelled</v>
      </c>
      <c r="E164" t="str">
        <f>VLOOKUP(A164,'Clean Data'!A161:N361,10,0)</f>
        <v>Desktop</v>
      </c>
      <c r="F164" t="str">
        <f>VLOOKUP(A164,'Clean Data'!A161:N361,11,0)</f>
        <v>FirstTime</v>
      </c>
      <c r="G164" t="str">
        <f>VLOOKUP(A164,'Clean Data'!A161:N361,13,0)</f>
        <v>Baby_Boomers</v>
      </c>
      <c r="H164">
        <f>VLOOKUP(A164,'Clean Data'!A161:N361,14,0)</f>
        <v>240</v>
      </c>
    </row>
    <row r="165" spans="1:8" x14ac:dyDescent="0.3">
      <c r="A165">
        <v>167</v>
      </c>
      <c r="B165" t="str">
        <f>VLOOKUP(A165,'Clean Data'!A162:N362,2,0)</f>
        <v xml:space="preserve">Hoyt Ramos          </v>
      </c>
      <c r="C165">
        <f>VLOOKUP(A165,'Clean Data'!A162:N362,8,0)</f>
        <v>79</v>
      </c>
      <c r="D165" t="str">
        <f>VLOOKUP(A165,'Clean Data'!A162:N362,9,0)</f>
        <v>Complete</v>
      </c>
      <c r="E165" t="str">
        <f>VLOOKUP(A165,'Clean Data'!A162:N362,10,0)</f>
        <v>Desktop</v>
      </c>
      <c r="F165" t="str">
        <f>VLOOKUP(A165,'Clean Data'!A162:N362,11,0)</f>
        <v>Frequent</v>
      </c>
      <c r="G165" t="str">
        <f>VLOOKUP(A165,'Clean Data'!A162:N362,13,0)</f>
        <v>Baby_Boomers</v>
      </c>
      <c r="H165">
        <f>VLOOKUP(A165,'Clean Data'!A162:N362,14,0)</f>
        <v>430</v>
      </c>
    </row>
    <row r="166" spans="1:8" x14ac:dyDescent="0.3">
      <c r="A166">
        <v>168</v>
      </c>
      <c r="B166" t="str">
        <f>VLOOKUP(A166,'Clean Data'!A163:N363,2,0)</f>
        <v xml:space="preserve">Hoyt Ramos          </v>
      </c>
      <c r="C166">
        <f>VLOOKUP(A166,'Clean Data'!A163:N363,8,0)</f>
        <v>79</v>
      </c>
      <c r="D166" t="str">
        <f>VLOOKUP(A166,'Clean Data'!A163:N363,9,0)</f>
        <v>Complete</v>
      </c>
      <c r="E166" t="str">
        <f>VLOOKUP(A166,'Clean Data'!A163:N363,10,0)</f>
        <v>Desktop</v>
      </c>
      <c r="F166" t="str">
        <f>VLOOKUP(A166,'Clean Data'!A163:N363,11,0)</f>
        <v>Frequent</v>
      </c>
      <c r="G166" t="str">
        <f>VLOOKUP(A166,'Clean Data'!A163:N363,13,0)</f>
        <v>Baby_Boomers</v>
      </c>
      <c r="H166">
        <f>VLOOKUP(A166,'Clean Data'!A163:N363,14,0)</f>
        <v>270</v>
      </c>
    </row>
    <row r="167" spans="1:8" x14ac:dyDescent="0.3">
      <c r="A167">
        <v>169</v>
      </c>
      <c r="B167" t="str">
        <f>VLOOKUP(A167,'Clean Data'!A164:N364,2,0)</f>
        <v xml:space="preserve">Jodi Stanley        </v>
      </c>
      <c r="C167">
        <f>VLOOKUP(A167,'Clean Data'!A164:N364,8,0)</f>
        <v>48</v>
      </c>
      <c r="D167" t="str">
        <f>VLOOKUP(A167,'Clean Data'!A164:N364,9,0)</f>
        <v>Complete</v>
      </c>
      <c r="E167" t="str">
        <f>VLOOKUP(A167,'Clean Data'!A164:N364,10,0)</f>
        <v>Phone</v>
      </c>
      <c r="F167" t="str">
        <f>VLOOKUP(A167,'Clean Data'!A164:N364,11,0)</f>
        <v>Occasional</v>
      </c>
      <c r="G167" t="str">
        <f>VLOOKUP(A167,'Clean Data'!A164:N364,13,0)</f>
        <v>Gen_X</v>
      </c>
      <c r="H167">
        <f>VLOOKUP(A167,'Clean Data'!A164:N364,14,0)</f>
        <v>100</v>
      </c>
    </row>
    <row r="168" spans="1:8" x14ac:dyDescent="0.3">
      <c r="A168">
        <v>170</v>
      </c>
      <c r="B168" t="str">
        <f>VLOOKUP(A168,'Clean Data'!A165:N365,2,0)</f>
        <v xml:space="preserve">Jodi Stanley        </v>
      </c>
      <c r="C168">
        <f>VLOOKUP(A168,'Clean Data'!A165:N365,8,0)</f>
        <v>48</v>
      </c>
      <c r="D168" t="str">
        <f>VLOOKUP(A168,'Clean Data'!A165:N365,9,0)</f>
        <v>Complete</v>
      </c>
      <c r="E168" t="str">
        <f>VLOOKUP(A168,'Clean Data'!A165:N365,10,0)</f>
        <v>Phone</v>
      </c>
      <c r="F168" t="str">
        <f>VLOOKUP(A168,'Clean Data'!A165:N365,11,0)</f>
        <v>Occasional</v>
      </c>
      <c r="G168" t="str">
        <f>VLOOKUP(A168,'Clean Data'!A165:N365,13,0)</f>
        <v>Gen_X</v>
      </c>
      <c r="H168">
        <f>VLOOKUP(A168,'Clean Data'!A165:N365,14,0)</f>
        <v>210</v>
      </c>
    </row>
    <row r="169" spans="1:8" x14ac:dyDescent="0.3">
      <c r="A169">
        <v>171</v>
      </c>
      <c r="B169" t="str">
        <f>VLOOKUP(A169,'Clean Data'!A166:N366,2,0)</f>
        <v xml:space="preserve">Jodi Stanley        </v>
      </c>
      <c r="C169">
        <f>VLOOKUP(A169,'Clean Data'!A166:N366,8,0)</f>
        <v>48</v>
      </c>
      <c r="D169" t="str">
        <f>VLOOKUP(A169,'Clean Data'!A166:N366,9,0)</f>
        <v>In-Progress</v>
      </c>
      <c r="E169" t="str">
        <f>VLOOKUP(A169,'Clean Data'!A166:N366,10,0)</f>
        <v>Phone</v>
      </c>
      <c r="F169" t="str">
        <f>VLOOKUP(A169,'Clean Data'!A166:N366,11,0)</f>
        <v>Occasional</v>
      </c>
      <c r="G169" t="str">
        <f>VLOOKUP(A169,'Clean Data'!A166:N366,13,0)</f>
        <v>Gen_X</v>
      </c>
      <c r="H169">
        <f>VLOOKUP(A169,'Clean Data'!A166:N366,14,0)</f>
        <v>160</v>
      </c>
    </row>
    <row r="170" spans="1:8" x14ac:dyDescent="0.3">
      <c r="A170">
        <v>172</v>
      </c>
      <c r="B170" t="str">
        <f>VLOOKUP(A170,'Clean Data'!A167:N367,2,0)</f>
        <v xml:space="preserve">Betty Grimes        </v>
      </c>
      <c r="C170">
        <f>VLOOKUP(A170,'Clean Data'!A167:N367,8,0)</f>
        <v>41</v>
      </c>
      <c r="D170" t="str">
        <f>VLOOKUP(A170,'Clean Data'!A167:N367,9,0)</f>
        <v>Complete</v>
      </c>
      <c r="E170" t="str">
        <f>VLOOKUP(A170,'Clean Data'!A167:N367,10,0)</f>
        <v>Phone</v>
      </c>
      <c r="F170" t="str">
        <f>VLOOKUP(A170,'Clean Data'!A167:N367,11,0)</f>
        <v>Occasional</v>
      </c>
      <c r="G170" t="str">
        <f>VLOOKUP(A170,'Clean Data'!A167:N367,13,0)</f>
        <v>Gen_Y</v>
      </c>
      <c r="H170">
        <f>VLOOKUP(A170,'Clean Data'!A167:N367,14,0)</f>
        <v>200</v>
      </c>
    </row>
    <row r="171" spans="1:8" x14ac:dyDescent="0.3">
      <c r="A171">
        <v>173</v>
      </c>
      <c r="B171" t="str">
        <f>VLOOKUP(A171,'Clean Data'!A168:N368,2,0)</f>
        <v xml:space="preserve">Betty Grimes        </v>
      </c>
      <c r="C171">
        <f>VLOOKUP(A171,'Clean Data'!A168:N368,8,0)</f>
        <v>41</v>
      </c>
      <c r="D171" t="str">
        <f>VLOOKUP(A171,'Clean Data'!A168:N368,9,0)</f>
        <v>In-Progress</v>
      </c>
      <c r="E171" t="str">
        <f>VLOOKUP(A171,'Clean Data'!A168:N368,10,0)</f>
        <v>Phone</v>
      </c>
      <c r="F171" t="str">
        <f>VLOOKUP(A171,'Clean Data'!A168:N368,11,0)</f>
        <v>Occasional</v>
      </c>
      <c r="G171" t="str">
        <f>VLOOKUP(A171,'Clean Data'!A168:N368,13,0)</f>
        <v>Gen_Y</v>
      </c>
      <c r="H171">
        <f>VLOOKUP(A171,'Clean Data'!A168:N368,14,0)</f>
        <v>160</v>
      </c>
    </row>
    <row r="172" spans="1:8" x14ac:dyDescent="0.3">
      <c r="A172">
        <v>174</v>
      </c>
      <c r="B172" t="str">
        <f>VLOOKUP(A172,'Clean Data'!A169:N369,2,0)</f>
        <v xml:space="preserve">Betty Grimes        </v>
      </c>
      <c r="C172">
        <f>VLOOKUP(A172,'Clean Data'!A169:N369,8,0)</f>
        <v>41</v>
      </c>
      <c r="D172" t="str">
        <f>VLOOKUP(A172,'Clean Data'!A169:N369,9,0)</f>
        <v>Complete</v>
      </c>
      <c r="E172" t="str">
        <f>VLOOKUP(A172,'Clean Data'!A169:N369,10,0)</f>
        <v>Phone</v>
      </c>
      <c r="F172" t="str">
        <f>VLOOKUP(A172,'Clean Data'!A169:N369,11,0)</f>
        <v>Occasional</v>
      </c>
      <c r="G172" t="str">
        <f>VLOOKUP(A172,'Clean Data'!A169:N369,13,0)</f>
        <v>Gen_Y</v>
      </c>
      <c r="H172">
        <f>VLOOKUP(A172,'Clean Data'!A169:N369,14,0)</f>
        <v>210</v>
      </c>
    </row>
    <row r="173" spans="1:8" x14ac:dyDescent="0.3">
      <c r="A173">
        <v>175</v>
      </c>
      <c r="B173" t="str">
        <f>VLOOKUP(A173,'Clean Data'!A170:N370,2,0)</f>
        <v xml:space="preserve">Betty Grimes        </v>
      </c>
      <c r="C173">
        <f>VLOOKUP(A173,'Clean Data'!A170:N370,8,0)</f>
        <v>41</v>
      </c>
      <c r="D173" t="str">
        <f>VLOOKUP(A173,'Clean Data'!A170:N370,9,0)</f>
        <v>Complete</v>
      </c>
      <c r="E173" t="str">
        <f>VLOOKUP(A173,'Clean Data'!A170:N370,10,0)</f>
        <v>Phone</v>
      </c>
      <c r="F173" t="str">
        <f>VLOOKUP(A173,'Clean Data'!A170:N370,11,0)</f>
        <v>Occasional</v>
      </c>
      <c r="G173" t="str">
        <f>VLOOKUP(A173,'Clean Data'!A170:N370,13,0)</f>
        <v>Gen_Y</v>
      </c>
      <c r="H173">
        <f>VLOOKUP(A173,'Clean Data'!A170:N370,14,0)</f>
        <v>100</v>
      </c>
    </row>
    <row r="174" spans="1:8" x14ac:dyDescent="0.3">
      <c r="A174">
        <v>176</v>
      </c>
      <c r="B174" t="str">
        <f>VLOOKUP(A174,'Clean Data'!A171:N371,2,0)</f>
        <v xml:space="preserve">Tony Brooks         </v>
      </c>
      <c r="C174">
        <f>VLOOKUP(A174,'Clean Data'!A171:N371,8,0)</f>
        <v>22</v>
      </c>
      <c r="D174" t="str">
        <f>VLOOKUP(A174,'Clean Data'!A171:N371,9,0)</f>
        <v>Complete</v>
      </c>
      <c r="E174" t="str">
        <f>VLOOKUP(A174,'Clean Data'!A171:N371,10,0)</f>
        <v>Phone</v>
      </c>
      <c r="F174" t="str">
        <f>VLOOKUP(A174,'Clean Data'!A171:N371,11,0)</f>
        <v>Occasional</v>
      </c>
      <c r="G174" t="str">
        <f>VLOOKUP(A174,'Clean Data'!A171:N371,13,0)</f>
        <v>Gen_Z</v>
      </c>
      <c r="H174">
        <f>VLOOKUP(A174,'Clean Data'!A171:N371,14,0)</f>
        <v>380</v>
      </c>
    </row>
    <row r="175" spans="1:8" x14ac:dyDescent="0.3">
      <c r="A175">
        <v>177</v>
      </c>
      <c r="B175" t="str">
        <f>VLOOKUP(A175,'Clean Data'!A172:N372,2,0)</f>
        <v xml:space="preserve">Tony Brooks         </v>
      </c>
      <c r="C175">
        <f>VLOOKUP(A175,'Clean Data'!A172:N372,8,0)</f>
        <v>22</v>
      </c>
      <c r="D175" t="str">
        <f>VLOOKUP(A175,'Clean Data'!A172:N372,9,0)</f>
        <v>Complete</v>
      </c>
      <c r="E175" t="str">
        <f>VLOOKUP(A175,'Clean Data'!A172:N372,10,0)</f>
        <v>Phone</v>
      </c>
      <c r="F175" t="str">
        <f>VLOOKUP(A175,'Clean Data'!A172:N372,11,0)</f>
        <v>Occasional</v>
      </c>
      <c r="G175" t="str">
        <f>VLOOKUP(A175,'Clean Data'!A172:N372,13,0)</f>
        <v>Gen_Z</v>
      </c>
      <c r="H175">
        <f>VLOOKUP(A175,'Clean Data'!A172:N372,14,0)</f>
        <v>360</v>
      </c>
    </row>
    <row r="176" spans="1:8" x14ac:dyDescent="0.3">
      <c r="A176">
        <v>178</v>
      </c>
      <c r="B176" t="str">
        <f>VLOOKUP(A176,'Clean Data'!A173:N373,2,0)</f>
        <v xml:space="preserve">Tony Brooks         </v>
      </c>
      <c r="C176">
        <f>VLOOKUP(A176,'Clean Data'!A173:N373,8,0)</f>
        <v>22</v>
      </c>
      <c r="D176" t="str">
        <f>VLOOKUP(A176,'Clean Data'!A173:N373,9,0)</f>
        <v>Complete</v>
      </c>
      <c r="E176" t="str">
        <f>VLOOKUP(A176,'Clean Data'!A173:N373,10,0)</f>
        <v>Phone</v>
      </c>
      <c r="F176" t="str">
        <f>VLOOKUP(A176,'Clean Data'!A173:N373,11,0)</f>
        <v>Occasional</v>
      </c>
      <c r="G176" t="str">
        <f>VLOOKUP(A176,'Clean Data'!A173:N373,13,0)</f>
        <v>Gen_Z</v>
      </c>
      <c r="H176">
        <f>VLOOKUP(A176,'Clean Data'!A173:N373,14,0)</f>
        <v>210</v>
      </c>
    </row>
    <row r="177" spans="1:8" x14ac:dyDescent="0.3">
      <c r="A177">
        <v>179</v>
      </c>
      <c r="B177" t="str">
        <f>VLOOKUP(A177,'Clean Data'!A174:N374,2,0)</f>
        <v xml:space="preserve">Michael Reed        </v>
      </c>
      <c r="C177">
        <f>VLOOKUP(A177,'Clean Data'!A174:N374,8,0)</f>
        <v>33</v>
      </c>
      <c r="D177" t="str">
        <f>VLOOKUP(A177,'Clean Data'!A174:N374,9,0)</f>
        <v>Complete</v>
      </c>
      <c r="E177" t="str">
        <f>VLOOKUP(A177,'Clean Data'!A174:N374,10,0)</f>
        <v>Phone</v>
      </c>
      <c r="F177" t="str">
        <f>VLOOKUP(A177,'Clean Data'!A174:N374,11,0)</f>
        <v>Occasional</v>
      </c>
      <c r="G177" t="str">
        <f>VLOOKUP(A177,'Clean Data'!A174:N374,13,0)</f>
        <v>Gen_Z</v>
      </c>
      <c r="H177">
        <f>VLOOKUP(A177,'Clean Data'!A174:N374,14,0)</f>
        <v>140</v>
      </c>
    </row>
    <row r="178" spans="1:8" x14ac:dyDescent="0.3">
      <c r="A178">
        <v>180</v>
      </c>
      <c r="B178" t="str">
        <f>VLOOKUP(A178,'Clean Data'!A175:N375,2,0)</f>
        <v xml:space="preserve">Michael Reed        </v>
      </c>
      <c r="C178">
        <f>VLOOKUP(A178,'Clean Data'!A175:N375,8,0)</f>
        <v>33</v>
      </c>
      <c r="D178" t="str">
        <f>VLOOKUP(A178,'Clean Data'!A175:N375,9,0)</f>
        <v>Complete</v>
      </c>
      <c r="E178" t="str">
        <f>VLOOKUP(A178,'Clean Data'!A175:N375,10,0)</f>
        <v>Phone</v>
      </c>
      <c r="F178" t="str">
        <f>VLOOKUP(A178,'Clean Data'!A175:N375,11,0)</f>
        <v>Occasional</v>
      </c>
      <c r="G178" t="str">
        <f>VLOOKUP(A178,'Clean Data'!A175:N375,13,0)</f>
        <v>Gen_Z</v>
      </c>
      <c r="H178">
        <f>VLOOKUP(A178,'Clean Data'!A175:N375,14,0)</f>
        <v>320</v>
      </c>
    </row>
    <row r="179" spans="1:8" x14ac:dyDescent="0.3">
      <c r="A179">
        <v>181</v>
      </c>
      <c r="B179" t="str">
        <f>VLOOKUP(A179,'Clean Data'!A176:N376,2,0)</f>
        <v xml:space="preserve">Michael Reed        </v>
      </c>
      <c r="C179">
        <f>VLOOKUP(A179,'Clean Data'!A176:N376,8,0)</f>
        <v>33</v>
      </c>
      <c r="D179" t="str">
        <f>VLOOKUP(A179,'Clean Data'!A176:N376,9,0)</f>
        <v>Complete</v>
      </c>
      <c r="E179" t="str">
        <f>VLOOKUP(A179,'Clean Data'!A176:N376,10,0)</f>
        <v>Phone</v>
      </c>
      <c r="F179" t="str">
        <f>VLOOKUP(A179,'Clean Data'!A176:N376,11,0)</f>
        <v>Occasional</v>
      </c>
      <c r="G179" t="str">
        <f>VLOOKUP(A179,'Clean Data'!A176:N376,13,0)</f>
        <v>Gen_Z</v>
      </c>
      <c r="H179">
        <f>VLOOKUP(A179,'Clean Data'!A176:N376,14,0)</f>
        <v>220</v>
      </c>
    </row>
    <row r="180" spans="1:8" x14ac:dyDescent="0.3">
      <c r="A180">
        <v>182</v>
      </c>
      <c r="B180" t="str">
        <f>VLOOKUP(A180,'Clean Data'!A177:N377,2,0)</f>
        <v xml:space="preserve">Michael Reed        </v>
      </c>
      <c r="C180">
        <f>VLOOKUP(A180,'Clean Data'!A177:N377,8,0)</f>
        <v>33</v>
      </c>
      <c r="D180" t="str">
        <f>VLOOKUP(A180,'Clean Data'!A177:N377,9,0)</f>
        <v>Complete</v>
      </c>
      <c r="E180" t="str">
        <f>VLOOKUP(A180,'Clean Data'!A177:N377,10,0)</f>
        <v>Phone</v>
      </c>
      <c r="F180" t="str">
        <f>VLOOKUP(A180,'Clean Data'!A177:N377,11,0)</f>
        <v>Occasional</v>
      </c>
      <c r="G180" t="str">
        <f>VLOOKUP(A180,'Clean Data'!A177:N377,13,0)</f>
        <v>Gen_Z</v>
      </c>
      <c r="H180">
        <f>VLOOKUP(A180,'Clean Data'!A177:N377,14,0)</f>
        <v>160</v>
      </c>
    </row>
    <row r="181" spans="1:8" x14ac:dyDescent="0.3">
      <c r="A181">
        <v>183</v>
      </c>
      <c r="B181" t="str">
        <f>VLOOKUP(A181,'Clean Data'!A178:N378,2,0)</f>
        <v xml:space="preserve">Rosemary Herbert    </v>
      </c>
      <c r="C181">
        <f>VLOOKUP(A181,'Clean Data'!A178:N378,8,0)</f>
        <v>40</v>
      </c>
      <c r="D181" t="str">
        <f>VLOOKUP(A181,'Clean Data'!A178:N378,9,0)</f>
        <v>Complete</v>
      </c>
      <c r="E181" t="str">
        <f>VLOOKUP(A181,'Clean Data'!A178:N378,10,0)</f>
        <v>Phone</v>
      </c>
      <c r="F181" t="str">
        <f>VLOOKUP(A181,'Clean Data'!A178:N378,11,0)</f>
        <v>Occasional</v>
      </c>
      <c r="G181" t="str">
        <f>VLOOKUP(A181,'Clean Data'!A178:N378,13,0)</f>
        <v>Gen_Y</v>
      </c>
      <c r="H181">
        <f>VLOOKUP(A181,'Clean Data'!A178:N378,14,0)</f>
        <v>50</v>
      </c>
    </row>
    <row r="182" spans="1:8" x14ac:dyDescent="0.3">
      <c r="A182">
        <v>184</v>
      </c>
      <c r="B182" t="str">
        <f>VLOOKUP(A182,'Clean Data'!A179:N379,2,0)</f>
        <v xml:space="preserve">Judy Larkin         </v>
      </c>
      <c r="C182">
        <f>VLOOKUP(A182,'Clean Data'!A179:N379,8,0)</f>
        <v>33</v>
      </c>
      <c r="D182" t="str">
        <f>VLOOKUP(A182,'Clean Data'!A179:N379,9,0)</f>
        <v>Complete</v>
      </c>
      <c r="E182" t="str">
        <f>VLOOKUP(A182,'Clean Data'!A179:N379,10,0)</f>
        <v>Phone</v>
      </c>
      <c r="F182" t="str">
        <f>VLOOKUP(A182,'Clean Data'!A179:N379,11,0)</f>
        <v>Occasional</v>
      </c>
      <c r="G182" t="str">
        <f>VLOOKUP(A182,'Clean Data'!A179:N379,13,0)</f>
        <v>Gen_Z</v>
      </c>
      <c r="H182">
        <f>VLOOKUP(A182,'Clean Data'!A179:N379,14,0)</f>
        <v>330</v>
      </c>
    </row>
    <row r="183" spans="1:8" x14ac:dyDescent="0.3">
      <c r="A183">
        <v>185</v>
      </c>
      <c r="B183" t="str">
        <f>VLOOKUP(A183,'Clean Data'!A180:N380,2,0)</f>
        <v xml:space="preserve">Judy Larkin         </v>
      </c>
      <c r="C183">
        <f>VLOOKUP(A183,'Clean Data'!A180:N380,8,0)</f>
        <v>33</v>
      </c>
      <c r="D183" t="str">
        <f>VLOOKUP(A183,'Clean Data'!A180:N380,9,0)</f>
        <v>Complete</v>
      </c>
      <c r="E183" t="str">
        <f>VLOOKUP(A183,'Clean Data'!A180:N380,10,0)</f>
        <v>Desktop</v>
      </c>
      <c r="F183" t="str">
        <f>VLOOKUP(A183,'Clean Data'!A180:N380,11,0)</f>
        <v>Occasional</v>
      </c>
      <c r="G183" t="str">
        <f>VLOOKUP(A183,'Clean Data'!A180:N380,13,0)</f>
        <v>Gen_Z</v>
      </c>
      <c r="H183">
        <f>VLOOKUP(A183,'Clean Data'!A180:N380,14,0)</f>
        <v>320</v>
      </c>
    </row>
    <row r="184" spans="1:8" x14ac:dyDescent="0.3">
      <c r="A184">
        <v>186</v>
      </c>
      <c r="B184" t="str">
        <f>VLOOKUP(A184,'Clean Data'!A181:N381,2,0)</f>
        <v xml:space="preserve">Judy Hopping        </v>
      </c>
      <c r="C184">
        <f>VLOOKUP(A184,'Clean Data'!A181:N381,8,0)</f>
        <v>26</v>
      </c>
      <c r="D184" t="str">
        <f>VLOOKUP(A184,'Clean Data'!A181:N381,9,0)</f>
        <v>Complete</v>
      </c>
      <c r="E184" t="str">
        <f>VLOOKUP(A184,'Clean Data'!A181:N381,10,0)</f>
        <v>Phone</v>
      </c>
      <c r="F184" t="str">
        <f>VLOOKUP(A184,'Clean Data'!A181:N381,11,0)</f>
        <v>Occasional</v>
      </c>
      <c r="G184" t="str">
        <f>VLOOKUP(A184,'Clean Data'!A181:N381,13,0)</f>
        <v>Gen_Y</v>
      </c>
      <c r="H184">
        <f>VLOOKUP(A184,'Clean Data'!A181:N381,14,0)</f>
        <v>330</v>
      </c>
    </row>
    <row r="185" spans="1:8" x14ac:dyDescent="0.3">
      <c r="A185">
        <v>187</v>
      </c>
      <c r="B185" t="str">
        <f>VLOOKUP(A185,'Clean Data'!A182:N382,2,0)</f>
        <v xml:space="preserve">Judy Hopping        </v>
      </c>
      <c r="C185">
        <f>VLOOKUP(A185,'Clean Data'!A182:N382,8,0)</f>
        <v>26</v>
      </c>
      <c r="D185" t="str">
        <f>VLOOKUP(A185,'Clean Data'!A182:N382,9,0)</f>
        <v>Complete</v>
      </c>
      <c r="E185" t="str">
        <f>VLOOKUP(A185,'Clean Data'!A182:N382,10,0)</f>
        <v>Phone</v>
      </c>
      <c r="F185" t="str">
        <f>VLOOKUP(A185,'Clean Data'!A182:N382,11,0)</f>
        <v>Occasional</v>
      </c>
      <c r="G185" t="str">
        <f>VLOOKUP(A185,'Clean Data'!A182:N382,13,0)</f>
        <v>Gen_Y</v>
      </c>
      <c r="H185">
        <f>VLOOKUP(A185,'Clean Data'!A182:N382,14,0)</f>
        <v>40</v>
      </c>
    </row>
    <row r="186" spans="1:8" x14ac:dyDescent="0.3">
      <c r="A186">
        <v>188</v>
      </c>
      <c r="B186" t="str">
        <f>VLOOKUP(A186,'Clean Data'!A183:N383,2,0)</f>
        <v xml:space="preserve">Judy Hopping        </v>
      </c>
      <c r="C186">
        <f>VLOOKUP(A186,'Clean Data'!A183:N383,8,0)</f>
        <v>26</v>
      </c>
      <c r="D186" t="str">
        <f>VLOOKUP(A186,'Clean Data'!A183:N383,9,0)</f>
        <v>Complete</v>
      </c>
      <c r="E186" t="str">
        <f>VLOOKUP(A186,'Clean Data'!A183:N383,10,0)</f>
        <v>Phone</v>
      </c>
      <c r="F186" t="str">
        <f>VLOOKUP(A186,'Clean Data'!A183:N383,11,0)</f>
        <v>Occasional</v>
      </c>
      <c r="G186" t="str">
        <f>VLOOKUP(A186,'Clean Data'!A183:N383,13,0)</f>
        <v>Gen_Y</v>
      </c>
      <c r="H186">
        <f>VLOOKUP(A186,'Clean Data'!A183:N383,14,0)</f>
        <v>330</v>
      </c>
    </row>
    <row r="187" spans="1:8" x14ac:dyDescent="0.3">
      <c r="A187">
        <v>189</v>
      </c>
      <c r="B187" t="str">
        <f>VLOOKUP(A187,'Clean Data'!A184:N384,2,0)</f>
        <v xml:space="preserve">Judy Hopping        </v>
      </c>
      <c r="C187">
        <f>VLOOKUP(A187,'Clean Data'!A184:N384,8,0)</f>
        <v>26</v>
      </c>
      <c r="D187" t="str">
        <f>VLOOKUP(A187,'Clean Data'!A184:N384,9,0)</f>
        <v>Complete</v>
      </c>
      <c r="E187" t="str">
        <f>VLOOKUP(A187,'Clean Data'!A184:N384,10,0)</f>
        <v>Phone</v>
      </c>
      <c r="F187" t="str">
        <f>VLOOKUP(A187,'Clean Data'!A184:N384,11,0)</f>
        <v>Occasional</v>
      </c>
      <c r="G187" t="str">
        <f>VLOOKUP(A187,'Clean Data'!A184:N384,13,0)</f>
        <v>Gen_Y</v>
      </c>
      <c r="H187">
        <f>VLOOKUP(A187,'Clean Data'!A184:N384,14,0)</f>
        <v>250</v>
      </c>
    </row>
    <row r="188" spans="1:8" x14ac:dyDescent="0.3">
      <c r="A188">
        <v>190</v>
      </c>
      <c r="B188" t="str">
        <f>VLOOKUP(A188,'Clean Data'!A185:N385,2,0)</f>
        <v xml:space="preserve">Joseph Rogers       </v>
      </c>
      <c r="C188">
        <f>VLOOKUP(A188,'Clean Data'!A185:N385,8,0)</f>
        <v>33</v>
      </c>
      <c r="D188" t="str">
        <f>VLOOKUP(A188,'Clean Data'!A185:N385,9,0)</f>
        <v>In-Progress</v>
      </c>
      <c r="E188" t="str">
        <f>VLOOKUP(A188,'Clean Data'!A185:N385,10,0)</f>
        <v>Phone</v>
      </c>
      <c r="F188" t="str">
        <f>VLOOKUP(A188,'Clean Data'!A185:N385,11,0)</f>
        <v>FirstTime</v>
      </c>
      <c r="G188" t="str">
        <f>VLOOKUP(A188,'Clean Data'!A185:N385,13,0)</f>
        <v>Gen_Z</v>
      </c>
      <c r="H188">
        <f>VLOOKUP(A188,'Clean Data'!A185:N385,14,0)</f>
        <v>100</v>
      </c>
    </row>
    <row r="189" spans="1:8" x14ac:dyDescent="0.3">
      <c r="A189">
        <v>191</v>
      </c>
      <c r="B189" t="str">
        <f>VLOOKUP(A189,'Clean Data'!A186:N386,2,0)</f>
        <v xml:space="preserve">Joseph Rogers       </v>
      </c>
      <c r="C189">
        <f>VLOOKUP(A189,'Clean Data'!A186:N386,8,0)</f>
        <v>33</v>
      </c>
      <c r="D189" t="str">
        <f>VLOOKUP(A189,'Clean Data'!A186:N386,9,0)</f>
        <v>Complete</v>
      </c>
      <c r="E189" t="str">
        <f>VLOOKUP(A189,'Clean Data'!A186:N386,10,0)</f>
        <v>Desktop</v>
      </c>
      <c r="F189" t="str">
        <f>VLOOKUP(A189,'Clean Data'!A186:N386,11,0)</f>
        <v>FirstTime</v>
      </c>
      <c r="G189" t="str">
        <f>VLOOKUP(A189,'Clean Data'!A186:N386,13,0)</f>
        <v>Gen_Z</v>
      </c>
      <c r="H189">
        <f>VLOOKUP(A189,'Clean Data'!A186:N386,14,0)</f>
        <v>260</v>
      </c>
    </row>
    <row r="190" spans="1:8" x14ac:dyDescent="0.3">
      <c r="A190">
        <v>192</v>
      </c>
      <c r="B190" t="str">
        <f>VLOOKUP(A190,'Clean Data'!A187:N387,2,0)</f>
        <v xml:space="preserve">James Sales         </v>
      </c>
      <c r="C190">
        <f>VLOOKUP(A190,'Clean Data'!A187:N387,8,0)</f>
        <v>65</v>
      </c>
      <c r="D190" t="str">
        <f>VLOOKUP(A190,'Clean Data'!A187:N387,9,0)</f>
        <v>Complete</v>
      </c>
      <c r="E190" t="str">
        <f>VLOOKUP(A190,'Clean Data'!A187:N387,10,0)</f>
        <v>Desktop</v>
      </c>
      <c r="F190" t="str">
        <f>VLOOKUP(A190,'Clean Data'!A187:N387,11,0)</f>
        <v>Frequent</v>
      </c>
      <c r="G190" t="str">
        <f>VLOOKUP(A190,'Clean Data'!A187:N387,13,0)</f>
        <v>Baby_Boomers</v>
      </c>
      <c r="H190">
        <f>VLOOKUP(A190,'Clean Data'!A187:N387,14,0)</f>
        <v>350</v>
      </c>
    </row>
    <row r="191" spans="1:8" x14ac:dyDescent="0.3">
      <c r="A191">
        <v>193</v>
      </c>
      <c r="B191" t="str">
        <f>VLOOKUP(A191,'Clean Data'!A188:N388,2,0)</f>
        <v xml:space="preserve">James Sales         </v>
      </c>
      <c r="C191">
        <f>VLOOKUP(A191,'Clean Data'!A188:N388,8,0)</f>
        <v>65</v>
      </c>
      <c r="D191" t="str">
        <f>VLOOKUP(A191,'Clean Data'!A188:N388,9,0)</f>
        <v>Complete</v>
      </c>
      <c r="E191" t="str">
        <f>VLOOKUP(A191,'Clean Data'!A188:N388,10,0)</f>
        <v>Desktop</v>
      </c>
      <c r="F191" t="str">
        <f>VLOOKUP(A191,'Clean Data'!A188:N388,11,0)</f>
        <v>Frequent</v>
      </c>
      <c r="G191" t="str">
        <f>VLOOKUP(A191,'Clean Data'!A188:N388,13,0)</f>
        <v>Baby_Boomers</v>
      </c>
      <c r="H191">
        <f>VLOOKUP(A191,'Clean Data'!A188:N388,14,0)</f>
        <v>300</v>
      </c>
    </row>
    <row r="192" spans="1:8" x14ac:dyDescent="0.3">
      <c r="A192">
        <v>194</v>
      </c>
      <c r="B192" t="str">
        <f>VLOOKUP(A192,'Clean Data'!A189:N389,2,0)</f>
        <v xml:space="preserve">James Sales         </v>
      </c>
      <c r="C192">
        <f>VLOOKUP(A192,'Clean Data'!A189:N389,8,0)</f>
        <v>65</v>
      </c>
      <c r="D192" t="str">
        <f>VLOOKUP(A192,'Clean Data'!A189:N389,9,0)</f>
        <v>Complete</v>
      </c>
      <c r="E192" t="str">
        <f>VLOOKUP(A192,'Clean Data'!A189:N389,10,0)</f>
        <v>Desktop</v>
      </c>
      <c r="F192" t="str">
        <f>VLOOKUP(A192,'Clean Data'!A189:N389,11,0)</f>
        <v>Frequent</v>
      </c>
      <c r="G192" t="str">
        <f>VLOOKUP(A192,'Clean Data'!A189:N389,13,0)</f>
        <v>Baby_Boomers</v>
      </c>
      <c r="H192">
        <f>VLOOKUP(A192,'Clean Data'!A189:N389,14,0)</f>
        <v>590</v>
      </c>
    </row>
    <row r="193" spans="1:8" x14ac:dyDescent="0.3">
      <c r="A193">
        <v>195</v>
      </c>
      <c r="B193" t="str">
        <f>VLOOKUP(A193,'Clean Data'!A190:N390,2,0)</f>
        <v xml:space="preserve">James Sales         </v>
      </c>
      <c r="C193">
        <f>VLOOKUP(A193,'Clean Data'!A190:N390,8,0)</f>
        <v>65</v>
      </c>
      <c r="D193" t="str">
        <f>VLOOKUP(A193,'Clean Data'!A190:N390,9,0)</f>
        <v>Complete</v>
      </c>
      <c r="E193" t="str">
        <f>VLOOKUP(A193,'Clean Data'!A190:N390,10,0)</f>
        <v>Desktop</v>
      </c>
      <c r="F193" t="str">
        <f>VLOOKUP(A193,'Clean Data'!A190:N390,11,0)</f>
        <v>Frequent</v>
      </c>
      <c r="G193" t="str">
        <f>VLOOKUP(A193,'Clean Data'!A190:N390,13,0)</f>
        <v>Baby_Boomers</v>
      </c>
      <c r="H193">
        <f>VLOOKUP(A193,'Clean Data'!A190:N390,14,0)</f>
        <v>310</v>
      </c>
    </row>
    <row r="194" spans="1:8" x14ac:dyDescent="0.3">
      <c r="A194">
        <v>196</v>
      </c>
      <c r="B194" t="str">
        <f>VLOOKUP(A194,'Clean Data'!A191:N391,2,0)</f>
        <v xml:space="preserve">James Sales         </v>
      </c>
      <c r="C194">
        <f>VLOOKUP(A194,'Clean Data'!A191:N391,8,0)</f>
        <v>65</v>
      </c>
      <c r="D194" t="str">
        <f>VLOOKUP(A194,'Clean Data'!A191:N391,9,0)</f>
        <v>In-Progress</v>
      </c>
      <c r="E194" t="str">
        <f>VLOOKUP(A194,'Clean Data'!A191:N391,10,0)</f>
        <v>Desktop</v>
      </c>
      <c r="F194" t="str">
        <f>VLOOKUP(A194,'Clean Data'!A191:N391,11,0)</f>
        <v>Frequent</v>
      </c>
      <c r="G194" t="str">
        <f>VLOOKUP(A194,'Clean Data'!A191:N391,13,0)</f>
        <v>Baby_Boomers</v>
      </c>
      <c r="H194">
        <f>VLOOKUP(A194,'Clean Data'!A191:N391,14,0)</f>
        <v>280</v>
      </c>
    </row>
    <row r="195" spans="1:8" x14ac:dyDescent="0.3">
      <c r="A195">
        <v>197</v>
      </c>
      <c r="B195" t="str">
        <f>VLOOKUP(A195,'Clean Data'!A192:N392,2,0)</f>
        <v xml:space="preserve">Charles Pickett     </v>
      </c>
      <c r="C195">
        <f>VLOOKUP(A195,'Clean Data'!A192:N392,8,0)</f>
        <v>64</v>
      </c>
      <c r="D195" t="str">
        <f>VLOOKUP(A195,'Clean Data'!A192:N392,9,0)</f>
        <v>Abandoned</v>
      </c>
      <c r="E195" t="str">
        <f>VLOOKUP(A195,'Clean Data'!A192:N392,10,0)</f>
        <v>Phone</v>
      </c>
      <c r="F195" t="str">
        <f>VLOOKUP(A195,'Clean Data'!A192:N392,11,0)</f>
        <v>Occasional</v>
      </c>
      <c r="G195" t="str">
        <f>VLOOKUP(A195,'Clean Data'!A192:N392,13,0)</f>
        <v>Baby_Boomers</v>
      </c>
      <c r="H195">
        <f>VLOOKUP(A195,'Clean Data'!A192:N392,14,0)</f>
        <v>160</v>
      </c>
    </row>
    <row r="196" spans="1:8" x14ac:dyDescent="0.3">
      <c r="A196">
        <v>198</v>
      </c>
      <c r="B196" t="str">
        <f>VLOOKUP(A196,'Clean Data'!A193:N393,2,0)</f>
        <v xml:space="preserve">Margaret Shelton    </v>
      </c>
      <c r="C196">
        <f>VLOOKUP(A196,'Clean Data'!A193:N393,8,0)</f>
        <v>45</v>
      </c>
      <c r="D196" t="str">
        <f>VLOOKUP(A196,'Clean Data'!A193:N393,9,0)</f>
        <v>Complete</v>
      </c>
      <c r="E196" t="str">
        <f>VLOOKUP(A196,'Clean Data'!A193:N393,10,0)</f>
        <v>Phone</v>
      </c>
      <c r="F196" t="str">
        <f>VLOOKUP(A196,'Clean Data'!A193:N393,11,0)</f>
        <v>Occasional</v>
      </c>
      <c r="G196" t="str">
        <f>VLOOKUP(A196,'Clean Data'!A193:N393,13,0)</f>
        <v>Gen_X</v>
      </c>
      <c r="H196">
        <f>VLOOKUP(A196,'Clean Data'!A193:N393,14,0)</f>
        <v>160</v>
      </c>
    </row>
    <row r="197" spans="1:8" x14ac:dyDescent="0.3">
      <c r="A197">
        <v>199</v>
      </c>
      <c r="B197" t="str">
        <f>VLOOKUP(A197,'Clean Data'!A194:N394,2,0)</f>
        <v xml:space="preserve">Margaret Shelton    </v>
      </c>
      <c r="C197">
        <f>VLOOKUP(A197,'Clean Data'!A194:N394,8,0)</f>
        <v>45</v>
      </c>
      <c r="D197" t="str">
        <f>VLOOKUP(A197,'Clean Data'!A194:N394,9,0)</f>
        <v>Complete</v>
      </c>
      <c r="E197" t="str">
        <f>VLOOKUP(A197,'Clean Data'!A194:N394,10,0)</f>
        <v>Phone</v>
      </c>
      <c r="F197" t="str">
        <f>VLOOKUP(A197,'Clean Data'!A194:N394,11,0)</f>
        <v>Occasional</v>
      </c>
      <c r="G197" t="str">
        <f>VLOOKUP(A197,'Clean Data'!A194:N394,13,0)</f>
        <v>Gen_X</v>
      </c>
      <c r="H197">
        <f>VLOOKUP(A197,'Clean Data'!A194:N394,14,0)</f>
        <v>200</v>
      </c>
    </row>
    <row r="198" spans="1:8" x14ac:dyDescent="0.3">
      <c r="A198">
        <v>200</v>
      </c>
      <c r="B198" t="str">
        <f>VLOOKUP(A198,'Clean Data'!A195:N395,2,0)</f>
        <v xml:space="preserve">Rebecca Uresti      </v>
      </c>
      <c r="C198">
        <f>VLOOKUP(A198,'Clean Data'!A195:N395,8,0)</f>
        <v>55</v>
      </c>
      <c r="D198" t="str">
        <f>VLOOKUP(A198,'Clean Data'!A195:N395,9,0)</f>
        <v>Complete</v>
      </c>
      <c r="E198" t="str">
        <f>VLOOKUP(A198,'Clean Data'!A195:N395,10,0)</f>
        <v>Phone</v>
      </c>
      <c r="F198" t="str">
        <f>VLOOKUP(A198,'Clean Data'!A195:N395,11,0)</f>
        <v>Occasional</v>
      </c>
      <c r="G198" t="str">
        <f>VLOOKUP(A198,'Clean Data'!A195:N395,13,0)</f>
        <v>Baby_Boomers</v>
      </c>
      <c r="H198">
        <f>VLOOKUP(A198,'Clean Data'!A195:N395,14,0)</f>
        <v>260</v>
      </c>
    </row>
    <row r="199" spans="1:8" x14ac:dyDescent="0.3">
      <c r="A199">
        <v>201</v>
      </c>
      <c r="B199" t="str">
        <f>VLOOKUP(A199,'Clean Data'!A196:N396,2,0)</f>
        <v xml:space="preserve">Emma Perez          </v>
      </c>
      <c r="C199">
        <f>VLOOKUP(A199,'Clean Data'!A196:N396,8,0)</f>
        <v>58</v>
      </c>
      <c r="D199" t="str">
        <f>VLOOKUP(A199,'Clean Data'!A196:N396,9,0)</f>
        <v>Complete</v>
      </c>
      <c r="E199" t="str">
        <f>VLOOKUP(A199,'Clean Data'!A196:N396,10,0)</f>
        <v>Phone</v>
      </c>
      <c r="F199" t="str">
        <f>VLOOKUP(A199,'Clean Data'!A196:N396,11,0)</f>
        <v>Occasional</v>
      </c>
      <c r="G199" t="str">
        <f>VLOOKUP(A199,'Clean Data'!A196:N396,13,0)</f>
        <v>Baby_Boomers</v>
      </c>
      <c r="H199">
        <f>VLOOKUP(A199,'Clean Data'!A196:N396,14,0)</f>
        <v>160</v>
      </c>
    </row>
    <row r="200" spans="1:8" x14ac:dyDescent="0.3">
      <c r="A200">
        <v>202</v>
      </c>
      <c r="B200" t="str">
        <f>VLOOKUP(A200,'Clean Data'!A197:N397,2,0)</f>
        <v xml:space="preserve">Reynaldo Myers      </v>
      </c>
      <c r="C200">
        <f>VLOOKUP(A200,'Clean Data'!A197:N397,8,0)</f>
        <v>54</v>
      </c>
      <c r="D200" t="str">
        <f>VLOOKUP(A200,'Clean Data'!A197:N397,9,0)</f>
        <v>Complete</v>
      </c>
      <c r="E200" t="str">
        <f>VLOOKUP(A200,'Clean Data'!A197:N397,10,0)</f>
        <v>Phone</v>
      </c>
      <c r="F200" t="str">
        <f>VLOOKUP(A200,'Clean Data'!A197:N397,11,0)</f>
        <v>Occasional</v>
      </c>
      <c r="G200" t="str">
        <f>VLOOKUP(A200,'Clean Data'!A197:N397,13,0)</f>
        <v>Baby_Boomers</v>
      </c>
      <c r="H200">
        <f>VLOOKUP(A200,'Clean Data'!A197:N397,14,0)</f>
        <v>310</v>
      </c>
    </row>
    <row r="201" spans="1:8" x14ac:dyDescent="0.3">
      <c r="A201">
        <v>203</v>
      </c>
      <c r="B201" t="str">
        <f>VLOOKUP(A201,'Clean Data'!A198:N398,2,0)</f>
        <v xml:space="preserve">Reynaldo Myers      </v>
      </c>
      <c r="C201">
        <f>VLOOKUP(A201,'Clean Data'!A198:N398,8,0)</f>
        <v>54</v>
      </c>
      <c r="D201" t="str">
        <f>VLOOKUP(A201,'Clean Data'!A198:N398,9,0)</f>
        <v>Complete</v>
      </c>
      <c r="E201" t="str">
        <f>VLOOKUP(A201,'Clean Data'!A198:N398,10,0)</f>
        <v>Phone</v>
      </c>
      <c r="F201" t="str">
        <f>VLOOKUP(A201,'Clean Data'!A198:N398,11,0)</f>
        <v>Occasional</v>
      </c>
      <c r="G201" t="str">
        <f>VLOOKUP(A201,'Clean Data'!A198:N398,13,0)</f>
        <v>Baby_Boomers</v>
      </c>
      <c r="H201">
        <f>VLOOKUP(A201,'Clean Data'!A198:N398,14,0)</f>
        <v>310</v>
      </c>
    </row>
    <row r="202" spans="1:8" x14ac:dyDescent="0.3">
      <c r="A202">
        <v>204</v>
      </c>
      <c r="B202" t="str">
        <f>VLOOKUP(A202,'Clean Data'!A199:N399,2,0)</f>
        <v xml:space="preserve">Jennifer Becker     </v>
      </c>
      <c r="C202">
        <f>VLOOKUP(A202,'Clean Data'!A199:N399,8,0)</f>
        <v>24</v>
      </c>
      <c r="D202" t="str">
        <f>VLOOKUP(A202,'Clean Data'!A199:N399,9,0)</f>
        <v>Complete</v>
      </c>
      <c r="E202" t="str">
        <f>VLOOKUP(A202,'Clean Data'!A199:N399,10,0)</f>
        <v>Phone</v>
      </c>
      <c r="F202" t="str">
        <f>VLOOKUP(A202,'Clean Data'!A199:N399,11,0)</f>
        <v>Frequent</v>
      </c>
      <c r="G202" t="str">
        <f>VLOOKUP(A202,'Clean Data'!A199:N399,13,0)</f>
        <v>Gen_Y</v>
      </c>
      <c r="H202">
        <f>VLOOKUP(A202,'Clean Data'!A199:N399,14,0)</f>
        <v>280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22F8D-742F-43C5-8674-2BC3A92C2CCA}">
  <dimension ref="A1"/>
  <sheetViews>
    <sheetView workbookViewId="0">
      <selection activeCell="I26" sqref="I26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Price Table</vt:lpstr>
      <vt:lpstr>Clean Data</vt:lpstr>
      <vt:lpstr>Lookup Table</vt:lpstr>
      <vt:lpstr>Visulization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Bhatt</dc:creator>
  <cp:lastModifiedBy>Dhruv Prajapati</cp:lastModifiedBy>
  <dcterms:created xsi:type="dcterms:W3CDTF">2022-07-15T07:43:50Z</dcterms:created>
  <dcterms:modified xsi:type="dcterms:W3CDTF">2024-12-14T17:02:05Z</dcterms:modified>
</cp:coreProperties>
</file>