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3350"/>
  </bookViews>
  <sheets>
    <sheet name="adiv_shan" sheetId="1" r:id="rId1"/>
  </sheets>
  <calcPr calcId="144525"/>
</workbook>
</file>

<file path=xl/calcChain.xml><?xml version="1.0" encoding="utf-8"?>
<calcChain xmlns="http://schemas.openxmlformats.org/spreadsheetml/2006/main">
  <c r="G5" i="1" l="1"/>
  <c r="H5" i="1"/>
  <c r="H2" i="1"/>
  <c r="G2" i="1"/>
  <c r="C3" i="1"/>
  <c r="C4" i="1"/>
  <c r="C5" i="1"/>
  <c r="G11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H8" i="1" s="1"/>
  <c r="H11" i="1" l="1"/>
  <c r="G8" i="1"/>
  <c r="J12" i="1"/>
  <c r="J6" i="1"/>
</calcChain>
</file>

<file path=xl/sharedStrings.xml><?xml version="1.0" encoding="utf-8"?>
<sst xmlns="http://schemas.openxmlformats.org/spreadsheetml/2006/main" count="42" uniqueCount="41">
  <si>
    <t>shannon</t>
  </si>
  <si>
    <t>observed_otus</t>
  </si>
  <si>
    <t>observed_species</t>
  </si>
  <si>
    <t>515rcbc12</t>
  </si>
  <si>
    <t>515rcbc23</t>
  </si>
  <si>
    <t>515rcbc30</t>
  </si>
  <si>
    <t>515rcbc29</t>
  </si>
  <si>
    <t>515rcbc35</t>
  </si>
  <si>
    <t>515rcbc9</t>
  </si>
  <si>
    <t>515rcbc18</t>
  </si>
  <si>
    <t>515rcbc15</t>
  </si>
  <si>
    <t>515rcbc26</t>
  </si>
  <si>
    <t>515rcbc36</t>
  </si>
  <si>
    <t>515rcbc10</t>
  </si>
  <si>
    <t>515rcbc25</t>
  </si>
  <si>
    <t>515rcbc8</t>
  </si>
  <si>
    <t>515rcbc16</t>
  </si>
  <si>
    <t>515rcbc31</t>
  </si>
  <si>
    <t>515rcbc22</t>
  </si>
  <si>
    <t>515rcbc17</t>
  </si>
  <si>
    <t>515rcbc24</t>
  </si>
  <si>
    <t>515rcbc21</t>
  </si>
  <si>
    <t>515rcbc19</t>
  </si>
  <si>
    <t>515rcbc14</t>
  </si>
  <si>
    <t>515rcbc32</t>
  </si>
  <si>
    <t>515rcbc27</t>
  </si>
  <si>
    <t>515rcbc11</t>
  </si>
  <si>
    <t>515rcbc34</t>
  </si>
  <si>
    <t>515rcbc37</t>
  </si>
  <si>
    <t>515rcbc33</t>
  </si>
  <si>
    <t>515rcbc28</t>
  </si>
  <si>
    <t>515rcbc13</t>
  </si>
  <si>
    <t>515rcbc20</t>
  </si>
  <si>
    <t>ESHAN</t>
  </si>
  <si>
    <t>Average</t>
  </si>
  <si>
    <t>Std Dev</t>
  </si>
  <si>
    <t>Shan Gord</t>
  </si>
  <si>
    <t>Shan no park</t>
  </si>
  <si>
    <t>Spec no park</t>
  </si>
  <si>
    <t>Spec Gord</t>
  </si>
  <si>
    <t>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</si>
</sst>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K7" sqref="K7"/>
    </sheetView>
  </sheetViews>
  <sheetFormatPr defaultRowHeight="15" x14ac:dyDescent="0.25"/>
  <sheetData>
    <row r="1" spans="1:11" x14ac:dyDescent="0.25">
      <c r="B1" t="s">
        <v>0</v>
      </c>
      <c r="C1" t="s">
        <v>33</v>
      </c>
      <c r="D1" t="s">
        <v>1</v>
      </c>
      <c r="E1" t="s">
        <v>2</v>
      </c>
      <c r="G1" t="s">
        <v>34</v>
      </c>
      <c r="H1" t="s">
        <v>35</v>
      </c>
    </row>
    <row r="2" spans="1:11" x14ac:dyDescent="0.25">
      <c r="A2" t="s">
        <v>3</v>
      </c>
      <c r="B2">
        <v>6.4709119600799996</v>
      </c>
      <c r="C2">
        <f>EXP(B2)</f>
        <v>646.07265085306528</v>
      </c>
      <c r="D2">
        <v>177</v>
      </c>
      <c r="E2">
        <v>177</v>
      </c>
      <c r="F2">
        <v>1</v>
      </c>
      <c r="G2">
        <f>AVERAGE($B$2:$B$4)</f>
        <v>6.5443502497499999</v>
      </c>
      <c r="H2">
        <f>STDEV($B$2:$B$4)</f>
        <v>0.47850782009326842</v>
      </c>
      <c r="I2" t="s">
        <v>37</v>
      </c>
    </row>
    <row r="3" spans="1:11" x14ac:dyDescent="0.25">
      <c r="A3" t="s">
        <v>5</v>
      </c>
      <c r="B3">
        <v>6.1068069702900001</v>
      </c>
      <c r="C3">
        <f t="shared" ref="C3:C31" si="0">EXP(B3)</f>
        <v>448.90306352945231</v>
      </c>
      <c r="D3">
        <v>177</v>
      </c>
      <c r="E3">
        <v>177</v>
      </c>
      <c r="F3">
        <v>1</v>
      </c>
    </row>
    <row r="4" spans="1:11" x14ac:dyDescent="0.25">
      <c r="A4" t="s">
        <v>32</v>
      </c>
      <c r="B4">
        <v>7.05533181888</v>
      </c>
      <c r="C4">
        <f t="shared" si="0"/>
        <v>1159.0219928598103</v>
      </c>
      <c r="D4">
        <v>177</v>
      </c>
      <c r="E4">
        <v>177</v>
      </c>
      <c r="F4">
        <v>1</v>
      </c>
    </row>
    <row r="5" spans="1:11" x14ac:dyDescent="0.25">
      <c r="A5" t="s">
        <v>4</v>
      </c>
      <c r="B5">
        <v>6.4923038063399998</v>
      </c>
      <c r="C5">
        <f t="shared" si="0"/>
        <v>660.04222242138644</v>
      </c>
      <c r="D5">
        <v>177</v>
      </c>
      <c r="E5">
        <v>177</v>
      </c>
      <c r="F5">
        <v>0</v>
      </c>
      <c r="G5">
        <f>AVERAGE($B$5:$B$31)</f>
        <v>6.187998545743703</v>
      </c>
      <c r="H5">
        <f>STDEV($B$5:$B$31)</f>
        <v>0.35020948409292002</v>
      </c>
      <c r="I5" t="s">
        <v>36</v>
      </c>
    </row>
    <row r="6" spans="1:11" x14ac:dyDescent="0.25">
      <c r="A6" t="s">
        <v>6</v>
      </c>
      <c r="B6">
        <v>6.4976124439199996</v>
      </c>
      <c r="C6">
        <f t="shared" si="0"/>
        <v>663.55546438112935</v>
      </c>
      <c r="D6">
        <v>177</v>
      </c>
      <c r="E6">
        <v>177</v>
      </c>
      <c r="F6">
        <v>0</v>
      </c>
      <c r="J6">
        <f>(G5-G2)/SQRT(((H5*H5)/27)+((H2*H2)/3))</f>
        <v>-1.2531314398240985</v>
      </c>
      <c r="K6" t="s">
        <v>40</v>
      </c>
    </row>
    <row r="7" spans="1:11" x14ac:dyDescent="0.25">
      <c r="A7" t="s">
        <v>7</v>
      </c>
      <c r="B7">
        <v>5.9604596147500004</v>
      </c>
      <c r="C7">
        <f t="shared" si="0"/>
        <v>387.78831651489514</v>
      </c>
      <c r="D7">
        <v>177</v>
      </c>
      <c r="E7">
        <v>177</v>
      </c>
      <c r="F7">
        <v>0</v>
      </c>
    </row>
    <row r="8" spans="1:11" x14ac:dyDescent="0.25">
      <c r="A8" t="s">
        <v>8</v>
      </c>
      <c r="B8">
        <v>6.2328939642299996</v>
      </c>
      <c r="C8">
        <f t="shared" si="0"/>
        <v>509.22703798862324</v>
      </c>
      <c r="D8">
        <v>177</v>
      </c>
      <c r="E8">
        <v>177</v>
      </c>
      <c r="F8">
        <v>0</v>
      </c>
      <c r="G8">
        <f>AVERAGE($C$2:$C$3)</f>
        <v>547.48785719125885</v>
      </c>
      <c r="H8">
        <f>STDEV($C$2:$C$3)</f>
        <v>139.41995224027957</v>
      </c>
      <c r="I8" t="s">
        <v>38</v>
      </c>
    </row>
    <row r="9" spans="1:11" x14ac:dyDescent="0.25">
      <c r="A9" t="s">
        <v>9</v>
      </c>
      <c r="B9">
        <v>6.4240896620500001</v>
      </c>
      <c r="C9">
        <f t="shared" si="0"/>
        <v>616.51932107096729</v>
      </c>
      <c r="D9">
        <v>177</v>
      </c>
      <c r="E9">
        <v>177</v>
      </c>
      <c r="F9">
        <v>0</v>
      </c>
    </row>
    <row r="10" spans="1:11" x14ac:dyDescent="0.25">
      <c r="A10" t="s">
        <v>10</v>
      </c>
      <c r="B10">
        <v>6.5255655142100002</v>
      </c>
      <c r="C10">
        <f t="shared" si="0"/>
        <v>682.36555197490839</v>
      </c>
      <c r="D10">
        <v>177</v>
      </c>
      <c r="E10">
        <v>177</v>
      </c>
      <c r="F10">
        <v>0</v>
      </c>
    </row>
    <row r="11" spans="1:11" x14ac:dyDescent="0.25">
      <c r="A11" t="s">
        <v>11</v>
      </c>
      <c r="B11">
        <v>5.9127346883099996</v>
      </c>
      <c r="C11">
        <f t="shared" si="0"/>
        <v>369.71583176820718</v>
      </c>
      <c r="D11">
        <v>177</v>
      </c>
      <c r="E11">
        <v>177</v>
      </c>
      <c r="F11">
        <v>0</v>
      </c>
      <c r="G11">
        <f>AVERAGE($C$5:$C$31)</f>
        <v>512.52992161333668</v>
      </c>
      <c r="H11">
        <f>STDEV($C$5:$C$31)</f>
        <v>150.7049067820559</v>
      </c>
      <c r="I11" t="s">
        <v>39</v>
      </c>
    </row>
    <row r="12" spans="1:11" x14ac:dyDescent="0.25">
      <c r="A12" t="s">
        <v>12</v>
      </c>
      <c r="B12">
        <v>6.1709364539399996</v>
      </c>
      <c r="C12">
        <f t="shared" si="0"/>
        <v>478.63411508951793</v>
      </c>
      <c r="D12">
        <v>177</v>
      </c>
      <c r="E12">
        <v>177</v>
      </c>
      <c r="F12">
        <v>0</v>
      </c>
      <c r="J12">
        <f>(G11-G8)/SQRT(((H11*H11)/27)+((H8*H8)/3))</f>
        <v>-0.4085786325351225</v>
      </c>
      <c r="K12" t="s">
        <v>40</v>
      </c>
    </row>
    <row r="13" spans="1:11" x14ac:dyDescent="0.25">
      <c r="A13" t="s">
        <v>13</v>
      </c>
      <c r="B13">
        <v>6.3194482869300002</v>
      </c>
      <c r="C13">
        <f t="shared" si="0"/>
        <v>555.26656010926547</v>
      </c>
      <c r="D13">
        <v>177</v>
      </c>
      <c r="E13">
        <v>177</v>
      </c>
      <c r="F13">
        <v>0</v>
      </c>
    </row>
    <row r="14" spans="1:11" x14ac:dyDescent="0.25">
      <c r="A14" t="s">
        <v>14</v>
      </c>
      <c r="B14">
        <v>5.0388308588799999</v>
      </c>
      <c r="C14">
        <f t="shared" si="0"/>
        <v>154.28952331021972</v>
      </c>
      <c r="D14">
        <v>177</v>
      </c>
      <c r="E14">
        <v>177</v>
      </c>
      <c r="F14">
        <v>0</v>
      </c>
    </row>
    <row r="15" spans="1:11" x14ac:dyDescent="0.25">
      <c r="A15" t="s">
        <v>15</v>
      </c>
      <c r="B15">
        <v>5.9510061545399999</v>
      </c>
      <c r="C15">
        <f t="shared" si="0"/>
        <v>384.13964853637458</v>
      </c>
      <c r="D15">
        <v>177</v>
      </c>
      <c r="E15">
        <v>177</v>
      </c>
      <c r="F15">
        <v>0</v>
      </c>
    </row>
    <row r="16" spans="1:11" x14ac:dyDescent="0.25">
      <c r="A16" t="s">
        <v>16</v>
      </c>
      <c r="B16">
        <v>5.9450437696399998</v>
      </c>
      <c r="C16">
        <f t="shared" si="0"/>
        <v>381.85607463481438</v>
      </c>
      <c r="D16">
        <v>177</v>
      </c>
      <c r="E16">
        <v>177</v>
      </c>
      <c r="F16">
        <v>0</v>
      </c>
    </row>
    <row r="17" spans="1:6" x14ac:dyDescent="0.25">
      <c r="A17" t="s">
        <v>17</v>
      </c>
      <c r="B17">
        <v>5.93389444544</v>
      </c>
      <c r="C17">
        <f t="shared" si="0"/>
        <v>377.62228327475844</v>
      </c>
      <c r="D17">
        <v>177</v>
      </c>
      <c r="E17">
        <v>177</v>
      </c>
      <c r="F17">
        <v>0</v>
      </c>
    </row>
    <row r="18" spans="1:6" x14ac:dyDescent="0.25">
      <c r="A18" t="s">
        <v>18</v>
      </c>
      <c r="B18">
        <v>6.3293764653900002</v>
      </c>
      <c r="C18">
        <f t="shared" si="0"/>
        <v>560.80680235997795</v>
      </c>
      <c r="D18">
        <v>177</v>
      </c>
      <c r="E18">
        <v>177</v>
      </c>
      <c r="F18">
        <v>0</v>
      </c>
    </row>
    <row r="19" spans="1:6" x14ac:dyDescent="0.25">
      <c r="A19" t="s">
        <v>19</v>
      </c>
      <c r="B19">
        <v>6.4286461922699996</v>
      </c>
      <c r="C19">
        <f t="shared" si="0"/>
        <v>619.33491979753751</v>
      </c>
      <c r="D19">
        <v>177</v>
      </c>
      <c r="E19">
        <v>177</v>
      </c>
      <c r="F19">
        <v>0</v>
      </c>
    </row>
    <row r="20" spans="1:6" x14ac:dyDescent="0.25">
      <c r="A20" t="s">
        <v>20</v>
      </c>
      <c r="B20">
        <v>6.2841841806699996</v>
      </c>
      <c r="C20">
        <f t="shared" si="0"/>
        <v>536.02681117570648</v>
      </c>
      <c r="D20">
        <v>177</v>
      </c>
      <c r="E20">
        <v>177</v>
      </c>
      <c r="F20">
        <v>0</v>
      </c>
    </row>
    <row r="21" spans="1:6" x14ac:dyDescent="0.25">
      <c r="A21" t="s">
        <v>21</v>
      </c>
      <c r="B21">
        <v>6.3230803996600002</v>
      </c>
      <c r="C21">
        <f t="shared" si="0"/>
        <v>557.28701789480624</v>
      </c>
      <c r="D21">
        <v>177</v>
      </c>
      <c r="E21">
        <v>177</v>
      </c>
      <c r="F21">
        <v>0</v>
      </c>
    </row>
    <row r="22" spans="1:6" x14ac:dyDescent="0.25">
      <c r="A22" t="s">
        <v>22</v>
      </c>
      <c r="B22">
        <v>6.4326241779700002</v>
      </c>
      <c r="C22">
        <f t="shared" si="0"/>
        <v>621.80353204876826</v>
      </c>
      <c r="D22">
        <v>177</v>
      </c>
      <c r="E22">
        <v>177</v>
      </c>
      <c r="F22">
        <v>0</v>
      </c>
    </row>
    <row r="23" spans="1:6" x14ac:dyDescent="0.25">
      <c r="A23" t="s">
        <v>23</v>
      </c>
      <c r="B23">
        <v>6.1184446558100003</v>
      </c>
      <c r="C23">
        <f t="shared" si="0"/>
        <v>454.15777323514897</v>
      </c>
      <c r="D23">
        <v>177</v>
      </c>
      <c r="E23">
        <v>177</v>
      </c>
      <c r="F23">
        <v>0</v>
      </c>
    </row>
    <row r="24" spans="1:6" x14ac:dyDescent="0.25">
      <c r="A24" t="s">
        <v>24</v>
      </c>
      <c r="B24">
        <v>5.6979974908899997</v>
      </c>
      <c r="C24">
        <f t="shared" si="0"/>
        <v>298.2695151096753</v>
      </c>
      <c r="D24">
        <v>177</v>
      </c>
      <c r="E24">
        <v>177</v>
      </c>
      <c r="F24">
        <v>0</v>
      </c>
    </row>
    <row r="25" spans="1:6" x14ac:dyDescent="0.25">
      <c r="A25" t="s">
        <v>25</v>
      </c>
      <c r="B25">
        <v>6.6590313243099999</v>
      </c>
      <c r="C25">
        <f t="shared" si="0"/>
        <v>779.79520249917766</v>
      </c>
      <c r="D25">
        <v>177</v>
      </c>
      <c r="E25">
        <v>177</v>
      </c>
      <c r="F25">
        <v>0</v>
      </c>
    </row>
    <row r="26" spans="1:6" x14ac:dyDescent="0.25">
      <c r="A26" t="s">
        <v>26</v>
      </c>
      <c r="B26">
        <v>6.0409175275899996</v>
      </c>
      <c r="C26">
        <f t="shared" si="0"/>
        <v>420.27847513002024</v>
      </c>
      <c r="D26">
        <v>177</v>
      </c>
      <c r="E26">
        <v>177</v>
      </c>
      <c r="F26">
        <v>0</v>
      </c>
    </row>
    <row r="27" spans="1:6" x14ac:dyDescent="0.25">
      <c r="A27" t="s">
        <v>27</v>
      </c>
      <c r="B27">
        <v>6.2450918913300004</v>
      </c>
      <c r="C27">
        <f t="shared" si="0"/>
        <v>515.476590580064</v>
      </c>
      <c r="D27">
        <v>177</v>
      </c>
      <c r="E27">
        <v>177</v>
      </c>
      <c r="F27">
        <v>0</v>
      </c>
    </row>
    <row r="28" spans="1:6" x14ac:dyDescent="0.25">
      <c r="A28" t="s">
        <v>28</v>
      </c>
      <c r="B28">
        <v>6.64956075008</v>
      </c>
      <c r="C28">
        <f t="shared" si="0"/>
        <v>772.44495462176098</v>
      </c>
      <c r="D28">
        <v>177</v>
      </c>
      <c r="E28">
        <v>177</v>
      </c>
      <c r="F28">
        <v>0</v>
      </c>
    </row>
    <row r="29" spans="1:6" x14ac:dyDescent="0.25">
      <c r="A29" t="s">
        <v>29</v>
      </c>
      <c r="B29">
        <v>5.7136413579300003</v>
      </c>
      <c r="C29">
        <f t="shared" si="0"/>
        <v>302.9722926503556</v>
      </c>
      <c r="D29">
        <v>177</v>
      </c>
      <c r="E29">
        <v>177</v>
      </c>
      <c r="F29">
        <v>0</v>
      </c>
    </row>
    <row r="30" spans="1:6" x14ac:dyDescent="0.25">
      <c r="A30" t="s">
        <v>30</v>
      </c>
      <c r="B30">
        <v>6.27734360012</v>
      </c>
      <c r="C30">
        <f t="shared" si="0"/>
        <v>532.37258934577471</v>
      </c>
      <c r="D30">
        <v>177</v>
      </c>
      <c r="E30">
        <v>177</v>
      </c>
      <c r="F30">
        <v>0</v>
      </c>
    </row>
    <row r="31" spans="1:6" x14ac:dyDescent="0.25">
      <c r="A31" t="s">
        <v>31</v>
      </c>
      <c r="B31">
        <v>6.4712010578800001</v>
      </c>
      <c r="C31">
        <f t="shared" si="0"/>
        <v>646.25945603625019</v>
      </c>
      <c r="D31">
        <v>177</v>
      </c>
      <c r="E31">
        <v>177</v>
      </c>
      <c r="F31">
        <v>0</v>
      </c>
    </row>
  </sheetData>
  <sortState ref="A2:F31">
    <sortCondition descending="1"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adiv_shan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</dc:creator>
  <cp:lastModifiedBy>Dhruv</cp:lastModifiedBy>
  <dcterms:created xsi:type="dcterms:W3CDTF">2018-04-30T23:03:29Z</dcterms:created>
  <dcterms:modified xsi:type="dcterms:W3CDTF">2018-05-03T23:45:40Z</dcterms:modified>
</cp:coreProperties>
</file>