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fc05345323d34ed/Documents/"/>
    </mc:Choice>
  </mc:AlternateContent>
  <xr:revisionPtr revIDLastSave="5" documentId="8_{D168581F-2160-456E-A926-2B0703FF8081}" xr6:coauthVersionLast="47" xr6:coauthVersionMax="47" xr10:uidLastSave="{9AC8BBB8-AF81-4795-A98A-498AFF1314DA}"/>
  <bookViews>
    <workbookView xWindow="-108" yWindow="-108" windowWidth="23256" windowHeight="12456" activeTab="1" xr2:uid="{B251A6EE-8910-4D9A-A7AF-FBA3C63A7E25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7" i="2" l="1"/>
  <c r="B15" i="2"/>
  <c r="B16" i="2"/>
  <c r="C14" i="2"/>
  <c r="D14" i="2"/>
  <c r="E14" i="2"/>
  <c r="B14" i="2"/>
  <c r="J3" i="1" l="1"/>
  <c r="J4" i="1"/>
  <c r="J5" i="1"/>
  <c r="J6" i="1"/>
  <c r="J8" i="1"/>
  <c r="J9" i="1"/>
  <c r="J10" i="1"/>
  <c r="J11" i="1"/>
  <c r="J2" i="1"/>
  <c r="I3" i="1"/>
  <c r="I4" i="1"/>
  <c r="I5" i="1"/>
  <c r="I6" i="1"/>
  <c r="I8" i="1"/>
  <c r="I9" i="1"/>
  <c r="I10" i="1"/>
  <c r="I11" i="1"/>
  <c r="I2" i="1"/>
  <c r="H3" i="1"/>
  <c r="H4" i="1"/>
  <c r="H5" i="1"/>
  <c r="H6" i="1"/>
  <c r="H7" i="1"/>
  <c r="H8" i="1"/>
  <c r="H9" i="1"/>
  <c r="H10" i="1"/>
  <c r="H11" i="1"/>
  <c r="H2" i="1"/>
  <c r="D3" i="1"/>
  <c r="D4" i="1"/>
  <c r="D5" i="1"/>
  <c r="D6" i="1"/>
  <c r="D7" i="1"/>
  <c r="I7" i="1" s="1"/>
  <c r="J7" i="1" s="1"/>
  <c r="D8" i="1"/>
  <c r="D9" i="1"/>
  <c r="D10" i="1"/>
  <c r="D11" i="1"/>
  <c r="D2" i="1"/>
</calcChain>
</file>

<file path=xl/sharedStrings.xml><?xml version="1.0" encoding="utf-8"?>
<sst xmlns="http://schemas.openxmlformats.org/spreadsheetml/2006/main" count="64" uniqueCount="54">
  <si>
    <t>ID NO.</t>
  </si>
  <si>
    <t xml:space="preserve">First Name </t>
  </si>
  <si>
    <t>Last Name</t>
  </si>
  <si>
    <t xml:space="preserve">Gender </t>
  </si>
  <si>
    <t>Salary</t>
  </si>
  <si>
    <t>Aman</t>
  </si>
  <si>
    <t>Sarita</t>
  </si>
  <si>
    <t>Kavi</t>
  </si>
  <si>
    <t>Arun</t>
  </si>
  <si>
    <t>Akash</t>
  </si>
  <si>
    <t>Naman</t>
  </si>
  <si>
    <t>Sujal</t>
  </si>
  <si>
    <t>Ayush</t>
  </si>
  <si>
    <t>Jha</t>
  </si>
  <si>
    <t>Joshi</t>
  </si>
  <si>
    <t>Kumar</t>
  </si>
  <si>
    <t>Pant</t>
  </si>
  <si>
    <t>Negi</t>
  </si>
  <si>
    <t>Bisht</t>
  </si>
  <si>
    <t>Semwal</t>
  </si>
  <si>
    <t>Kulashri</t>
  </si>
  <si>
    <t>M</t>
  </si>
  <si>
    <t>F</t>
  </si>
  <si>
    <t>Data Analyst</t>
  </si>
  <si>
    <t>B I</t>
  </si>
  <si>
    <t>H.R</t>
  </si>
  <si>
    <t>Docter</t>
  </si>
  <si>
    <t>Peon</t>
  </si>
  <si>
    <t>Athelete</t>
  </si>
  <si>
    <t>Enterprineur</t>
  </si>
  <si>
    <t>Theif</t>
  </si>
  <si>
    <t>Full Name</t>
  </si>
  <si>
    <t>Sanchay</t>
  </si>
  <si>
    <t>ID &amp; Name</t>
  </si>
  <si>
    <t>Nougain</t>
  </si>
  <si>
    <t>ID , Name &amp; Gender</t>
  </si>
  <si>
    <t>Profession</t>
  </si>
  <si>
    <t>ID , Name , Gender &amp; Profession</t>
  </si>
  <si>
    <t>NB</t>
  </si>
  <si>
    <t>Touchi</t>
  </si>
  <si>
    <t>name</t>
  </si>
  <si>
    <t>hindi</t>
  </si>
  <si>
    <t>english</t>
  </si>
  <si>
    <t>math</t>
  </si>
  <si>
    <t>physics</t>
  </si>
  <si>
    <t>chemistry</t>
  </si>
  <si>
    <t>avi</t>
  </si>
  <si>
    <t>raju</t>
  </si>
  <si>
    <t>sameer</t>
  </si>
  <si>
    <t>total</t>
  </si>
  <si>
    <t>countif</t>
  </si>
  <si>
    <t>sumif</t>
  </si>
  <si>
    <t>avi2</t>
  </si>
  <si>
    <t>len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</si>
</sst>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23B7E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2" fillId="0" borderId="0" xfId="0" applyFont="1"/>
  </cellXfs>
  <cellStyles count="1">
    <cellStyle name="Normal" xfId="0" builtinId="0"/>
  </cellStyles>
  <dxfs count="2"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</dxfs>
  <tableStyles count="0" defaultTableStyle="TableStyleMedium2" defaultPivotStyle="PivotStyleLight16"/>
  <colors>
    <mruColors>
      <color rgb="FF23B7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77104</xdr:colOff>
      <xdr:row>0</xdr:row>
      <xdr:rowOff>0</xdr:rowOff>
    </xdr:from>
    <xdr:ext cx="5499839" cy="937629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44BAD080-C671-4494-9ADA-7E9685C4AF3F}"/>
            </a:ext>
          </a:extLst>
        </xdr:cNvPr>
        <xdr:cNvSpPr/>
      </xdr:nvSpPr>
      <xdr:spPr>
        <a:xfrm>
          <a:off x="3734704" y="0"/>
          <a:ext cx="5499839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gradFill>
                <a:gsLst>
                  <a:gs pos="0">
                    <a:schemeClr val="accent5">
                      <a:lumMod val="50000"/>
                    </a:schemeClr>
                  </a:gs>
                  <a:gs pos="50000">
                    <a:schemeClr val="accent5"/>
                  </a:gs>
                  <a:gs pos="100000">
                    <a:schemeClr val="accent5">
                      <a:lumMod val="60000"/>
                      <a:lumOff val="40000"/>
                    </a:schemeClr>
                  </a:gs>
                </a:gsLst>
                <a:lin ang="5400000"/>
              </a:gradFill>
              <a:effectLst>
                <a:reflection blurRad="6350" stA="53000" endA="300" endPos="35500" dir="5400000" sy="-90000" algn="bl" rotWithShape="0"/>
              </a:effectLst>
            </a:rPr>
            <a:t>	COUNT</a:t>
          </a:r>
          <a:r>
            <a:rPr lang="en-US" sz="5400" b="0" cap="none" spc="0" baseline="0">
              <a:ln w="0"/>
              <a:gradFill>
                <a:gsLst>
                  <a:gs pos="0">
                    <a:schemeClr val="accent5">
                      <a:lumMod val="50000"/>
                    </a:schemeClr>
                  </a:gs>
                  <a:gs pos="50000">
                    <a:schemeClr val="accent5"/>
                  </a:gs>
                  <a:gs pos="100000">
                    <a:schemeClr val="accent5">
                      <a:lumMod val="60000"/>
                      <a:lumOff val="40000"/>
                    </a:schemeClr>
                  </a:gs>
                </a:gsLst>
                <a:lin ang="5400000"/>
              </a:gradFill>
              <a:effectLst>
                <a:reflection blurRad="6350" stA="53000" endA="300" endPos="35500" dir="5400000" sy="-90000" algn="bl" rotWithShape="0"/>
              </a:effectLst>
            </a:rPr>
            <a:t> FUNCTION</a:t>
          </a:r>
        </a:p>
      </xdr:txBody>
    </xdr:sp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D4F93A9-A602-4FB9-85BC-9C416D5CA42E}" name="Table1" displayName="Table1" ref="A8:E17" totalsRowShown="0" headerRowDxfId="1">
  <autoFilter ref="A8:E17" xr:uid="{6D4F93A9-A602-4FB9-85BC-9C416D5CA42E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63021F78-7C19-4BA0-95F2-DEA352A6F452}" name="name" dataDxfId="0"/>
    <tableColumn id="2" xr3:uid="{0710D9B4-6E80-482F-ABB2-A28A9861D287}" name="avi"/>
    <tableColumn id="3" xr3:uid="{A35E3717-B404-45AC-A0FB-4E365F29EDEE}" name="raju"/>
    <tableColumn id="4" xr3:uid="{A49C9321-501D-48EA-8C08-24C7952071E8}" name="avi2"/>
    <tableColumn id="5" xr3:uid="{D5E4F670-F198-49BD-A389-ADD32B691D33}" name="sameer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B1A03-2035-46F9-A215-7C5AD7F5DBD3}">
  <dimension ref="A1:K11"/>
  <sheetViews>
    <sheetView topLeftCell="B1" workbookViewId="0">
      <selection activeCell="I9" sqref="I9"/>
    </sheetView>
  </sheetViews>
  <sheetFormatPr defaultRowHeight="14.4" x14ac:dyDescent="0.3"/>
  <cols>
    <col min="4" max="4" width="13.44140625" bestFit="1" customWidth="1"/>
    <col min="6" max="6" width="11.21875" bestFit="1" customWidth="1"/>
    <col min="8" max="8" width="14.5546875" bestFit="1" customWidth="1"/>
    <col min="9" max="9" width="18.5546875" bestFit="1" customWidth="1"/>
    <col min="10" max="10" width="27.44140625" bestFit="1" customWidth="1"/>
  </cols>
  <sheetData>
    <row r="1" spans="1:11" x14ac:dyDescent="0.3">
      <c r="A1" s="1" t="s">
        <v>0</v>
      </c>
      <c r="B1" s="1" t="s">
        <v>1</v>
      </c>
      <c r="C1" s="1" t="s">
        <v>2</v>
      </c>
      <c r="D1" s="1" t="s">
        <v>31</v>
      </c>
      <c r="E1" s="1" t="s">
        <v>3</v>
      </c>
      <c r="F1" s="1" t="s">
        <v>36</v>
      </c>
      <c r="G1" s="1" t="s">
        <v>4</v>
      </c>
      <c r="H1" s="1" t="s">
        <v>33</v>
      </c>
      <c r="I1" s="1" t="s">
        <v>35</v>
      </c>
      <c r="J1" s="1" t="s">
        <v>37</v>
      </c>
      <c r="K1" s="1"/>
    </row>
    <row r="2" spans="1:11" x14ac:dyDescent="0.3">
      <c r="A2">
        <v>1</v>
      </c>
      <c r="B2" t="s">
        <v>5</v>
      </c>
      <c r="C2" t="s">
        <v>13</v>
      </c>
      <c r="D2" t="str">
        <f>CONCATENATE(B2,"  ", C2)</f>
        <v>Aman  Jha</v>
      </c>
      <c r="E2" t="s">
        <v>21</v>
      </c>
      <c r="F2" t="s">
        <v>23</v>
      </c>
      <c r="G2">
        <v>5000</v>
      </c>
      <c r="H2" t="str">
        <f>_xlfn.CONCAT(A2," ", B2, " ",C2)</f>
        <v>1 Aman Jha</v>
      </c>
      <c r="I2" t="str">
        <f>_xlfn.CONCAT(A2, " ",D2," ", E2)</f>
        <v>1 Aman  Jha M</v>
      </c>
      <c r="J2" t="str">
        <f>CONCATENATE(I2," ", F2)</f>
        <v>1 Aman  Jha M Data Analyst</v>
      </c>
    </row>
    <row r="3" spans="1:11" x14ac:dyDescent="0.3">
      <c r="A3">
        <v>2</v>
      </c>
      <c r="B3" t="s">
        <v>6</v>
      </c>
      <c r="C3" t="s">
        <v>14</v>
      </c>
      <c r="D3" t="str">
        <f>_xlfn.CONCAT(B3," ",C3)</f>
        <v>Sarita Joshi</v>
      </c>
      <c r="E3" t="s">
        <v>22</v>
      </c>
      <c r="F3" t="s">
        <v>24</v>
      </c>
      <c r="G3">
        <v>55400</v>
      </c>
      <c r="H3" t="str">
        <f t="shared" ref="H3:H11" si="0">_xlfn.CONCAT(A3," ", B3, " ",C3)</f>
        <v>2 Sarita Joshi</v>
      </c>
      <c r="I3" t="str">
        <f t="shared" ref="I3:I11" si="1">_xlfn.CONCAT(A3, " ",D3," ", E3)</f>
        <v>2 Sarita Joshi F</v>
      </c>
      <c r="J3" t="str">
        <f t="shared" ref="J3:J11" si="2">CONCATENATE(I3," ", F3)</f>
        <v>2 Sarita Joshi F B I</v>
      </c>
    </row>
    <row r="4" spans="1:11" x14ac:dyDescent="0.3">
      <c r="A4">
        <v>3</v>
      </c>
      <c r="B4" t="s">
        <v>7</v>
      </c>
      <c r="C4" t="s">
        <v>15</v>
      </c>
      <c r="D4" t="str">
        <f t="shared" ref="D4:D11" si="3">CONCATENATE(B4,"  ", C4)</f>
        <v>Kavi  Kumar</v>
      </c>
      <c r="E4" t="s">
        <v>21</v>
      </c>
      <c r="F4" t="s">
        <v>25</v>
      </c>
      <c r="G4">
        <v>50000</v>
      </c>
      <c r="H4" t="str">
        <f t="shared" si="0"/>
        <v>3 Kavi Kumar</v>
      </c>
      <c r="I4" t="str">
        <f t="shared" si="1"/>
        <v>3 Kavi  Kumar M</v>
      </c>
      <c r="J4" t="str">
        <f t="shared" si="2"/>
        <v>3 Kavi  Kumar M H.R</v>
      </c>
    </row>
    <row r="5" spans="1:11" x14ac:dyDescent="0.3">
      <c r="A5">
        <v>4</v>
      </c>
      <c r="B5" t="s">
        <v>8</v>
      </c>
      <c r="C5" t="s">
        <v>16</v>
      </c>
      <c r="D5" t="str">
        <f t="shared" si="3"/>
        <v>Arun  Pant</v>
      </c>
      <c r="E5" t="s">
        <v>21</v>
      </c>
      <c r="F5" t="s">
        <v>26</v>
      </c>
      <c r="G5">
        <v>500000</v>
      </c>
      <c r="H5" t="str">
        <f t="shared" si="0"/>
        <v>4 Arun Pant</v>
      </c>
      <c r="I5" t="str">
        <f t="shared" si="1"/>
        <v>4 Arun  Pant M</v>
      </c>
      <c r="J5" t="str">
        <f t="shared" si="2"/>
        <v>4 Arun  Pant M Docter</v>
      </c>
    </row>
    <row r="6" spans="1:11" x14ac:dyDescent="0.3">
      <c r="A6">
        <v>5</v>
      </c>
      <c r="B6" t="s">
        <v>9</v>
      </c>
      <c r="C6" t="s">
        <v>17</v>
      </c>
      <c r="D6" t="str">
        <f t="shared" si="3"/>
        <v>Akash  Negi</v>
      </c>
      <c r="E6" t="s">
        <v>21</v>
      </c>
      <c r="F6" t="s">
        <v>28</v>
      </c>
      <c r="G6">
        <v>62000</v>
      </c>
      <c r="H6" t="str">
        <f t="shared" si="0"/>
        <v>5 Akash Negi</v>
      </c>
      <c r="I6" t="str">
        <f t="shared" si="1"/>
        <v>5 Akash  Negi M</v>
      </c>
      <c r="J6" t="str">
        <f t="shared" si="2"/>
        <v>5 Akash  Negi M Athelete</v>
      </c>
    </row>
    <row r="7" spans="1:11" x14ac:dyDescent="0.3">
      <c r="A7">
        <v>6</v>
      </c>
      <c r="B7" t="s">
        <v>32</v>
      </c>
      <c r="C7" t="s">
        <v>39</v>
      </c>
      <c r="D7" t="str">
        <f t="shared" si="3"/>
        <v>Sanchay  Touchi</v>
      </c>
      <c r="E7" t="s">
        <v>38</v>
      </c>
      <c r="F7" t="s">
        <v>30</v>
      </c>
      <c r="G7">
        <v>580</v>
      </c>
      <c r="H7" t="str">
        <f t="shared" si="0"/>
        <v>6 Sanchay Touchi</v>
      </c>
      <c r="I7" t="str">
        <f t="shared" si="1"/>
        <v>6 Sanchay  Touchi NB</v>
      </c>
      <c r="J7" t="str">
        <f t="shared" si="2"/>
        <v>6 Sanchay  Touchi NB Theif</v>
      </c>
    </row>
    <row r="8" spans="1:11" x14ac:dyDescent="0.3">
      <c r="A8">
        <v>7</v>
      </c>
      <c r="B8" t="s">
        <v>10</v>
      </c>
      <c r="C8" t="s">
        <v>18</v>
      </c>
      <c r="D8" t="str">
        <f t="shared" si="3"/>
        <v>Naman  Bisht</v>
      </c>
      <c r="E8" t="s">
        <v>21</v>
      </c>
      <c r="F8" t="s">
        <v>28</v>
      </c>
      <c r="G8">
        <v>85000</v>
      </c>
      <c r="H8" t="str">
        <f t="shared" si="0"/>
        <v>7 Naman Bisht</v>
      </c>
      <c r="I8" t="str">
        <f t="shared" si="1"/>
        <v>7 Naman  Bisht M</v>
      </c>
      <c r="J8" t="str">
        <f t="shared" si="2"/>
        <v>7 Naman  Bisht M Athelete</v>
      </c>
    </row>
    <row r="9" spans="1:11" x14ac:dyDescent="0.3">
      <c r="A9">
        <v>8</v>
      </c>
      <c r="B9" t="s">
        <v>11</v>
      </c>
      <c r="C9" t="s">
        <v>19</v>
      </c>
      <c r="D9" t="str">
        <f t="shared" si="3"/>
        <v>Sujal  Semwal</v>
      </c>
      <c r="E9" t="s">
        <v>21</v>
      </c>
      <c r="F9" t="s">
        <v>23</v>
      </c>
      <c r="G9">
        <v>754000</v>
      </c>
      <c r="H9" t="str">
        <f t="shared" si="0"/>
        <v>8 Sujal Semwal</v>
      </c>
      <c r="I9" t="str">
        <f t="shared" si="1"/>
        <v>8 Sujal  Semwal M</v>
      </c>
      <c r="J9" t="str">
        <f t="shared" si="2"/>
        <v>8 Sujal  Semwal M Data Analyst</v>
      </c>
    </row>
    <row r="10" spans="1:11" x14ac:dyDescent="0.3">
      <c r="A10">
        <v>9</v>
      </c>
      <c r="B10" t="s">
        <v>12</v>
      </c>
      <c r="C10" t="s">
        <v>20</v>
      </c>
      <c r="D10" t="str">
        <f t="shared" si="3"/>
        <v>Ayush  Kulashri</v>
      </c>
      <c r="E10" t="s">
        <v>21</v>
      </c>
      <c r="F10" t="s">
        <v>29</v>
      </c>
      <c r="G10">
        <v>55000</v>
      </c>
      <c r="H10" t="str">
        <f t="shared" si="0"/>
        <v>9 Ayush Kulashri</v>
      </c>
      <c r="I10" t="str">
        <f t="shared" si="1"/>
        <v>9 Ayush  Kulashri M</v>
      </c>
      <c r="J10" t="str">
        <f t="shared" si="2"/>
        <v>9 Ayush  Kulashri M Enterprineur</v>
      </c>
    </row>
    <row r="11" spans="1:11" x14ac:dyDescent="0.3">
      <c r="A11">
        <v>10</v>
      </c>
      <c r="B11" t="s">
        <v>12</v>
      </c>
      <c r="C11" t="s">
        <v>34</v>
      </c>
      <c r="D11" t="str">
        <f t="shared" si="3"/>
        <v>Ayush  Nougain</v>
      </c>
      <c r="E11" t="s">
        <v>21</v>
      </c>
      <c r="F11" t="s">
        <v>27</v>
      </c>
      <c r="G11">
        <v>10</v>
      </c>
      <c r="H11" t="str">
        <f t="shared" si="0"/>
        <v>10 Ayush Nougain</v>
      </c>
      <c r="I11" t="str">
        <f t="shared" si="1"/>
        <v>10 Ayush  Nougain M</v>
      </c>
      <c r="J11" t="str">
        <f t="shared" si="2"/>
        <v>10 Ayush  Nougain M Peon</v>
      </c>
    </row>
  </sheetData>
  <pageMargins left="0.7" right="0.7" top="0.75" bottom="0.75" header="0.3" footer="0.3"/>
  <pageSetup orientation="portrait" r:id="rId1"/>
  <ignoredErrors>
    <ignoredError sqref="D3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E9FC4-4FDE-46C5-B5CC-57A3D5973AB6}">
  <dimension ref="A2:E17"/>
  <sheetViews>
    <sheetView tabSelected="1" workbookViewId="0">
      <selection activeCell="H13" sqref="H13"/>
    </sheetView>
  </sheetViews>
  <sheetFormatPr defaultRowHeight="14.4" x14ac:dyDescent="0.3"/>
  <cols>
    <col min="5" max="5" width="9" customWidth="1"/>
  </cols>
  <sheetData>
    <row r="2" spans="1:5" ht="15.6" x14ac:dyDescent="0.3">
      <c r="D2" s="2"/>
      <c r="E2" s="2"/>
    </row>
    <row r="3" spans="1:5" ht="15.6" x14ac:dyDescent="0.3">
      <c r="D3" s="2"/>
      <c r="E3" s="2"/>
    </row>
    <row r="4" spans="1:5" ht="15.6" x14ac:dyDescent="0.3">
      <c r="D4" s="2"/>
      <c r="E4" s="2"/>
    </row>
    <row r="8" spans="1:5" ht="15.6" x14ac:dyDescent="0.3">
      <c r="A8" s="2" t="s">
        <v>40</v>
      </c>
      <c r="B8" s="2" t="s">
        <v>46</v>
      </c>
      <c r="C8" s="2" t="s">
        <v>47</v>
      </c>
      <c r="D8" s="2" t="s">
        <v>52</v>
      </c>
      <c r="E8" s="2" t="s">
        <v>48</v>
      </c>
    </row>
    <row r="9" spans="1:5" ht="15.6" x14ac:dyDescent="0.3">
      <c r="A9" s="2" t="s">
        <v>41</v>
      </c>
      <c r="B9">
        <v>86</v>
      </c>
      <c r="C9">
        <v>54</v>
      </c>
      <c r="D9">
        <v>88</v>
      </c>
      <c r="E9">
        <v>68</v>
      </c>
    </row>
    <row r="10" spans="1:5" ht="15.6" x14ac:dyDescent="0.3">
      <c r="A10" s="2" t="s">
        <v>42</v>
      </c>
      <c r="B10">
        <v>84</v>
      </c>
      <c r="C10">
        <v>85</v>
      </c>
      <c r="D10">
        <v>57</v>
      </c>
      <c r="E10">
        <v>98</v>
      </c>
    </row>
    <row r="11" spans="1:5" ht="15.6" x14ac:dyDescent="0.3">
      <c r="A11" s="2" t="s">
        <v>43</v>
      </c>
      <c r="B11">
        <v>78</v>
      </c>
      <c r="C11">
        <v>78</v>
      </c>
      <c r="D11">
        <v>75</v>
      </c>
      <c r="E11">
        <v>77</v>
      </c>
    </row>
    <row r="12" spans="1:5" ht="15.6" x14ac:dyDescent="0.3">
      <c r="A12" s="2" t="s">
        <v>44</v>
      </c>
      <c r="B12">
        <v>98</v>
      </c>
      <c r="C12">
        <v>87</v>
      </c>
      <c r="D12">
        <v>85</v>
      </c>
      <c r="E12">
        <v>57</v>
      </c>
    </row>
    <row r="13" spans="1:5" ht="15.6" x14ac:dyDescent="0.3">
      <c r="A13" s="2" t="s">
        <v>45</v>
      </c>
      <c r="B13">
        <v>87</v>
      </c>
      <c r="C13">
        <v>75</v>
      </c>
      <c r="D13">
        <v>58</v>
      </c>
      <c r="E13">
        <v>89</v>
      </c>
    </row>
    <row r="14" spans="1:5" ht="15.6" x14ac:dyDescent="0.3">
      <c r="A14" s="2" t="s">
        <v>49</v>
      </c>
      <c r="B14">
        <f>SUM(B9:B13)</f>
        <v>433</v>
      </c>
      <c r="C14">
        <f t="shared" ref="C14:E14" si="0">SUM(C9:C13)</f>
        <v>379</v>
      </c>
      <c r="D14">
        <f t="shared" si="0"/>
        <v>363</v>
      </c>
      <c r="E14">
        <f t="shared" si="0"/>
        <v>389</v>
      </c>
    </row>
    <row r="15" spans="1:5" ht="15.6" x14ac:dyDescent="0.3">
      <c r="A15" s="2" t="s">
        <v>50</v>
      </c>
      <c r="B15">
        <f>COUNTIF(B8:E13,"&lt;80")</f>
        <v>10</v>
      </c>
    </row>
    <row r="16" spans="1:5" ht="15.6" x14ac:dyDescent="0.3">
      <c r="A16" s="2" t="s">
        <v>51</v>
      </c>
      <c r="B16">
        <f>SUMIF(B8:E8,"avi",B9:E13)</f>
        <v>86</v>
      </c>
    </row>
    <row r="17" spans="1:2" ht="15.6" x14ac:dyDescent="0.3">
      <c r="A17" s="2" t="s">
        <v>53</v>
      </c>
      <c r="B17">
        <f>LEN(A13)</f>
        <v>9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dhruv joshi</dc:creator>
  <cp:lastModifiedBy>Dhruv Prakash</cp:lastModifiedBy>
  <dcterms:created xsi:type="dcterms:W3CDTF">2024-10-10T07:12:26Z</dcterms:created>
  <dcterms:modified xsi:type="dcterms:W3CDTF">2024-10-14T05:28:57Z</dcterms:modified>
</cp:coreProperties>
</file>