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mc:AlternateContent xmlns:mc="http://schemas.openxmlformats.org/markup-compatibility/2006">
    <mc:Choice Requires="x15">
      <x15ac:absPath xmlns:x15ac="http://schemas.microsoft.com/office/spreadsheetml/2010/11/ac" url="C:\Users\Dhruvi\Desktop\BOARD INFI\EXCEL\"/>
    </mc:Choice>
  </mc:AlternateContent>
  <xr:revisionPtr revIDLastSave="0" documentId="13_ncr:1_{765B2D42-CADF-47CF-B4CA-7A3828AE2D36}" xr6:coauthVersionLast="46" xr6:coauthVersionMax="46" xr10:uidLastSave="{00000000-0000-0000-0000-000000000000}"/>
  <bookViews>
    <workbookView showHorizontalScroll="0" showVerticalScroll="0" showSheetTabs="0" xWindow="-110" yWindow="-110" windowWidth="19420" windowHeight="11020" xr2:uid="{4E520A4A-B49C-4592-9120-900FF055BAD8}"/>
  </bookViews>
  <sheets>
    <sheet name="DASHBOARD" sheetId="2" r:id="rId1"/>
    <sheet name="saleschannelandrevenue" sheetId="17" r:id="rId2"/>
    <sheet name="mappivot" sheetId="15" r:id="rId3"/>
    <sheet name="salesofproductbychannelname" sheetId="16" r:id="rId4"/>
    <sheet name="productcount" sheetId="18" r:id="rId5"/>
    <sheet name="linepivot" sheetId="19" r:id="rId6"/>
    <sheet name="DATASET" sheetId="1" r:id="rId7"/>
  </sheets>
  <definedNames>
    <definedName name="_xlchart.v5.0" hidden="1">mappivot!$A$3:$B$3</definedName>
    <definedName name="_xlchart.v5.1" hidden="1">mappivot!$A$4:$B$17</definedName>
    <definedName name="_xlchart.v5.2" hidden="1">mappivot!$C$3</definedName>
    <definedName name="_xlchart.v5.3" hidden="1">mappivot!$C$4:$C$17</definedName>
    <definedName name="Slicer_Order_Date">#N/A</definedName>
    <definedName name="Slicer_Sales_Channel">#N/A</definedName>
    <definedName name="Slicer_state">#N/A</definedName>
  </definedNames>
  <calcPr calcId="191029" concurrentCalc="0"/>
  <pivotCaches>
    <pivotCache cacheId="6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7" l="1"/>
  <c r="E5" i="17"/>
  <c r="E3" i="17"/>
  <c r="B12" i="2"/>
  <c r="C12" i="2"/>
  <c r="B13" i="2"/>
  <c r="C13" i="2"/>
  <c r="B14" i="2"/>
  <c r="C14" i="2"/>
  <c r="B15" i="2"/>
  <c r="C15" i="2"/>
  <c r="B16" i="2"/>
  <c r="C16" i="2"/>
  <c r="B17" i="2"/>
  <c r="C17" i="2"/>
  <c r="B18" i="2"/>
  <c r="C18" i="2"/>
  <c r="B19" i="2"/>
  <c r="C19" i="2"/>
  <c r="B20" i="2"/>
  <c r="C20" i="2"/>
  <c r="B21" i="2"/>
  <c r="C21" i="2"/>
  <c r="B22" i="2"/>
  <c r="C22" i="2"/>
  <c r="B23" i="2"/>
  <c r="C23" i="2"/>
  <c r="B24" i="2"/>
  <c r="C24" i="2"/>
  <c r="B11" i="2"/>
  <c r="C11" i="2"/>
</calcChain>
</file>

<file path=xl/sharedStrings.xml><?xml version="1.0" encoding="utf-8"?>
<sst xmlns="http://schemas.openxmlformats.org/spreadsheetml/2006/main" count="1801" uniqueCount="401">
  <si>
    <t>Order Date</t>
  </si>
  <si>
    <t>Order ID</t>
  </si>
  <si>
    <t>Customer Name</t>
  </si>
  <si>
    <t>Country</t>
  </si>
  <si>
    <t>Product Name</t>
  </si>
  <si>
    <t>Sales Channel</t>
  </si>
  <si>
    <t>Quantity</t>
  </si>
  <si>
    <t>Revenue</t>
  </si>
  <si>
    <t>Candice Levy</t>
  </si>
  <si>
    <t>SUPA101</t>
  </si>
  <si>
    <t>Online</t>
  </si>
  <si>
    <t>Xerxes Smith</t>
  </si>
  <si>
    <t>DETA200</t>
  </si>
  <si>
    <t>Levi Douglas</t>
  </si>
  <si>
    <t>DETA800</t>
  </si>
  <si>
    <t>Retail</t>
  </si>
  <si>
    <t>Uriel Benton</t>
  </si>
  <si>
    <t>SUPA104</t>
  </si>
  <si>
    <t>Celeste Pugh</t>
  </si>
  <si>
    <t>PURA200</t>
  </si>
  <si>
    <t>Vance Campos</t>
  </si>
  <si>
    <t>PURA100</t>
  </si>
  <si>
    <t>Latifah Wall</t>
  </si>
  <si>
    <t>DETA100</t>
  </si>
  <si>
    <t>Jane Hernandez</t>
  </si>
  <si>
    <t>Direct</t>
  </si>
  <si>
    <t>Wanda Garza</t>
  </si>
  <si>
    <t>SUPA103</t>
  </si>
  <si>
    <t>Athena Fitzpatrick</t>
  </si>
  <si>
    <t>Anjolie Hicks</t>
  </si>
  <si>
    <t>Isaac Cooper</t>
  </si>
  <si>
    <t>Asher Weber</t>
  </si>
  <si>
    <t>Ethan Gregory</t>
  </si>
  <si>
    <t>Hayes Rollins</t>
  </si>
  <si>
    <t>PURA500</t>
  </si>
  <si>
    <t>MacKenzie Moss</t>
  </si>
  <si>
    <t>Aphrodite Brennan</t>
  </si>
  <si>
    <t>SUPA105</t>
  </si>
  <si>
    <t>Angela Wise</t>
  </si>
  <si>
    <t>James Spencer</t>
  </si>
  <si>
    <t>Adria Kaufman</t>
  </si>
  <si>
    <t>SUPA102</t>
  </si>
  <si>
    <t>Amir Alexander</t>
  </si>
  <si>
    <t>Lani Sweet</t>
  </si>
  <si>
    <t>Clark Weaver</t>
  </si>
  <si>
    <t>PURA250</t>
  </si>
  <si>
    <t>Leonard Cardenas</t>
  </si>
  <si>
    <t>Renee Padilla</t>
  </si>
  <si>
    <t>Joy Vazquez</t>
  </si>
  <si>
    <t>Ingrid Bush</t>
  </si>
  <si>
    <t>Deacon Craig</t>
  </si>
  <si>
    <t>Rama Goodwin</t>
  </si>
  <si>
    <t>Jelani Odonnell</t>
  </si>
  <si>
    <t>Liberty Mcbride</t>
  </si>
  <si>
    <t>Britanni Bender</t>
  </si>
  <si>
    <t>Samuel Ayala</t>
  </si>
  <si>
    <t>Shad Delacruz</t>
  </si>
  <si>
    <t>India Gilbert</t>
  </si>
  <si>
    <t>Ursula Mcconnell</t>
  </si>
  <si>
    <t>Ryder Conner</t>
  </si>
  <si>
    <t>Germaine Kidd</t>
  </si>
  <si>
    <t>Rhona Clarke</t>
  </si>
  <si>
    <t>Maxwell Parker</t>
  </si>
  <si>
    <t>Isaac Wolf</t>
  </si>
  <si>
    <t>Guinevere Key</t>
  </si>
  <si>
    <t>Deanna Santana</t>
  </si>
  <si>
    <t>Jared Sandoval</t>
  </si>
  <si>
    <t>Ima Cummings</t>
  </si>
  <si>
    <t>Oprah Ellis</t>
  </si>
  <si>
    <t>Dara Cunningham</t>
  </si>
  <si>
    <t>Buckminster Hopkins</t>
  </si>
  <si>
    <t>Kenyon Joyce</t>
  </si>
  <si>
    <t>Forrest Macdonald</t>
  </si>
  <si>
    <t>Thomas Barnes</t>
  </si>
  <si>
    <t>Cruz Pacheco</t>
  </si>
  <si>
    <t>Maxine Gentry</t>
  </si>
  <si>
    <t>Anika Tillman</t>
  </si>
  <si>
    <t>Robert Juarez</t>
  </si>
  <si>
    <t>Kay Buckley</t>
  </si>
  <si>
    <t>Shea Cortez</t>
  </si>
  <si>
    <t>Sylvester Roy</t>
  </si>
  <si>
    <t>Lance Little</t>
  </si>
  <si>
    <t>Kareem Mays</t>
  </si>
  <si>
    <t>Arsenio Knowles</t>
  </si>
  <si>
    <t>Colby Knapp</t>
  </si>
  <si>
    <t>Noble Warner</t>
  </si>
  <si>
    <t>Isadora Mcclure</t>
  </si>
  <si>
    <t>Katelyn Joseph</t>
  </si>
  <si>
    <t>Fletcher Jimenez</t>
  </si>
  <si>
    <t>Keaton Wolfe</t>
  </si>
  <si>
    <t>Melinda Cobb</t>
  </si>
  <si>
    <t>Aurelia Flores</t>
  </si>
  <si>
    <t>Bevis Mcdonald</t>
  </si>
  <si>
    <t>Yael Carter</t>
  </si>
  <si>
    <t>Sawyer Stokes</t>
  </si>
  <si>
    <t>Silas Battle</t>
  </si>
  <si>
    <t>Noble Gilbert</t>
  </si>
  <si>
    <t>Petra Mckenzie</t>
  </si>
  <si>
    <t>Bell Prince</t>
  </si>
  <si>
    <t>George Best</t>
  </si>
  <si>
    <t>Basil Vang</t>
  </si>
  <si>
    <t>Lael Gould</t>
  </si>
  <si>
    <t>Noel Key</t>
  </si>
  <si>
    <t>Paul Duke</t>
  </si>
  <si>
    <t>Josiah Yates</t>
  </si>
  <si>
    <t>Winifred Cantu</t>
  </si>
  <si>
    <t>Devin Abbott</t>
  </si>
  <si>
    <t>Aretha Patton</t>
  </si>
  <si>
    <t>Nell Maddox</t>
  </si>
  <si>
    <t>Tad Mack</t>
  </si>
  <si>
    <t>Amery Frazier</t>
  </si>
  <si>
    <t>Hiroko Acevedo</t>
  </si>
  <si>
    <t>Nyssa Quinn</t>
  </si>
  <si>
    <t>Iliana Porter</t>
  </si>
  <si>
    <t>Zahir Fields</t>
  </si>
  <si>
    <t>Gwendolyn Mccarty</t>
  </si>
  <si>
    <t>Victoria Solis</t>
  </si>
  <si>
    <t>Colette Sargent</t>
  </si>
  <si>
    <t>Cyrus Whitley</t>
  </si>
  <si>
    <t>Joel Rivers</t>
  </si>
  <si>
    <t>Kyra Harding</t>
  </si>
  <si>
    <t>Barrett Mckinney</t>
  </si>
  <si>
    <t>Benedict Byrd</t>
  </si>
  <si>
    <t>Jerry Alvarado</t>
  </si>
  <si>
    <t>Lesley Aguilar</t>
  </si>
  <si>
    <t>Mercedes Humphrey</t>
  </si>
  <si>
    <t>Gwendolyn Walton</t>
  </si>
  <si>
    <t>Zia Mcmillan</t>
  </si>
  <si>
    <t>Roary Dixon</t>
  </si>
  <si>
    <t>Emerson Beard</t>
  </si>
  <si>
    <t>Ivor Mclaughlin</t>
  </si>
  <si>
    <t>Clark Orr</t>
  </si>
  <si>
    <t>Doris Williams</t>
  </si>
  <si>
    <t>Phillip Perkins</t>
  </si>
  <si>
    <t>Maite Henson</t>
  </si>
  <si>
    <t>Ebony Mercer</t>
  </si>
  <si>
    <t>Brittany Burris</t>
  </si>
  <si>
    <t>Imogene Bradshaw</t>
  </si>
  <si>
    <t>Eleanor Hopper</t>
  </si>
  <si>
    <t>Brynne Mcgowan</t>
  </si>
  <si>
    <t>Desirae Perkins</t>
  </si>
  <si>
    <t>Ivory Chang</t>
  </si>
  <si>
    <t>Gwendolyn David</t>
  </si>
  <si>
    <t>Quintessa Levine</t>
  </si>
  <si>
    <t>Rosalyn Lopez</t>
  </si>
  <si>
    <t>Basil Bates</t>
  </si>
  <si>
    <t>Adrian Alvarez</t>
  </si>
  <si>
    <t>Brynn Strickland</t>
  </si>
  <si>
    <t>Ashely Macdonald</t>
  </si>
  <si>
    <t>Michael Hart</t>
  </si>
  <si>
    <t>Cynthia Gilliam</t>
  </si>
  <si>
    <t>Tanner Turner</t>
  </si>
  <si>
    <t>Keefe Cooley</t>
  </si>
  <si>
    <t>Rooney Wynn</t>
  </si>
  <si>
    <t>Odette Logan</t>
  </si>
  <si>
    <t>Garrett May</t>
  </si>
  <si>
    <t>Susan Grimes</t>
  </si>
  <si>
    <t>Katelyn Adams</t>
  </si>
  <si>
    <t>Moses Huff</t>
  </si>
  <si>
    <t>Susan Schultz</t>
  </si>
  <si>
    <t>Leah Golden</t>
  </si>
  <si>
    <t>Ina Montgomery</t>
  </si>
  <si>
    <t>Maia Mitchell</t>
  </si>
  <si>
    <t>Macy Romero</t>
  </si>
  <si>
    <t>Molly Crane</t>
  </si>
  <si>
    <t>Cedric Rivera</t>
  </si>
  <si>
    <t>Hanna Dyer</t>
  </si>
  <si>
    <t>Linda Morales</t>
  </si>
  <si>
    <t>Keaton Meyer</t>
  </si>
  <si>
    <t>Fatima Case</t>
  </si>
  <si>
    <t>Cyrus Peters</t>
  </si>
  <si>
    <t>Cooper Brooks</t>
  </si>
  <si>
    <t>Reagan Leach</t>
  </si>
  <si>
    <t>Yuri Mcguire</t>
  </si>
  <si>
    <t>Aaron Edwards</t>
  </si>
  <si>
    <t>Arden Conrad</t>
  </si>
  <si>
    <t>Colleen Huff</t>
  </si>
  <si>
    <t>Isadora Ford</t>
  </si>
  <si>
    <t>Heidi Pennington</t>
  </si>
  <si>
    <t>Haviva Burgess</t>
  </si>
  <si>
    <t>Donovan Noel</t>
  </si>
  <si>
    <t>Joseph Potts</t>
  </si>
  <si>
    <t>Charles Park</t>
  </si>
  <si>
    <t>Leo Osborne</t>
  </si>
  <si>
    <t>Ima Jensen</t>
  </si>
  <si>
    <t>Norman Dale</t>
  </si>
  <si>
    <t>Dana Cobb</t>
  </si>
  <si>
    <t>Sydney Daniels</t>
  </si>
  <si>
    <t>Ivy Wells</t>
  </si>
  <si>
    <t>Sigourney Bullock</t>
  </si>
  <si>
    <t>Lacota Hinton</t>
  </si>
  <si>
    <t>Ira Pollard</t>
  </si>
  <si>
    <t>Cynthia Underwood</t>
  </si>
  <si>
    <t>Edward Pope</t>
  </si>
  <si>
    <t>Tara Mckinney</t>
  </si>
  <si>
    <t>Ryder Riddle</t>
  </si>
  <si>
    <t>Holmes Graves</t>
  </si>
  <si>
    <t>Alika Beach</t>
  </si>
  <si>
    <t>Gillian Santiago</t>
  </si>
  <si>
    <t>Kevin Spears</t>
  </si>
  <si>
    <t>Venus Finch</t>
  </si>
  <si>
    <t>Caleb Tate</t>
  </si>
  <si>
    <t>Britanni Weeks</t>
  </si>
  <si>
    <t>Timon Kline</t>
  </si>
  <si>
    <t>Raphael Casey</t>
  </si>
  <si>
    <t>Aline Leonard</t>
  </si>
  <si>
    <t>Macy Stafford</t>
  </si>
  <si>
    <t>Indigo Bird</t>
  </si>
  <si>
    <t>Lewis Lester</t>
  </si>
  <si>
    <t>Garrett Aguirre</t>
  </si>
  <si>
    <t>Lars Lindsay</t>
  </si>
  <si>
    <t>Lewis Hall</t>
  </si>
  <si>
    <t>Caesar Mcgowan</t>
  </si>
  <si>
    <t>Simon Carlson</t>
  </si>
  <si>
    <t>Yvonne Mcintosh</t>
  </si>
  <si>
    <t>Dahlia James</t>
  </si>
  <si>
    <t>Abraham Mcguire</t>
  </si>
  <si>
    <t>Urielle Michael</t>
  </si>
  <si>
    <t>Ivan Knight</t>
  </si>
  <si>
    <t>Dominique Oneill</t>
  </si>
  <si>
    <t>Jordan Gordon</t>
  </si>
  <si>
    <t>Fuller Hamilton</t>
  </si>
  <si>
    <t>Colin Hendricks</t>
  </si>
  <si>
    <t>Skyler Carson</t>
  </si>
  <si>
    <t>Blaine Terry</t>
  </si>
  <si>
    <t>Zorita Hodge</t>
  </si>
  <si>
    <t>Amanda Stanley</t>
  </si>
  <si>
    <t>Leila Hatfield</t>
  </si>
  <si>
    <t>Alika Espinoza</t>
  </si>
  <si>
    <t>Maxwell Hoffman</t>
  </si>
  <si>
    <t>Minerva Mcguire</t>
  </si>
  <si>
    <t>Herrod Byers</t>
  </si>
  <si>
    <t>Yetta Weaver</t>
  </si>
  <si>
    <t>Zia Ayala</t>
  </si>
  <si>
    <t>Evan Russell</t>
  </si>
  <si>
    <t>Camilla Simmons</t>
  </si>
  <si>
    <t>Cadman Wilkinson</t>
  </si>
  <si>
    <t>Brielle Love</t>
  </si>
  <si>
    <t>Lani Floyd</t>
  </si>
  <si>
    <t>Keelie Johns</t>
  </si>
  <si>
    <t>Quinn Frederick</t>
  </si>
  <si>
    <t>Ralph Ayala</t>
  </si>
  <si>
    <t>Gray Ortega</t>
  </si>
  <si>
    <t>Jameson Hunter</t>
  </si>
  <si>
    <t>Boris Maynard</t>
  </si>
  <si>
    <t>Vaughan Bender</t>
  </si>
  <si>
    <t>Ebony Kirk</t>
  </si>
  <si>
    <t>Rajah Castillo</t>
  </si>
  <si>
    <t>Althea Sharpe</t>
  </si>
  <si>
    <t>Geoffrey Browning</t>
  </si>
  <si>
    <t>Nichole Vinson</t>
  </si>
  <si>
    <t>Dustin Meyer</t>
  </si>
  <si>
    <t>Oscar Clay</t>
  </si>
  <si>
    <t>Alisa Kemp</t>
  </si>
  <si>
    <t>Mohammad Mills</t>
  </si>
  <si>
    <t>Kay Dixon</t>
  </si>
  <si>
    <t>Chava Hunt</t>
  </si>
  <si>
    <t>Herrod Huff</t>
  </si>
  <si>
    <t>Caryn Rhodes</t>
  </si>
  <si>
    <t>Madeson Baker</t>
  </si>
  <si>
    <t>Eve Perry</t>
  </si>
  <si>
    <t>Kimberley Daniel</t>
  </si>
  <si>
    <t>Louis Hubbard</t>
  </si>
  <si>
    <t>Doris Castillo</t>
  </si>
  <si>
    <t>Ina Faulkner</t>
  </si>
  <si>
    <t>Lysandra Erickson</t>
  </si>
  <si>
    <t>Tarik Barber</t>
  </si>
  <si>
    <t>Kieran Mckinney</t>
  </si>
  <si>
    <t>Martena Hunt</t>
  </si>
  <si>
    <t>Vera Turner</t>
  </si>
  <si>
    <t>Briar Clayton</t>
  </si>
  <si>
    <t>Sophia Chaney</t>
  </si>
  <si>
    <t>Kirestin Huber</t>
  </si>
  <si>
    <t>Slade Russell</t>
  </si>
  <si>
    <t>Baker Johnson</t>
  </si>
  <si>
    <t>Patience Alford</t>
  </si>
  <si>
    <t>Patience Grant</t>
  </si>
  <si>
    <t>Denton Mcintosh</t>
  </si>
  <si>
    <t>Florence Hutchinson</t>
  </si>
  <si>
    <t>Ginger Boyd</t>
  </si>
  <si>
    <t>Lev Hubbard</t>
  </si>
  <si>
    <t>Alea Long</t>
  </si>
  <si>
    <t>Nichole Obrien</t>
  </si>
  <si>
    <t>Nissim Bruce</t>
  </si>
  <si>
    <t>Rina Baird</t>
  </si>
  <si>
    <t>Haley Tucker</t>
  </si>
  <si>
    <t>Sara Beck</t>
  </si>
  <si>
    <t>Jason Hoffman</t>
  </si>
  <si>
    <t>Brielle Gonzalez</t>
  </si>
  <si>
    <t>Serena Buckner</t>
  </si>
  <si>
    <t>Autumn Hobbs</t>
  </si>
  <si>
    <t>Maia Warner</t>
  </si>
  <si>
    <t>Danielle Hardy</t>
  </si>
  <si>
    <t>Lysandra Hunter</t>
  </si>
  <si>
    <t>Serina Moody</t>
  </si>
  <si>
    <t>Cally Gibbs</t>
  </si>
  <si>
    <t>Mia Ferguson</t>
  </si>
  <si>
    <t>Francesca Bolton</t>
  </si>
  <si>
    <t>Nola Wilkerson</t>
  </si>
  <si>
    <t>Harper Willis</t>
  </si>
  <si>
    <t>Gemma Rodriguez</t>
  </si>
  <si>
    <t>Gwendolyn Daniel</t>
  </si>
  <si>
    <t>Mason Garner</t>
  </si>
  <si>
    <t>Kendall Harmon</t>
  </si>
  <si>
    <t>Celeste Ochoa</t>
  </si>
  <si>
    <t>Sybil Moses</t>
  </si>
  <si>
    <t>Venus Boyd</t>
  </si>
  <si>
    <t>Zorita Petty</t>
  </si>
  <si>
    <t>Lana Norris</t>
  </si>
  <si>
    <t>Breanna Pacheco</t>
  </si>
  <si>
    <t>Levi Sykes</t>
  </si>
  <si>
    <t>Alea Sawyer</t>
  </si>
  <si>
    <t>Graiden Avery</t>
  </si>
  <si>
    <t>Bruno Miles</t>
  </si>
  <si>
    <t>Britanni Hebert</t>
  </si>
  <si>
    <t>Bruno Drake</t>
  </si>
  <si>
    <t>Curran Shannon</t>
  </si>
  <si>
    <t>Guinevere Simpson</t>
  </si>
  <si>
    <t>Amir Solomon</t>
  </si>
  <si>
    <t>Rogan Garner</t>
  </si>
  <si>
    <t>Jesse Austin</t>
  </si>
  <si>
    <t>Doris Mccormick</t>
  </si>
  <si>
    <t>Cade Alvarado</t>
  </si>
  <si>
    <t>Hollee Lowe</t>
  </si>
  <si>
    <t>Morgan Talley</t>
  </si>
  <si>
    <t>Harrison Barker</t>
  </si>
  <si>
    <t>Odette Norton</t>
  </si>
  <si>
    <t>Lois Compton</t>
  </si>
  <si>
    <t>Karina Buckley</t>
  </si>
  <si>
    <t>Harding Larson</t>
  </si>
  <si>
    <t>Donna Jacobson</t>
  </si>
  <si>
    <t>Kiara Lucas</t>
  </si>
  <si>
    <t>Lois Abbott</t>
  </si>
  <si>
    <t>Acton Mendoza</t>
  </si>
  <si>
    <t>Nora Carroll</t>
  </si>
  <si>
    <t>Griffin Gray</t>
  </si>
  <si>
    <t>Armand Shaffer</t>
  </si>
  <si>
    <t>Nicole Heath</t>
  </si>
  <si>
    <t>Harper Zimmerman</t>
  </si>
  <si>
    <t>Sigourney Riddle</t>
  </si>
  <si>
    <t>Marcia Everett</t>
  </si>
  <si>
    <t>Eric Avila</t>
  </si>
  <si>
    <t>William Hale</t>
  </si>
  <si>
    <t>Griffin Grimes</t>
  </si>
  <si>
    <t>Galena Sexton</t>
  </si>
  <si>
    <t>Brittany Fletcher</t>
  </si>
  <si>
    <t>Roanna Gibson</t>
  </si>
  <si>
    <t>Emily Foreman</t>
  </si>
  <si>
    <t>Sandra Clay</t>
  </si>
  <si>
    <t>Lois Weber</t>
  </si>
  <si>
    <t>Cleo Acosta</t>
  </si>
  <si>
    <t>Charles Boyle</t>
  </si>
  <si>
    <t>Hermione Foreman</t>
  </si>
  <si>
    <t>Zane Hopkins</t>
  </si>
  <si>
    <t>Cassady Perkins</t>
  </si>
  <si>
    <t>Drake Williamson</t>
  </si>
  <si>
    <t>Rachel Shelton</t>
  </si>
  <si>
    <t>Sopoline Pace</t>
  </si>
  <si>
    <t>Aurora Dyer</t>
  </si>
  <si>
    <t>Brock Howell</t>
  </si>
  <si>
    <t>Kelsie Joseph</t>
  </si>
  <si>
    <t>Daria Mcneil</t>
  </si>
  <si>
    <t>Keith Velez</t>
  </si>
  <si>
    <t>Column Labels</t>
  </si>
  <si>
    <t>Grand Total</t>
  </si>
  <si>
    <t>Row Labels</t>
  </si>
  <si>
    <t>Sum of Revenue</t>
  </si>
  <si>
    <t>Jan</t>
  </si>
  <si>
    <t>Mar</t>
  </si>
  <si>
    <t>Apr</t>
  </si>
  <si>
    <t>May</t>
  </si>
  <si>
    <t>Jun</t>
  </si>
  <si>
    <t>Jul</t>
  </si>
  <si>
    <t>Aug</t>
  </si>
  <si>
    <t>Sep</t>
  </si>
  <si>
    <t>SALES CHANNEL DATA DASHBOARD</t>
  </si>
  <si>
    <t>ONLINE</t>
  </si>
  <si>
    <t>RETAIL</t>
  </si>
  <si>
    <t>india</t>
  </si>
  <si>
    <t>state</t>
  </si>
  <si>
    <t>Maharashtra</t>
  </si>
  <si>
    <t>Gujarat</t>
  </si>
  <si>
    <t>Delhi</t>
  </si>
  <si>
    <t>madhya pradesh</t>
  </si>
  <si>
    <t>goa</t>
  </si>
  <si>
    <t>kerala</t>
  </si>
  <si>
    <t>chennai</t>
  </si>
  <si>
    <t>rajasthan</t>
  </si>
  <si>
    <t>West Bengal</t>
  </si>
  <si>
    <t>Karnataka</t>
  </si>
  <si>
    <t>Assam</t>
  </si>
  <si>
    <t>Jharkhand</t>
  </si>
  <si>
    <t>delhi</t>
  </si>
  <si>
    <t>orissa</t>
  </si>
  <si>
    <t>jammu and kashmir</t>
  </si>
  <si>
    <t>india Total</t>
  </si>
  <si>
    <t>Count of Quantity</t>
  </si>
  <si>
    <t>STATE</t>
  </si>
  <si>
    <t>SALES(ALL CHANNEL)</t>
  </si>
  <si>
    <t>DIRECT</t>
  </si>
  <si>
    <t>Sum of Revenue2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</si>
</sst>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
    <numFmt numFmtId="165" formatCode="_([$€-2]\ * #,##0_);_([$€-2]\ * \(#,##0\);_([$€-2]\ * &quot;-&quot;??_);_(@_)"/>
    <numFmt numFmtId="166" formatCode="&quot;$&quot;#,##0"/>
  </numFmts>
  <fonts count="7" x14ac:knownFonts="1">
    <font>
      <sz val="11"/>
      <color theme="1"/>
      <name val="Corbel"/>
      <family val="2"/>
      <scheme val="minor"/>
    </font>
    <font>
      <b/>
      <sz val="10"/>
      <color theme="1"/>
      <name val="Arial"/>
      <family val="2"/>
    </font>
    <font>
      <sz val="10"/>
      <color theme="1"/>
      <name val="Arial"/>
      <family val="2"/>
    </font>
    <font>
      <sz val="28"/>
      <color theme="7" tint="-0.499984740745262"/>
      <name val="Segoe UI"/>
      <family val="2"/>
    </font>
    <font>
      <b/>
      <sz val="11"/>
      <color theme="1"/>
      <name val="Corbel"/>
      <family val="2"/>
      <scheme val="minor"/>
    </font>
    <font>
      <sz val="10"/>
      <color rgb="FF202124"/>
      <name val="Arial"/>
      <family val="2"/>
    </font>
    <font>
      <sz val="16"/>
      <color theme="1"/>
      <name val="Corbel"/>
      <family val="2"/>
      <scheme val="minor"/>
    </font>
  </fonts>
  <fills count="6">
    <fill>
      <patternFill patternType="none"/>
    </fill>
    <fill>
      <patternFill patternType="gray125"/>
    </fill>
    <fill>
      <patternFill patternType="solid">
        <fgColor rgb="FFFFC000"/>
        <bgColor rgb="FFFFC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14">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theme="4" tint="0.39997558519241921"/>
      </bottom>
      <diagonal/>
    </border>
  </borders>
  <cellStyleXfs count="1">
    <xf numFmtId="0" fontId="0" fillId="0" borderId="0"/>
  </cellStyleXfs>
  <cellXfs count="31">
    <xf numFmtId="0" fontId="0" fillId="0" borderId="0" xfId="0"/>
    <xf numFmtId="0" fontId="2" fillId="0" borderId="1" xfId="0" applyFont="1" applyBorder="1"/>
    <xf numFmtId="0" fontId="2" fillId="0" borderId="2" xfId="0" applyFont="1" applyBorder="1"/>
    <xf numFmtId="0" fontId="0" fillId="0" borderId="0" xfId="0" pivotButton="1"/>
    <xf numFmtId="0" fontId="0" fillId="0" borderId="0" xfId="0" applyAlignment="1">
      <alignment horizontal="left"/>
    </xf>
    <xf numFmtId="0" fontId="0" fillId="0" borderId="0" xfId="0" applyNumberFormat="1"/>
    <xf numFmtId="164" fontId="2" fillId="0" borderId="3" xfId="0" applyNumberFormat="1" applyFont="1" applyBorder="1"/>
    <xf numFmtId="164" fontId="2" fillId="0" borderId="4" xfId="0" applyNumberFormat="1" applyFont="1" applyBorder="1"/>
    <xf numFmtId="165" fontId="2" fillId="0" borderId="5" xfId="0" applyNumberFormat="1" applyFont="1" applyBorder="1"/>
    <xf numFmtId="165" fontId="2" fillId="0" borderId="6" xfId="0" applyNumberFormat="1" applyFont="1" applyBorder="1"/>
    <xf numFmtId="164" fontId="1" fillId="2" borderId="7" xfId="0" applyNumberFormat="1" applyFont="1" applyFill="1" applyBorder="1"/>
    <xf numFmtId="0" fontId="1" fillId="2" borderId="8" xfId="0" applyFont="1" applyFill="1" applyBorder="1"/>
    <xf numFmtId="0" fontId="1" fillId="2" borderId="9" xfId="0" applyFont="1" applyFill="1" applyBorder="1"/>
    <xf numFmtId="164" fontId="2" fillId="0" borderId="10" xfId="0" applyNumberFormat="1" applyFont="1" applyBorder="1"/>
    <xf numFmtId="0" fontId="2" fillId="0" borderId="11" xfId="0" applyFont="1" applyBorder="1"/>
    <xf numFmtId="165" fontId="2" fillId="0" borderId="12" xfId="0" applyNumberFormat="1" applyFont="1" applyBorder="1"/>
    <xf numFmtId="4" fontId="0" fillId="0" borderId="0" xfId="0" applyNumberFormat="1"/>
    <xf numFmtId="10" fontId="0" fillId="0" borderId="0" xfId="0" applyNumberFormat="1"/>
    <xf numFmtId="0" fontId="0" fillId="3" borderId="0" xfId="0" applyFill="1"/>
    <xf numFmtId="0" fontId="0" fillId="0" borderId="0" xfId="0" applyAlignment="1">
      <alignment horizontal="center" vertical="center"/>
    </xf>
    <xf numFmtId="0" fontId="3" fillId="3" borderId="0" xfId="0" applyFont="1" applyFill="1" applyAlignment="1">
      <alignment horizontal="left" vertical="center"/>
    </xf>
    <xf numFmtId="166" fontId="0" fillId="0" borderId="0" xfId="0" applyNumberFormat="1"/>
    <xf numFmtId="0" fontId="5" fillId="0" borderId="0" xfId="0" applyFont="1"/>
    <xf numFmtId="0" fontId="4" fillId="0" borderId="0" xfId="0" applyFont="1" applyAlignment="1">
      <alignment horizontal="left"/>
    </xf>
    <xf numFmtId="0" fontId="4" fillId="0" borderId="13" xfId="0" applyFont="1" applyBorder="1" applyAlignment="1">
      <alignment horizontal="left"/>
    </xf>
    <xf numFmtId="164" fontId="0" fillId="0" borderId="0" xfId="0" applyNumberFormat="1" applyAlignment="1">
      <alignment horizontal="left"/>
    </xf>
    <xf numFmtId="0" fontId="6" fillId="4" borderId="0" xfId="0" applyFont="1" applyFill="1"/>
    <xf numFmtId="0" fontId="0" fillId="4" borderId="0" xfId="0" applyFill="1"/>
    <xf numFmtId="0" fontId="6" fillId="5" borderId="0" xfId="0" applyFont="1" applyFill="1"/>
    <xf numFmtId="166" fontId="0" fillId="5" borderId="0" xfId="0" applyNumberFormat="1" applyFill="1"/>
    <xf numFmtId="0" fontId="0" fillId="0" borderId="0" xfId="0" applyAlignment="1">
      <alignment wrapText="1"/>
    </xf>
  </cellXfs>
  <cellStyles count="1">
    <cellStyle name="Normal" xfId="0" builtinId="0"/>
  </cellStyles>
  <dxfs count="13">
    <dxf>
      <font>
        <b val="0"/>
        <i val="0"/>
        <strike val="0"/>
        <condense val="0"/>
        <extend val="0"/>
        <outline val="0"/>
        <shadow val="0"/>
        <u val="none"/>
        <vertAlign val="baseline"/>
        <sz val="10"/>
        <color theme="1"/>
        <name val="Arial"/>
        <family val="2"/>
        <scheme val="none"/>
      </font>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0"/>
        <color theme="1"/>
        <name val="Arial"/>
        <scheme val="none"/>
      </font>
      <numFmt numFmtId="165" formatCode="_([$€-2]\ * #,##0_);_([$€-2]\ * \(#,##0\);_([$€-2]\ * &quot;-&quot;??_);_(@_)"/>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dd\-mmm\-yy"/>
      <border diagonalUp="0" diagonalDown="0">
        <left/>
        <right style="thin">
          <color rgb="FF000000"/>
        </right>
        <top style="thin">
          <color rgb="FF000000"/>
        </top>
        <bottom style="thin">
          <color rgb="FF000000"/>
        </bottom>
        <vertical/>
        <horizontal/>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0"/>
        <color theme="1"/>
        <name val="Arial"/>
        <scheme val="none"/>
      </font>
    </dxf>
    <dxf>
      <border outline="0">
        <bottom style="medium">
          <color rgb="FF000000"/>
        </bottom>
      </border>
    </dxf>
    <dxf>
      <font>
        <b/>
        <i val="0"/>
        <strike val="0"/>
        <condense val="0"/>
        <extend val="0"/>
        <outline val="0"/>
        <shadow val="0"/>
        <u val="none"/>
        <vertAlign val="baseline"/>
        <sz val="10"/>
        <color theme="1"/>
        <name val="Arial"/>
        <scheme val="none"/>
      </font>
      <fill>
        <patternFill patternType="solid">
          <fgColor rgb="FFFFC000"/>
          <bgColor rgb="FFFFC000"/>
        </patternFill>
      </fill>
      <border diagonalUp="0" diagonalDown="0" outline="0">
        <left style="thin">
          <color rgb="FF000000"/>
        </left>
        <right style="thin">
          <color rgb="FF000000"/>
        </right>
        <top/>
        <bottom/>
      </border>
    </dxf>
  </dxfs>
  <tableStyles count="0" defaultTableStyle="TableStyleMedium2" defaultPivotStyle="PivotStyleLight16"/>
  <colors>
    <mruColors>
      <color rgb="FFDB94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PROJECT.xlsx]salesofproductbychannelname!salesbyname</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tint val="65000"/>
            </a:schemeClr>
          </a:solidFill>
          <a:ln w="9525" cap="flat" cmpd="sng" algn="ctr">
            <a:solidFill>
              <a:schemeClr val="accent6">
                <a:shade val="95000"/>
              </a:schemeClr>
            </a:solidFill>
            <a:round/>
          </a:ln>
          <a:effectLst/>
        </c:spPr>
        <c:marker>
          <c:spPr>
            <a:solidFill>
              <a:schemeClr val="accent6">
                <a:tint val="65000"/>
              </a:schemeClr>
            </a:solidFill>
            <a:ln w="9525" cap="flat" cmpd="sng" algn="ctr">
              <a:solidFill>
                <a:schemeClr val="accent6">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tint val="65000"/>
            </a:schemeClr>
          </a:solidFill>
          <a:ln w="9525" cap="flat" cmpd="sng" algn="ctr">
            <a:solidFill>
              <a:schemeClr val="accent6">
                <a:shade val="95000"/>
              </a:schemeClr>
            </a:solidFill>
            <a:round/>
          </a:ln>
          <a:effectLst/>
        </c:spPr>
        <c:marker>
          <c:symbol val="circle"/>
          <c:size val="4"/>
          <c:spPr>
            <a:solidFill>
              <a:schemeClr val="accent6">
                <a:tint val="65000"/>
              </a:schemeClr>
            </a:soli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tint val="65000"/>
            </a:schemeClr>
          </a:solidFill>
          <a:ln w="9525" cap="flat" cmpd="sng" algn="ctr">
            <a:solidFill>
              <a:schemeClr val="accent6">
                <a:shade val="95000"/>
              </a:schemeClr>
            </a:solidFill>
            <a:round/>
          </a:ln>
          <a:effectLst/>
        </c:spPr>
        <c:marker>
          <c:symbol val="circle"/>
          <c:size val="4"/>
          <c:spPr>
            <a:solidFill>
              <a:schemeClr val="accent5">
                <a:tint val="65000"/>
              </a:schemeClr>
            </a:soli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87039500948808"/>
          <c:y val="4.1960819536341225E-2"/>
          <c:w val="0.7555996970433142"/>
          <c:h val="0.85967186611179303"/>
        </c:manualLayout>
      </c:layout>
      <c:barChart>
        <c:barDir val="bar"/>
        <c:grouping val="clustered"/>
        <c:varyColors val="0"/>
        <c:ser>
          <c:idx val="0"/>
          <c:order val="0"/>
          <c:tx>
            <c:strRef>
              <c:f>salesofproductbychannelname!$B$3:$B$4</c:f>
              <c:strCache>
                <c:ptCount val="1"/>
                <c:pt idx="0">
                  <c:v>Online</c:v>
                </c:pt>
              </c:strCache>
            </c:strRef>
          </c:tx>
          <c:spPr>
            <a:solidFill>
              <a:schemeClr val="accent6">
                <a:tint val="65000"/>
              </a:schemeClr>
            </a:solidFill>
            <a:ln w="9525" cap="flat" cmpd="sng" algn="ctr">
              <a:solidFill>
                <a:schemeClr val="accent6">
                  <a:shade val="95000"/>
                </a:schemeClr>
              </a:solidFill>
              <a:round/>
            </a:ln>
            <a:effectLst/>
          </c:spPr>
          <c:invertIfNegative val="0"/>
          <c:cat>
            <c:strRef>
              <c:f>salesofproductbychannelname!$A$5:$A$16</c:f>
              <c:strCache>
                <c:ptCount val="11"/>
                <c:pt idx="0">
                  <c:v>DETA100</c:v>
                </c:pt>
                <c:pt idx="1">
                  <c:v>DETA200</c:v>
                </c:pt>
                <c:pt idx="2">
                  <c:v>DETA800</c:v>
                </c:pt>
                <c:pt idx="3">
                  <c:v>PURA100</c:v>
                </c:pt>
                <c:pt idx="4">
                  <c:v>PURA200</c:v>
                </c:pt>
                <c:pt idx="5">
                  <c:v>PURA250</c:v>
                </c:pt>
                <c:pt idx="6">
                  <c:v>SUPA101</c:v>
                </c:pt>
                <c:pt idx="7">
                  <c:v>SUPA102</c:v>
                </c:pt>
                <c:pt idx="8">
                  <c:v>SUPA103</c:v>
                </c:pt>
                <c:pt idx="9">
                  <c:v>SUPA104</c:v>
                </c:pt>
                <c:pt idx="10">
                  <c:v>SUPA105</c:v>
                </c:pt>
              </c:strCache>
            </c:strRef>
          </c:cat>
          <c:val>
            <c:numRef>
              <c:f>salesofproductbychannelname!$B$5:$B$16</c:f>
              <c:numCache>
                <c:formatCode>#,##0.00</c:formatCode>
                <c:ptCount val="11"/>
                <c:pt idx="0">
                  <c:v>53235</c:v>
                </c:pt>
                <c:pt idx="1">
                  <c:v>298746</c:v>
                </c:pt>
                <c:pt idx="3">
                  <c:v>111223</c:v>
                </c:pt>
                <c:pt idx="5">
                  <c:v>136401</c:v>
                </c:pt>
                <c:pt idx="7">
                  <c:v>365359</c:v>
                </c:pt>
                <c:pt idx="9">
                  <c:v>113123</c:v>
                </c:pt>
                <c:pt idx="10">
                  <c:v>128573</c:v>
                </c:pt>
              </c:numCache>
            </c:numRef>
          </c:val>
          <c:extLst>
            <c:ext xmlns:c16="http://schemas.microsoft.com/office/drawing/2014/chart" uri="{C3380CC4-5D6E-409C-BE32-E72D297353CC}">
              <c16:uniqueId val="{00000000-8A4B-4E20-A1F7-6EB296444DC0}"/>
            </c:ext>
          </c:extLst>
        </c:ser>
        <c:ser>
          <c:idx val="1"/>
          <c:order val="1"/>
          <c:tx>
            <c:strRef>
              <c:f>salesofproductbychannelname!$C$3:$C$4</c:f>
              <c:strCache>
                <c:ptCount val="1"/>
                <c:pt idx="0">
                  <c:v>Retail</c:v>
                </c:pt>
              </c:strCache>
            </c:strRef>
          </c:tx>
          <c:spPr>
            <a:solidFill>
              <a:schemeClr val="accent5">
                <a:tint val="65000"/>
              </a:schemeClr>
            </a:solidFill>
            <a:ln w="9525" cap="flat" cmpd="sng" algn="ctr">
              <a:solidFill>
                <a:schemeClr val="accent5">
                  <a:shade val="95000"/>
                </a:schemeClr>
              </a:solidFill>
              <a:round/>
            </a:ln>
            <a:effectLst/>
          </c:spPr>
          <c:invertIfNegative val="0"/>
          <c:cat>
            <c:strRef>
              <c:f>salesofproductbychannelname!$A$5:$A$16</c:f>
              <c:strCache>
                <c:ptCount val="11"/>
                <c:pt idx="0">
                  <c:v>DETA100</c:v>
                </c:pt>
                <c:pt idx="1">
                  <c:v>DETA200</c:v>
                </c:pt>
                <c:pt idx="2">
                  <c:v>DETA800</c:v>
                </c:pt>
                <c:pt idx="3">
                  <c:v>PURA100</c:v>
                </c:pt>
                <c:pt idx="4">
                  <c:v>PURA200</c:v>
                </c:pt>
                <c:pt idx="5">
                  <c:v>PURA250</c:v>
                </c:pt>
                <c:pt idx="6">
                  <c:v>SUPA101</c:v>
                </c:pt>
                <c:pt idx="7">
                  <c:v>SUPA102</c:v>
                </c:pt>
                <c:pt idx="8">
                  <c:v>SUPA103</c:v>
                </c:pt>
                <c:pt idx="9">
                  <c:v>SUPA104</c:v>
                </c:pt>
                <c:pt idx="10">
                  <c:v>SUPA105</c:v>
                </c:pt>
              </c:strCache>
            </c:strRef>
          </c:cat>
          <c:val>
            <c:numRef>
              <c:f>salesofproductbychannelname!$C$5:$C$16</c:f>
              <c:numCache>
                <c:formatCode>#,##0.00</c:formatCode>
                <c:ptCount val="11"/>
                <c:pt idx="0">
                  <c:v>297665</c:v>
                </c:pt>
                <c:pt idx="2">
                  <c:v>113948</c:v>
                </c:pt>
                <c:pt idx="3">
                  <c:v>354470</c:v>
                </c:pt>
                <c:pt idx="4">
                  <c:v>356558</c:v>
                </c:pt>
                <c:pt idx="5">
                  <c:v>281237</c:v>
                </c:pt>
                <c:pt idx="6">
                  <c:v>166235</c:v>
                </c:pt>
                <c:pt idx="7">
                  <c:v>285839</c:v>
                </c:pt>
                <c:pt idx="8">
                  <c:v>279058</c:v>
                </c:pt>
                <c:pt idx="9">
                  <c:v>172158</c:v>
                </c:pt>
              </c:numCache>
            </c:numRef>
          </c:val>
          <c:extLst>
            <c:ext xmlns:c16="http://schemas.microsoft.com/office/drawing/2014/chart" uri="{C3380CC4-5D6E-409C-BE32-E72D297353CC}">
              <c16:uniqueId val="{00000008-8A4B-4E20-A1F7-6EB296444DC0}"/>
            </c:ext>
          </c:extLst>
        </c:ser>
        <c:dLbls>
          <c:showLegendKey val="0"/>
          <c:showVal val="0"/>
          <c:showCatName val="0"/>
          <c:showSerName val="0"/>
          <c:showPercent val="0"/>
          <c:showBubbleSize val="0"/>
        </c:dLbls>
        <c:gapWidth val="100"/>
        <c:axId val="1052536191"/>
        <c:axId val="1052536607"/>
      </c:barChart>
      <c:catAx>
        <c:axId val="10525361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2536607"/>
        <c:crosses val="autoZero"/>
        <c:auto val="1"/>
        <c:lblAlgn val="ctr"/>
        <c:lblOffset val="100"/>
        <c:noMultiLvlLbl val="0"/>
      </c:catAx>
      <c:valAx>
        <c:axId val="1052536607"/>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2536191"/>
        <c:crosses val="autoZero"/>
        <c:crossBetween val="between"/>
        <c:dispUnits>
          <c:builtInUnit val="thousands"/>
          <c:dispUnitsLbl>
            <c:layout>
              <c:manualLayout>
                <c:xMode val="edge"/>
                <c:yMode val="edge"/>
                <c:x val="0.4225761772853186"/>
                <c:y val="0.9476422793392284"/>
              </c:manualLayout>
            </c:layout>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PROJECT.xlsx]productcount!productcount</c:name>
    <c:fmtId val="2"/>
  </c:pivotSource>
  <c:chart>
    <c:autoTitleDeleted val="1"/>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productcount!$B$3</c:f>
              <c:strCache>
                <c:ptCount val="1"/>
                <c:pt idx="0">
                  <c:v>Total</c:v>
                </c:pt>
              </c:strCache>
            </c:strRef>
          </c:tx>
          <c:spPr>
            <a:solidFill>
              <a:schemeClr val="accent2"/>
            </a:solidFill>
            <a:ln>
              <a:noFill/>
            </a:ln>
            <a:effectLst/>
          </c:spPr>
          <c:invertIfNegative val="0"/>
          <c:cat>
            <c:strRef>
              <c:f>productcount!$A$4:$A$15</c:f>
              <c:strCache>
                <c:ptCount val="11"/>
                <c:pt idx="0">
                  <c:v>DETA100</c:v>
                </c:pt>
                <c:pt idx="1">
                  <c:v>DETA200</c:v>
                </c:pt>
                <c:pt idx="2">
                  <c:v>DETA800</c:v>
                </c:pt>
                <c:pt idx="3">
                  <c:v>PURA100</c:v>
                </c:pt>
                <c:pt idx="4">
                  <c:v>PURA200</c:v>
                </c:pt>
                <c:pt idx="5">
                  <c:v>PURA250</c:v>
                </c:pt>
                <c:pt idx="6">
                  <c:v>SUPA101</c:v>
                </c:pt>
                <c:pt idx="7">
                  <c:v>SUPA102</c:v>
                </c:pt>
                <c:pt idx="8">
                  <c:v>SUPA103</c:v>
                </c:pt>
                <c:pt idx="9">
                  <c:v>SUPA104</c:v>
                </c:pt>
                <c:pt idx="10">
                  <c:v>SUPA105</c:v>
                </c:pt>
              </c:strCache>
            </c:strRef>
          </c:cat>
          <c:val>
            <c:numRef>
              <c:f>productcount!$B$4:$B$15</c:f>
              <c:numCache>
                <c:formatCode>General</c:formatCode>
                <c:ptCount val="11"/>
                <c:pt idx="0">
                  <c:v>3</c:v>
                </c:pt>
                <c:pt idx="1">
                  <c:v>2</c:v>
                </c:pt>
                <c:pt idx="2">
                  <c:v>1</c:v>
                </c:pt>
                <c:pt idx="3">
                  <c:v>3</c:v>
                </c:pt>
                <c:pt idx="4">
                  <c:v>2</c:v>
                </c:pt>
                <c:pt idx="5">
                  <c:v>3</c:v>
                </c:pt>
                <c:pt idx="6">
                  <c:v>1</c:v>
                </c:pt>
                <c:pt idx="7">
                  <c:v>4</c:v>
                </c:pt>
                <c:pt idx="8">
                  <c:v>2</c:v>
                </c:pt>
                <c:pt idx="9">
                  <c:v>3</c:v>
                </c:pt>
                <c:pt idx="10">
                  <c:v>1</c:v>
                </c:pt>
              </c:numCache>
            </c:numRef>
          </c:val>
          <c:extLst>
            <c:ext xmlns:c16="http://schemas.microsoft.com/office/drawing/2014/chart" uri="{C3380CC4-5D6E-409C-BE32-E72D297353CC}">
              <c16:uniqueId val="{00000000-C85F-459B-BC54-BDA03590C631}"/>
            </c:ext>
          </c:extLst>
        </c:ser>
        <c:dLbls>
          <c:showLegendKey val="0"/>
          <c:showVal val="0"/>
          <c:showCatName val="0"/>
          <c:showSerName val="0"/>
          <c:showPercent val="0"/>
          <c:showBubbleSize val="0"/>
        </c:dLbls>
        <c:gapWidth val="444"/>
        <c:overlap val="-90"/>
        <c:axId val="1052537855"/>
        <c:axId val="1052528703"/>
      </c:barChart>
      <c:catAx>
        <c:axId val="1052537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2528703"/>
        <c:crosses val="autoZero"/>
        <c:auto val="1"/>
        <c:lblAlgn val="ctr"/>
        <c:lblOffset val="100"/>
        <c:noMultiLvlLbl val="0"/>
      </c:catAx>
      <c:valAx>
        <c:axId val="1052528703"/>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3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PROJECT.xlsx]linepivot!linepivot</c:name>
    <c:fmtId val="4"/>
  </c:pivotSource>
  <c:chart>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23545847091699E-2"/>
          <c:y val="7.0063694267515922E-2"/>
          <c:w val="0.84805212447485601"/>
          <c:h val="0.55706854824965057"/>
        </c:manualLayout>
      </c:layout>
      <c:lineChart>
        <c:grouping val="standard"/>
        <c:varyColors val="0"/>
        <c:ser>
          <c:idx val="0"/>
          <c:order val="0"/>
          <c:tx>
            <c:strRef>
              <c:f>linepivot!$B$3:$B$4</c:f>
              <c:strCache>
                <c:ptCount val="1"/>
                <c:pt idx="0">
                  <c:v>Online</c:v>
                </c:pt>
              </c:strCache>
            </c:strRef>
          </c:tx>
          <c:spPr>
            <a:ln w="28575" cap="rnd">
              <a:solidFill>
                <a:schemeClr val="accent6"/>
              </a:solidFill>
              <a:round/>
            </a:ln>
            <a:effectLst/>
          </c:spPr>
          <c:marker>
            <c:symbol val="none"/>
          </c:marker>
          <c:cat>
            <c:strRef>
              <c:f>linepivot!$A$5:$A$13</c:f>
              <c:strCache>
                <c:ptCount val="8"/>
                <c:pt idx="0">
                  <c:v>Jan</c:v>
                </c:pt>
                <c:pt idx="1">
                  <c:v>Mar</c:v>
                </c:pt>
                <c:pt idx="2">
                  <c:v>Apr</c:v>
                </c:pt>
                <c:pt idx="3">
                  <c:v>May</c:v>
                </c:pt>
                <c:pt idx="4">
                  <c:v>Jun</c:v>
                </c:pt>
                <c:pt idx="5">
                  <c:v>Jul</c:v>
                </c:pt>
                <c:pt idx="6">
                  <c:v>Aug</c:v>
                </c:pt>
                <c:pt idx="7">
                  <c:v>Sep</c:v>
                </c:pt>
              </c:strCache>
            </c:strRef>
          </c:cat>
          <c:val>
            <c:numRef>
              <c:f>linepivot!$B$5:$B$13</c:f>
              <c:numCache>
                <c:formatCode>General</c:formatCode>
                <c:ptCount val="8"/>
                <c:pt idx="2">
                  <c:v>580092</c:v>
                </c:pt>
                <c:pt idx="3">
                  <c:v>113123</c:v>
                </c:pt>
                <c:pt idx="4">
                  <c:v>264974</c:v>
                </c:pt>
                <c:pt idx="5">
                  <c:v>195236</c:v>
                </c:pt>
                <c:pt idx="7">
                  <c:v>53235</c:v>
                </c:pt>
              </c:numCache>
            </c:numRef>
          </c:val>
          <c:smooth val="0"/>
          <c:extLst>
            <c:ext xmlns:c16="http://schemas.microsoft.com/office/drawing/2014/chart" uri="{C3380CC4-5D6E-409C-BE32-E72D297353CC}">
              <c16:uniqueId val="{00000000-6512-4F7C-8A6F-EA84688D09C9}"/>
            </c:ext>
          </c:extLst>
        </c:ser>
        <c:ser>
          <c:idx val="1"/>
          <c:order val="1"/>
          <c:tx>
            <c:strRef>
              <c:f>linepivot!$C$3:$C$4</c:f>
              <c:strCache>
                <c:ptCount val="1"/>
                <c:pt idx="0">
                  <c:v>Retail</c:v>
                </c:pt>
              </c:strCache>
            </c:strRef>
          </c:tx>
          <c:spPr>
            <a:ln w="28575" cap="rnd">
              <a:solidFill>
                <a:schemeClr val="accent5"/>
              </a:solidFill>
              <a:round/>
            </a:ln>
            <a:effectLst/>
          </c:spPr>
          <c:marker>
            <c:symbol val="none"/>
          </c:marker>
          <c:cat>
            <c:strRef>
              <c:f>linepivot!$A$5:$A$13</c:f>
              <c:strCache>
                <c:ptCount val="8"/>
                <c:pt idx="0">
                  <c:v>Jan</c:v>
                </c:pt>
                <c:pt idx="1">
                  <c:v>Mar</c:v>
                </c:pt>
                <c:pt idx="2">
                  <c:v>Apr</c:v>
                </c:pt>
                <c:pt idx="3">
                  <c:v>May</c:v>
                </c:pt>
                <c:pt idx="4">
                  <c:v>Jun</c:v>
                </c:pt>
                <c:pt idx="5">
                  <c:v>Jul</c:v>
                </c:pt>
                <c:pt idx="6">
                  <c:v>Aug</c:v>
                </c:pt>
                <c:pt idx="7">
                  <c:v>Sep</c:v>
                </c:pt>
              </c:strCache>
            </c:strRef>
          </c:cat>
          <c:val>
            <c:numRef>
              <c:f>linepivot!$C$5:$C$13</c:f>
              <c:numCache>
                <c:formatCode>General</c:formatCode>
                <c:ptCount val="8"/>
                <c:pt idx="0">
                  <c:v>110823</c:v>
                </c:pt>
                <c:pt idx="1">
                  <c:v>334470</c:v>
                </c:pt>
                <c:pt idx="2">
                  <c:v>180923</c:v>
                </c:pt>
                <c:pt idx="3">
                  <c:v>432869</c:v>
                </c:pt>
                <c:pt idx="4">
                  <c:v>506019</c:v>
                </c:pt>
                <c:pt idx="5">
                  <c:v>164216</c:v>
                </c:pt>
                <c:pt idx="6">
                  <c:v>298378</c:v>
                </c:pt>
                <c:pt idx="7">
                  <c:v>279470</c:v>
                </c:pt>
              </c:numCache>
            </c:numRef>
          </c:val>
          <c:smooth val="0"/>
          <c:extLst>
            <c:ext xmlns:c16="http://schemas.microsoft.com/office/drawing/2014/chart" uri="{C3380CC4-5D6E-409C-BE32-E72D297353CC}">
              <c16:uniqueId val="{00000008-6512-4F7C-8A6F-EA84688D09C9}"/>
            </c:ext>
          </c:extLst>
        </c:ser>
        <c:dLbls>
          <c:showLegendKey val="0"/>
          <c:showVal val="0"/>
          <c:showCatName val="0"/>
          <c:showSerName val="0"/>
          <c:showPercent val="0"/>
          <c:showBubbleSize val="0"/>
        </c:dLbls>
        <c:smooth val="0"/>
        <c:axId val="1073130287"/>
        <c:axId val="1073132367"/>
      </c:lineChart>
      <c:catAx>
        <c:axId val="107313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32367"/>
        <c:crosses val="autoZero"/>
        <c:auto val="1"/>
        <c:lblAlgn val="ctr"/>
        <c:lblOffset val="100"/>
        <c:noMultiLvlLbl val="0"/>
      </c:catAx>
      <c:valAx>
        <c:axId val="1073132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3028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PROJECT.xlsx]saleschannelandrevenue!saleschannelandrevenue</c:name>
    <c:fmtId val="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3248031496064"/>
          <c:y val="0.16400988711362535"/>
          <c:w val="0.65613867171197238"/>
          <c:h val="0.7253407972440945"/>
        </c:manualLayout>
      </c:layout>
      <c:pieChart>
        <c:varyColors val="1"/>
        <c:ser>
          <c:idx val="0"/>
          <c:order val="0"/>
          <c:tx>
            <c:strRef>
              <c:f>saleschannelandrevenue!$B$3</c:f>
              <c:strCache>
                <c:ptCount val="1"/>
                <c:pt idx="0">
                  <c:v>Sum of Revenue</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487-46B4-8FF0-A610BA86293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487-46B4-8FF0-A610BA86293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487-46B4-8FF0-A610BA862930}"/>
              </c:ext>
            </c:extLst>
          </c:dPt>
          <c:cat>
            <c:strRef>
              <c:f>saleschannelandrevenue!$A$4:$A$6</c:f>
              <c:strCache>
                <c:ptCount val="2"/>
                <c:pt idx="0">
                  <c:v>Online</c:v>
                </c:pt>
                <c:pt idx="1">
                  <c:v>Retail</c:v>
                </c:pt>
              </c:strCache>
            </c:strRef>
          </c:cat>
          <c:val>
            <c:numRef>
              <c:f>saleschannelandrevenue!$B$4:$B$6</c:f>
              <c:numCache>
                <c:formatCode>0.00%</c:formatCode>
                <c:ptCount val="2"/>
                <c:pt idx="0">
                  <c:v>0.34340326276641886</c:v>
                </c:pt>
                <c:pt idx="1">
                  <c:v>0.65659673723358114</c:v>
                </c:pt>
              </c:numCache>
            </c:numRef>
          </c:val>
          <c:extLst>
            <c:ext xmlns:c16="http://schemas.microsoft.com/office/drawing/2014/chart" uri="{C3380CC4-5D6E-409C-BE32-E72D297353CC}">
              <c16:uniqueId val="{00000006-A487-46B4-8FF0-A610BA862930}"/>
            </c:ext>
          </c:extLst>
        </c:ser>
        <c:ser>
          <c:idx val="1"/>
          <c:order val="1"/>
          <c:tx>
            <c:strRef>
              <c:f>saleschannelandrevenue!$C$3</c:f>
              <c:strCache>
                <c:ptCount val="1"/>
                <c:pt idx="0">
                  <c:v>Sum of Revenue2</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cat>
            <c:strRef>
              <c:f>saleschannelandrevenue!$A$4:$A$6</c:f>
              <c:strCache>
                <c:ptCount val="2"/>
                <c:pt idx="0">
                  <c:v>Online</c:v>
                </c:pt>
                <c:pt idx="1">
                  <c:v>Retail</c:v>
                </c:pt>
              </c:strCache>
            </c:strRef>
          </c:cat>
          <c:val>
            <c:numRef>
              <c:f>saleschannelandrevenue!$C$4:$C$6</c:f>
              <c:numCache>
                <c:formatCode>General</c:formatCode>
                <c:ptCount val="2"/>
                <c:pt idx="0">
                  <c:v>1206660</c:v>
                </c:pt>
                <c:pt idx="1">
                  <c:v>2307168</c:v>
                </c:pt>
              </c:numCache>
            </c:numRef>
          </c:val>
          <c:extLst>
            <c:ext xmlns:c16="http://schemas.microsoft.com/office/drawing/2014/chart" uri="{C3380CC4-5D6E-409C-BE32-E72D297353CC}">
              <c16:uniqueId val="{00000008-A487-46B4-8FF0-A610BA862930}"/>
            </c:ext>
          </c:extLst>
        </c:ser>
        <c:dLbls>
          <c:dLblPos val="bestFit"/>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417953B3-1322-4F6F-B686-D785E6D2B355}">
          <cx:dataId val="0"/>
          <cx:layoutPr>
            <cx:geography cultureLanguage="en-US" cultureRegion="IN" attribution="Powered by Bing">
              <cx:geoCache provider="{E9337A44-BEBE-4D9F-B70C-5C5E7DAFC167}">
                <cx:binary>3HxZb+PIsuZfKdTDPA3dzGSuZ04f4JKUKMu7XftLwlXlTiaTe3L/9ROqpdvWsew+vj2DmQYKKFhU
rhHxRcQXQf3zy/SPL/ndbftqKvLS/ePL9OvrtOvqf/zyi/uS3hW37qgwX9rKVb91R1+q4pfqt9/M
l7tfvra3oyn1L9hH5Jcv6W3b3U2v//VPmE3fVafVl9vOVOVVf9fO13euzzv3xLNHH736UvVltxuu
YaZfX5vyq7l9/er2a2HK2LiuNV869Ovrk9u2vO1uLTy6KzvTzW/m+u7X1w++9vrVL/tL/Nt2XuWw
467/CmMROeLIx1SSgFOG/IC+fpVXpf7xmLMjxDhjAeUEI8Hh6feVz28LGP2nNvRtO7dfv7Z3zsGR
vv3/YOiD/cOT/3q9fx/H3+/DuCr6flFRtdv88fm30/7yUBD/+ufeB3D+vU/uyWr/sp57tL+1A6L6
L+dui5+X9d8XE2ZHASWBkEj6jAcCiwdikvhIYE6lLwnePUT459Lf5fTsbh6X0Y9he/L5r5u/gXzA
3Mvy1vy8pkMS+r+uN/Fdnj67q4f6/pR5Y3HESBCA0lBKEaf8od5wfoQQJVxQRBneM+5nt/K40vwY
tqc08enfQGl09VciLz0KWIADiYUIAt/fFw058ilmkmEsfMwDQn7q6neTTp7ey+Oy+TZoTzLJ3wFu
s9ui6F/dll9f2VuXFqb9eVmHDPvPm1AQHFHGJaU+4r6QYieI+x6SHiEfPCTzHzGh7bdt/Y/bov5f
r06e39jjQnt0kj0hbk/+BuaV9Nlte9v9daLD+IhJBB6R+EGA/WDnFu+LDh1RyWXgS198e7oHgH9i
P49L7PeBe1JKtn8DKW0h/rUpmNpfKKfgiEHwiaUIuB8wFAQP5CQoWCBBAaChT7BkApzY/Sj0T+3o
cUndG7onq+3mbyAre9fe5n+lz/KPCPWppIJSjjCEow8EBdkC8TmnWEqfYwwyfSiok2e387iUfo7b
E9HJ3yGmKG6/pvPtq7q9/Xrn0p/39d93WxjcViAg5KOQD4hd+vZQVOIIPpYsCBAXkAHKvfDi7Pu2
Lp/f1uMi2x+/J7qzy7+BdZ3dAhSCV+/av9LEJJgYEkz4lGPqS84fyg0ScggV4QuQqj8ScfzJPR0S
2r0D7Uvs74CHVWsgL/8Ljcw/oijwhQCwC5AIqHwgLEGOwF9JxMAQdw+DPcd18ex2HpfTz3F7Irq4
/hsYVXub3boO4ou/UErsiAoCqRYkWj5lEEo8kBIPjgQE98CafCNW0H4efP1ndvS4oO4N3ZPV9d8h
FHx/57pX4V2pb/O/UFo7cYAxgcVAtiUxBaO5F7QLfiQ5pMQI+4JI9m+O60/u6XF5PRi8J7H34f9P
1vWDMb1PEz/gmP9DmhgyKXA3IA3CUYACsu+VJHAZIBTAQU53bBMEG/cj9Gd387g4fgx7sHFgff9P
ksGHCb/fabYYKPjVN/r9Hlf89NNvx4Nawd7QH3f0aLD3/fqOv/76epf2QEL0O62/m+TB7V72ZXb7
+eeN3xtyB0j662uIymXAOAaKH8g+/I1JGsFy4QmYGtiaFIIRTr7bUlm1Xfrr6wCDZ8OcQGwoMEMc
gWdzVb97hOURhWKADyPpN+ID/14LuazyWVfl75fx4+9XZV9cVqbsHKyJIMuuv39vt1UOGQNlsC0M
ykXhHwF7r7/cXkPBBb6O/qfW2jJT4jJRzZJWYeELu9EiUJe6VeNxKWa2MrRML0ss8HYeVH/CiQrO
CmT9LAoWJUI6+OWbNp1QG7aUqu2gmiy2PM8jp5XZFMXkbUQfNElf2yFMkU9PbNd6l4wvOpKsTT93
uRuTVORePJTBksY5GrNkcnm2daKuLlPPTOeqIWYMy7J3n1Njgg0ajFgvbYkvdGpUiDMnP9WM6HeL
R9JE2D4loS98uQl6ItcN4vXFQgr/bpZuyEPNdft1Fl6xEmRKTWjntNtmaC6OiWuyN2NR9qsqpVMQ
OlehKSTYI9t8nJYzz7LypNJjf236Kvio8tGkYbXk6fGcp9VbbBE594I5jz08wXHrpWqysMlN+8Gw
kVxVg9Nx0U/5WUFReU5hm0vY1uiDh3m9LpberKo6m68D29Djifp1upKmsomtFQ4np008tpp8kbrK
zsWEcahcQOLAtfN5YxCSYTVrekOGXp2h2udx7pM6cj1rPjAzq8gjc/2FLeo33vTkdkz7T0pURRvO
S4+Tpi5EERqR2cuMj/IDYVN9Oo6j3PiVns/6fsm/ClwMIQY1eOfoaFZzL+1Fgxrvslxq4UKfSPql
pn2TkNK2eTg30j/vLJ0SZ5Uf9YroMzlLta4bnx67rCVVmJatOlaYTTGWyJ22rsNRK4g5x1lfr0yF
WRbWrZeuCq8ul3BGRXGpWWXPUzVNQ9iQZnk/BrmINKma917vz2dL1+SJGZw9bRTiJ03X+aDaqJnO
mwq+GlLUppu6G0hcULe4qMGNXLeowdFog+pY+0F6npOOJbzH49oYLtZubvkbab1hXedFfstSrwmZ
M4GJKPNUiGrJb5bS86K+aaCORmgT156weWg59jf+6MFkssuvCbHLBapJEDdj2W5Tn102Vbqt0tk/
p6Kq4tr4dUwV5m9qz7UJzSuZMNSyZNJZs+0yv721ZpqHEJlFXHnNlH4a0sIPQS+qMBtKdrkoKza1
1xI4UqFOapMVoKKpDdYNr2xc60yERd52YG1etlVe4dYBbizYp8Ib1uEy8uamqqPGEHmdqYWGc0Xw
GpeoiKu5RCd+prttkdplo5bOQyF3VXlWZ1iFNsjl2kt7sVKGy5sAzr6yRaFPiKNzVNFqWYMWlSuB
5rGE3Q6Eh3LkdgyBracrExQ4WcRUnuIhZR9KMsozJ5Y86Zm1VwjVfTz0Xro2SPNwrqmJdQuXX9RT
moy8zcqwYL3ckiIXJmwWMm7rIjU3BeF43Uk1JQBaKPJtpd4H+TzFdg540slx2PrNVG7LfBSbqSVN
GTlsujU2Y3oJtlOnoUm5Cit/gcsYiyKtI79IlQm7Oa9Xmi1FH0on0ltVBPmGy963UTNocZET1yeF
N9dby/LquPdNcDH6ahjDdDBl1A4z1eEiWPah1cWyalJib3IAudAhFaBQFa09w+UAutPNNHIGmcQH
U/mtXZCL5Dzy8yHvhoshaJQMmzJrqrAraxYFE22idunKi2U0MvK5FaeOsyGxYE5bU4E5yNLiG4qy
JZpU0Kz6YhnulrHybTiMaD51QBaCoY/sNs+ClIXlQs317NLexG1nEQB81kV9XeouMrmk113n3NlQ
2jls2uzWR9N2KF0ez96cndJceVE6ufS09fxsO1WWHFeTtjGepXln65Z8HIgvgohbZDZz0ysaoWEY
dVikZf1hWrg+URXLNnXftJeVx7s7nnl5FjrKZMwXJ6/NMunjfsyW81wWXYLp1J9XYubv/cJT3kqm
A90BaTlEJc2m07byWJSr1NmQe52xV4Eem9Na3JVjT6KiE/qtR4S7aCYrwlFRfEK7VpTJMJqOxaYe
4AJTb65ussUXsbVVf1P4g6rDmU3NEvNsWN74vb+k4ZyWKYmWIU9p1JRjFY25aa5sM1an9aTys3bI
PRIaPPvvUM+yuKlBTaumCFY9Fs3KB6uLF5GLuB/bLKqarjylDSI3irX2a9rXRXCqSs1M1KChPGlB
EzZcMVOHAam6jfInMYW1nccsNA0ZtoBLQTg7W13W+SzWuYTPnJr0ps9t08QN0QCp5cj4Z+lqfJpy
H+UhOE5dRICMxaqYMv+49JC/ouWUxs000vNa62Zt8kysbYCri2Gw6dr3zCxDPTv9CaGMViAB0p/X
JK23Xdqjd6Vq8FotWH8OeCZO58X1YE2DR1YykOUxQuY8IOm5X1lz4k3Oi80wBptmcf7V2Ir5Rgbp
mBDEvctepHo9kaE56Qe/i5q8P2OZq7a240XSS6c+8JziD4E3+NFczu4ElFFtZMr4eTFRttFF1b2V
flu+A0E0W4tVdYJ5/xUjjBJClVuTxU9PgrTzrmVHZJK3bujDnKR9bKaUnmJKFgT4RTLwo0K4Ty2m
3YecGHvJGARDoD+4ueUkE11IZ9NH1eQZQB05byGgUCuci+BynGcdYfBWS4Q0Vte2Y+oYyWo87UrF
TpT26ksvd/k66Mr+fZ12zSk1ov2o2raJ+zlQKmxZ4yVZY5uNNbOXpHlATkctvTXLm24OyzltrnyN
RTxBVHFWg0u/4n4xnlWUm+O5HvUaIqfgywKSTCTEFueqoyIqfaTOrCqaG59Wcxoq1djrirIlzrVW
ZxiRBRTEK4vbueA2S9Cg/evC78VaeKUlYZeZekVSC+ipXfMOHKN8D9GGvmqWyk/UUqANq6R3blyd
JX3AVDw3U/W5kAW7or7tr72OL2tMCxl1/TgeK0QBt5Eat7bJ8ptqnPB2FKKZQ1WS8m0NodZKI5JF
zjXNqi7TK5eRdc0zf5NnUr/pU0U2npvGcx4MKmJSURDwSN8UQAmu8iZdIs9P0zpUBGvwCLNZ11Og
1siz6LPvFelWl0VwPS7MrRaH66uurse3kqrurYfH7qzAjXvHtehXcsym43QW1UU5ueFE+Ga8LXnX
FmHZBqSLlWn7G7/Nxuu0B/8baZurddU0HdxUlm9zyNIBzSEjPKVja39rhEfWy4iyZMhcH7dsqA3I
3KdriY0Ej+r7FymA+DbjGiJWl1X1+bDo/pM0i7/KAjZtcuemGBnjvfd4O3zofKUyCD4DfTrIBXCu
pJSEQeNleRS0qfxQV4u6nkUA4NHlPS5CUbu0Wg16MidNrtjbgg/muLT+FBNIX8M2x8uHmtaTDoMW
nqhhJp+Jcu6c5XI6k7VsTupFoJPFVGOky3lKmp4H7zXOPRZ3CoFvrrLmHKagq0UFEtB59OtNBrmV
DbvW11sz9WgMG4jP83Ull/EdVZJlq6Y0zRgVKhM2zL2pBSdm2umcV4M4XYI0uwlSpL60qly8UKV8
ykM/bSY/qiAw/DgRWnTFcUsGEXqia/uQlGV2XhW2PDc4bXQ0686GY1rrOPOmZVOOEEuGi0GTjpAn
P0xoqd5ayK0sjGR9YiDlakPJOhkGZaNXtgTXwQrZJbzW7LotJ7stdIqOO6SDC+eP5aavg+kO9FDr
uK4QdMRlOf8cdEv9Dg4sT1SDqmOO1Xg1QsiZRT5rVVwzT2+G3hQ31JR+ETJmOgincoYuICKbViwv
vK2fBkVSyhnFyGvAmRPano4ONdvZZvba5xkzYZBR+46OhX7jG6o31EvHaEIASIQrgH9HsmpdV747
qRBiZ8YF/aes8lyMaU2iwaJsZQVzImTzYLcQv7drCuniRd1j1Ydp5diV1C17VzWltzVZml7dbyx7
kNV+qeq5NTr90eT3+5//elMV8O9bp9kfH+56BP/4K7mrds0bbv9LO9Lh929B8vyDhNgl+g/++DfW
4QCv8L0L8cDDP0c6ICDYIP33n+IdHjQI7XL5Pwb9YB74EfQe7coUP8sVr1/9YB7YkUAkkBKIhe8d
a69f/WAeoGVJCA5sOUMSEaCSgC/4yTwIqC9CxwwQTEBlQAHkP2IesA+llIfMAzTNAS1CgKAH3kEK
OO195sGUtC5gf8ALWHcih6W6zOTt6BubuEXVZ2R6W9D2xjVeGi5AWK4yMwSR6qWMsiB3q2Aa3wxT
W8ZtY7w1pAFdmPn9eF6mvAEvVbaJyszlTKQO6di7t6PK7saau7fItG/EWETVMOtLl9FVziwE015/
jdt2Ok3LUCMxxf10NbJSxWXOaNRBpFbn5akpym69BFgdt1qXIa8uimCZr9IFPGPnoqwZ5MVQQJKF
GojNBelXDhHARRfDFlgsxzmIvUpFTdbZuCSOHw+Ofl564s5BH952M1o+O3zSpRCKIfd+5HmTMOIF
q0VPa7MClqMKZzWdT5rHfeo+QmMFOYX+pcSaZgVwu7JVPpyUQbkWon+vM1dHAN+7pL6ZV35kaJqv
Utx+KSVOdCr7mA1BXPKmuhDFx4yxD33tBREaIZU8DowaV46FgD0oHuvu1C+nNvSHFk6QBuu8mj5w
+2YY5uOpnstoYvoW8zE9Bmc2R7IKp+YzqfIlqjxA1KIV/XZYeBrm6Qjpjc6KVVbIMNUSwviRZCG4
1SUa1YVRtkmw9UIziSGUXhqcSKxWBZ1EOLRjGpLepCd2YWztxMWUBt3JUIw3XbqcBLSVF4IVDeTG
sj+ZxkxAEqsi1Oh+m2NCwgy8WIL8OViLYC7DKrBdooBTCgW3LCo8a08zf+pPkXTnynlL0lMpIP2d
6gR1Pg49lvur0WASwiaardMaeLLiHcDmG0Zov8o0cWstL6T273SO5VkqRv8Mp2UWSe2OebEYCN6W
LQ5atp1rNsd90XVrwcz7CTU3tdVXMs/UezmCNPIySmvTvWkqcD66arfzMpWrvsVZCJblTrqmHDaQ
dmwIJD4n/YLKTTvQs2KuunXT9TZula9OG9FfB0E3XvZZ+rYbU7mmmuZJbRp8Rvo+0eVI4jmd2cmk
hvxY5eoqq/11N8/t2cSQhVIKkKM/QPPPgfX/e0j8gOS+z+Ui9CT5+4Ba/wbCu+9/x1/JAS/RrsMT
AZPrEwYk7nf8ZVD+B8ME5vdna9Tv+Bvwo12BGZpCxfeqJXQG/MBfdsSZD6gtOEABYlL+R/j7kPf1
IC7nBPrqfGgSuY+6EDQi1FZo3LjULxMMke6JnzseSWpJcs8f/ZD0fXIZtnoP4P9YYrf0fUq5b0xW
ET5tcG+yOJ0XCIuULuKnZz90gN2q92bvxZyaHtlxA0RVdxX0Bf2Ykdw7Eb2aoIr+O5H/yAEOLQEi
vb+Eh3KTaZaNm4ag+dwuuJ2T2TK6rEi2DB+eXuTQLUHR5v4is3NumbscFkmrLl8TCIwmoDD9+rlT
HFoA6q73F6jbUnBw5fNm7EqZh9VQmjcmZVZDqe2pWzo0/57/hqxjYC6f+KoDrwI+epnn9ynQuN9f
G/jeAvqIEB6GCT+1iEiwnvvbz7gHrMVU8lXrylxvoRpAgWn0W/dpaJdJhiUaVRt1qONp9PSBHhc7
mOfDFWWxWNFbxVZFO6DsAud+M0cpBMeQ3eeUt8dPL/P4vRG5O/A9BXbMB9XSJVulcz2QsAYaF6Lk
BVefnp7/0MXtWTiXjV9nEuo2PdDMZ0x6XFx3Xgmc3iy6cko8vrA2LOamvn56wUMH2rP3Wvj1wHcL
DrnkE1DZveojID5Ts3p6gd3O/6hV/aEKu4Xv3Zgwy+h3PfDDIp+r7K0y4PSH0JdW0bgNGqhRhcAv
59PN08uhnQY/tt6e/de8cJa6ma56rYcmghavJCimNhpmmXsf+55NWTwTYB7CfubeKbbAXeaRp6E4
Ak1zT9nWAVUUe+DQVEOjgqkQSY3t8sa2c3rR1F0L4WqVXrxsiT14GO0k0Ajdhgn2JrMiqEntiRwF
KIulwk7P2NQh0e0dJNdzMeR0pKtRYAqsQvVbCgFj4w95PE767OmjHFLAvaNUgDqjmDu6mmfHP+i2
5as58PNnvMGhI+zhXC4yw1zQ0pUNjLnz4f21U+egbgEZEqtC0pXz+uljHNI7sQd5lTfSukkpXXla
AdM2sXfAJPJIM1lEi8R12OtexznroQRXjG9tN8RPr3zgAnctvvcNrM3HrK5xQ1dd5S3LqkVtBjwE
tFTpFy6wh3l4gpRqzjO2Yr7Op9BaW+hoooVRL1xgJ7x7EIGz2SsrV3tJWc2cXXaVWLwb7hFfP6PI
B1BV7IGcE0DnjxMFJOCKJFD07fLQG1KodxRZ00beOKWbNFuCZ5Y7JJHd5/fOI6FEAozbrJLKE0ux
HltUD6vJFNWQPC3yQwizh3FQHVBirD0of3U97jYlq0p/tZQon1aQc4wvC0IgDH54jlTo2gpei6TN
yXzsFYsPuRGCyvDTpzhwTXzfYpSZfUBIlvS8wVPoZxP5yJaqfsbxHLik3UtC96XQD7ziwmcsGXKA
4cmObgWetcxDg/r6ZZLe9fY8WMME5ZzPmUiIG6xZQVVm8kLnz2Z55o4OHWLPNKz0aCOnnQiaNoBW
iLTP/JURdd9trZeXzQvvarf8PY3leA4c8iaWqLlYzrBcmnM3y+BsHmj+spCQ7xlFIYeRZr0GnSWo
6GOq2Vhfta717EnQLNLfdl4q+RU0yQTsZcEa3zMTPsOV+VAZSIYWxJSkdEZdXE65FzzjXQ7gCt9z
kLPONBRhQPy0GGq+9vveG09zjIchrjQ36NzSgfunAnVo+vi00eyM45Hwhu+5y3zSilfLqBJIMVN0
XmmyuC8OL2m98pa2Ylc2w7mG0CNPgfTJcI0/AI0W0Kunlz9ks3uQMCsGEan1VFJwr49TkkPXBeN1
/PTsh5zoLuu+r4d06CagNhqZBD4cZrUgNXQrARWVOdFu7vX72iNjsSGLKOn5BG8ulWcYsvHsg7CY
0mds7kDMwPaAI2/hPZt5ynhCAjMmGsqvq1bk5bUnqiWZCtU/E+sfuEu2Bx5NoMvM87iENpER+rF6
JIoFqKl2di9TT7YHHs40M8VTK5JuhjLmMeEdxu+aOiDzpjR9XYR4YbX+UhdQC3sGEA/gFdsDkmAs
cxAFNLwwoaCvYuES1eFidXM3zGDwz0jo0Cp7WLKQxTY9g0gx1bldsa5I47LWOE5R/UIfzvawgynp
Q0fGtCSu19CSYNgQ5zXl66cV/ZDo94ADfk0g9SaAvSTDpohwh7JYzRVevWz2PYyAkLoSyICyYteU
UCxD70tN2mckfGjrewiAWF2SKddLYri3XI1DiYN40B55LlY7MP/uvYD7EJBmfVcH7bwknirksecH
zRqCQ/Kyq9l1SN+fPagHWncWZu8UJhEpoGo4+1DffvriD+EX3TNpUeJFDBzkiqyLg7HfBN50Bi1U
H4i0N5PwEuhAXPN6inDBj59e84AP2r04dv9Eme+1/qgcCLvOPkLnhhfqfpqhxaGGSsqimwga155Z
6oDZ0d3n96KEUtF0WZA3JqNH7yDXscOadLYuk27k7JkrPCT+3ef31ggGPpSZVWMSgIFDz0aVrRCp
7DN5807Mj3hPumfV0F4VEKj+jwki0GAABvhpVzUYayhhBER9cFUOvWAqe0bZDolmz8pRV+RKLFmf
OEq9sGoDGusFb2zdF7GqWhzWU/7MwQ5d257Jg9NU1qKgS5oqUyhqKXYRTyebxk9r2SHR71k9VdpZ
bwFWBRrdoQsI3hQJoVSWn0AjWvmMtzpwBLJn+EBHegPqs27d9np0Nwppq0/rvszvnj7Cbp5HZL/f
LA3daUOjBzxBy18Zc7/qopa38Swb6Omp4sE3aztrP8wVfxnJSsgeGtDMs0QINayaPAUa0vU4bKTs
n7GUA2EK2TP8oM4Ihp6JAfpkvI96KtNwcPKidtm2q2n2MrQneyZv66X1PMd+HIHgBkPLOHvuCIdE
vvv8vrFToaADDA3QbiOhYXE3u3v5Be0Zu/WHWuUOZofOM6gj1/Olrtl5D+3l0G0Bdbin1erQGfaM
PCXQ+OtjHxJ8gu+qoITuWeItL7z+PbO28GNMwmiYXDhRrBaSzis9svR7We8/Zel3LQv3r3/qgA7J
Zwtbx+2GyPZm6kgROrKsh5q8dxzaSZ++owNAGOyZNrTc4rIK/H4FfHwyOv88s80lnbLPaRBsmCme
oRIPud/dS4P3D+SWtqsrKFGvtEHrQE2nwsqNlzcRs95Gt/4qHchVYWjcKPLCo+3ZuK9oG8yp162m
foZ4IktERlToJnNLLLrhcnpZxBjsWXvj5JRB0A5VaibTkGUmD6GYzJ85xQF43/2U1f2L40HmaePJ
blURj621xzroGXb8ArAwf0bZDthJsGfrU09wCUXNPlmghOlCbylsHi1Tynn8MiXbM3fcTLLoaz0k
1M71tWwpW8M7ESCLXYen38pdcV0UydOLHTrNntUjo3BbTQVU4JXLtzJzKHY2m1dPz35IHHtm37cK
+vpm2kOjafDJedPJ5AoTlsJ75qoOzb9v+G7Oinn2usSk3jmg7sdA6StbF1dPb/+AZ8J75i6NKTiC
bskECnxFmI7gVYcqvR6E3kqbBS/T2d3vet3X2dI6r5UCmiBaQ8+adveSCB4uOja9f/oUBy4J71k2
NAGMtYOYfYVbsyqdujEzeg+9rPB7Mk9ViQ6BFd6zaGFG7UGIMCdELX4STFAQtcp20C9V5St4Rcgk
XLVBRNquOpvMomPSQ/vp04sfktDuzPcc76Dh3SULMyc5hIvn85yXcTFKvPFmwde1yPvjl62zZ/R9
k2M/V1WfQIX8whbwThXBcNYas5A18reXLbJn+EqYBlpZ2z4Zh7oOUbtcFAW013JcX8Ivhr3ME+M9
g5clI6b24O0EgbI71lOzBcDhl0+f4JCq7dk77nDXwi8ZApoM4zly+iJYhpO6n65fNv2euS+kkplK
bZ/4bV2FuKpWaqw+5Y142fZ3Lzze1yYykgk6W2F+4Y2XtlTrMau2CJNnPMcBZUX/m7MraZKU1aK/
yAgVnLYOaWbNQ3dXdW2MHkVFVJzAX/9OfqtqX1lG5K6jogNM4F4ucIZVoDdzluUDyQdsfcbjBLJP
OPoKJ8+mwFU7ETshcQ7rD44H1ircwU9qvcWwDVSL0/VQ0zCfmq+ZZ8V5192NdrdTo2xMtbWKeoPh
CCIbjFU1oqDLlsQm/SGrWfL5VG/sS/8xRt8FNm0BUlS4yk+aZTrK2b6mzs4sbH34KpRb7Qwu2I1j
Sqzh1PbNEZBoVKTjTjrc+vBVEBd8UGwc8eF282y2eF8M/lw2IqvA5UEp26XCvFqN/8POursq8C47
sVqrsB27qVJ6dodU96X1BYAgOy1H0seff/jWglxFLTQXaGly4M6t7L5iNAXQ6Nq329QzzUe7ty9b
9uYqdnN7ADuFmkaCfPy4AMRvmO6Prl8ApDW7sDX4ZQvTXAUxVn3XcRM1gbPMYCcGqovo5M072fm/
KP0gev/DK79b934/eQN1JiNRBz8Fc+MVeFGciPM3OYT6fkpE0hgxf5Rfsybeu3nbiIg1Go/lDPRV
pocULIPbwSzenLwHVMvIfn6+ALbaP//93W+a8Vqmtcj6xGLtscCrRJwZ5VPBfL0z91sdrEJajqA6
Ghwd+Nx58FvxE2/6t74bXLYtnJn4778/oI42Oz/oE1mTB2VXP7nNb3vP2Wl+I2OYq8C25sIjRFlD
GsyE3rmN0wPyp9yd6NvYdMxVbLOeThwVuJGQZRzCehx/eksTBcIABJ30F07AKsRVMNK5AtUkBdV2
LsBtBRAmdny58Ljtmn6v2vt4nkEC+Hci2rmmGd6zhjSn7Q9jnl5mp3k1M75T7m81vwrtCRKd0iUY
KkELvJKct2SDoxwn4zLszMZWF6vNWbLJw2uAwonCBg918d7KYr7NhP/180j7eCmRYLUpl7VnUo+R
PtUduZWlUSQF9Yv088a3vv3893dhPOYSeOBxwmHL0TE15QkKVgmflx202da3n//+rnnpGELnpO5T
23bsyJbkLQAa/aIFSoJVCGtmlbh4GvqU6ukapMSrZm7uu6neCeGPgwx6rv9+u41nT4hPGjKt5uyJ
+e4VL80vDT4/6qBokXw+/ludrCK5cWYRTBSddEEBDkrQHn0//+429W9wHA+f93EGjH9QPQJW8O8v
GVu7r5g1S7D9m7TuAXGFRogOae38JrN1001ZEIucnfBYU0UzgNsxlAKeqTF0aZ2Ze4eUjaW2xqDN
0K4wOzpiuph93w/Ok0G9L31Avn3+K7eaXwX6MJOetW7Tp5lB0tx2blXbnsx67/ru44KH+KsgnzK/
cktOZToPReLZikRT1j/mBAwU2y9ue0fuZJONkPHPK+VdyBQLaI1SVX0aQAugovqu9i+rkskaaTYb
0uaAgsiU1ZMzhtJzy9vObVU4lzYuCC+bh1XIO5VQomocDJQeHgwkWc7oi9FWXz5vfmt4VkGvgJLk
Lu4ekFGm/lhrELMBYiTx561vLaJVzOc2c1DL2DLl1HqZy/IJbIeEGu3OGt36+FW0M9W1lTRZnzp2
QefErppgiHI8KVc7339eJP9faZI1KI6yHPxgn8t0UcZjUdtfeNc+KNGkCrIzFw3RGhjHC6fDjQC6
6LPptvPz22ZUx6HYe2jbmIE1MI77GozwSctUEu+XOfmo+X17eLTyudjZk7Z6WEWy7U2mMxVYoOOs
ewjoWNd51/IQyPadk9dWB6sIrlVmDJCkwE+guQR9377PGBjUMvh92Qyc+32XIQYJchUNMANIqNeT
tq8rJlI/sy9bQ2ssXDDnfCy7XKaiKr4BivzUyfbZnfL7ttt7l9hYpmvsGx79pYmaW6Ym3gKdiuPY
3t0ov76BAkNy2SCtIhnXrkPmzkaX9q7/4ubujQYUAEoUr5c1v4rkTNG6ytsSWyrGKgy6fA5zx88j
8C0vy6PeatMeSAm6fBN0aRWor0otj9KuHkcj+Pr5D9hIRWswm2nicCgcs0t9n4OozcoOkaaa+vnz
5s9S3B9lojVOrSwDEJpKjc/v2q+LVz9Iv7stjP4nVADmxGzcr4Vnj5HoiBOWlQceZzBYIe/KC3/f
Ksqn0nGz2oc22BJIO7J6egfVlz3g69bgrSJ8NITfOKrp0txZ2MBCj0DV6I8fgKT++fBtdbAKcaob
M8CreZfqth/AELW6rgf1mIJre1kH547f5RBdjaMv66xNHSc387hSXjuGY+DNMvy8g40QX0PUrNo2
obFktGmZzb9xc3mjXNCYO6u8M6XZHj7v5DwcH2x3Z3nC97/C85TyzclsU1LJr06hndB0exlBgPKy
QzCwlf/2MEDyQPdE4GJrWcSfaVH6ylrs6kelldhDYmz9ilWkq0K6clYYqoaV0OVwZdxW9pPi1kXw
m//EbN+PErebuTa8sU3B22uPujf7w8wbtrPbbSzVNWhtIhPRLZ/PE+0sL2aT5UdwUNu91/mt5ldx
TJBlHUgYtWkAYZ/+4I0+oaEDzaa9U+TGQl1D1PA6WjWindrU90SZ9rjSlNL/2sBlxsmhpXbRQl2D
07wK4i3uILGM6PBc5P0jG5aXwO/Tz5vfGqTz399Fc55paM/xvEs9EbyJZrZCRuneU+ZW46uKu6u1
5xtj3QIbb8g3A3r/p7GqpwuXzyqE22FgJVQjmjQznQg3umYsueteluWcVfRKbQBzwdG43wwDdACc
UyV2QW3nC6oPko+zCtuuUIBr+naTlqUujK+5t1hdHZaNzMiTa45EXhssc8/ShJ6vH3ov89pTF9hu
G1l0dPzT2EHSsYpokM06BZuFzPE861L+UBAaKGOB+25slNUgylM9Z7m8yiGEWabGUjLngfQVXl4D
eCtMb+ZQVcVzkDXOcHSd3vPjonNNfZhVYBWJ65BefFcepdnDQF2j/GnmbjX+5sJjuMmrhq6+c3FF
YIWyKD19PUAHak7mViodt9KCAFugalsDApx18mAJoscjrmGX/DgHUy2AtW9d8zSLrAxOjUeC7GlU
ikHKr4NGAC4ZRuKLnencSJRnvef3yxxSPAPoBQFGHJTM0Km6b1J0FmQrxqfP42irg9WUmoUE5x7C
oKkcOiePA+00JxsYye84Fu6ymzc6WeONLFFYi0HKNnVzSE8k0CBt/7QjU789Az9pJ+FsBO0ar1gr
CmHDkTSpAZhA2MwCN7e6uaw0XYMVAUbVqKR5m3K3fJuUuA+s/Crzistq6zUyEbqDSnEb3+6MGRIy
v/IgVLn4wc7QbIz/GproTMBEWTXGHxLvKsyMoAqVKn9DHGFnv93q4Pz3d9kYYlLErfBki1uosjyL
kz2S2XhzS/nlslV6nvN37ZegRE8CGNG0NM0AoG2DH0CrK44NGerLsjJd5XzmFuYobLdPPbyInRbo
SuCgLOlOmJ337g8y59nC4v0PkHU+TVM7IS0rKA8C81xe43QAkUol7ZMmRXczWubOk/ZGIKxRd0Pd
zZnBBvRF+V9gqa8co+924mCjdCCr2qSFcOLUaa/BSblxv4i2Hl+rxWh+11TP33VDmr+fT/jGeK3h
dZPTLWQa8brKu7OaGskLqN0AB2ffdNVCOiiSGY4OFRbBj8873Bq01QqeW8EtU+UoV/zmbWzGOS2K
4sIdf421az3oJS05NmWiBxkFo+Vi35/Ny0qhs+XQ+7U1m2BqQ7QMc9JwfsV8UV0PVW9+u2xgViu3
L0VeZU2D1CRG74oJYr7hkKsvXKur/c1TdbfUPUrRKuP8NAq/xHv6sAdB3Fqtq83NJnwMinPW9mv/
ivL2DkXcGyn0t3Go9x7zNhbOGlxnSUuNCofj1NCC/GEgGPyBgm097ATcVvP+v5MLtXFRsrLCqdX1
JuNUBQK6ftk8Ozs4jw3YG1nD6kD5zTKXQ1MPiK2heiiE1n6UecJu47lvjC95X98ZvjfZB3dAkrzy
XS31FTMcp7lsDayBd9IjqB1LVJWz7pgfGXWJO8SzWC0/XLSEzzJs7wPENcmCwwiSVkZkWd9Uqvdx
SaKgZB1f1sF58t5tT4s5ShCOoftOiFVgb53LGfJYFZ2C8PMONvZXexXibr/UUGdHBxAtf+2H6siW
8QUEjV+fN7+1yFYxzodaD8G4iBQ6N32kcvJ3GZy9b99qfBXieQd55b6Cfuxk0gO3qyvb7nfKjo34
tlfxXRuGmc/QYUmXGcBWMO1TwexHl+W3Rm5/vWhs1mC6gXGZW6DVpbASI5D2gNw0npDFTnhvTOwa
Szd7kFEWmNu00M1yk0PqOV6GoPxCfWbvrP6tLlZbNhRbRUMhN56iCLnzpuU6c+0U0tM7bwsb07sG
0OUKL5yubDA+pUGPJGPFkbfthbcIa/zcDD8Ff6qgukmbvkg1XeSXpqTTkXmjuEyqiFir6KWBAsUd
mp+o/CAt1wX+MbPs504vF66gVfBK6HrnWVBghCibb/whMGPsQ/bD5+tza3pXsRvMlYbGOHb/kjCQ
igOHOsuJDSXV8cyNxvt7UTfmapAgOpJlEM3h6SK9nw6vTg1jzzBX2NmGNlbRGptEJxPvkODngWXa
nHV0O8K+eOOw9wy8UU6usUmF3QvBMsHTiZQZgNstJFvZ8FrOpEl4ZUCXUdR0J942ktIaqdTAaUEt
Ej8FpcFtWZhFONYSfCcLmjPQAtqrxLdGbJX7AnfxtNOjXrLmwdJxMQI4GPouFJNPl8w4Tob/bmr+
NGctag/8DgZpRasi9B4q5jJawOq+aNZhmvlvF9otcE07d0acW7lqrkrTMu9sG5YXOz9hY4zWgFBo
WWW+S3JUFq5htKESgT9HlWEGTXzJGJH/iqp3G39tFD1USos6tfn4xBsrHgfzKbey5PPm//vQD46N
azQolKsG34QXBSQJ+tg3gqMlpoeO1onJmqhr1KFx6C0Ey/+aTReCFL/T70ZOWYNDRen7RgUAcNIv
xDpC1zM/TNponwVzxE6UbHWx2pV4IazRtHs4i4xZe7D6AiqaNXHSoXD8yyZnjQdtF6M2s/oc9Av/
1XT82jYAUdfZsvNitfUTzn9/N/mjhlrVqPHhOKn6LIKcQvtWeI68X3jQTDuVHzmXSf+/BOy1wh08
0W3luiMyI1gONfikMHuB0Ae0MkFUsZzpwFTb9DHe380qLWXmg1dV+qx5sRyw31qet1HtUePJy5WP
py4NZOCQeCwwOCTJbWs+zO3MumiEk8MvUlN6PbXlcKULNoGxN85hsAQMrjxmXdDlC7NAVXqUGTR6
75kJQOxd2TJjiUltsP6WNEQGEQR9m2mnMP14iGGY++8QO4vb2Weae5JneEabgiq4md2yPs7ULF8+
j7GtLlazyIySTAtsFtKhdL71mRkjhT5Wht5JQVvNn1PTu0WCw6yuDXeuUrL0bQjd3FO3DK9Bt3d4
+nhns9eIQCjc1PnSqwrXFYLb4A9pOSQBvEVkvNSdsVx54HD7pz4wysvQEjC7+vcnWV0Aj+PJqXDR
argJrWZ+yLv6AGNxuE6AIrUTXh/vo7Ar+rcbhjtui0hSwUopL6CIaWAPtfVVK8TBnfu9R9ut+Vlt
o5aZF2Mlxyp1+Vg8A7NO7+GBoX6o0jJ2bhY3ulijAM0s8HK77aqkV6RyY83V4P/tabsMx2IGcXFn
M90Yr//TnbOrfJxcnoNsi9eRw+goCyg3EAaKevHtyJ92H7A27gzsNTIwh+h/nUlepWb9N/NfAZNO
hoX8bUsSK9meKstPgAG6G+TeBdq55vggCa4RgoZqLVxJiCqFK9SRWSyGNk9oDma0wOFBWTV8P7qD
8i9cFGvUoEdg+rRwL4ghlOMNp4D3zqHxA0AR3Hzi5s4C31oXq9TgoG0XdlhGrJqxvVFNQaNubMQD
R7GyswWem/po3FZHD2iGdUWh8YTmec5wcGH1FBVw5Ng5vG61vkoEU4ELUzJaLHU18Q+y0EVU8vzv
53l5q/FV+Jtua3Hu8SyGOd2VmZGQNu7OwG81vYr5s5xlD/ZOFi8LBWUKxY3VpZ9/9cacrqGCGnp5
RQ8t1bgq7GvJhmPQPcjyst1wDRQEjhKW5S5kHtty7q7ATywPqjCecl4eLvv6VVGWOR4ERYkRxGqE
pK4v2j4khglRf4P9+byHrdThnbPXu/0QOrMycyCLkwoh/9hF9wp+4h0kFR6lIofMcO/VxGBsqIc/
dbu3Tjcyo3eerHd95q6XGxP0s1OubX6Ymkxdwb7OCnuSWxFeJP2dRL+RpdYwQkMrvKXWEn5EA7mG
Lc1tNmU3M5kThxCwxdsbrLslFOOeHuzGOl5jClVpdmNPmgDGbcKYD+LMXIGior/En0/WVvur+GaA
6nacigAP4e5NPjkH7XTfL2t6Fd2aKZXXOQo7PsCrSowCqZw7T583vjUPq/iewJBYmrzJ4rr1vmWz
FxnTK6ykahz7iLCfJj1GBXwNPu9sY5DWqMIF6lX9NLQFbq9zMx6YHv9mUgR7uLuNhLIGFQaAe1Ov
coLYp81ih4PFuoPRWH/HKYP9zmU/YRX2I5w5YFtBAnDOl1BVj1azh/PawETaa8k76i4WhNtyllra
INN1XZU1+eG5CiAR4Cdg2agdoHoNCHZDB3ZRZvA4D7LpEg/E3OEHW2ZJ0wEFutx5a9gol9eCU2S2
ycKroU+6Jk9g93JHCcCMQd/9hTNQLEr9+/Mh3epnFTrj3EGiydN9As+fp8LNH2qPXfO2u6e9fj5D
7nembqufVRw51egapJv6ZLase4lHGlz0PvHZgNkT7FZ0cdmbsr1G/hhLW3cZJ1ByAVsA1iuMRaY9
7KkabSzyNXRjAbg7KybZJ15r/yw4fQSZ/G/T5jt5eStEV/lfGTB8wteer5nkkJ+qSdTFofR4a1xW
CLnnjt9tMKKAkaFvMdjIBIvhXPkV3LgOEIiHNMFFy2kNLYVJ5LjAEXFMxgbColU2PRRZfVdl8o9j
zocRdl2f97OxU67RpTgnOKQlNfppS4bC2rytSljz9KNxhO/nzovBVierNdt6E+2zAZ1M41yFRm3d
2QtM8xbrBZa1O6XSVh+rLQB+gpDkGcEAKe3lIMTy0OfTq+c6f3AJ/PPzsdpYVWthxKbyfdMk2ZBM
NoObm2FAxkhR83BZ66ur0dzXlQmvIigAgZUdNpXM77hHhm+ft74RcGtdRIqrKmK53ZAMZi/CwoVH
aDsEVsRgFbyzlLaG5zwz72KikLPVAJAwJBmkLr62hYSMm2suXvr5LziPwwcnmzW8dHHYDFseJL5S
YoGOPfTqTefWLvyjaOlR5P4L8/YYo1s/ZRXe4PyTBdSyPikCqz44phAR7kf3RCo3Wl9Dy1jN6qZp
4W7lBMwLDZsCu79kTfL5OG0EwhpZxq0KmMsGx7MmG0eWaDlq6LKOdVEftGtzeaCytfd00DcKrzXO
LJtIRq0SP4XPEmbTzjXk3W9xZ/iKXf/gN9lff/JPrdojPGx1t8rrLcu8YXDR3VDAz6kbbgJiXgv9
x3He4AIM+R7mH+FavrPitkZytQqqEmvOh31N4rew7hrKCblLdlPoD/ZDX2c7T9obkbmGoQXQfhhq
x5HJVI3ToWa+HRaGx29yDavGz5fERs2wxqLpmrjuIjFDcK/UMAVrfy20vIGH4v3sTj+trtlTy9vq
aJXoF1bTpcHNVxIEvAsro72q4RkN1lB+7w38r+imnQP91tSssr3wtDd4fgaD82piYUvhA10urYCj
5yRDqcydWNqI1DWMNaOUS6t00c3QsYjnlYWnvXLcSZj/vTd/kNLWuL3R0ks2yhw3KcAYexUekmCt
VuVw94SAMLzjwSKvDPXiUHUCvfkuKGh3gECqDK3OOQyOMi9bH2uMX0bQ1QgUecK64a9L4P7tlu1z
3lm3LSQD3e4ylr+9xvjhCQMPBToIDtRwwmAyfjVcfPl8iW/sDmv9vAp2w1lFOu/QuWMdUbjDwxnd
yY5ZX4/XZyPXb0CQ22lVZ+zweY9ba2OVHSwO7OMCVbvDkikOd3HLGppr1+LC30kMWx2Qf/fTtvdH
lLFtcPCZnzR9F3LzwlqD2P82DWm7btA2mp5sOMYXQxx4fXzZsKxSAJxECljEdhiWswSYn4OqVMOm
dmelbiRLsop7yPGAVKIbGiuwBxxR3QjZPpiutxORG0O+hvaZDoBjpK5pDL2Og3LseyqKx8/H5T+A
zwfBvlbLc6CixSQRFELp/h+bz85v6cLVccyy4Knpp1f4BH8fW3nnykWnik3jsRND9VRBPAn28swM
lW6a0OLjFMGb+hEaGnZYBtWenuJGRl2jAkVrwRB6bDw8tYjylXcc74SLtQC6D7dbCoGR58/HYauf
89/fV4lG1VJ/ztxD3Rr9ETRfLf7YI5g8sBJfZnY7oBLau4z4b2w/GvNVveBqKupG9DwZDvkRqfUY
HOxvZmK7EU3s1AqLEPaiiZVW8RRl1/a1f0RuTeivNjLDGmjInWW1sWrtVapwOJkUDOt4kuWvpi/D
hl1PeOH6fEBte+vFeA0WBNuU6RlTlkjltoGOXGag7oqrfnRcHc4DpQhF1oGvGDGJB2cadiMsUvBb
RaCYGcmlw/pqeOuy+tBaeVlBhLbLeuvY88Lt3giZgUfFIRe+q6GW+SxnEGkKYl3DUGzMbmu/lIZ3
UhC76ACGdOaWf6VgVDVfGktIFU42/IQg0mRCjJWUtdm10WQNnWoPemktL4dp+TTDjY4GDQrtrGiM
UHl+eUUqMkTA8bRfHdgxhpwv8rtsFvoXng2gtXtLZ3jXkCmvs7DEUW8JA6Gs5goabOyqnV3zVotg
AP9WFwqHHpiiG30qnIwWb7NvtcYVfKppPsKHVhZXwJ256SwoT0eTyXu713hCrQowbxafVTC/qAlk
ehtP1wdcaY95VCp4vjvGQsOCFifOguVVTCLP8PvxaBvxYlYqzjJSR25p+qE/mhF3aULsoDhB3WtK
fdHbB2Bv46p1frdS3zDQoCLLU7dk7g5OA7JANs1pjevyqh0OkwxYNHinJg+QVm8BZr3vK/VTGb96
q/wNU4mfxPgJqtmtrVSdjD39QkrontggbRdu5MDR9PqMqY8GAJJKfzBhAQd5ujrM3OaoAtCUlTH1
d9YwUJjeZs0ds/MsBTybcNzWBpAtxKl3MbGMTFCc8xJFKu4o5aADfHLfxnrpgrtBczOcsQmGY4PX
26ahv4i2T71Qz2U5uqGcnata8ptM08gryd3E+MHU/q2dTd/llH8t2fSHuA6HonYbg1BYga47g7Nr
sBdbw31+6B+cBZPTdST08YaWCM5+NovzwxLGCw3oz34JbrlXRI2er0cYqzPD/joTF9LQtY5Mk5mJ
17FXH3o6YEzHlT3c8aLyor6efhlz2Ydw7Upo0cXZ+Fz7OcrJQ95CFmpyMIqaHM2i/1YF1jMpSExb
6cHbtn0iC3RuYdDu2C+W6x1g/ZCo0rkRtod3Jhp8nWZ+G5j8KV/KN12qG+75idNOMOXoYqOu8B5x
Im5wMCzrjrO6hQB3f9dDnYj1Ms6ZeWrM8gi9i6QY/eNsqRRiJtc5fJa70rru8uEe5Jg8boomGVl+
gptgVFTFdyzMcOHZfZ7rl8zsY3iwRYv1vVq8Bw+0OcP1QiCXIo3tX6iIAVwk8O8yCO4KKM+Z8A62
xD1tmuOwYKFUbQKY58PYG4fRbe9yXYRFKxLY7CQzfC2sPihjOfL7vJDHkf/x3F82qb6BGpSKwgeJ
DUVk5VzZWR+5kr7YBcOBl4WkPrVB8Wz79sls4S+T45QFD4XUprKMQWS8sYl5qODgE3YF5tSXM7/p
Z4eFo+3/1FZ58KfmgYwgJLYT+QklbVzH+D/ttr1bztYbarrKLXGjg+Ig4WcQ1qaYz7H2BW5UD2Je
jnlmP9fIf3h8AkcR1FVU93aQJ9T0HrA5QTJmdghcjp324I5mdvQY7DQDF1SOtq/hXcAXLIoxnnC0
jpU7FWE+QH5uNCj9vlSZeIbdWNCGYlBLloyjLb6MJZ6jQiBtvIfB9ulzqRT8kb1ZjM/CKnQML1NM
fyV5NBTgkOvst6OljATUSNwI/3dsnqdaGw/UGiGrXHQNIKalYYEdU5s9yPPMr7y0oIS90BruI5Ht
BA08DhiHp7frYHC+BTMMP0NwFiAzXpTUQ/hnLby/fTKMX+g0iW91kEMC16JIRvECtTXEPWvrpIcg
cgwvMshl+obwnudC64cM6rkk0RkgR1dO4/IfPt7NX30PdzKNlOSO0sFAOmpolM0cVdXUqVwcejVK
I4F5OSocZ7GqtDac4QcxABj3NC2+Q+nXzrGH5c1rI9h4FgagEZsWcZPNhR/puhYnZqPF2FbcFCfC
u9GJ6wwiqCe31FNw09aZVf1xDacfn6yyps8qDwBVsbnBSTi0RvujV0z9yDJbfGuRGk7YHoyXrKzh
SjdjEACLxyb5R/N2suKub4NbkLleqzowrgcPLnLJ0HcO4mwy4AHOex8cU+C1yBW1GueQDaOQh5IP
wWGACd23wvbL70vGGuPgglmaPSrJWIw0hE/p++Y0eFbxLBfH/JXnkKuA5RJT5Gaqg+5vXvfETODJ
NH4HgVL9KepSxtmcV/HCBTlJw6V3VaHs38SeaItpJc0xhz/3XYFJfasAcoLI3CDvJnhr/spMFAIP
i+BB2le2+VBTt3uCwod41nXXwQU7kAhJ6voiGhoX7xWZkuYxa5R/WlhuhROt/ZcCTSFoPYkNl/bL
1x4ojfLKt13v1JVdEcNV501atBdJpUjhPjWBLL6fbcfs0MSF2q/BsMdDPwa9fRp6uEHcj9AlVjGf
yiLsNG0QbjQQHeKK8ntXNX1iWEb+yGZnfq19S32lvel9aQarvsLVsXMohJjTdmDFAXrd9jFwPH2H
/Dn9cCdD9jCymMu4Ggb/SHN8k9ZAu53tpqMg8I1HR4OCot0SSEoPo4h0Yhg6wrY3fZXKEmXclNqZ
8IbgBeRmYVPtRMXQ8L9q6eoHp+w1lNQndi3m2Xv1SF5HBmNWBFwxiWbHEuilw4aG8yHzYTwpvYLx
P8ZkDCPSny/gq5M63eyYNLLyHu83o5p8k4Qor/xXGQT0hReZyW47WPXmoB2PrvNTQK+6iGEBaHmR
b+bWdKpUYTuJEr1ZovJYYEByVGBs62QBe8sIl0m1Dw4gln1IF9j96YjUpUsPkE/HKyyrzDwPvZbN
2V8+cjEbockX3uXQo/TGaUx03eKq8oQW8RaUBEbj/qr5jNIVI2fSp6F2ARio3Aq7V+DXkHbLZIfa
rRpmk0QgV9dtRKlj26iJBHkqytJ+4yR/dqAeFA15Z2Q4eHbZM/yvpil0SObegR0/Bm+9A+SUCiET
l3enPAP4fHGZw6IM3lYCKMg8t2ITVSi/JoLINh6R/p6EzLPiZi4rJwrUouSh1qrVEQx2TeOHix+k
b806D+w08B3PLqPGNbLeD4fKVNOvuTLAyYBeJtRcWuUv04mbQKBBQ3H268aNJrsOiuuCj5X32FB4
1jZh2wxjfzNPtr5FZvH1wS5Ki8PfvjaCq26cHSOGuSIxnziMlKbYVMMYXENKmfvJPGjzFWYC5RTl
FZnxHsnr8keuzse52bP9IKV1J5qwgI7WEprCFi9mhXoiViyDq3LN1eLEPXXat9pEnQvIpiiCuwA6
djoWWesst6WEJ9dD3kN0OnHq2WAH35aewnirXCVV7WsvZjOR1VFk0P2NdSOKP6CmjOWxra2ye8G8
aOjJ4JgwRqRg5hhlCOspMrsZ4mq52aOqsoCaBDwclosVnsAmNzuA1+r1ETi6Dbmm9uDzowAZZYxL
uOTRO7gaej95L5BiWl2yJhGta9Th1IJYf5iReZ0ro59x/eXAHIbGULT0/8fZly3JjWNZ/kpbPg+r
AYIAyLGufiDpHr6Ex67Q8kILKULgApIgCHD7+jleXTNdKeusHCuzNJmUEb4SBO499yz1YbS9H3I+
lItIq5DyOA2jcvsWwBVNp/WylcWOb6H7qWZGE6TvcKF/bH1ZfYZUlff5ALft+3hk9QZC3Dx2GWxm
2jCdIAzrjt55SbJ4TrTJEKUnyz1Ezf16gUpnjDM8NIh+uCbqsIzLGd23iez0CQmQ2KALWBd930y0
/HQx2z7bimqX+aSGOR8uTNwdEAS1ykyudeAQtryVuDx9e+Mgox1zM8Uy3tel0WW+XS0P0o3H1N8k
KvAi79umIGcGAT1PoWLD7ygETVTHAI5MdrckZh1yv8QInkmghmr2DBEloEeOwTjRkxpszd45d+GA
xBU5fSvaauYp2PzBey0Gtt4Y0U7BIaoQinhAhMLyWFSiMbnWYdVcbfZDkso2xCaGEPeizUNRDdE9
nZvijvZTcAL/a/uRaAobiBn+ARPMIJIM1EMUdTDJj+eTiuco3A+OFjyFtyr7UnaBavdFKDQ8jXU8
3fWDk28raqEuLXExy3yhRfTRyUVvd6oygz/ISIQvFuER8a6iEaK85kW76Q4HzVakXdKLJV+px30Z
oK4oDuXYKhDdqJdhtqpJft9sE3NI0stBQkGejE0a4yqGh5IFqK4U5NLTbR3Wkp4n1mDFLjpqzH6z
dEI3rLoouWOuIP2+m9Sw5KoIwn5HGaib+8CsJM7LAc+NtqEHnbrebIeKHIaZsGuemrBIMRZJ1rty
IXbMICKLtt06CrfhzGz1+AQn+GnLmo1MCnRNErZ7plhBcwmSl0xlEGyfq2ZMihwnpoNQJYrp63VV
PkCsBP/1OmgNPQFTE2/X+jJMUYVHLh0rUvgDtjcQmssyqU2WxI0BzTsKaZhCjSSadCs4LW6a1Rp5
I8cEQ+R5xheX8nr130fdji53M+xAczd28MoYWQuFidCosk5NXY4kj3D0+FyK0rpb3LrMnZSHMBEk
SXIN0Jta/yIhrhFZWTgkegFrKB56V5Ly1F0NWFNZgE2ZjV00/tysLwTafGkusS0oSs5lxJLVolyw
6UoMsTIioxUu8KpLvnvm1i6N0Li1x6ZQyLXfcL/rLKor+YDwTfe6LlfBOE6P7vMcGFz7KNluvF4Q
lTTQmUugC4osGYV5ujh2FWohNLzIb8JeE1P1AtRPVyC/NRsm00yJrbrIoAvGdEUUuy3Q9jq5dCnd
zHUfmEVRbU1aF/q6S89+YhyF5GKBMiBkummeauJHisRh47zd+WBwxO85ro17I4EL6yV1czQ053kZ
VanTBYHFyQFOIgB4F9hOqDuOQ1k/JcrP4jJHbBkfR43N8zi5bU5ufAuP63yYw2K9ZUhufYC9rRpf
emMKTFtWDHYZrGZQy/0oq6gV523qY3IHWMYW+y4KwuE0KB/pGA26dnOdzguLox9jpSp9TxnMA44L
mKr20s/CVZDeI78UPVKypsNsE3qkLBndPR+HoHsLqyXWt0KzEchPV7a6fDeztf2tB6tAQzKwqu21
CGjtHnXT8vIOetaaHeFIJPTF2xDJzLvGEy2g0QpY8bEhPGhBJ2sn/31CZDRAqjqmUX0qa7eag8Fc
MVQpVAwT2Y0G7jHphJURPncoQE4sbNlwBK9nCi/EVAh8ziwNGhRy0FDM+dBKuKMhdmX+ABjR4thF
nqgzaQvxPMO5XYX6RxO2/fwYmRgJqyquNH3mmNGQnwSiiPDIgwidv7O4Hb+rGDTvOpVN31TfJ3DX
A1RPbGiWORsHGdkjDSayfYchdumOhSldeN9t80hvECG8PMjedccRo5bpFpiTKL+xqRfFZ2I5c5/J
soLWjf038PjSZ6Y24E1mM/CwTUtBN0vSoeuC9j6WblveA8RkMnA2aAclaV4kXcV1JmflxbkqunD9
3lhp1MmxGMIroLxzl8AnqGybfacrFX8AGyroC/rmYtlPqKinB0KDOHghYxgXp6HVtb0kFW+2XE4l
6R41DBrQOYLniECZdBTQocSXesNROqfwitVb3s9kW3gWjwkOO2zuATm6YiStxoSWxMh9j/nqJmAo
SBpEa8EAG0YHxWfRHRawrqNclGXQ5B2JTfFdCzMD3WALaYc7Uw5lmKTIF1kMGKTCYVsD68bQM6dV
NN3TjsBwfjNlnLwsJoQLW0yb0r0ErI+x7CQJQNKsRFnD8ZizDaAitv/tbHTfB0vaztxqzBNVU+MX
eDTaCybNeC9XVmyjLgPCjM0LqtJQmTSqsYeeYMBXO5DKuutOoCywQpEhkVOwnSVFaDKEoPjmc92A
P9Dedr6wawJ4BQvv1eBGY6+2tiszeUlwerNMataTz7AWWzXLlZMcW6IUk4YshxCTADCabDvdNAvu
hq8cAN60D2WjaYZSblxOQa9cjXJI+dvEFcHsUka7djrFeo6rPmtFi8HyDHqey1lMqT8E47rxM2bQ
kn8iLDGepF4XdHqCX3Lt2mwe4cNyGwXDNaCxHY1YPzczyuw5awtdY1TNVkSt36A8jECmc5iE3Q+h
KNilZCqZHyiS5WuQWfhYapBBGDzgxnTqTKP2CaofeQPtpHIoUfTo6j1vu6rucFbRCvBG3Lcd7wH6
Nna+ncySqBTVNKt2pKYDwQdzLtlBxemxEq/IBaISxGh2fEmcOehIB122ssEpFEkGBh8lstmzaUQX
l4aqr8LHat7MeJ6cINEJhhR+AzLQDagiuiZpc1fwip1AUmR2BxzBvhdby+ITStSW3CEQanT7ZuuX
Guc4fIxPhdnKIVcheI7PdAwV+762PIgBu4ZBeDCVqaJbE1RLgMSRNVyPYcIboCIVrZP7gXkGfM0F
nu8YYyqnA2UHOJ25Zr/hNoDpPebbGD+31JQHVfFpyHhISgGF6dhUl55w9woSBnC8ogbEkbflOIj9
ipl1sWvV3ONubz16SjByojkNatFuj0XtI7pDaHYMRB+IxbDza8GSFyj/vD7KjZTVu9swOEibCJLH
tMAt6r4SyE3CfV/zwj01Ek3AJ0mp2J5LunG6VxPa4yPi0aB7gkTDIAOli1iLyj5yoN6TRQBBhbdF
gFPeJiRj47S6VyBNm7+D1o3RvOxIVexFpKfbNl6W8chg8TQeKkiE23ugW/a+r1bV7PTCabIfFfzg
9jjggjGPJri3IP97i0mGUUswlunc62TOpY3J9N55I5odpsLgjqAy6B26t5jbn0CemnqPIsYtKcRv
rDsXDpvfoezkTC99HcTkdemDRL42vEmOUe8BjgJJUzspFagty8pUdKtwjBRZY7tK5vXSc8jmFrvV
QAGQfHbA7CToUnh6td2drQQGF1MfCOzX1i8AD7FnfBYzjMhf4xmb4xeYYqJxTXsZl/DeQPfU5GZl
kBKXiY6+6Apn/K6A8dWTh/MI6o1ET/MjeOdN/0pkxV/RtKAHWUoHADMpmA7v5qFVxU/kAy3FpzhR
05utYLax84ua2xuPMcyVE49hxNktUgCMnkSsbguPMvvc8DgeUSYUffdpES3QjChs4bQgZrWaKE2a
tYh4qisW+LemXOP+UFHTFJCmk3I+RIDyf3q2Mux5dGvGAiCEXSxywkBgtCnYNfreJ6W9eDx2TmfN
VvA4upo/zJ0AYK/hM/ekbIsk1anwx2518o4gcewxpH5mj+EcYg4Q8ikGACosb06QfG8DwBXJPsak
3G7i1Se3LYn5N4Fmec+nZd1HJUA6eIECCw5L4LMuGTEvoLDgGjjY+1Eyj7fABOG/strmEkO1tRf4
f7kTW5ybETH2bNZIsdwYMJuutuxmblkCWJIujz04Bl99xCTYB0GHB4JDdFfqRAMt9u1LV6xQWkCy
/RGppTyFZu72pti+Fss67RBv1c0p5nfFB/Nx9a1aRLMP5ICUVDVv+6CswltRdlWXbjh5L02cMJda
23K2h2XSdA4iwo5dF8Jtah0iROJBv52pJCnecDmDb3WRtEXWVcgpnjs4Ti/hBtJMaaj9ycsOKcx8
890n4l1732u73BAp0FKVfdQu+yC0U42DQZkwU3GPAVWkEOMKFmy07hLJyQm8bX4k4VQdwoqZm1IM
GrJH3n4xwzbvqzkZdnWFp0lriNYrwMERq1OxLtsxWNu4yYAZE7iBquauHTVoXWFfH+rOA2WBm9+w
m3s25BEqF5VSv6HTMC3aAW/H4J6bhlwINAW3ADnpbg2vAJnb6HPk2mqHYyU+tyGlALtqlrzXrUDj
yoeV7Cltiz3yXcSz3KrqvjEC1pJhKPOWLY1MIzdvJyvpsqu0TnaI0+vgyak4y1zXiTolA4OXb+9I
gu11WhvIzBMWIYFjrG/WvoVKbcLa+T4qB5FhBSguQZuWJjBO3PUqHG7mYomf0CTzL2WtqiTHlqB1
loiIPvCgjOOUTkb+qAK4oGEyO6GrW7XWqW2WOEU/0SEBKpnKvAGB6NklFuO8zof9W8CC9YKhQfEt
qRd+rLfYPLSTBY97gJFi3gxuy22NgPtFBOSC4LbuZ6iuA6we13kxM07NGIUz2k7OpiNA/RCsqhlQ
hMVUELb3qfFqAyRl4OgOhyLt73B4I+iRxqE61NTJl0iT8MzaaoSNgFZrJukU02toJjDIruEg4GuI
FaGG5HM+Ibfp1pZSflvj1VyKGrOzsmnlKQxW2mM02c63BRh/uxXObCe1wTkZLqYeVQHM1bKmr9Rl
CiX9Cgi+7DLbS/Uea1VnoAWuuUPXcQ5iOj7E6Fi+lFEPy/sAEnoGYU7F9JqLml4FT+FMo7SFff9t
g3DEKV27EaVLBN+QXUBk+akOenZnqrgZUluK6baQcj2WQzcBwceR/1gwGjwTNstxHxc95qWw7h8w
w9GzO0RrfQVawx6lzNjby4g67ODaZr6bBOsf55pX2bpgNEpDGNrMprpEDtxrj7PghtOFg3ZYbedg
28BfAsIbcqzCWleogHtWA6jXdF/HvJ5Si/yUrF1Nex5j6/fTuHxRI5QOBGAMugUTHwUk2w/bpt7U
Oi2gmZXw9K4HfhPMsHxo5njKMKt3O48h3g1JIp8ZnK+39aQx692CV4eX2TXoVAhSpL5vKLo/96AP
ZRXEwdAYFu2e8g0prFCvpDYexQH2jJiSBxrBwqRc+5tBS7vXEMbe+WluAaqMxYnyhf1cii64g1z2
WutaMX9fZ0dOvqtJVoFxvUuarbyxfgqvTi3+YY3r6U7IJASm00axTklfd7nghKboPFk+yra/XWQv
XocKU22odexhkUtygLGofRDdthyTIKnQq20tiqHEPfclAmOtmjAi2qpy/YDBp98noC9na9zNWYfu
NJMeaRicJVCiWxUcgmkwKZEJxRFLSoBga/+T9v45RpY9lPW035dA6l+UXuN0UEB0U2yEBSblQFND
q55CHLR7EmKEnm6ypNUdALwBySuk7stLB4Ms/oCj25o9fE2/jOiJ1ZrDIq90N5FtK3zoaash+k0b
X0aK7VBJ8fC4ALoTXzip1+1GCbL6O9JES/Bl0cHa710tpoFiwFos6qmXbikuDIlK6O8htFXTccJ+
73SOQeBKkA7bA4LKtw4kSwCnKpJzm0ID3sEQWnLVvMcG5eU3mMJO687yeMTOV4YrLlFchc+2AjZx
Y6UHgIGiHamgt2hkluqC76ANd9uIyNYodWuBPTi1o3T0HC/w/vsUMSBJp3UJFlT4w9Tx6rAOXVk/
iiBS9U8krEObSERnkcDlMH/SP9A16ZGldLX9hBVewahzcsNAfVoq+Gh8WmKjxU0B9sV2DCHNl+cS
Fio1Dv9xZM2lkEVcv2xkjcyHLL1qP6Jk6nWV0gR32c8umliLKn5Gqss+mawI88VthCHVIkR6yTys
pq9BGpgafRBxwu2hq2vTwL4QUCQmDBU29T5DXvS4HSZ0Mu1juRXzctMnZO5ABgjL4mxVacqv8Nm1
0Y8ZlFYTAJzWffHUjRW4YGnX6ThCC1bOMrg224380WIKsPgDSqnVgYlD4N59T6IFk7JUYZrRH0bE
AhigeLrw34Jwcc0Fa7UZDhsCA1ZobQxGjhzoavKeGAZv3LYLsZ5bZDmojHHekdchGFtM+Va6+gBG
Cf3SvAHDGnAYIO0IDveDhFv7IYyGwR0pDnLzKVksEnNPmkRoOEftTXfEFUDAS07rYGE9RCt9P7zD
1G5sT0uBIrNKA/RKw2emu1be8p4G2yssMqm9hP3i9A4LA5c1A2MUqz9O8I8u7yO0XnkN14H5JMhS
R596S7EzpY3imn4AaLfVJ9yJ/fQMQdk1aVwVgttTCKcZUA4Eor2ASsdrIr+uGHS1n/rJV03OHbqw
R7V1YqiycBPoSwK0NubQyGS+Tr7E2j0UBmHTD6hySAuMIBlCkDXYFIcbirHYa0wWkbFxPzUYQl7k
YvQA17zYG4cR2caQB8Q08eo13Ipu3HUFaTps81MQPkRTHfUyxXyTyTP8S1aznxlc6vdljxBa7NKm
Ef4yCN5znaLa3QKUJ7poqmM9OrH+mCagu6jS5bjQl2BUvT+U0SxBVsbETWx7JNOr4gAunKwBCATw
cP4EE8akA+WER82pL9kyYf7r3fwpiYnG0C5IBFHdsR1n1IxVsybuVFRMspRtHGYiJfoP84ghjQEk
OsRtwXyKMZ+sBsCLTd2FuxECopHfaU/mZL7gApbjsh9L+JBHey4rvXwO2hWWJGlJHev9HpDUBBSj
3wRtvpXlqGswaieFO7ReMe27R3U9zis4Jkyg0mGlEi0mrWNDTI2delO4YzlwFjSe4FH0BnyX0tQw
AAIA5eN7nSSA1o/gmhmMDDZWSzvmakpAgksxWI99vZtl5OMX+Jy0LbAJG/nm1QQgMT0AUbHDY23r
Iv4AdJxMz7ypGP9UUtwmL2b1DX2KCdp83NUl7Mq+w7u9WBawNdsRQBesM5aY5YQLF59nMy3qtimb
WNzSaKuGR2I8nDV1v5TzTutRDxjBE1KQrOmMH89rFa/1RYZgnjwW3MzL59WbssYEeIwwzvZtbHFy
OPgWtJzI6WXTUBBlVyo3vy3LaCPvMb3q7A4A7BuJYX6xWvA5dACOVxx6cxhYxaN9iMje+XsyzlG9
d11SROehaKZKZ4aNfJ6OYKmopDpwvfgNFNSgq1aTWTOqJbMaHTAQvA00shOoFpG/rEji6tR9B/1J
czty6+PXwQJ9SaOlXfvd4J2bdzAu7bpd16zkFrQH8lTrEtSYxILulVc0WL61gQPLaJkBv++6GS1T
EWzqmWGwjtSwtQU7JqmeAoXNBhBsGM4Y4XQU3SC4dh2Ibnw6RrhFVxjJ+qi5mbHEh9Q7CNxOgMKY
Pq9hDNzGTQPrgakWocvFOoOMt4QmACKuFec4I4COPdgQhjt3CXD/5MG0ACgwBPViBUsM5WoLGhka
KWnbW7hOihWxYoasG8kQPiaCT+Gslu9GY6VhJuLAsruL1nUesm1twioHOWou0kBW6KvMFDUxes64
B9A1IYjrlidkCK6EqcC/LpsbAMeRBJ8VPUYn3jGM5zBdZiHXew061+dEw6XjXmEE3aPRTcycg6zR
DRkOCdSME05khLoaTYJpbyWgy72f8Grw2J1t/S3oEwG+U1BV+tPMUWm+R0M8VTlIh+uPYYiqV14R
EZwRWj0lmUQY9hmeFXY7jjZGS4QRUdeNKfy+eP3oNGK1s7UZu+ekQ+2T4igUJMeGUJa7ggctPJmA
sBp4DsUYDmWrmEBB5NAFF+cgqJBtN2kGWhC8KywoFi2YCXftlugYQ+CliL9tlTBkt4SBEft+qBpo
sIcBXQ+my0bfSKe4eAgWsC8zPsj5OsIHRm/yniOvJVtYiIvjFyQh7dqGi+fISPIV8/y2BiBjRJHq
ufGw9Qog/kl9p2iVWz4U6CnEtj5HcT/02SbZ1mQAsBefBl6X02lNCv65lhEctMooAMgZQA8Q7Dk2
bpqB6tq9dWO7AHVSBJML6O/irm5x4ALTOdfcgHwNU/05adFm+Gh44JyL5mhBXRhvahkMoEt1A9qu
JgiuOhS8IibiMFYgh7WtkHJXYVwapYGpsJihHxmq/VgAoM3g2k+2L1HhOeD1BuHcl6Ife7ML1qH9
ikNubHBBcKto0nbRLZi4BJxHTCBBSixHv2UE85dkNznfXka3hSjsu9j/FMXgoovCZo6Oo67L90hT
BHqAKahALRW8CbPZTmuHNzoWQEJawH0ZOmtb43viXv5ERPL4ALKblS9W81U8GqtAkU3oxu6nRBFg
bEPZLbCAFDVQTgwJP+sBeB1onVV0jhAJhblq0284FIfxWnAzInoQYsJmiDPdbe2Mdw74/iipxrKW
aKbGF5w3YZ2XVujo3lhQjTKNkgjD7hYPIGDKjOxlG9FGZW3YzurA+4B8j3U/fsURwOg+wteOOxCm
uc2OOWXOfvGjz3sXLDrD3Ca5B2WuDdKZbvWHN7Jv06Y0a/Kwgbz4jjxA9DxSjPDzzRzvwZMlbYxo
ojKRiB/op5GANAe4hzyxFp4FQGX5AJYttQRpvXqGi+GtD8VKIE3A1rcDm2e6FuuORnlVJeM3HDR1
vQd8HIFGJ4LwvVyQ4AgS6DyK+sY74PAZHL+w3iziXhr4RpEeWaHdNPe7NsYpiDiN1Z5htzP1R6qC
9bsFBo4BO6f1mpVwhQgO1cp6EOZDQctTT0ucazMNW5mDqFB71FaY0WP5yG65D8APjLM2aECNQ+zw
dEnQNYk2t2Vtt2+lbCBggJHYh1ALsDawH7boMHfDUJQpZvAOWzWGpvHVvw8ZfoHlxuYjZuXqmg+k
7MvUJEScCiDwmJttbZChpAViAEaL8l/WHv7MNwlMskPU8WivZnrPUY4ZB9Jqg8simxj3CXJwI4Df
CabP5LzAZc28LgN07jFqaJbMO9oCY17QymIWHGARaoE42AqqPBQgUYHyuEsnSz0UnDPx/ZDsuiUS
5deR+xUKrZ72tBpAVcJeDcRFgexWIBRSTgFFFdN3GJL9L3jCJxhoy/gGtHKd4cDYwIvFXVYvCinf
gxteOoZAIb56/+jWgOzassIgewz4Dnk6IKWj9EmJC8zDvJpvZIndHuMa/0QakZyB9k5f5yJMHvRM
aJOSbQK205Bmp4yg+2EI10MdLd2jCuryQEECSpXRUwocHnRxrtdnEEfsrQdj5VFYx7NgBHumqlvM
8XvjGaI6zBXQ7aMD0CnzCtWyeZ4mMJ1K5eV5QJHDUg0aBa4B0BA9LzPA8cq+etw2iBqaR4QOivbA
JlN8ijal9jGhXQpHujWd0MakznLAH31UnjbJ8SzK9K+aJMNnFTRLOkSKGgzc+hWkXQbgtGdNpica
ZEsMoE3yUmRj0Vgwo5fLBqVNih55y0HyFA8R0jteBtA54W1aFX/iOfBHar7wF1FVjzyHpKik3FNs
EjsBfiXyM/sKlEYk/6YlplOfQe2kx5gO0MuWuMVNByHuDEvSPpUg4x5cA+4T7G//VBvyR+Y74S9q
LKSJIF58hSwumW047rWLo/Khx0EHADJE25ECmd34Ab7pMNudnJI+w2y/TDJMQ3v/JwqVP5L8/CLa
Uihe4Fpk5b7HmaLzqhTLRRagOjOKxQMipYiP/1wL8wdCm1+tm+0wrmPEmNhvQLfkM2xS6zanLeb1
h6bqMUf85y/zBzKxXz2cMW0eknYO+R7IegjKDO12A0Z8/+KHuIpr/0EhZSyfRtg18v0kW4zuKXpi
hU3L/JkD/x99Sb8osNyghtaoAuY+aM7T0q7HIqnvYGz5Z2Zqf/T1/KK6cpQ6cP4E38fRsIMgElRi
aIz/ZDH90ZP/oqUqFgwZOfrdvcLEPI3thJ2hBHb5r11Z9vvvPmwM42uA7ybcWpFKB5xw3Po/kb79
gTqa/rJBCEvbGVp4LJsS8OX72FXXQkWssNgFfA4wwXgoqAHeOG7u/rXP88v9H/Nl8LNsoRamC7Qa
fo3OXnr29M+fnV6/lv9BX/e3becflqqsVyamVUV7XxeD3I1kSPoMIVG8eRdth/qgGGLlwAI0Y3iP
CdZWf6XjRopchDVT5zKqjXqJosFWOcZyc6D+6zL++4/lf6uP/uG/3sL4n/+Bf//ozWorhbHm7//5
ny99i//+4/qY//c7v/zKzUd/99Z+jL/+0u8eg+f9++vmb+7td//Yda5y66P/sOvTx+i1+9vz4x1e
f/P/94f/9vG3Z3lZzcdff3t7b6suR+tuqx/ut7//6Pj+19+oCCnW07//4yv8/cfXj/DX385vtsOr
Nm//w6M+3kb3199k/BfOQwF9aIiSWLIIt9D88befRH8hCbwABIZ7+INybA1db12J143/EqHeISTC
FE1KPOq3fxt7/7cf0b+AL01BmQ9phL/Aser/vrvfXaH/vmL/1vn2AeIUN+KJr0vyv9cSiJ0YKcuQ
gwyS4KkQY/j7W1CMPDC48dyOj/ywduu9KJqf4MvvJ9dAEyZ2IzQ3TDzD1unLELk/27RgM3q9D3/3
DkQMuTinMRGc40P9cp+qEsQgsWm4TPT9XkFghEZyEZcikgQlPQVb1CEryDb+GygT5hjHMwXYLc4g
LQ+YT8GcMqhHXN2av9UtlxdJwi4H5H1Zyii8GB5C/DY0bZ70it+UDlMSzhQoQLYN91ImH73EpLlF
3uB+CD9dbZO/JrX7DChPPl7/Enu7QYlGvtc1kfclh1PiGq17ZXX4BYMgIGpoalG5mXY5yajzJ7DY
spbP8Q2GT++CTl/WiEZ3PVLlU171KdJ1UM63ZR5xy4+IPn4KWbLtlYBaa1DqIpgBZtbRI/heINxf
/8AGz0AGTA7FQH9i+IBxU/je64OF9/nCQCU9wNMJKrfyDfWGyhFZLnLMtN3O+voJotQypXO5tyto
WB0YPxQzgsz0/BVdLGZ/XYQ6HwQZ0FamPAK1YW+NunPw19phXmqyhay3YKZFqaByy0DsgLIP+PLM
qjpNIkHTLYB5NhRmBzrSU8PvC1o6QDqmTAcoN9Ow8BjckV0j73ipZBprfQ2Kj8FwmjEhgdoj2dXj
BrWHDsHKBPQMpV4U1KCl3QkHGQLXM3Re1f21oobu4vZSIMEEwXAes4A501wDfFooYAyfJih4VWyu
tO0ph7qguyvNclODwHKWFgDYEi354OsyY+Ybuso7IiyIom59QlXcH0xHEXMoUd6atnubZ6TeyZFA
gksfQjgEpZDa6x2vFIrzCb8EA5xUDtZdbMUeEzgDQ/s1g8wJGQB0DPiOyWT2fpyCW2gc0WRP/Kxo
r0/W0jfMzTGdj5jPkxL0EzEQnQnxGW4yryWEhy7UrwamMs04ob0EKWoTEAQvwE+n+GdZFbcMooFd
01x9hXhDj/L/cHQe25EiaRh9Is7Bmy2kJ528ShuOqqQBAhu4AJ5+bvZGi5meHikhw3zm/h2Rejfn
JG5Y+tXNgotgbwi5LeyTxvyeliXWXP0bIJekxxnO9IG45G1nxnjwtw6QShZKvRMfdlq6H023yZj8
tSEoiyij5XdchlCfu4NjbFXQ65E5YAGUpRPPsz7tjDaxIp14pFF9L7ZZ7s1l/CLhstUfzUKnJYPc
lgaGutgDyc3DKnlobr33b8kLnIRFvI8WkepGAFdM+H0K9KAVyVPa/k9qa7ueuWeVWMgzZ8WAvWFm
GyWW+uj53UahDvDbkrLdYbD8daxxQWGwtonvpXGVf4DuaM5O2ASCO/gavMphOJdJSLisjHJTUmrj
7+HQEVbCJvpR7lY5nqSgx+RO9g/BbBwCs+XIRtgypSlfS8wI6EfagRpAGRr0FjTbmTf4RD9zrt7M
zBDHWfQ5NHno7gTc1soYdwuv4E1//JCmPCQ4s1W3jifivcATCbGGgdVeJ+DvWXI0Z4s+OC1pGqUO
jcG5PwQfGPoRHXD75Ov5GR55/0RhvX8SOcEMsyKhKjxGRVvoZTRCV4sqSx5bRTU8t/JidblP8dYJ
dnpZKj5FxDfUFLVjptx8tt0ZhqMxnTKn/DcyKB1JoOZWRT9h4zX6dDShskRFMf0WHiHsQNRkMrj4
vetlaGpbjKDlufSMfy6b2MYZm+asz5T1dNO6Jnlw1KvpsszLcu+6+Vcprvi1yJud10sHTQ2VOrDE
xRWjE01Z8m7Vrnqlt0d7PEu4Q/eEBaXz4jIZ42Sycvvg/ehiX7tOC57zZE+Itt4ngsj90sEAx8ow
Q0ylksaVaT+aWwd82zVel8qOCu8rz3CUS84+t5EG4c7TvPRY2Q4qsp5uO3son9bG665Du1JTnyUP
X2OBGrsi1mZUzmTySU1qT4xMcw/lHMioK6qXoTPnp6z9HgfZHDB9u4so3WCLs8iYnCLoY1NpJzQA
b0ezE/aHSckePfIJX7U8VEPVHsdUvAT9aFxmLUkis/auaUUVYXAJyGku0Z3WSfMdzZD27NGPPDuP
H4IVv6qy9Mnsdgr98TppYx5ZukP9C5mXDMAHKYjlw5/9eWN44zuKJA0EnTh69Tzx34T9YOTnyUuS
N+rDvHJGQhtJG17wTbRnR3UnHzBm1Mi+3+VFZR9NF9RnUgaUaJyuoV/cJh953e0pk4nAaf44sxo2
YxHkW8RiI0QR7F6dkUDbVH31qp+25kpqpfNXIp6P6Z7FdanKKmLwQbYtDG2gtr1NGj05a13jTWHe
N3nc1W6MZBMtejv9q5fipKXTc6dXxoev5At9jE/SQesRpd4jKI20heJMTpvL70zEjdYRCbBXM6fY
gMY77NZ89s5VlW8ktVtwCuYQ62mvt6HpUUfvSIpsW6et46Yo3zJVIY2QZIN+Zg+7yRym+L8fSfkH
O8LZ+FRFd1C/yNBqUoXF7H6kfu2+tm1sMETnjfXGeOVyLxoCz33wx7PLdE/5I4uatHhlLOtFF96f
bNKDPwwdDd2k06LKMJydnpvdxdZ+TdQlrrrN1afQd1rM+qgN64+B8E0F0XEPQuRPqWsicaTV1n4k
Tyq3n6AJ2cTeif3Z/tdUEivo2uyW2NaLVU353QFkUgia00R08w/PXjc+b2VVLeoZZkXI1WiNx2V+
rnNbxHPutEB9VBPistLeYTAz1QTb3FZuMl4MQDzo6+OeoJzc6cMKlnxM2FBEeW7GC7IjCapauu9z
oMmI2Xzjzu1RBFM55kfbar6LYIwNux1fA0IJG0otBd1Uiav9+EEKk2RRnsfOmNWX2iDAPjsH1dr9
afaLp4TU1Wf6+DKRt4xJLP348yJjwn0yxh84WGvrHGtblxc6QvLSV9+ZZSxbGhTmLicLXRiDc5M9
yzmKbRXPmVlFweK2l7VZ/tVkMLedzz8PlyDfNKZNQaXQhg0dLD0iq8c5wMrrW5X+bZMqMi3N3gZJ
e9OLEX6DbW/wdZet09GqXMrcP9oEXQ79ZNvbrEs8DCcQPXRBiA3yxELymON+zB1925hdjqVBK03r
8MmV5nMkxruMKr/1b5LiHCpW+2tjZz+ZvAJXpjWuYTnnxh4mqR3pmjUfCXmvBE+aJ3MyhjhZhHVQ
6/K3pJl1Ktl3wk5T7qYNil8yrXJP5lYUY/WmXToVBK9CW7NoBI9IvS5h6SwWSW/IeVmydTo39tpy
ZqVsizWpRQXq7GHO2uvMAOFXQh9lJAuvfpvm6YNW17oTqkkiYXTzqaGmQ5Y124yTZDicQxurnFXY
26531v3sbUm0Ic6LrttbAaGwEiL5c2fSaRts/jiX+Hu0NDmn/r6ICkdPjpXh/ijne+kg069lfwTc
e3Y9OztzKpZEaR4SKnvOpsaOIIP2yDNpbNhrVn7WjtUdLQLIW3qzZLLTyIB7cElWygi9pg65lTqx
u/hkefVPjFD1kg+ahrqY3qgsm/vB8oJ3sTZuqDqyp7Wj/lKwGCNNN82/fPk2We42fwyljnVKnt/y
smXfLaTekGun5z6fNxQD9FBjpdl5ep9v0QimKGgLe9MUALRSSW+d3j+HI5/PqKEhsMtWcddSX3IC
nvK4Nu3hpNG+aVsmRZXa68Qcm8Os68betzC+aPTkl0H1L3rZjXd6lFFpU1wmr5PGnSWu+JgYhZPb
P48NPJ6CFCv+BBas1TIFeaLFJQCIUt9a9beD+hGSg5qDrxfX0DuKWj/Z6+8DBZdmzfoSTMmbkpxc
ihJ4BKehOnSdQANtAcDWXkUdK7PHqVnSKi6IHJLxWCPbntet0VlIEbjyfGJpcaEbHNuNPRxzOtFV
OvC0eXu3Fel4+qJFFye6J2ORpQ5J02RC56qc7cjg6J2RLf2ZVOg3KRJeI0FDuvGCOGu15OqaenIV
FetI4gFzIsF4TFn7Isxubm115lFcaMRJmxbwLXP3bhTn1W2GUycpfFMdvjT97OyZL2q8rT5XRUVu
nCPuIJ+zJb8HmhlXpVdcpobrwORAvkizxNjpxuSENmHL2KK1uPWbeJbOSB/BFNt1/Zcw0+0lHS2u
ga2ttpLhwbspWzWSb5NxMMkwbbPeeW27zHwbev3EcxmPyRj8s15p2fPraLwOMrUPa4az6ZVLeZvN
uJWvZsbBkw5Gd6A2RM3PTB5s5FRtZ3K3NIoUOlueNZv6YaUkzE2lCOTUG5/4+1PSFwTOxbc7EmmU
lWXsg5FR52Fp609e696zZrBupMKLKMk4sFcpMeA+9THJqNNuJ6GNt163MqwlcIS5tIzIquaUmq2h
XmqUFoKNszoxXHglk6+YG4QXtXCBGJsiOZPz8C7WWq9bZpZ20eIAaGE/jqBL6Hdm3FunoV2qsNRk
t61KWx0970pqXsR8/fDoVX0amXdFu5naiC30U93mn1XuHnLZjrvKGdOjXqyk75BpNhLv9UCo8SRX
rzmvY8cNkgL6f0jhj2Zcj92qYzQ59MN1bmz7wispUamse5opOru+fel5zeZ0MN9V3p6WypM/0vFe
rFRsu3rtLxMcyzNZuU/DMbUjI7jeF63ojrTxiqgbR/+kEYegkBLcEgK+UcPZjlkY7m9QVeavJl+X
xTqnpubdEl65F9rUXxQCqeUH+Z+2Ks2TWQ1fmuaXJ8OYjMcN1ifPUmhHc7B/EQe+pizl6C3IeBip
L8jEF8VmVt4TvxxIo0JxclLPjBQ2nz1uIV5pP3PLDM3BI68zdc7e1n1BalJLd6tjLZwOhlBOhjyS
MW1OCWPik0wGe5/GWtysIqVyQzpe82Y3tC3aThzr6j2QDG1HIjLfaqYed2tRXOkb5dsip5iWOXr6
WKm/537WD+zQZ4a4lLEOvOIyDRKMcPMxSc15GslAPcm2pYeujG0uB3VwBtaaR3aZTntLzyd7Nbkm
XnKmD/BQWYFqyBVuo/aN7Q37iRDoXjPcZKOAMJBOVwaotfanNvr6vhhdFnWWEbrFZO2JmPVvnTfr
G7g/BUe8fU3e6D11yyKyGorlrolT2eMPvD8aHQVUhjtNtTJkYfYPJmYjbStouXJkk6lm7xX2RHEy
OvtWqmWOh3baNxANYhOXMCeJdXJxHwdzonAxSm/Tanz/yiKr4rzJkaYmL2wfEo/QNePEULj+kE4D
7fb5EZRLGQqVVT/DYLbf/L+HYrTSf0S+TkKK9Eq4nW83B6N9Izg2Lpj5Uq3Oxe3NVxrw45NTe5+z
UdinBMIXiUPaGzlFjg2W8B0FsP47cxhlb5o2gTHXO1v52b2kU7CxmT9UZvOpNFWcCA7NQ6B2XQAf
JRXZdYG0EOpK2sTjsZXLev4oejKbDgyBzbA8MDhBz+yO4acnRLCDn2CnPjdbjQeZ6vpeuCkjTNv6
dRIt3d5lpV0lv3ybjvNMNiSaDU9Fxjjd8SSuBiYkrCL5AYLqajjpNxSR/IEtq6M+zzcaCZdLulUs
pKnA32U6FO3ZaBoqK1680kRlW8cdZWWXRsf05mvgR0OHBv3GV+Q8kYY02ispjjr0+qbL+n3WaDcD
CsyNDZO/Ai58mGdmfh688nvUp/zcTcStbbQBv60JQZHvsuaaaLqyna3gX73tNM49LZSCs8z6F5fZ
p0fvsT2Vs7azKsZL9e1LRjnx0ir1L4dt/5YaFxfIzMZVYr41WnfMJ9FhIxFIcyaSiQAmAP+073Vi
uZGhuCpVrbq6dZ4ejV58knBF8c+udp38qDlJQ5ml8coHuh/cXmAheB6gHldBkabnpps9myPp/oPW
zf+0QtU3OdxZdSl4aiBkyrPjEZLS9EkLq7UoCUDgpE/F8u0nbr2x+u7ZM+TPwFAfnhLBo8Dzr1le
+2eoC7+pIu9eGsbrQMWD7ZCDdMs2Eqylv5uNHstYdEwdyoLiXvUkxJpl9iIlzT6WM7nUvkOgbqb6
1OLYcpemtIiSKT4JMZ81suphwwu984OOIEM3B59k5NON1IV28h0z2fYm0ls5wI1xYIvsdbZMWiAz
0yrJdEcetPqwzjV7jzzCXpYvVyOp7Js+Wg7zoC3/aXG8cuemsr0Ib+TO3ogfvy/KkOzincE/w1/J
K5UOwZkpa8yR6KwUDaU4yWQ0X6d1OToEByI6ltpFH5etZfczSBQXTVL23Ljt5aRMHze6WE/Kdie4
VGzhY/uqRpuB1F1Z80+LJ894s/WpfqF/ti1Kzuhy5JDScPo+mPOeMej86aa7X7xxhDqXOZcJSNGW
tRcB/SX3HseqPD2RRCMXqv7XA8DZpCp4xMsPdsOJOVgELy/BUrOSvylzus5VP5IUoBacj+vGHqZP
dN1m19NMP/XQ9MKihtlpzGAQRW56u15O4y7xG1ZHnwbKwK3xQpYdNp4Rph6NAI/2g6oV16UcXkfj
jgO/CYEge54LVKspPeZmnm70YBJwxAwVib67dxQkwoCYHaD2ttqnD1KAqySx8iVlBIRcR9Bt2skw
x/lQL0IcKrG+VIaTxXxo6R56E/9ux63O//1g5iYhl1keByaI0g1tKB1NxYZv/pfqVuse6IKkm6HF
NMSoWhWxb6DV0YPmwqNI8UyCDhRdwGKsq73RaDLUdDBhvRl8ujUKB4nf4Zxxh95RniGWpPnZNVta
nQ9g/BBj90pj4Dmvq3UvGZVClxJErzcPG7vXzCsnZfMaBLDV6wQw/X//2dBVXlhrI1sfgLm9pJL4
sPZverd84IvQv7X6m0w161k5+tGRj6a2FXM0GEJHd/8NPO9dZ0/ySC/kRHCJ4oVpVleHojj3Zess
VjqyfkvMiARfHfdBpw6+a6SXdR7RbN0huU6D7W1TVpUnmtf2hiYVGC/H+7SWTN0amr+nJq1fTDmx
SpKBjdwmVS+I5I+JXhd7NJw9CcXm1pLPQ0XUryobvwOGYO8GZp3tdJthiEbi8wzc8kaavd7M8/SI
pNvNPWXVghYUXFPmvvAtab+ypAvuJpMho66iZVSYiwEMgIlpJLSOetKtZyEqn8sdRBeCPKwuQqM2
5pfrraB0uMMIUXvzBH+1+9etLStymV70ujdeXNgpm67x82NbrHOYw/A8iHFqdugIYwz/pdnkbMGO
kya/yhu/bS1F8yW4HOojAcSqdTnGk5rFg7G9OK+WInTrprrPifFPzP1yT4OxQ7UtPmsKc8fJILZF
is55KvjWmjWB2HGxbmANviu/vga1uZdznUSWyt/0RefKRgac5mwVgj4L3aq/1g9gIL0ESk9yWnc8
pM7ogB26Xpg5q9zOlmdsraRfIwXucicfCAFwMZZZf5Waae1cQdXMeZTF8q4tt1rqhCvM7Y1hld9g
/lIuBjWowOCFIvWI0JRRgplqP+7piRKoDNy47Sb7tbDoysrMYzQm+4FuWK966WyDcoZKAqErFCIV
p3zUc27Ebck9ALuf6ZbztS2kw12zlzQZFNQyVpRJqPKQ9rz86YpTVMEh2AEFYB5rHdT3eirbozvO
HwQUuYfQB9oxYnB4nQwSEDPprE3qWffEV+NRKXM4Vab/T5qDFSNjPnjl7clK31M6Zfd6QdstvZgy
fn/lzDG/Lvmp11x/v/J/ibkmnyFiTRGxMw0VAbdJTLU4iqzija7RjXyoRs9ARm3IXuvH5Lj1K/TQ
GK7WAZAXnSYXgDj5PjQ8mBahn+DjWEAOw1QX3UkP9O4ktAQbCL14o/V6sLGpskWKrQ2HRTuqQjS7
xh20ODWLMaowKEhR6++BnChq6hJspR+cWymOdqGvb3meRBABHz535XNBtdWrn7XRuCC9oTK/QCvT
IhE0/i7rKJZIb90nrgQGu05bwvfj82zb9Ik7gJ8AArajQ7arKiFLk/kksmq+LoXIY8YkHQpVsOmU
pnnmhGnEQ//TkvTe98a9lZi2Y2k4HwG7fdiroUP+gVXUzRxISa87Wy9rmaSVtveAc4wYDHXP9foj
E7q7R3/VOLQDthuxJ6MJrFKIlwLkK9W8U0buwUMEILeWxzrHORab7pbDNnOFOV9n3nFLtYIFjqZW
CYXttoL2FJwHtnySJdm2/FIMRRB3MH62hprp4zZ0VRxdfoHYlPs+UcXG6D08VWydVjMUurm6Dnr+
nMpJ+/SYO1ydBInzJy9zh6fCZjbB7IdJ4w8nuzI8ahD1lYysApQjh22xjM4+7XRYUZmVR2MP7lc4
ooly1Q57bZ7XUPZDHRMHLqJ16Hekp/09b/Rn7xkdvquu7pnJ69V61l5nlbhQ6PyGFqxOllvNHKXa
5tvtjin9vr3qqpWx55ynFl1TV5RD2Hrj51iX/Sun4YnZbw7GdvG3XCv77ONy0qCnvV8wJWBPnrHe
D869HI32fZ1Pk2dR06dmf31IuOJRRGVzzw4e3IYdHTVagCXo4oS0OWf0ZmNbJhUdJ+ieg7H/VwmD
pcEanq3Z0sJkZW4uc6Hf+qwer/X0SNAKc5/0o7kpg3aO/MygvlvperY35fhlOm0Ss/ByOvOLfG8q
XlHHDE4qtYsDgONxQzdmW07zfK+sRt6q8cvwhtOYWWOMvWOc5/FdcRm+cDLH/mW3Ie8ptN0E9Bje
VvbVoMTtEmRzoGP61rZT6sZclFsKe+/VYjGkyrXeLV2cwKD0B4QtgG9LgBrZOQwXpV+6Ix5vRrZc
QEzWutjAPMANbabytI446JXpxGTJjiU9RjLK3JzTItjoQ7r3NONJ+Ol3AKR3LUDhCKaEmLVxx7F8
ncihccuEa1rq7hM6EZJdxz3qcaZLuvZFY+WvFrwWZbQ8ujPcaOycyT8Bw3vG7n6thH7vl5OsDHyp
tF24UGD7YTJxc2aehsQUyX1RhLZHToIxGx71M86p6n9oQhmGXaeiNn8MthrSEyqnvQEzO0YqMD+z
dlpjvQSXFSz4CikjfyCsZKQGKparOXpdTS5eZgGXNM3d/znkPQGAyT1VczqIfCWpFOVyPQ2u5ocj
/FJ4FewjFR5iJsTZbPrzSHEKmkDBlxoIxlD+uJqF9+wR3/YS0tKgHw9zm3/1PHwu6y1JgJJEp5l9
rC7PW18Q1id1mFdh4JPeWiv/11vWDayhTXtZWKGmIXHWLRemjOU8Z1NdDfU/wuhOaPVDiAzza2oq
iMAC/LV19We1HiBc17wyearf8W5Roe/DOSdN0Oavy6Q21oy2beXcJaZ1/rJ752IWEIPqwuzRdw9z
okMzpQEdCmd5G9OBj5eIsZmRPjVmBevhoHxGhWalAmHE1MnITi6lXaUk+MmVqJzrmdFKltjyaMhK
RsEqLC4IWjQW09lziiddjfU+Y5cqEgpGdPL3NU7Wkrp30umHatWduLU8jmLQBviCnmp6Y7ODTpro
P3qemlExOx1kjmVvtPBWOVH0ChknC5gz6rv2xRiTHw+Kb0TIvQnhjDyQp9bFlrd2Isbod1wMK8Bg
IaFq4o0DHXGAjJ0zkNQg9ED/coicKc/2U53szF5oYHdSZtoWUNQKWw4wU+gEJ5yyd73O+T906sUK
RZoQJwcsuBXFmp6yGre+Q7gbHeq/vdGNHO7kJrAZUpvYS/lkaggNSFpwowPofErXb/CGxkvluDTc
sqnecEApdhMX9Lid3JZb0mj8qdYrTbSL07re38b+H1dluMu5OV2HtXolAWJ8lo8wgIAEXgRNvROG
34YwjSYUvfoAtOo4VbV3K12S05PewbPyiwVZfhjj4a+/UADW4KtuJ9nHumn/r0rL4c86AbDquuvM
CnpefCYH20D7Nj2U6KM1qAYRXNyMZJ120tKL85BPaCCW0PaIszdOK8VXbaAa5mW7UfNYvXt9dR/K
5T4B/qa90sDRTRiyp9JHayDRaDC41b9Sts4VBf3gNT3bV6OsHdFcfJogeIJl1p2sjLulW9fIefYs
ro2XbfwJaBS3/GWD80e2/PEDRFno9tlRm4Q89ZJM9Zx48AmodZ4nO9OiNet5w4hldBiivkrN2CgM
+6wWlpxAJ21QtMFwKQfrmmnWuPdNKbdlt4g4XyRUPcErhq8y/KbFGcRS+2NnBl/dfFbPY005xfR8
6wh1iQWf/A3xmQ/P8KtY19cqHgqrP/aFdZcUTWF+Tn/0wW/OPlStzRVOgHcoEdMu8A5hYF6yXk+P
ol5SAibeJSORvWtU/z9e+73Lhlb2IAgRf5pLWllPjt2Ei2qWX06gUeLOAIHLZt36KC+FTcWENWn5
au1vys6/FOVKtk7V3MdsQV/WjffAKf1o7vU1libYybpu2ycqb/6OQTf6frXTdWflK4QOBoO0JgAP
YELP+Vj+KSmoyJCN7UbhPX8BzbBRuv87K1F+CKMB9O22Xw0wqs0KOf5iVTR3V23sT1XwiJtk4g2u
kjgXS1WcOdi/AXCGMLmK5GotxvSov9nnXKvdQ7oIBgIUybJJKt3ZO7kfexncZ5Nmo5O3zYnwXU4P
IWc/LgFdEaVq9oVT/nJkMndJjvrp8MrCRijybV0Bb/7vx9KBhqeowvdQbsgStTEAtfmE6RoO2s8k
9P4Zadt9aT23jVQCwdAoD9pg68/ucLelxbuse/2hCF6tHhe2WObqqsjsYMWPCA9SiwFz3nrU4aNl
QlEVmg53nK6gg8VGz7ymsb7gk9ed9HfKJu1fBMx1MR5u/WJ3Hejq6gM/EoJz2tKZ7kj1dXK5U5z3
j17hvWvMBTqPwBBOKpFXrVq3zMLqb2k3vfukvLZ96cyh7un0tYquwMGbKhz6cBjx0EtRUCZtqCJS
6yWXpLVx2kpWn1rfFw9rO5gHSlhd+VV6TlR5S7qV3syS0RbLBUbbzzwsx8qR9rZtMv2qg5yKCryQ
TQWoDrlOGRF1v/HeeEYkZW1BMofJoC+lfzXRBUfiPJceGKvbzTb2MRFKGFk26g0jWzXQ9UeakXUE
6oRQ2uxZB3dstYOq5gsQqTQOagZmZL1hIf3yho+0yfzlzJ04e5PC/SGU04XubL8L+tFb5GyDZGU2
PdWLeio0McUUGQor8+9QLpunSbXYU4G/Yg6K5klb8wXJtXc3c3rEJR3eK3/N7sYwAOEUHO1saLez
zWzEaem+8N6rHc8IxvECE5/iWHkt6uplpJdIiSIRR90IiDbghl5XR4FiVL8PDtdf2sUxZTz7aE9q
2C8BfVJcSzaUbjwYQHQAozlXpodelO8622XKfLTLyttWlBqjBWn72JpqkxSGG6eJbxzYbQ4u9sLp
vx/1ShgMG8bdo7Lj6ntg4XGrNitWwAYOondYXHer+rzi/IGoZ7ifia6y6+hbv80i2Q+D8qOEzXkZ
S/tk2qNF5ks/9dC6d50f+KwEDWNSutnba23PDRjEyCab8vYBiPhjShN8DXNpIJiSi9Tt9dXt9SSc
kuHXJd0KqiStDobP8IhWFC0NMZ5/spLJqob17lr0DgpwAVw4gM9ox2od3/0E5GaQ6UQdM4OJEjbn
RTW4n8uiXxGshy0Fwi9mHyDrJNTjnDT4S6MSIQGY5UL8TqlnkevswnwdNtaCcUxId/eQkAJmBAyM
PWzbd4jHDr+kBqYAxBoJ3DAr5bUGCxtpFVa38p2/OprlpmqGd9Aadwc0Il9KSqS2fHe14a7B4MVk
0o78b4y4RubJO/mWLfo96CQfxzrypz10flqY2zXLSCUV4pn5t7SDh1cNXTD0FoYe+OSLCQIszn6Q
xUQ5uN1R1H4numZEI9OeHxJyDMr55qFE7jOI2/m0ccwheUG4G26l453WNvgZ6vRjzRi3Ui6HubG/
0S1eACjsSBmYFlngUt9QUzejmjZcNMzm/b9fEOAVdTXfC6Ab3zkJ/KU09G6l6dns52syQb81gj9T
xsJpKHN9kWXyQc3bgEPP3AA32U+wmsLHkwxqrBaSTV3o1e3JNoL6ppX3ll1jgVN5Kdu245k2zq5s
e+/StytSasEgINcC5OyPxYtweaN0n+uuLoMnVL7T6o30oGWHDrTKvSwUexdjhTf/PcgGIARdvnyn
SaieQedcjUfOZGlUvreBeFxRRzaeZztorkmLeUpWHPKLRBNHCBiB9eS9gQbw1dm5dyDet8mLYdrk
cvq3GAuZoOqNr9QJytWOGyGHPkoAJ7tvmCkNfCFMqvlxv+Jkk/EBMBzgL23PB0Z6RjvGk9m0HfV4
WzFjqOKNw7rttgH3UhJVub+VXXGeDfnCb6sO01ocqGauT+Dk/iZ91xy7Tj8SLm3jAYB/hEQ9b40k
Ga5I4Q5+bTBvSCprZ6Lg0ONznA5vVGNUjlmAkD9u/Lr7WHPOhEbq3ASzNcgnPWuCk9RYLtSIEwgV
WTAvF7BKM0BF4VBAE9XZXHoglWy5gHA8MuiGU54L21siX/LJdII3pQXSuaO9JeO0IaIDcWbHfrNu
NF6ZSNllwKGJb/pIGY605shBf+Jc43oHy66sE+jiELsVy4TFqpaZAd21EDyuAq2kKgYA++MTGJdg
388VouJkyevASQfynljp72cRWAF9Szs/IziciNt/P2a/KW7DOP/JK0CDujP9jG1L2llVGfPyBskA
BEOd7MIiLSJ9VEwfAynp/L1vPDMPgSlimItnRge+BqbjHxvDhWDCC1nq4r0ZerKB0oWcmvIZzPiK
tZjEk63/y3TmyLQdnuBo4mbjLD8hzL/nzO66pD14LN1Yb1W2zoSFdzroF1TkClLvVgfEHK9UrsPU
oD5bcqrvQtPWBbw12e2s/3KeS7cXfv/utcwAYnwJ81oyiftWefcksJw9v83KpQuwmV86KiZUBEgq
s+vQ0ajXcQwhEqd33WPa7tsweemN/HVPmA2RyaqDO8j/9cyoCSeiWU09oKacTNc0hvPIVyGVVytZ
u00xIaP4vsVISppRMeCI4WCN1RfO9p2a4mEAhvRjKq5d/v/ZO7MluZEtu34RygAH4AAeFYGYIzMy
M3Jg5guMyQEz4Jgcw9drBevqWhVb1t3XTGpJZnqh1cQiGYHh+D57r90DD7eL1Ngu9BVwrpc/qwh3
cOY1LwOn9fPSynSjuiE74cCCjCerfo+GpQ4s0HAy9Xx4+a1zIfJ9NqXechMqDXHgbXKE03+r9uy3
Av7uofWCR5658yldgFFoOCL7jNec1esVvpTkvqgd3qmx7/FSBfwQtCBSe91jZ1towogqhVUlBmrs
AcEkCPwYp118GvvcWNE/Y24MukL2ASau9dJNxb0bLIeeHfrazvLeWGVdM5y5Ec+OBldZLVl7AF7P
QqdFePBlChwbH/0OBb0D744l31pqYBd0huwjRnACyKidZdv3R23l/XEC2UD7A5MAr8dpOyFkb1oU
lbKfh60Jw2CPmItJQ2WXKXHnFRMYFi6Bqw3HdfoUASje3YzyIjH6Gy+lPja3H379ld/5wUHVW8SM
Dvszpzt+qLy9wPOKabX8wdkZYnlqz0fIvXBELKLG1Bnva69sVn4q5cpnFXW0I6/g9wiYV8vjNDKU
qDmXYVWUw7kfzNcc/8Iqs8p4Y4ND2iwGC1iLggFcZq8UqjRhns/GBoJteXA6WDosljC1xZn9YPHp
z+ZknIma9GE0uZ+1F30DZtaDGFUa3WymNaHGG4ICTby87w9FMH8dOE+0pczPhZGV676vum1ignMs
S+tzzOePiQzAnY/N0iuWTWU52QWoiFzJ2Y43CSSAu8zuVoxp9R74Vc4i3SJEEkFeA9Se3i0Po1s6
z1aGkX9KK7WZRvMhywPmopTYUeDzpUEG63N958uKoq1Wqb1LhQBHkqY/dUP6hVufapP4RNIyPtWd
bRx//S0pkzvmnPjoajyZUYPXPAfji4ah03V3cwb6gJbINGpP/FmT+r86B3eXfmvhP/zsfw/C/S07
9/9UWs4ir4Y36N9LzL30/dcWOunX6vvfM3P//Ll/5uZ86w/TYVduWbzUTNeRJNP+kZvzSMDZ/GPL
4ozvkXf9R2rOtv7ALop7xndsGIPyVvX8j9Sc8P/gX/hcMJ5t0qrDz/oXUnO/Knz/mlmzbNsyncCz
HIe1sOkRz/traHiMkMSAtTOOSVInUCtSpK48hnYM1hl4J/ST+AGsuTWvOwAlP60bq085ROsy45+E
Pmu8sctqMxiY7NnT9zjFhyELqyBtXhe2s29dr+Sz/AXfY43IsY9fk+Wc7dvNFd+BntaTSK2tnqxo
r8TkPJU1hS2FYzVbDWifUotUccdleNIjIz38wgwUhqEYu36BBdqkARGEkNz5B9Az5fkXMQDEHfv1
oBTF21++6H+ED/8aNnRu0fO/fWyOYFNvSSyXFp6d38OGXRDYnH8bAz/WhFX7/zhqUt72SpkUWEEG
w6rf7EDonkrEpfpKPAcTIzGMJF4tcet+z2EM00Ggk4S8u9UG8RpEFHLGZPnO47//ObGD/bcfFJVD
HmxkxzED8XtV8bw0kmR0muzrrt+VeROHQRcUF9tu6p1nLsBnBqJvXW+P59jF3c5l0P9YOjU9yqgE
nIGFhAOWF/u8s2mc40yE8QQfSY2G7fdVBJhhpDTSMKINelF+HHrP5Y3sBeY3CXZkP2TAPAIHsBBt
CDnxQR+nlav5k7eZmYZqyoNVCs0E4arngsPIErqZ/25U5Iv8TL7OpmRuouEK0EdNRC0YCPMs3T0G
pvFpnjJzHTW5el7qiISTX/tj2EifxF7EmRS1IKXEFhMBJkEMqb/xS0E09hCh4qs/6/yQxSQLDA2A
0PTktW6bqx6j1ynz76HZ2OTOynKdLA0ejfn2PQ0564ncv0HnI4JY+Drz47LcRN5f32vx6zs2b1+3
6JsU34HD6QXYcOknG+x99dvCblRwyP87nVT7CffpwM72F6E0v9EmUIXAvE2o0V2BnjI5LNSHPt/M
mB40+iRrNftmkKrcFaVoDipFJDcYx9xzV2XjWbU+J4ymZyxoR0689TurdewMFv/EoA3jUCOFrc3c
kOjb5g9IhRyBhHMd8+JowBrtoJ9yNPvMjYUc71SMO9K79aqimGkHXjjbGyP7Iw7Gv2NQYSHSVSTi
YPdPDGqOV5dCk49/nYRaDW66/UUbceye6Kcyv/2CjcQTBoU26PHyl1O3HjM6RQF2+S808sTb3vSK
3e/YkWpECnFFkmHh/k9hR9o4wBobWYDI/8ke+d9GfglYWKIEDMCdfsO/kDPIztmcuyfXVXZYm1Cb
TKANH2VNTDae5ugwDyYauWEFXwhcDSfPsOVTS9j5ZGJZf5xHSdbUiOMdpjgsHMkAgAf5knhJ6l0C
2Gbgl0p5NVqPaEI8pWtSOnGY5LbxpHyp9qT4WcsENWFUSXtJmrUd+9MSz0rmX0nxFuFC5nDNBjpe
F6amiWm2nRXxFk43MJYg/TNHrZCwLEZ+jKJkDdgkKN95ubX2EIk0GHOT+LYeGn36WablSEGQfMMC
B8xWGtnB78uzpTUwVu56zU6/gUED9wc+bFkfS9fNT1PRIat3HIBy4D+7Miqh16MNW7n7grXCvGMa
KB6LiYLreYq+Jq1xMVUftjPrQruMXpWzIE/UhXfIRytbV0vVQdY2BX6YNEVeJVNs4q+FS80GZJgM
t7l3Padd1hV/OGtlgDEBJjSqHWhk4qCDVUH0xa/wmQIQ/CoWONNRNcg1KwsyJYLBLlxsITFT+LHF
HnWs44SA8EKdDstu79Xk+b0z/N66mIZMWBmX7UPR8LtaLZkDTytpaUgNmr0ljNfAG3l00rVQZFm1
xnhPOqouL8Fk9msMi0RmsScX+56VKBp+6a0zM3ltGhtwsYk5t7bxbg9Imdj3+BnJ1EkQmB0QT22b
7Ngj3B4Z4Opn+rMctofTwsF5pou1q6xVNdFJOkanfonv3bScbpcBrF3feJ0DHk1tQhNd65P4iMpe
vZmpYrFB4dGus8tgQ1r+Z2xn8jxi/Q4Dfg36k6YS6b19WsDgrj2DCX0FdL5+piJzoJKzqI45i+2d
M/YMKXQgoQMmJpsuQFPYWqo4oyS3Ah68rqS6sGJ5DvKozld0iSGvV5ipHhvT7Y+mYnfKQUaChm5x
LyUa/bf/j9ghrnfjH/w2svztTfwbHyGJZggxthS7OHNLeHd4ZZd1MI7NQS41Tg0Sy48wagHBDV0w
QEtQVIJgv/V2v0jtQYfzo3NZ3/7nce3Uy5H51L77X4Jrz2wrWFfUDz4l/x/Z/h8h2106BeI1XcMA
Fp3CuNLBYR7lmC+P2mbfTIKCTcUKD5kKMyCrRHVZOXTrOmiCH5IBqOf+JS2P2S5SwASJjSivxK9u
3G4uqb163mBHQ5Md5rpwNnQxTl8T1dSXIrOCj35GychA1rKL6yz9lk2EKxL2HGyjcMj05M80ac9Z
sMRocaINVU/TaKRppe041B8gFc7XKY2nQzli1iIg2eZkT27PsvL2WCtB06/t26Muuz30atBRn/r2
IGQZadDw4cb2pY2q9IP1A8/MKglSEGox8Pn7wMxBjkZjabSYtwz/HUR0/rOLIfuC4poIRyDeEQ30
bcZmN3jQUpavo1m65Zq+Ikdv0l/vDure5IMSBOVD+PeyX+e4ge9pX7kVjLRoO/r2Bhu83qDFbk7t
kxv7kbWKKtB+8vY6rJfZisOb++tFFXMXszKLipHSxKCgMuT2FnaEsL6Ycz0fdGcZBxex4sRoOO0t
UiYa71+TPmi4p+SUphbD8G3WcBz2vd0i073vzqy/igpFrpzgWvONyTN1dfqY2jgHc0fxLMaTVrwY
bmWBkx4s0IdGRfMM38nYfcmwde2AmhJyi1uHNqVWkcBtatrevHjeeuhCzKpjSViGWCgu1yrAeu7S
LeSDjllTBuuFS537j24dRNuIcOl2lhHPb89oHljutRcKa/03u7FhlMY3fKuc9TPOcPEYZ1EaWvms
fgo1QyDvhPvKuklMa1x7+T3EQP3ONtH+aSc1T3K3xsDCYri8trcVSW7nA+YyCjoO7APy/SB8nzRm
Mq71Enfr3mpiXOtm0zyPhOVRgnrB4agR6ROKn8IetATLHqw0S1ighGHd5Lf0BvmyY06D8dkrIvtS
GW10sKlwfjWxpe0twwy2sihxgcluAOFfVJ+z19OKAgfxQwxp8LG4or34rkuN9WSkMFidnMLlNBET
fqQkec9w3C/rItLtyRmc+pjUhHM1HpO9DnJ16ccKyc5kkkbBlVsiBu7GEfTVBE6dE3zufRB52CTO
UVP514H30k/lk+rGNlXhKBzxhoTgRAJotryXVxq73Xd4tPF5oIX7ROdl9C4jv3pP58kNWxPrq4pt
PzSFmja4SajIDaZ7dPZiVbTYmblA561Z5ThDFvw5ZYYPVWnWD2UaxTxR5qgLBb0TxLRN1y6OZFDR
/mX2rLwlyrCh19ZWYWEFqp0MEKBH/3arC/RUxPBbLze+fItt20EPtdewJyglTIU8Sl+R1er70h/V
Bw0OyxymRSrebLImYen7kiMwsKwVGmT3wIelPtVg8/Fo420kAvE8DQA8Zd2Q32EMeYBoz25CdXJr
JhqlfQThOXe1vyYngzItVAQ7PxI70rJMDksH1pTinY1rErOE9+KflLS8U2A5eFAsl5Q8S8mLuaQV
qSvZzsSXicLERkWRcE8BhEuzjemQYrdx6sep+ph03j1b7FBfXSassw2NeS8kZFL6yKYvEBf03hfK
OxKdWr6CxBheEG6iK/yLyCE85jenEigo/83cb5yuSe6teMrYLzXLRg9qvhdeY+8KuzLPGCvLLyTg
9YbAnTKJX2uQL6PIun0NHtViT2bAsegCu7BOYsQmty3rcrmmJjhOllgc2s3Rs77DkA0qLMCVLHZs
5MtbFtSr7RC0Lw+6kT6nF3do3XVyMDuLCKrjjjCS26XyLyjuxWPU2+kPAtHU19kE6tZQgvF8uVnz
HPuDEWYOW2iNOnZ15VhvJzf+KGZvIizJBmnj51gASgrnt3ZGHq0NnHYrRg000oodxOpRPbHBOfux
v66Uvbr1Lh5cn006PYbVlm5HDgfOvExf40GU5EoDoDawH9KH2E2Xw7AM/X7xUuxZQpg7ZtHpw8MJ
u+bKp4ajMVkQspAFgUmMbxnp0xBIwY0REJ0vKw2fqBym+56XBCSb0bj2uMp2PJ7l2hGVvCumiuYs
A1tZNmC+o5Et2PgtpiEzHfPnRAU4yKIOYnacxhhbwHx0C4L3VBo1zOQmfkFdbnEKQclf45GhXKnB
kgVylSnUqyrw9KlbW18bf5DkrXTw6OZTQNgEZ3zr4Rusu8y95+9KWhsSvaFAkErxZUEeGROLQp80
nVzmZwv1z4BDuxbp6AF0N5MtUciczCReac7zZnH0ZjAhIG30bfPv7MtJWteoD5INKGn3nBV1cCS2
k9MnOlqvfRtTjys6rlIAQ9DR8cuv8VBS+RObRvrFTbnmmzFXT4QgYI6U7XhPKJab3Vuc16R07G/A
9et9I/z+IJnvgWNLsSHmlx/x3vp7L+qHzRCr6qdfUTcIJqx4Ie3nbTmH4jwm3rBFT8DviX1w42WR
eXAst4fxk9N1wxz5iaT4IyCRCy5XBKfO7B9ds9tGCF6bORBsZWyjBJZdfTOiOlTEOkNB/xniEZ8X
iGzr6GYlr0xR1ndeby2bmsjCUQlzOio3gWxFFV27mpx03Awdyqkc+EZXUJQxyLAG4fuHNv3MjWqH
HrpVtvql0P2XKfz/F6LubjS5v8iUN5be30h3/63rvpZ/Vez//Al/ivWB/MOEU+e4SOLo0dJHef9T
rPeDPxDdpetYFL3flHf+zT/keuH9cVPQPRRhl/os10XJ/x9yvfOHZUsLHJ31C4wn/iW53jJ/Kct/
Ocb5LBBgkfGrkfmxLce6Ca5/QScCWa36AP1lz/Pe2U+DK+5qcoD7KEp4r7HuXldjNvEuZXznJQ61
bIkxA0fTuDEK9qEJh8Z4m0sFOLtqeHN3VFtZGzV62F9gf+9x6yTvouiSO/rHTDf0gmAIniApzdGx
8ByDDkGP2ELQWvcpNLW9ipt8n/ui3Ok6Cj6MJsW9HC28MnqP2aSgPdjzdv2wBE9pwAmbEEqAzWRI
QraP2NZtfPG1IhPhL4QbYzyfp14LWCLEGZ70kroH6Qr9CPWBWgzPcF+DWDQbB7bamk7omopjo9tX
YnTXFl7SbTAVPt4+E7dUw2svQ6PYDaxTLmlsOZfOFYLygsRedwF9XSvKe7OL6km6SifLQvxDyTnt
/WBjtLN6EkmqWR80emM2uiHBqaIfsgV4DF8gD02HZpSez/SVMAdIjIjoHQldk6QA5RWYb3S3t1qS
UIzPBTd7NYeZgIPTeQSyLLLjDxMtNBC9WIPncwrQ33bHR7YfMiySxGZ8AoGHMl7f8GX0zaucYKQ5
OOs2SzArRgDQwuhW6EvkA0RUMmT3VWtz3siYvejDxWrVFrRWagsjimGjcw+QpSrbl5vILt0Lhicf
L7ZZhl1Vx1eR9GFCG9ASmZ/AqGkjzbPPyW/anWFn1MND2/wW9YIaLHv2ENJbDcJLf4sGq3FWkwqq
+6lhN7OiiUYhshn6Fj2uyItspsJRzwE6+dVbghJoUCeIuoBxOOToD9uhXzqcObrYZnhJQHE0lYmv
M/LOg5dm2A6QLp4DBrCzbp3ghz8J662myfQSYWeF2NSypG8aneyV4xpPRZrUh6l3vYnLQ5RHjcN1
PdG7dIzJmq4dllsHIgz83ubRPJQc04jgcKQqWjkQUqEKp6IbbYdJfMF/NSDjC2EEx9ak2Cobp3Jv
3Mxqdm/3ewOmx9707B5IdeXeuZNpHyOf9gkoBQ679W4JgyEf98GQZruY5jmcqeRxvHwYXnNcCvzR
8kHy+5LghExBv7ib5GE3sLR2VDqS0i6+mgJuSIKl8OtI5dyWRVu/jvIAKAG2/OfOpGmNMBFvPCPh
4h8DvAJBzbwJp245zFHWgjCIQTwlrp1jEUjS/TBmPTvpcnxSLo5UMhmZFXZp7pwKjRjkLK76EOSq
w76rucwqRg1KA6RX76uxbTZcbMZFiywiCeBToxw703AvxgK4gyS+s6Jb8hZx7VzMg5GbV6ti6e01
j7PyUrUdFGcj7nYBwfl1lwgFRMdpDyWyMQE/ZaNI0IZJvmCqGeocGwcSFKd8zb2Pypv1ubNrbDfa
LuQzH5kxOe2MpvG6CPqLS58+GGhwJDao4HuiFrW6tJNhfIEGRgltQ/fGPeJjwARtGseo8OwLN7QC
qeflFC+ACjEe7SBF2x2obbi3R20faKAaX1M3Hzc4NtOTxs1C3MxEmyB/g4W3M0jK90TpeFx+alNR
fEHmcF3DDuSA34Mqqz3xmsWzgZswj67V2OgfVr8QMkgG+VzXy7Sh9XR8YwvWvduSCNiYCvtQQNph
AJKWfyglBgywSsNlWMZhz/+03qV0rDCh4JDr4h9GD9qd2GQuMBXCp6Hz3iZZ2ARO+mTl8c94mav7
3OdcTulsC0kstjFUGjrHCriIZdNXS/rAo6H+0oiay0ebOMtwEKmziGVzRaqJYZeo1IERMCJertyO
drNVUmX8IpUoyXhJFnUNq45tgGvlfph1e+XjnxKKN8zpyaV4+ghlHafg1GPdCtPe/plpin9HEE3k
9dPsfkjA/RIVml/pDDcgX1goHo5n1XdJ6eFddLtgIlZTCo6GEx2G7NuO7aRJyMvUjna1OQlMsWw/
Pb/Pn4jT6W0WeYQ08a19EdAsmQiT8QTrxnvBuTXfB6SdSZlI9Vm0SXmgiMC5U0N8y7vXOWA1ZCuA
V+gEAsw6L4bain54/lz8SEXV/byVMH4glhphTccL7LC0DHZkjshM2qZ9oSR7ALDVLVsOUCMtlH4W
b6mtR6OnxfMyepUIbcxHtJDB87eoiv7gWI6nWVcA62fbHg7Y5u1tbeHqTL0h3yq/CM6yTOy924rx
aFI+KkmVigfCVP6XpujkZ8adEeI7r74WlUqeoQrQRZDaFOpUqn/qLJlts96t7gMin2+QavXOjIL8
m5HxIda6bCgxLFgfDE5wN4ys2hIj+rhZL7UPDiAwdRciAWInBTMXDuUMosUyxE9ltPGxU2o45LgR
IYm0A+ewuHsSgpyU9qkrs2XWEvzkoL3CSd39UI4q35iaOX3oFNBNSjM5Hzbxe9ixMXzOeqB/HQ8C
0J4O20FjYc9ny8lFO2huuoxdytgQnQhsmvFU6v3AxgcoC6vD2lX8Qhx9aRcCcDEO3SeylD4ExQjR
U0lvY9t6vnjk0C+Rx9pwos567fVldtVyMbxnUvNdsI00IGLsygGPYR7k5PW+pUaaPNKTuzyyTp27
0NAQ0xw7WR6UYw0PN7vlObHd/JhRkcJiSAwtTYW8Fcgmz1T5RsbRdsv6fk7M126xHwbM0tAaZZrc
edLrvvKQYkfUxUFD37Ww+dFvJJtsWqW9j6KLITuQanBtMAUyonc3nrobiy3ejSoxZqr4cv9QGUnW
Hoc6tqe1N+Mv34k2XwRx38kU0Tqe48HaV7ZJ8m0gQiLDZERlIu6IeWJT6zZpj4rbi0pSTc1sdu9z
CNRrB8mPm5juyGU/k16GH5R0ubgoDKfGllfilN1hBhvTL02KVPA5qbp/H5gCGEKNhn1IT2GMG8bm
zEqI012gNmYrvXg1d77lb0QtlwjS5qDlCnkOYW8IynpY6zQanK3UIn71auHXO4C5HQV5Xe+ODLGe
xf8YU+KTbZfmQpwqr3zcdFjcSJM7y0OURPQMM8zTF62wh8V7Jyc9+dDC7yDK2ufXSbTyCc5I/MGh
NXgPGGFV6P5ZJZ4Qr6AFB+/cJ+Xk+Ntom83x4vqZeBWD4/wsbMVk4vBtfh8GsZTXyGDfu2bJRL0o
BS2ED4eWkzhZBEoRe0ieR1K41ZYVeLPNczk+9FmQPHVGNmwVsazveupUmLcGFWgjITimgXxjBKSv
2tFfzgUugvvFGrwubJqJiwNnIcwSx1VA1YZ+AFHku0ddlMHW0Y5eUzJibsxeq5A0FZXomRsf4OiV
b6DQp/tuidFfPZ8OyXSSB/LD1J/ZFpeRJw0DUdRUj362DDvV+O13M9LZYTRUQxYcdlxloLdl0fJj
rDjWBtRnM+yBQcEq7Bf7kcmRnLQq95JSqJVd9ElYEyDbNLKx0NnsiKB/b22MnuDjOLlEM+rAv8CF
FmQztDwsgAtXMJm6HXBT/HASV2RvGg0ihdVdujmHaLgY+xlGB20iyfKKO7f81ASizikwlweS2f0d
1qImLMgcvcatR+u9oaK14qB9TmJb79PZ6sNOLP3rPKVegnIxVG9+ucg7qVIGOkIg6wmOYxjoiQac
YgIityAlsmEMyrs4Kbs98NL8Xrr+vFeWtXwLosgI+QTZ4XVzX115eKVfocqMVO+Utx0It/73Khqy
R5H76jSbenwZO9hSKyzF/Yze0ScfwZC5136M3E/f9Dn09O3A4cAl1Cwrdyb15llEZytCxHHbQjOQ
/lqqOQoL1J1THTl1GBTyhsHCmMr+dXCfKxWXh4oEku2Z/oG20BlgbxA/9Q6FwLkXJQe3SKINfcNs
6eqciroadO27wCfcho7R8QSjvofljBfse04ea99Yyte0T5JXzy6rK9Xr+oYS4pugoxwZB1zZKnW5
+dIlhL+RfSasN0Ddtg26S0CvFsiEu9Jo+BSVDbvXdov+xTKNzzhLifaMdCjNunaornKMs2cHzgmU
37y3eSFuo2qRe1KX9TmKWdhHFndOUipbnQNHONuUnDblhk25M9Rif+Rz4j1QZiZPM82X59LpAp6r
aJ7XuiSzPWmzNrZx40UqlDUue2a3SeDqCIawTV0oodFAZzB2HMNdVXrIf5atms80nUoGAr96rnnD
ozAqK3tKzFF/DK7HI86Z9avd1SDgqhFwn4KJ7GX6C36j/iHOkdYCzya2x0JpQ/K6Cseu0Ls5Vea2
BRS6cCVW822pTHFkArSAd1G7iykuh6A934pJoR9mgVdCG6KTRQwM15zt2NVNowob+G33IN6K661I
iXpsELOzn9K9SCVX90TNX6TWmUPf2MYvEHQrj3M6N98EolIRQrQZs47j3OmnAt8TbulCnzK8W9iu
FgaWVYVJ7HsTWe4Lum93l0ami4UcjXlfQYp+ZFXvnpeM6S4ZaL7AwJANG0CusQyXGW10U4hKL+s8
puu1GCNqvzC0e2TDevXeCpG+91HcMgsSm8kMy34y5OhvDQ/YDhR8eAm6JnTrCXoOOf7LSxc5znYZ
g+JB2GVCPACZ2ExywMkydlFjM+9SqRlvUl/hiAbwYG3BJpFW0NmbJSf/oPNA7BPYfOuoXqpdWcFG
XlNKD1DdH5f9lOrihZhn8iS5NDecEv2QnLr50sw3eivO+ztPs5qB55AcR6H6fVYvAafeLCbfGFcQ
7kRGVh/SdZNuoK35IYOsecy1At5R5JjFes82rt6UNztozO6J1tZs5QDVxkRVjp+FHTXchLPBGUfZ
Gn+NDLI7N+65qej23maDChhrTHUXNFE0r52YmLqaFJQ10mrqDDQ45TcqhXjMZ9cBTzpSN+ZZA5SH
loEeZmu74ZlK8zfZw0e7rJdX04Eswm4mofONqEkkvXzjyimjt66iOZqroLqvgfOwHPPKVd2awY4n
vbXn4Fdth0paoeU0EZGuLr7L1dic0aGnk1gsRB/CLk9lw5urgJwYdt0Y3yed3fHiT6Nq7SBjHRif
NN+7Srdu4bhhzX39afcZzhENw9AcFJF+AR20WtWEXw5wRN2LOel0a8Iz3YuqZp5DkXW+Wrr8NsZm
CzaVp79ZmsahtSbxZXHS4NHyyCAORt2Qx2u9Lym6SYh4VGAeddAIcsDJ5tA0FxtKMXYu5RJXLbNj
Mvf55yIDYmEZuWaSTBwQXK+EAeIC3fnG0EeaVPO1rILA5M0+L/yeFzbpPQsA/LDEAUViWkdheiq7
FZrTKYWh6j6u6dVraKfdsn5xT9oYDZsX5Ry/6QGJZa59Y5UzTG35nKYWXiW3acQstBoplgRzM5jX
yfeKp8QwprDD73TJR+lRamdDrbONrN4AVaQzAtRsqEF9b0rlzWeE5XnbxUZxcjSm3ckTw7ZalH/W
FvvwZompubXlQOynd85V02YIXTq9d+s6vczxbadg8Q1jKwwIXQrhfKIgibDSKQCEOZo/ayNb9h6n
OgxUWX2py5GsVl7p4FpoaIN0R9TO20yPYU2Qn9FjBZRQkf13oGKviFdNDy2e+VMVJMmL9DwApG5R
7DLdOQ9Gb9Kr6gB3BOIwF8BS+znMh0C8Wklibeaydt+nrq5+Vo2DfjF6vfvNaorxSnFudZq14XRh
1XV6r/yZlsFc+umpF2V3xaFtvEkfbjFdmDA5eEOCpuzsk1ZZsqupo3rQ0dg85cKVR/6KrKAfG+91
HhPmitK225VxV37xsfaQibPpweQ4bnK5UgxBJp4yj+6U2onxMInZOZm5wynABVyVO27/qGMePUR/
5b4xa1u98uhrhk/6fxmLCaXWMDSy4VEvg7ifF4dT+F8U8P+Zodn/rbzk3+jKv5WXSDB+xA6G5BBz
d0+fveNm2Zel9xzcFs5Y2Cu1VG4eOj636mX0Pb45h67Zam3NCyTmhobLdD0C25/2Ra7hiPTYp0/O
sqCbsejl6coG3TjZcWdRGDFPFaV8dlmyX8Jx4bYh88UcWrTUctpxe5gtRmdw7Iyp8xCwGTCH9iPj
oZ+4ZxRfce4jm8WyaJvurlYmBXaCelnONbgH1p7vm4BMaEz4rMu66Vc4EowO7pAxPcU93LXFNkgy
jYfRdfZz7+w7EhQh9QgtlIYbrcMUT1IxQ8pY0kIMpeia8t3yuiyna9VgJNNdFK3Yh+fbcsjY6bAX
XdFzHHrS/xhAFGKqqVi+EZryGMNXbcpOh3wZYJ0u+z5X2Tsrp7uktd6MxWTBP1X7aUZHsAa8d1iP
nXcrVdW1aWPnrMaAOsfC+aDu+gcB8JOTYccYh9K+YK3njKdInTfL7H1EsLDqqRpWdRMdrNk1V0Uc
HWn2+xYUTc7k7g6rygbwTpjxxZjymehWcqGnEQ5+mX7FrwYnaASSHAcfyqqMM5K23PZeMsGDwK4K
VoQTTRaU+PZ1eQ5kA21x8WYGq+IZZ+PR62cXC+YQrBOjegIgsDft4btjtldLyX1N32KD4ssoFwBg
cZCYCcEMcArwFeU84jET4wcY8zHk+YZDOI6/cLO/gCL7QtiPib62ITaVlzFxH5oCBgg0uzspYuok
JYVbvey/1Aq0TZzcWD/V7ehBvmCFvPpwY6qtHITYsJoSdguB/ww82F+NtphCo2cDJ5oS/E+XffKW
42Wiv6eFe4WsEayawsKsUC3fketmoF7d3vX7K7F0GBDVPXAMimNsVsAm1McVIZ/TOA/f67HcsGCm
iaPJn5u4fl/4uPjv4ITU7bxvpeltIRJ/cNrAQNqUYeKTjRZ9l81H0Sg9HQMhRIidPQ55Q1xLT793
M2MMy579MFAiaY64oEvdvPut+5Tl2bKmVGRPPeO3aQku2AK+ty57yK4hpNmU5gX31EXKdmCDjMCW
FdbHnCfVf+fuzJYbR9Kk+yr/C6AMEVgCuOVOkZRIiVpvYCmlhH3f8fRzkFPTk5VVXW11OX9fyLo7
k0kKxBLhn/vxFc2l3K00iWBavLeeOsAO34aT3I1DzwM9Y3tHEiReYQilYNLoZqqwNe/d5bIhzsfs
tjgmI4HBXP0oyy1fzbKDIqL1chVOXbuihv3s1PBcvDR5mGx5SgUZfYKWKzEUr1Lrnuoi+oImR48D
t48VmixB2KIb0Rmcd6sJbpq6BQRUSGsZsXpYy957hLv/2GIvX/hRddRnW4ingB7D2iK+BvCnyk5u
GpH0mhW9kFFtQPL7SEDAWjYl3gDd5oKY2sJ5tOzZwU67MqMQ6azrQkUHe+pebY0co6FmvlhOiBJo
yUuMm2Ol6nkUnRxVMfB761TzNli/Wrac9H/qW+CT6TJVRs2KzHkoddKHhpm9SOo1VN3dWVpyKjqe
23E4LGOuDM5AUOhJ7owLEArXvgLEyRryFnkADkZhPeCFfqNshE182B2Q+O4Ybazqwv4MJ++RbfNL
QBcYsp1350j5zUq5XwauvDe6QL9BJezoDUHjpjPFROwaPxlbEvl3udoIIbLhD8N8EeYAJdKA/KQX
SO/gOAp8MyZ310/uGyxU3D4hCI9eOd5j7eaE80CMoop8hl70Eko9XaI5vERVeFsP6ltZVLSvKLmy
yeviD8SuYrV4/W2TNSWLwY+8Zy4C4GrR53iw+zFpVrHANj/VJWsvUHEPusfWoC0D8+JD8LiJg47R
Rgk6Jpi+k0Dsb3JE45XStG3suzud8QzjnnOceOWW6LC8JwdB0GTMhiaiItaFpKQ7TUUj/RSw5e68
mglervRNojfJV2ZOsOWIbiyQiW/cLmY05JONTIvpiRqfh5T1WaAJlOc8e09hA7NNw4hnYxfZ06sK
vwk+u9VrfP8Txbs+1LJFKk0bGQRPIWwYS9brKieDkdndoYf0yj4195euACSIwk97iXWK0vbZYIJL
W0LLdeCL16aQ4zJvzKd+NB/tRrtKZafAJAo2CIX2vYSzDn543IAhy3aYx/19IK2e7yz6SCcDWVBf
u1Vjw431s1eGMs4yaDm+wKLDO5wMw1M4MsOJlFNASo+BR1sMP98TrDYXhLaSeYV2L7TyZQyjYR/2
Rsw4ueQNDKj161wkH71dSaDFk3OqbWAYK69xmImMma4h5UhaxVf0UncZGpOV0QhN6/M9KMr+SWED
YTNr9BWIbnBb8LumMCAlzWNAy3DbMWDAWWQ6GRucKh9eB5xFxdIcwwGwrujxUmpuE5Ws7CqC6KLR
xdrTdRUdwTXq33MqvTFVhNk1Vj7woz63KdMCgrDqOJprjHHysQ3z8a5tqOZdASxjSuyNVvzxz40V
/5cSjxwbJV2K+/59ReApnPLqj9YJ8a+X/W6fMH4zDYVBmFSAsGzcDr+7J1z5m1TSMUw6AMl96wa+
hf9xT5i8xnZ0/mPolsAV/L/uCfEbZgc6FnTHEbzWtv9J2FFgu/ijCd6hmtlGLpIuMUw+ovwl7mi4
vkbDskeeKTaeClt/kmE77N2JpaDJ7spmx7JAdMhX6X3jkm4IpvAmdBqAYp521SMyWPG0ToDhkXfp
Dt4cLEgZI+fV8NaPJcSaEY5bLF/Lef6JGksTNKta5rPsM8a7clAMlJrpFJltCh8jOWvsTm+0xoXM
V88UogBYTSMsNow9WXN2fPrebz8irzqmxN4WfkjzkV8BAuoopMHUWlh8aCvQeFHJn4ZvpQ1wNw0F
Q0D7lCYBiqO5j5sAcqkxR+KiBcUsrwBRmZIoov9hXfE0ZC87sAZeJrRv4jryAAIFbDEhP2jboKfp
qoU6YUZvhje8TDONN6kVu5uRq7DSRwpvZkYFR3vNvPzDnKjzbhk/4ZaDCmINR9px4iUVT9MBZi/5
mx/Wwj5bWb1xZycM1kSwH/X6nI7XeJS41hhMMbF+jBoMrIFEn7PVPIiPFzxdF7oHNUH6xWMXG9/p
baGeu28XLHzeeGhCVqt5Hqo7o+bWa7MEArqGTs3ze9Hjp2OPBVgAkkqqEW3RqYBySve7APERWz1l
UzaueHdEI8/GXSdqF0lGO6S28Yq89uxG+iutKEyGSgvUVX8yVHrolX0fONWR+9dFeOreipqN/U0n
BMT82tiOQ37AqZGvGrjq296WxxZuI1ZjDIKxeaGXttsyLw1GBk592zwDmbwxzOSzjGtQgPhpu6nC
X5aVH/CtQYmbPSNKjaTUWL1IFFLsAoAMW8SINmAJXFxKN/hehCWmh2bmHHjiuVPDKqDSyB2naKWX
CqksHKjMa/RLV+l3uBs3TYOtt+FJtWx4Jq5GihNXU9h9lNFw5zChRl8dN0mCTjyhrCzyCbkZaUIs
kSxDqjvco0hYjhaE/tmuzeEkXIeWee8N0UeFOr7FkXnbztZH06sOEZdNWLVqG+kt3Vz1ragyhsMu
/TWtzgi60B6NoM0RO6ovNizMySzviMC5yYbhNstqufbzh7T3N2NXXxJ6v6E6KLd5cWvpsQprjkoB
QA3q6mjZ4wKu5zqqyotPoJmlT7VEubvEPmeJKY0rANKnQD/IUT8Sa043hkumEnr4uXZetG5aySrb
GSJ8CUMWBjw8mg3uayiTZX4RyD3YfCQySF4sE0wyPbs+Zvycah41ahntErC6FkA5H0vl3+bE9jcl
xIZFbpfbqDKmJWMfRZKiDmGP5d0SnCxWcv7c8fcQjm9ib3gc069wjL/3JvHsqbgDefdJp+FDa3UP
/sxXzNS0cZ0WLnIGchE4ICUUjgk0fcL0kJVLs5ueKv/BMEFAaBUIg9rEH5YMRFWD4RJlAj6tF97I
2L2B2gUnGck70KYIBjR27TR+HeMcP3rBRgBl6dR/lY2XrcOpL9eh6YJE0ttd51BYwTzwPtf0/ZTo
u0AIXuOVw24yP204BUQOyBBY5q1WdUc9HGntiiss5wEu+xqnUOlGr4VvfSWz7bQ89VVWvE+bqUlL
8oQTcrK5CYS7NdKDFoAqgkjxiBDhz8NiH7U8NbZRjk1lCB8xe9zbhMaIuZbs3RX4Ro+u9xoxZnzq
G5PBzGtNuSf2p7ldPmJYoq/wKNzPVx2bHzCnTC0W7LUmxjOCSlEjwNXW3c9VR7P9BZl2QFdqnRsz
6pAsUnsZ2tDY8oKr0KBsb9kQhYQS9YAoy3gbD02eYETSuye2tkzysfcoXSwl4/1NJVe06nz1Ex2l
iRRYg4vpjAjs+DNvNRXVGicU7lxFFSISJKN6xQC2HYhm9VW7spX3HbGuXQ0BC1jfvPqKZxSSLiAl
Cu20Ai9OE5rJKgjeqqn6xmDz1u2MYNsKdQvZJIYHQ89Zbydw5Ai/UEy+7EpMzRGKqEmcHJAWxW+u
Hb1phbNvUo5H4CRMH/LiGhXaRpXeJZkcbkpueW+HjOr1oHwxp37lV/ln33cx2PXuNh+jb4pu9U3M
lH/KKKHJ6sGYldarO+I6KmztjkaRixUEXwiSzspBVh+ZxgjHYkvI1mGha5PALy6LQ1wmOElg9Lcx
+y9AN4sxotxOj41nNap9MwXkkICh6YtmwmPOKf5JKQwsmlIMC2V6JWlQGy+Mf3EwYi+KFnJXl6it
kzZUjwdEV3oambInwJnxqikp2GYm8GEixFkt7XbWDF+UDQCnicyy1SfBZlS6OU8rqjt2qQas2j1s
Res+j1R9SgTzG9c6610iHiBadctgBpwzW2xvWBEdiG+U7+wErcWgVuQwnI0N5AiCG7zQILAWonAa
YNUdT3C7L9YFM7gbn64SbvbAiQY72ZYwA7cAUsW6kqZceYLdBRricBLu/kc1DpoyrvXAuzMcylxR
lQVSq6QYSZvOEY1KRRddS3P8MDwq0mToSk7j7BYiqE0Lg5VugiDAxUcft/8lOo0vBxJmnflAMzsI
qAa9ZcWIhbKl2mMNPM/uVPLhmxPbA0sypYnbG0OCj3RIcLFMEMmRoGNy/PHfIPaH+4YbajaZ+1ZF
07PmZdWGSmSxkSVLM5JfV6djwwUM0N2pnici1rzphuw7nQUFsvKAWECbZ3+L+S1k0pAlh8LU3SUK
1kC4PDh4eTgAuJEbq4yIXhbJvhnHYMXDI3kio+Atu54SrbKeiwRwL9Uh+CuEcqeU8kBKdVo2/fjK
uTbdAmVRj402XsO6CLZCVt2OGSGOq6KljvcF7FiIyVv3uSGn4U18Zv5SnIU7u/DwqB0NBuv22FY7
LIbZQ2a2CB3lUPD8ZJabyfZaWkWxbXOXSpw4CR4g7WxqArQLLKn+fdWW4cWQ+6pWzeHHD6s2jV2X
2ggYjaIVxiJpIbm9VOV4KEWlyM1RsFJfqowYtDv3X5fPfUfRwAhBJnii2gAlvlcgaYv6yqsBBFin
PjLw0vklY63qBjaduUsm1ojjAFGws/pba8TZ4UwhKxvKYU2vv5IxsbZpmn1aphVufdPyeZrVEsaS
NCi0oj+6d7+6hl8yk5yaBagqhtnVxiyDb/r02baetS1M7a2LyZI4Rlqvwh6xiVojc2+zm7QTVI4w
afaGS2GMbV9DEV0zFhMR98KUsdQ2xvmBBsLtMcOMtmxZVOu1eq9DVS0qI+63UTm2x9ZR7VFrE9r/
Qm1h2l9265+6VC51on9kze03DKwbg8pUrI/RGlzo10jb1Wz+WJDca5YGNdBrKcYjGIhDkDnnnh7K
RVTQcZYT/+iHettI91KiBZRpT4o5dHksNOFTqXvbDLDBUk42C4gigkTMCnwwqpPoUELqydw6Aa4X
jb/PZGVBkwahkdlRkiVfbFpY7Zs6abFpl7Q6/KkM6XQ45mOw1e2B9JDoH4t8YPgsT5hSW/qN6QXs
UKeFCPAlxTsJKmKbCGTxdvJZv3U14LAY4CZ3yGPf3xqF1x3SWN91MtzFrbjWTMaWrBwRr2mrDknn
mZb5HebRRnfNnS6HtYUhftnX7Hps5BKl0iPF4KaKaPER+74nMS+L+KHDd7KwovPIm1Vu8OpRhgob
mwdkUz7jYnorx14u5AG7j7E0K04pndh24o2HtJzrp6f4yZchimT2VhbqBCpnI7LkjZkJu4KhYhJP
I0ZZBbupNj7s2SFmZNpjqdOE1QUHswphNsXxE3fba4X2sQBEwzMjNZ4zD4t6ps56AQM9Al86El/t
cw3RDoq9IgTnWYAekwolJTXOmCoHvLIJVQrZS9WgibAWoZVz16BWUANJAa1uY/30mmHNSpytMVZo
MKMYzbvrWNfPdiw/bG/4bDBhTqFLGWtbMYY3CwNfhQfxfnTRvIp1DPbkOBaI1yq70RDLUBhrY0XV
Bi7MtttNvf1IEgWTeOG5y5iMAKKzFSGppde8JNOtlUz6i/QDIgHuAcaHE53EmqhpTAJ8SOqbjV2Y
ceOqd2U1nakDXEaGfe3M5GFotNdBhDgbGNKKDmMkQwtgYJywxB9Yy8z0/yn+PsWaCdGS4qygusbc
OVdEuASdU/KWfM9yHOVL7j/i7Yvq8TGXIyEpjjQy0bkno+1Y1kcg8k/T5DuMY+wYKQvEAAmxNqsb
1/d9fFhAeKMiP2mOkmsSGzs9o42x5aDVzAplgsRLRNjlsW9RcUuKkLoOGKVHN6lf7RyCQpjEzBc6
UJ8h1aibUuJf8cvk3Rk8RjHmuymZb1jRjQgwXytkvJqOOFpSKMcE5y0veFn2ZKVYKWfRR+3PmwJj
euniMxlWDoRTQ7PXS2ORzxwyBeHCHlggi+pDEdVadJ2/VhAe5OCwMM5fLNZA3YQCXRjQK/P+PEqV
n0zaP926YhBmCnM7cWLknu2vbMGSgybEqwhYR1mDjFbNiQnNXVw41qZoLY4k+/+E/syVHjtHcy4c
HDXrIYLUvzDNgjuanu+4MdYHCYRNr+1l2XrNgV3bfso4vGqyampksg0C912VOIeQ5OHCscu9NsyL
2IjWb0Ufa+l4d4Lk8jqj/sXg20pG0pNB670brpasfBnxjYw0oCCv74V8mQmibhSEe9+X30ruGOBy
XD8kyJo7NJSNGdUBJYtKizJJ3EooitFjGoyboH9KaQbeeKJqcPWoW3LFr3E93NpOebT89lNW8hKi
cq79oj0boWHctkO37pvK2jLiYWdBJXvg4xEN6fzmG7/ygGI9RaERzYrch+pwgwpzG/B7AGgbqT/K
GvYwyUaTcDJdJ/veBO5j52ztFHd37RT9yg6wz52YIJuREofCn7130nu3gYiwD0S0h0647xzeJmgH
ilG0TydSe9fN/TWgoha9G3q5HzXcbWd00Oi/DIEOOt2eVoVefePkCKYpORisnpGnU50dG3ROxsVu
lH7S+QkKyXdx9K+0uLuhOvKYjhYI3jbTVyPuQHK++q4gybLL51KCybtryuw74ozPScdeK3fFS6DR
Odrz+9DdtnBqNpJ2+daijy0dxnCuGtgypMFT0MXzkHnE9xkY+6hhZ/ijJr6oNKZFIz09qn/1nfFu
suMThSfOGvwd7JrDkFWcNThmoRzh9sPu82ZBol1m7AFWjK8uSWTrs/rPalwLtkbnvXdlm65jXKdd
ZeyKufrgn8uu15w7Xfq3LLr/74h1AK0MW4Ip+/fy7Tb/9nPq7V+v+G/lVpm/8dAALSqo75uTb/9L
qTN+sy3DlEpIU5eGOYuqv0u3wvrNgX/mugLtWEFnMf4l3QrzN8ehyYAtDIm5H0G6f8CpE/xDf6CX
zJ9MtxEuXKImwtB/ib1J1eONT/p+HSna25zx6hUEJt32ZkgKTj9sMwtTzzexq33DIE5rQPBuZmG0
VH3x8tNB+wurBBL2X3wSPoplsYuw5+P0cwAv8Y06tul4WmPDQA4z/a+OZhBIB9rwn0wZs/L963tZ
DvMjhDwDB+HMI/z5vVqSb4YRkF6QQmdeqRiKWqaptsnUVvTt4bplFwQFKJJs6aBvN2C44x88bsDc
2UzobkB1e8oObgd6nKE0L/ugSe9sV63Lme+tUQm6MlLQ5xix8m0wOjsx1vZWheiMtmYDCp9/FImx
C2Z+uBZj6ihBilOl1u9bQmEgfGqQqayGV8zGwCVU7QmKqwXAHdr9zCknLIem4xa31swwj2eauQPW
fJr55lPRf+pMlbSZfC5mBrqYaejNzEWPAKSnMym9H2GmJz709LbMaB6K2jehExRrmesA+ECEk2DX
s5m/Hs4k9hGz80xm99GZEC2htQOHmFiSQnCnyii/JDPVfXYe/KC8s2MtzLq7pONsYQpos1BA4cVM
hwc4+L2YefHueOzAx3szRx57krGi1jU4ZDNlfgA3rzCn7Ti89JPPLHpvptKDisj3PnUoqzjDGYIi
RjsqgejNIDV9NWhC3XdQWiF5r23XyG5Gu3zMGzc5Ajy7jLkd73Xb3NaaR/W01SM2zT8GOMM33fzD
7lmfF16ub0lBtErFt4Wku3gceP86gnw8WBXOm8rtt0AB/A1clgjcT8pymMHkAWgaCzFFj7uSkST4
OPJYqejaVrLaBsLJV4jf1R0ALp7lWXvQAAxuy8lt7m1grY0DlH/QivxMiHzjNrV4SAOkOpvu6EU5
6gPldXVLiKOX5JuEOPZe8BjnVb6Nap+9u2eN6yIO31Vt75GFELBBTnEDwOdSvmgqO2YjmWdnVLgk
NRgWhXYdsGXUSXjpZ4WI9UkZVHDwtdHf9OkljgzvhuouRLboG2Ft9PXSvBBA3cdFBbmrwrk0DMnR
9GfQe1cfppWeJRBl9G7ph8VLV2jo7LyTo8sLvz1za6yozOaTI5axoSU2lXhrYhRvHV4nJ/ffMxMQ
mBF9eWwlFm78lNv6+/zk8zFKYrqLiD6qfeHnmBuwtZKV2MMxOcW9YXAiJXuYfcYGug6+2jJ8d7rP
RAwfqaQv3qWHxVPtgsjCgh69haQXju37ozbWmBXpbksHM8b+ne9l4B1xQJ/cvH8YOnU7yfhsBcV3
2lafE57JARzwZa2Cdzao9cLSKHjwspGRuby0Nt+hjXkF2jzk7KWhVd/mo/XjDZTNIRNuqq9oV9tZ
Nmw+cqzR1aJFxBmtj0wTJx+3NAjwJ3bOX6pjNCaMi9VGXxkrwUVfn8tYH4H7QlkgkHSkLyZbVCp6
nujyyoOaEliTAiXJYmu1hUN1MRnQLszgGz2GYOZNJhv5UmXulyxYGnKApe2/h30OjERuhcfRtfBQ
qMC6GTTnqgf7QqkT2IJ8oXXqWuAqZ+7BjpNTAMT/gr7UI8G1Z017FrHad8ZjVIJnw9y+CpV3nW/h
rht95N8Hi4lI7J6paMNjSbixoSGyycdnlIP9/EiRJS7zrGEtT5xOlzaBJ696sfToq/OcW4PzIXbZ
CLrezMRh0iUyVm1AIEXrPpn0dQFJ972ro9m3RP2uemnWC8MNNgNIwEUp+UWxbee7wSQLgprRLxRb
AQySY8e9zI4g5dTefrIJdfv+iP3RhOY15U17ppQm5eZ7qwqvvBNM8/K+6k+azY4xcg5lY90W5adw
rTvbNy5xvR+i4UzX8lM36KBi3KsXQTxxiVSN7oY8Nw/UMPwSAY+1OOXcqQaHfdBMlBHaJfPQmwxk
rai5ZKm988yCHt4MWJCLNN6aDieiGha+R2+nznjUFhfAUZZPHj0Oanp8l0JBMJ8PVtPy707JdFsP
wc18RIzWPw9+95bZGvEXsoWOkS2NJH4nPMltDe4lYcNs6XTxKzi5Ix/9hiwRLguk1KJ9JiPAVhDn
Xx++U1WzDRaq4l0ES+aiq17i8aH3xTXV+ZxUGKZHo9iUof2e1Dg5sm7j9vabpmuf7VC+e8K8stMC
MmrOBhYRn5xMnjvVnWnt8RdxzJcFfgTrFNzsQE8vuKGvXcLvkyGEdGQ80ZVBl/TaOm68dVPxJ12W
P/3z1e7/IZMBIATBcurfL1GfP+vm/y0+M/9b8vNS9ffX/W4x0H/jwQcTmUXRDEFwmeH/TmhgNSpd
1og/1q8/85QBNEhj7rDRFRqEAkf7r3WqFL+xjhPSUTq2UEiJ8h9ZDH6x0bIWdmDr8sC2JBgJyMB/
XLEpDMxlQjaHDtTolYz/SZn6dbAttsXFm4Zo0OJA4Dq71bAXLIb8YYYN/XTI/mqB+iucmM8AF0Ka
OC101svm/Oc/ISIiouGGq7tqW8lk2hSW+6WUfkKI7aiPyLKV+wFaVlvU2HAG2wYW9aQUntZhpAsO
oGo4cyF2o2FxBcKHaKZeX4R+jyQRTBZljlU7o/33Nhrb0hDqbiySL4ss1tKaxl1j0M1ZNePOCfBf
FtHOKjUKZWz+2KzSXYYhAvaBByW/4kc20QHbHw2ZDSzsTd6GWXeVYxCnFmLajCI6mw0Sqzc0fKI9
X23IjFV7//sDJsCD/HGZzQGTpKpMHfyDa6n5S/3pgLl1HZrRmDpbyzOvU3eAip+u0EJ1DAWLPMMj
rBGEtHpUYoaJC83xsYT1fH5pZUfkw3qhu1Ati+TQ6+Hbf/hw887mJ+DHfEaZhrCkzvNEGNL65cPF
TolqGLWUTugtBLdiXDsZTdYy+ABmfLU0rFtioreK+u2bVPERWapd//4z/IqOnD8CBwhcn+FiVp9d
Qj8fH8WZERG3cLZGbu1Iwz8PyaxRV/qzWcXnnh43Vm/eGpdIuvz7d/6Lb8Zis2dwMmMf4br54ztX
shI6DGQGvypYKj2FF10PzzyOGMAmeBw4QRd//45/2t65oFqk47qurXP5zlvqn39XSVdS2UOr3Vqs
rRYlkCLEpfa+S8P/NoiBvPc/87+4TP/ioEL+wjIKHttybPuXN7K0iSM9X6XKST4yAi+pxrOKs4+4
wffYyM5hIfamvPv7X0/8xc0BFM183zRMS7f0X952wL2Qq5o9pJaqDwEEgfr4G38sHl1hvbSVc0rh
WRCGRE6N7N3fv7ma7VW/nMuuFI4BDlzaCAm/fJ0heEJmSb4i3Kloz2vcZV0Y5coBP7uo7d676em+
1eRKJcytuyHUcecX4bbSj3pNLTD6IzOejQ8dOtLiCTLw8NzRubqs6lxuf/z9MpHp0tDp9KTYkwG4
pFOnLXE6VBEtOns2YTgvOgfxzTVYJjFgwcgJM91MNmVHR46aKW4kAJ8nLZbrwjbfgZjdaiajehoj
sH0KZgOjMJYSWfeANeAYTlq281225umgQbqOhbGnSHcB46rc4nnDWj6k73likNIeE9Dg5XQeiCNB
kpMzBbeChlWkG4Y9GTr8RP4t5GaZE/T0aV1DduWSDhAxR08V6xqVZm1b4sUZ6nabmIzJEsyY/+F7
ms14f/qekIF4mOqm8+fLrs9CIlEj6Fffjr+0TKPgtcSy41sHaF47qBhnu7VfnTF+I2LzRRBuS3nG
Du/zDWaRc8smFs/6WaajzhNGbJqScGrvP4Xup/TDrxKEjfAhVjAeX5SwyugqdZZTx98ekQGKCRA0
kbPz3598f3nmuzzfMaWQ8TLmToWfr+wK4QG8AprJVOY3ImLsSwv2Ekf8XTnFt4wWaUThdo8UT+2V
tfr7d5//8T+e+S4eVEVLmuFY9p/O/KAIGIJGVKKZeXkly3vW3PhcUopQ5ekb5bunoIA9+ffvyX3k
T7IZYTPJxhnZDl+mbfxy58ZAYmhK1lxwbke0PK1PGQ3KfBAQf2X6hjrwTACAm2mIaBZHFO6Omgqp
pAOYIbxb3cfH5QXRNh+x+rM6P2Es5Hw/6hpbV1AHSP8+j2bcnQuD/HhtOJRfOjriOKNZY+iGrcaU
d0ktM/IwohAc6ZgoI0P8PjNI22XXpgZV2yHGQFCAS9IKaJTEkCD8k+Ype4U2TkvwEL2m+kCB9Ej+
FzXAsK0rFFpYeeFX2sEbMrGpzCige4txaBrBzSjS4Xkq6Qgq63u7cT9CMEF1on9E2k6j4d7SyCy2
3CEU5VCE47CfBfvGzOutbjQQqZJdjoEmcfOXScvXbYEwb6ZwOwrahZG3mNAlX8KmUaDy6o3ZpzqT
tfLYKImi4/DQqCnmxWb3TiabakunOGaSSgG/RzNklXMpe/t5XslUxUCnOAWKqU9uPwNuuyz8Z9kP
gD/09DYpBh1a07e85v8QWfmWF6Sl4+6+6uOdw2xumJhQGMNn5xgAQRSNmESmWEhVoNbngVq/iDWG
/62dHjGq9oAp2CLJIJ0zBdFmxMCNTUYT9CggBeV190yiJFz6Leu+LP8qGa4sa0bQqTdumJSt2yF7
SJodZAEca0n6MUXtgwtVE5hjjx90uLdz3q3yeBNAoUvRxBrDreSptTi1kubUS2Xw95KvqcueMxAf
RjiuReHeGm5GuVM4sMXH11oDylpmIdHYcJRQBp2rN3A/kTYGmbZd+FmFWDU4q5bF77JPtJc48um/
5AZSxry/WXEqpV6zlXrFSs1X3/Dhk31iSbp0oua91vINN+aQTSoCEBlPzGHXoW4uaQYfkzbymk67
cpGF/IOVAfHGU1cEch1EsFttKI3/qFX0lNYuoR8zP+NF4jugdokTkFc0CSpNOH6np29JcdUNFQFo
ZZO+dBjPrtCKyaORdSxxwwH5cM/+GM02jHyDyYNaLSjGOOcRgvAH4zhiEuU5ZGNK6JZgAe1nbqTh
uuF/roa2PYmj1TmzpjcS8WxwVFnmZ5A27kJYPDdCLMsAwDSqLOvZfBq9xjy3uPZSfyeyYDdPMr3O
wj7iOLsSuDO+QJ8HVuM/zmeMoLnBANO0CJV6znuLsolW0XhBPg7tND0osLbrYlTdmuoOLIK2AT3B
BrtRNs+6QHPrgTRiyCRC5AIP77RNDMSeKDh1HKCYhkUl3WLmknwHMVbQpWhYS3qo5cIu4gNsVMws
DPcDO6Dwe36icgeHW+AizKUsw41uH5UnJ37oS/O9DpBSG5LQC2voNqIlLJrNicqqYjtiOZ+mCy+k
YuuiJ+JSRVxNScqVI+ZugMyLdqXHCcxSk8l92HPJW1xIRXFG5qaq1SR+Y6AYRZ4R7sADbsqA7D3R
+3AHbAEJXCzNuYWgHeKNm3LuF1rxFNr13B/K+7tFedadUudSjL5STuQg659jGcJOK85pwiECGXLu
IC5pvh6v5i1an1V3XmMxaURChoKVZEQ+u2DaMxtBy7MzjIQZy189ps+ugTkZ9M0u17XnNK4d5n2k
KvgYEb+0LAo2W/OzNdUgy/sZO5kkLQ42F6TtlcjX4qVqE8BTk/ZOsoQzsGfBlLv9siJuxAv659Yi
J2855kKMRbwZmrEmBtffFD2GubISpzYi2N2L6gmbcskcO2ejMD4bA5di5pf1QtPxOLfGlh0U9h8/
pw2ai2TRwLLFe8b3jYNr08f5l1vNVoWQ7FHdkXbRbZyA+WjRv1gnL1XFM8UjLLIwx+zN7jCpW7WG
jYViXnBWt5ww91QMiFU+rcpaD3cZI8+lFskryLFLVrBc6+e7VM0Pn4IBhvjRh22m7rp3axY23d7K
k4/CZTcDlDZfyLbY/DhJeDD13APM+6LWd2BltpiU70AXbSVZcDxwnbOiy/LCNglGmT+G6842bkGf
bSqzXGsiPZoo5Et3LyfzlqD92fZ42Hosslj8ML6dW5oN/TYL2z1BHDJ6mPEjgmwhd9O2dxmiYLPX
J/XkFumlwww7UqCj90KciAilixGn1z7vYAj7OWzXaRgftIS7gyjoiNd8q14CrOyRv8VzlmPf7ML0
O4jze9PNvo1G8JpFSbULyUnKCPgSohu19DL/lrmcQE3DnLv26hsCM0TKCo0Nf3pmSXFiFvXRl6W2
9Adxkr32jBGhXvl2B3DknmypXEU1j8xelt+EPz2kGriLAWoLgMcjJQwJLuT0PJTEZksgSyQQXG6l
0cb0Q05Lvs1ND2EeIW5Vw78grdWcmtynK1F/a2NuIT8esV3HCVYylFj3JUEyx1XI9POUYEDyL3Rc
Zv5Gy3wNmnHEPd8kyZ4Fd7GbxIe5GZeUMiud+Y6uNA8TtOAUa+htb1qDYBl0sWWh9WIzad0xJnrQ
zxF2KyCV7sVMEjAD6qQGSmXuBJik9QBGK8Ndfhz7/yLpvJpbVdYt+ouoIjUNr0KgLMvZ2y+UlwM5
p4Zff4fOfTi7Tqq1bAm6vzDnmMP2/ysY4BxBE6MuWhW/jF13rCcaRMEMMcQyn1YDiPrER5Gl/B7C
ei4ivMBNyeKBRIZka6fjQ60ZBD725Jqj8kUYivTOUtFJ2fzRYx394pglzS8juwIJ5f9Sct1meEdV
vmkd+8EoQN7k/HlpOkW+192TMWv6G+vOj7RLeOi1dhZ2/BUzPLvxN0Y4QqyIrA3yMOB5gizi8TK3
HhNrbLSQ6B1EgCA7kp3pa7PbXN3Geu/5zrZZx5C3IK93xqD3BEjtZUjJMs1T+26ZlAfZ1PoNBQmb
QNDGu7aF0qilBs5ju8Mv56p/U0eY7Wy4XVhW81EUWbszOvwfTp6/NxOzK41VycYB024YS7HHzI0L
BJNKneWfzZU14Bxq9fLGklFiEGO4pgMf8nubXQBJAbxmLB8n036gZ9u5syZwZVQfBlq9Wyyba2G/
J4ykjjC1N8T7QaDTdD+dEV65Ob3fqtprYbTJwc6OuZM+k4Bp8kEk+t42swMt83LMTPdSEPoBSRJx
XaqGBxMNWRXVyYFvet0O1M0h6SKhZUzLbmp1shwjBoLwC0baJQ5zUFwLKwVSWw+pS0QXADsyCCrX
3GmOR0K1aiwwdmUg7eIHHhmLpoogjzzzdk47vucd9kxeo8xS14lpTOxVN964HQraEWD6vJuxHBsR
aQnRYJCeDTnQXYn5kJuQwUqzc3LtSBLtLbfr97HWD7m7aiyHNAixnjf4ivijxp4OcVH4Djz+rW2y
myCunXJLIjGZTWvjkgY+2NUtwVNH6YpGpRHveJ5PjWALnd7HhBesUiBhRV+jMelvC5WNSnB35qY/
OwDyvAGrkG5V6W7kRyd8bivG+8gt8nAE1u0BCi0Ru2YXE+U8PIiWYgm8cmBqrgiME5mOfz3dFL5l
Wrua5Qy5LxbwFFyLQbuox7KLUTUmZ6tDuq/h9Sck232Zi4U8nIw9aAZrso+VDxMFEi7GCXdwLqAC
cx/F9SWpGon9+OIayb6HA8eR1URhZwQlKLJA9xb8Oa291zLx5tBYQ4U2XlO6c/QK/9bMoaYzqoYw
m6bzsVKex1n/nZ2XwbGig5PaBH2R8biU26zWScPNgadXxXBKrLUNmuoR+XPMqj75VwxlgkjSO4EC
giRi004bxNBabEiGWLtZTU5OtM4RatdkoDrmm17TeUh44uaK+L5N3nJ7RZLFL4Vg+c1KCIW2BFan
qOW/5nEHp3bnlmhJeopiA4JnKqZQGPpl1bfVj6uaBINrgnK1JVM0e5xhAG40BaFkAvFFdqYlRvvU
DIdZIoS0rJo006y7rY46L32Uh3GvvSBlwm7bq40mWrn1GvMHwSzRM2Z0njggfcuzJpzagafNxIhh
DET/up7Mtj4UXCmU2M+A9hu/SqJHOaUvc3qS0cQ4u39uWnMkFTUzgnn8nGPLYO0iw67BiD4CviRU
42V20eAjswXakQMbd7Vf0ZbfmtadoZxDqa/QeN6rJIwEfE/Jl1Hfnx4vwZDXZM80BEHlzCL0qh4w
Z8qhNbKRHNxy50Hxx2w6AkayZvIWiCXy1TocTIWyQDTZ1sRrwO2awjklTtzPWCz3TVoG02xNW9Or
XwDvPdsGmRitqQVi8K5xiyi4sEf4BBEt0b0sQ8yPflhnWRs/Ss94zvhoiJkdqbHOkII+xIT5mLft
blNDed5nTlh1ePnRhfwKJ5YbqVHirD0WbROYBS8HY/gmctijJa+jIUJMavnWI1yp6uVvl7PILEx5
aXUM05G4J6zEoCPdyxJfR5vhG1KRFm0fqkKImDsDujRy5I8FrD4JtplIwm7M0KhG4M4qkwKEOjMy
TGMz/v7vf+gY8RGP7BqoL+VTwUZ3ZyQui2+bNiyJcJ/8D5pUa/s1fehjAMpeFx8mAlvQenibnAlA
VmM5y9hHalHkAy9RZGIHHCSMKLoTtQi7Xo0O3+yXn2bA/qFnI1A+PEQY/ysZYKbcVpxzaZRDC7D1
mS9yvIfGoXPP5/OkbQmuocddrR+sX0NgDdWHnMj3WpJTQf4Vx9xWhy9AqFP5g+diaOYcZ1dy1rPm
vwi1IbDNq86gYVPK5tQ6pFszgXxTIkXaUPJYmXkcoR5/6yZeQk0Po9TcGOXyayu4jCXOx8yWT61d
/bDsQUVnvIDoJsGk7z4waP5rk3lXOuPBrWsfNggqarCS2zai4QSJtZn65NlDHthSunedHtFBEaTb
8HNtPW9HUOAYpFmLSJI1Kp+RlXWwrHhdU0Kr2vJ+2Dv7VRHIBsQtWpFoJDT2jUxvSJYCrKLRbq7o
j/Jl72hltO1mToPFmPgllJ9UnuN3oKroh/8iBzFobk0B0XCOD6nsSLeMedPQ2EXBKAJHRfFlIqNd
0OzsVcLWr2OXPRvQtBKeQkt15nEcScNF7ujzleQIv0FixohQfGkeeF/ey8Ys9tQBj8jEuNwTvBus
CdruLBMMPMBCuCvtNYDzyL6aeRPXRDwMjCTIUHSrfd3PBDujsMePjLK1PUBAf+jkfYw5kISN+dbL
PrJ2fDUSDYTXvnHVbUgmHZgxxeBoZ+/WGgWSx8euxWmoKyILG0lDOIIZtY0vogoFNpqCadhSfkdi
3dcIYYNSqW98nL/4SJlwIEsYxm92B3DGDd6moftuyYUZeIn93sEKhXyf4Ztj72dBT54Y5QW4V7bt
I9hNMZjBLd4/YF9d+U/SSCCHTn3iMn5bepPQQ5QQ3DEPUELoeFnaowzNEe4X/QVn4C5XDAhc6Jb3
LJ2PofSe3FV3kfIIOgoCFRtTRlshFFHLUKBqiVh0dpp3q/mPZUMaAkeKGVTF31lFyGNi6w9EutJD
JMjJnDhg4hmmAHMq3WTKlCaKAhoVh8SQK02+61Z4dzWf/T12nEyO6q+pV7C8x5xoYdfemiku7apd
D31PrJy9EHrHw8wsL2ike1FoFcgPfczA9m29VntM5PDpfQNx4MNadwNSWBGN3+OTgaVlu8Sc7x1S
hDXNPwq7rzd9XnP3zdCNxeyRaGRVV2+obmgByJvwpnPc2Y+tuNbVq45HaSCRAhtxAas0xh2B/RBm
Ex+Jw7kjNOyS3L8fY5E/Qom1A+hAn/jrd1W1lpt1yn2lzC+z1x2Q19VhkdVElwNZknyZu+03yEoT
/fog8PC02hZ35iOmiXOrk0NDWOHj5HWYWclu2VlL+gHgztnBdUux7+rvWf0RRTXeDCYLGhsk1piX
yczvYBlETA4afkgpE6Vk9FsMgovBa2ice2Q2ox4f6qe4ti7awgYIZX3uxwBo0y4FKV55L66qxXmu
ubGyRd+bgdK5BPEWa6HT8zeSbrJZWErvVintkwk4lzIjOUywvTfwyR7HZnU2gDGvTgqeQhUvLcPJ
R6LlNiNKiVAHIbNjOooPHaizXVTJNmqLbcFs1G8M3rLZ5cYk3jwJFsRFmzvSiWMuqZj5YoH4jNwB
s3vVY3KOdqyw9NOYEagDF6wOClW8JuMtS+w01MZyCPK1LYICKg/NCPpnR1WezxIYLI3u/slcv+DO
ofZt3G+g8OptqHDNOhzz91QWF4H/wMoqLusQ66FAIpVcWm1tD4QrfJZWJjAvaDwc5no2Vd37nc2C
OAIPMmbusrVHo9kW0RqdKl0/CzkuJ+p694Cxi7zy6otV0F5UwGnaecLakIz7QkdFlDOWP7QwjXx7
1eI9jK0JAdduKeFCCh2t2wB9LooZ1WbLwl+gp/p2JtEe9r78jHEBMIasJJRZ0jtpoq1NgShiPyrr
J1WUu70lLpY+XDUw6RqmNB0G0tyZYSZJyVyrB9mQXIWL30duyrPRRy1RCTHlyVzu7e7uacoVjWqV
fvM9Mtks3vVoZFYsGoJeCXvOCyF96I0/PVuP2QbalkyETfPp5KoMahtKipWTMA+vv6z1O5yKLLTR
Mi/FfDKmaGfgMA7yxQ3reng14647SgVGGHB7ueHju5fQuw4z2abtnSaUNAtk+TytMDY3rqfj/M8k
da58+l9BsA7Ti96P+pHn5g9jChVsx9aBuRULg3JkCiPCEmAcCWyT3Nj9cDbz1V9qUxy8RH+ygCHP
JSSUyBakPvWMMRaiT+POegLt9wkgb9nH1pc90DcnXrSFkx4FelVORLBNbL8iEjno/Qji/W90ho8M
dDZ+pAFtaU4EJfo3d3jNdNHcyeJbrpIP5XEg9YqBbIT0FC5UTQbGEHO7YjEWkn1nVaOZMrlAmJc+
J/CRGoOLmOvyoKrc9pdmfJqVrZga5+/Kwf6wOOD6k0rbU2q2qgd/uU7mTlCgYvNmAcgiAzvcatmI
HGV8YuR9dngdQpYlOeGb4nde4hcnp5qR6ROpqQhLmhSglJ9id/b7fIDxmSf/WKaHqkRvQjgFnL+B
2RdqhjwYi+x5Lpj3yTVvN2lW/VdE+U+kp4BPB80I8ORc2vo0mbrpL1SE+4pENL9CyumzuvxqZf9q
mDqWOls/MIPGc4mreOmcZSdUnAU1j2PvfirxULRUG3z2EDiTfWsPrys5aLu0ag7IgrYW8FRf09y7
7E4cIMyTNpp3v2l3l+0xaA1YYFE5DvzedYagjtleCPPiVqR5EOtrh4hWcdGl9LEF5+/s0HG47rOX
zg960dzApcMfrSeMTu6EN76jZRtTBwyF1R+jwSoPpQHoYNWeLJN8asuNbmNWVUEMLhETGK7XXtsy
v7gliTvv+ozqiJfju1iU8VRRQi1t5sJEx4k9lIjhBQ43Pe3eSyMoILjyG3Z/9RiFeq9BtnX/5S3E
gLjlrW6lhtPIxQjFxMS3yx3PudrgJIK311PPEXhEX4OT0zXf11KtWwxGg2+25RV7yWZ1J4JAdOar
ZNF8jFQAB7A+DwzhkeNygEvG+5tM3GtQZephXOK8Jqvuvcus3O9S/jgnW//TcgJq4wG2Kt8aU0Hj
zPd4syYP0Z+ReCfYCmRir5bcKehNWq3uI3SuWBVXxCovbNi8j+IZ9Xx84g19kVPxysX7D4m8OuYW
R6BLdAfeI0ccYnCnSUEO4DhweheMYhkL6RcYB6962yCQKigdciBHtQnEuKAU7Gw17ttYoYxEEi2y
l1rO9sekYwfWjRQgjDmFeV98wrr5x6pGsd4hkxzCzFtTGc+eFz90CQRNGKhBFk1MIpHrMw6vdoaw
YR7YJshCdKfTayM1hS2RiT2Cwo0RNaT8js4foJFhY4HKI+mw+pztXDAFQJteshhN4A3v6oILI9p0
rN0COk+Wc72tUxdWzE6FiyOPVetCLBCX06j2zdG82+6RF0uUr0IPELjfC40JsUfdEdhX3yb8lPgY
RnKXIZKYBXS4hDFFWjDmRftwLMTCzCEC0GmZcvdtUySHtK+IRNF5Sn3+YDYPVCA9Cici7Xv2LiT6
HFKVMCNx6NC8gbg5ve2/7XtOupJZzyUoJXjT7LYyEOAPvPQLQmsPEMWlynHUdiZj47V9B2+N04th
UqcVoTCWEJw4W6+RcUrV5VlIWR7MZv/j9Ku5Bbmuhzm9iCGJ6ekTZ8trhRTanIj9gViP0bQppn8i
SR+HpSu3jM21IGXlXUCWuRi5eR1KElvMhBavNV8AYzNMZN5+jYuVkfj9YxW65pPQ9oOZdUXi+uLM
U9gknGNOkr9rybIcegNDZIvU2+seRzBCfl7h2GWQyvlqxVyk4w6mn4O+me9wxkwx4USmFJ/+qqbi
a0xKHlNPv/IoQgh0WVqTFr8KawoZUiwQdHELMpFGnJvr9MlO+15Z4nsZ1XsbmyN+v+otbiZtMwBM
5GLOA5ZYt3yis0wkjLhh5OZuHCIzyUK4TPerL8PC1ZXi203IrZvtwE2qR8OkpZAMtKj+gIK3+Ckc
iw3PsGwSfXoZMuC9Xrc+9RUDQweJi7F0gF8ZzPv6WtGbMFiMc7T+/Ix2VzM4ShwNBJv9gouSUYDE
xpKIt2ES2ypzjW2Hb5cRwFlqNguE01Cy2rei/hNn+Q/F1OirfHqLjOWNthMGpQuNF4NrZ4KtmO3s
yygBSCbRu13GJMUC+dBs4NBLvSupMMqWU3KtOVympOkxMzwsSh1mo9f9TqYfLpB5zKibtUWgicX4
MIKRiBFQMfdc85AFjsfUvAU30q72F7Sbl6bmF07M9TWKzQc3AhpiF/a/tI3UdtLZ1zU1i01Jp8lD
cVu85nNORUCO4bsT82hXLhEIq7NTvX5cVm03TkL3pSM/orHzB7KpmnqB8oinNWnN3E+tOrQz7yeZ
x1CO7PVFxqW/xiN9bEeD2ShiMHuZ+oVmvxY1M8C+oa6GhMsuoGo/9KHaNhYKT7EwVK8091OP5m3X
L59lMX9y2aJvQM6RZjYLJhIWgfpnP2U0XjJZhcoQICvnh8paP1uSa3mEyyNGWmqHLDV2xOZ23v88
q50dlFqPMRDeY4ZgY4s7FI10hvx/bJ5zB7aM1iCuLAurO4hx5tcYcFhExJ60lGj4pWdAhySZ9Swi
panP+7vwLxYCByFsHB9XR9yTsAQYjlY0Xb70+KHpI6LUGZK3mn3QwMChEdhMrWBxW/5NfCQHo8JX
DzXEpZpzL20eMS1KCyRVk8XkquwAhhfJt5OBK8BResDv4iB3by8RdwCj8yWIp2ENW1CnPBhsLxO9
ehU65yfGyozQlvLXcSK/lNUYYJa3gyllnzlU3CYr81yfDQybsAESaucepd2SaZJnR7XG6ybn3230
UpH8S8eO3MJXozx3GUsaIK6h3lBd5ZNxj1+7OpCqu9E7qdF8bLKwyNjjCQiHyZA9sswByql3n4CP
Q94qAxpKy7efRo9Jw0DWvoJmPZjiRQnnnWXQFMZxufKX8vCTNzH5pjr2BKofXVOdYh32Unkpcmns
R9alQZSjd0FxsukHXhDg1Nifqn/JxIg8QfnjQe1gQvg6UzNdgHRAlqQDhsBUZfXWnGwcB4N6HtV/
CwmW23rqb3iIaFlggQ05BFu2gM4+7bQr1q/PCbz5sTQetNaTzx1jCBKT/5oJLkAOR3uF2IV2/8Wc
oUBC30ao4dAb8q9o0ol9xqIgbAiNLTwypuQymV8rXeScQRTbpnrW9eLkOdODMVOmdlMBKkfnExb7
1Hkr2mHyp47px0KdHt0XWh1x6IQEVWGroVBCgVRgP8m7IHXWTVeLzC8K8D4N5vONHGaxI6DEtSZK
8Eq9JlEMW4aHZhM3kjo0L1gB9dt+HVA6aEUeckouu36sL5YNT8Ud2185Z9SToxVvMoljZsWvlpXr
1am7qzlOLAMZ8gwt137SlWHfakTtFEDtTQxv1cBcaaIFMRnkbPqkD4csftFnoiydanprM5mewSan
20GxIlA7Y+hOxFQEc95+m7HbHdzIg9Og5tdcnxHWQPywPbmXZn1oyuGcW1FKozdgYiDzgNeoepN9
/BiT6+lbUsfj4EJqQ0/LJ82KvbL+tPb+aK7LM9reX0R+FgcDzuFBzUzrm1dY5kaYW+nXMiukGjPK
EyN5gcjNu5izsxsBu6NfKD/XkasIF91bBKimriF1CfWcAorZYXTca6bXbVxYx77VCQRXUeiUpIGm
DenizpuDsAfX9B4C2efawf0umwTdMvSpMI3jIB7lQ2eYb0WWQgkuuGryyFq3cOWZy3qp3KQjjvKY
uQCeKSsgcA/ZUGtRNWHp44XHmtnDE0KZUjeFu8nBXfKaCJ5HrX/OmXEze73vCtanwmTlAInvHCPX
Q14j/YrUDRh9rHk9UwvtIbmaPX+uJVdyZyq0GcaI2o0nPndJgzY0+VflqCtT607CnAiM0ICWkrzK
H+bWPh7EhCFxl+y4Xp4qKyZ52yV8ouVnnx0IU22/WflBNpM40MbIAMH7R6nFT6VTv0tRUErMBlvf
Yir9aAGQMdu4ajV4fVnSHglq0JhXLlrgySms9P7Mdku/MvI8oTShPcnrgPzl8fYHxo2HTzIKUHWA
PBTALDmKgc70L2Ohvu0iLrGZ5RIpTKh2JY87Y0hUEw2hynPZsbNzMK3FpU0T5U0fHsvkDcTv2sx+
ulLmJ2l9DbbaRUPyKMfq0eLqFq2x6SrOSRNsMtyOKShlCVPbUukdkeGzMQDkRQiRP9lg+No1eqtF
bzJ9ZGxjM7XFiPBXin7XLOVtUMmrgqqDZsJtt1V7ycc+WFPLHzQcg6cRJYvvrh0EPAVjIne5gu0S
8QwdCCPaP32Nk8DpzSul105bTE6J+20l1+QiCAgA7daQ3sjmSH4Ibwo6DyXqrLNnbZrjMhzXovwc
iRMP8rj+SnXFRka1Qa9DcAZodht146mJu5f4DrNONfI5mHPPcjp1oknCRL/XhpzGRcgKjxqVeVzU
EVAeJ9VzI7RwjioYwG3KM1OZ99QP9bwu8xcZhyX6FZQkUTPcmrJ7TE3rfYy9HeZbwbBxoi2dKnA4
xsNK5EVZ9MtmEM6NbEgUIjo7g+guCJr1u0c38U1ocuwjWLpYq9Uh1j7C62ZGkRuI38RMJEeaYxdQ
s1+5HvXYPdgDFP+2mItDyTzyhHjrR874LLtE9f7UQD4qiVzE402mSvEfgyy2lP0ls8RXXrDJMlqj
guiU7Yw0F6fCqX5J+z3RpX5FbnOpM29rZBQGJleudCjy3fQ/YA8H1b7OM9xAvWHPLKpdoYOTHssa
adsOfYTN/m94F0ic/IgRiFFq11W3vySFtp3d9EQfTiCB/hTnoT+o6nu0/mEehZvRWQiik4m51GQE
arZp+nTCPYFycaho8mPMiCIDOV93aIks7LJTOdPxqIOhG8SXjHagPS4djXE9NztIJjVKdtIYDAnu
KmYFvGrWGgqzOMwFDmWujK8io3x0dXQU0lHMaR4de3GOxrPD3JLNObUjQWghjCGf8Lj4xWzTEUmM
d0tZrm6mnKFhZsL5KZB26CxSkRWGanUkrMS3vJz+aQMEKj7G00Q4WVBH4sYpVnD62dCzPOMQZwzn
TfrrLB7HY7tEgWO178UyRXtIVu92AeWbtBFkr5hSDV6nDMx70Uexn3rWgQ9VO2fN3WPkkgFkAoww
e9ZOLXped56COCpeMbxMGxGrV8NL+f91Clj3/Ghk2mkd7PZlTJmSk8107TSCOQgorzh669Z6Rb9D
9G2f09CSf0buxnEBhA/Tpn/uM4Nhuc3riijlnDIt3NjDAot1fe/L8i6I9uvyhouZVNKpTs/Ookgq
6DHKuwLwIcudsVFEdI7016kqrllv/UJZ/1VsLiMDTXNVMcU0DmYJehwxIVw3dKtxWYYkRMd+r63I
GJy7giKqd1qiYcM0xse2zp4MDot2LCDGpkw/nD60Cnmj2/tQUwbERPeOBMYDBKnfmF2zuNWAvTVO
fTaG9gl+7FGBe/LX9oEsGyqbaI64WWnz0Cby+SwfcPNXn1H1ezLQWXirA9LQFwvdNJqjNrDq/JrT
edddR7SUqV1GBjlxsU8UBLza+xnG36b0YAdmKcGo3lPr9OcOoHeUVc91QRWfg5dKhMc3VMECxQp7
mYTN7Ix96TQYahcnbDLG9ATmjTigxTaCanpJW56RCbIzl+CBcGa5mdduR8G7sC2Qoy9TVLh5ZX0R
EOJsUXJR3yYM7nXnhzxm5lgcwhu07kwvvGxPqJW+6XvxkAGK2+MF4D8wrSd2FuopKRTIgAjmccf7
C+KLccnfIkUilunIfF9K5Cmt80HV3zwzgU+XzjssdXofA+oHpkutz7ZDHEaToUacPDCSKU+ECOch
h5VOSN0AWnjQnpJapM/SyPaJTWtcoH/fRw49EyvvwNJMyca7YI+W8JEV/HLHOFIvydy+roVnnF0i
SXF6VTNCBnM9Wfd/qEKWB7jnGEVs7+LWo3fJzPEI/mo5ZfP6h+0wPXRNOe2n2fznUoadKNzmk63N
K9C9lIt9RtdGZmu81fCuvSjmqQ9s2C5eltt3kWBATtuN5DIRtk28nCqERJBvxftQ5N0uIyDonNi1
QrDVpID4ayaGFpGIxX8raLwN/laNndW65WolhA72+yaFUoM60r4uvceYyl5/nOjRs6PPwRyqo1Mk
gejyx1j36Gy6b3fk+NX1BBHLxLKgzGY0MFF/XhODQWs+WTxakfSbWXMRIB9WaSi/w+INAWnQEfBb
Pgz0zNe4QoI6HtMzIXxQp/LhkBj2DaGCDCK+Bkat9UumMQBlRG4HKa8TcV5ez+nMx0DEQp0EJcgb
kvGabVzFPTr46j3RbxHNxrYUrnWnpG41V1l3V8KXMlhtLZOx+GvqfKkSZRB6XLVZGpN7JdUvxEDJ
B3sSTwPKRKCeV0P/L2k5a1vdlP5E2h0aJs6dqTm29zwGHckxOYIQjQFoki+qM74aa4BnFLppwoWM
QB/eBnbirlqScxk5oSxHOO9F1Z70Rvl4Pp8FehJfEOowG9HIzxnlJyPFcYPrIN6oZUh3yovOHMp0
1Hj/aNIYdRKi5VN7L/4g+bsSydqxU7SnY+a9/g/i0IlqOBSTthMkhIWmPb+BukVBbrKp1mOA0PhD
ETs5dDNmKRCWLj0YZnMj+4L8vrwICNEwttk6qtAhjtXvhW6xC0OdnuQxP5GeEgT1n61Qm5nUT1XN
nHygPgwU+IQOR5LfiAOzzfJkiPY8WVAgCUzm4LYMWAwlU1DFbOQu8PKiLKiE1IJ+Bekr0bLcmoj9
Zos6LwNdIOfR2yLV81pugZG47CWdvHOfr89pwiDSHIkG4zdPRqvcoYzZ53nCRihSz/1MgkBZJWis
D5NJddHPts/8cCY3GZiSGg8W+7tsUdpWzNhTKrN5JJKQi3cs96XWDVSbObffqiMBYttle/MrTjPm
PE4Oo2OG1uX0ZRvO7Rhoeh/Ra2REQCpaH8tzQX+n95FXL8KI5fWGTxphVM4pqfo9Y2AmPApBDnbR
DJWQTilGkirLLS1wCFnoFstglvUbsUEiqogv1kzHR0/NJY8KTLS4mrCWcSpxR0LLt+3qoLfJN+mg
5SXJ1nAYl/QgTVqJtLOzoBu8w8o+d79aMZHE9fyvG+1ts5qvupE/QRNodlIw8Wuz+n5kFyejcpjj
9eCxMvtfNkzbTNhY23STeQhBM9zY2SN+D99BFIwu6dOeBcO/x1zzsJ/k50SLOfzQMUZ290T/QoFr
l9tCq9CB2xavmHmN7Gq3lvNVozcOjfWBVrwOukraCKc4Z/UDA1cUQ3aT76ZUh9i9nMnaoVPpybt1
vO6IWN04rOo7AdW4tJD5lh5XRy7zZ8KECNXipPbtnIK0WZ9Mm8AjlnbI/TQ2M2K5sb8PbDtF0zU/
LJgsqQ6qo3CLWy9X1jbmlJF2ygGnWYsImMKSnlOonNAZtXNEfBqUJ88uzrigWu+hZGn2pzpcDaAK
FERovKDVHydmenD5aDN0fUKmoVI6GrH+zVK8Y5Vtva0TRBA30m87UzJdjSfnjXN9V42ALJ1FJtsU
gyTXaDCn6ByTxO52DIAepDa9F22ignqajmnrXLvZfbMTqkCjvetyV6SSJHnh4lbI0Gj3g65x757u
T7EOW/sOkhgxgDFS+SshGIY4CAHa2kww5h7ZhfKKAwt09Lu1m4fLcreZjvvYZSJ+txIl0FxD2RRt
kDvRXzknf/cKei7oFBFcx7tMIOqKyCEvloyqfax2TkadvK7ata7NjxUxv9t5ENuRa+ARZU/ETt9G
2JURb4S8aDSNA+ye9oTeGsdnQlxieTEsQdriXLziQlFEPlMh5Hn6KqyCOXf8AISvP5q29052L6RO
tfpxBRhydQhBxdlh6WD440GBWF8sF5PPrwuYfiN6pOTe+gHIMqP5o2h0HNNmd7U8YCOOjpFlPZlD
ehsN7KdEjH3ok/nr2YxbLECAgRmX2sGy5JUowpaHaMEdpSGk6pgYD6w/p3Z4tAxvPkP7fBxywOyd
7q63Es3rzczy7wFt4PF//8lFQ+Vr42oBNr3XdDXi79EWGPyQHu8yS+MZbeTHglvvmGNKegS9s+6j
ZCaI5v6WrR4i6Fou2Tm+5yjDa0bKNHjuMXOj5DIahO2N3TaSSfrg3EeaJjbu7+Su09ThC3vFEALd
iza9riuka068w4ljH6dcdBfMGa/pkH32LtUOAyWAvWv5W+nDG6lW+k8sB8o0vX3i6G/vczUtgCqA
EtpAwNvf/2G0V72OivPYxlcKEbkvNAo+q/Fe7ZrJY7OOxPPwj9iML2neV6emGzJC/wrrSGZQir2C
RdeaNCeiHU5NnYEDcXN2M+p5tu80nC53UOlWO2SbxnYSacFGTXPDjJmOX5UI5GqXvBp5n5J2RcG8
ZaG4SAWHinWxy/QN9s+pRuRqOD+kGFaXPodo2lUM3thX9aN5kH1iwBol967w0iToDfd3ldm/2h2O
edVeJTvlGxENKBWBNQ44vLZg2HZaymI1TVnBFNcEBYlwiTPyyrvSdLZ4qZJ0WyfNZ7sgQnCqcauj
wIoUlQ0EI9bvOdqblIH1dS0MgCdG8hi3bFTakbvWlU7xqkOo3Nii0igo2YZlHVN3Kpucegu01ti6
DfVo81E7ZnZiZhSFBAY0T73woINqw/iVZRWgoDa9Oot4Vxcnti/yXj4ar3jd/o+6M1mOHMm686vI
eo+WOxyDY9FakDEPZHAmcwNjkknM84yn14dq2W9VVCnb/qU2WQMtGREIwP36ved852H2zI3X09t0
phrWhPvclnJe6bK7IKTaxYb1YPooRUqHkmKuyqe2se5CM0TQE47busp3Zc52SDTG4KkjKhpjCUSN
roo0p4UzdtfznP3QMiZ9i90y8tVzSI/vuhRq2AU5hFIOEgzmQcn7JpzsDEEM8y4yQreI2Tg8cDFZ
JshkvGl8ZF+84ytvRCCqWBbsm+W0EHHrXTdecUAfxTDTFPs4TJlGYmOC6aVQvmLeNgp4O3oNcvah
MCXXn5Iz72gqjGZ272iEVgNHYa9Ur1EcHRtiahHz9DfKcL5GNMuKByJB47fLFUoPO1ietMA4k24F
dMOwTiOgjau4z2/nIYLf1fflpZyS5Dru44++5g64xmBU7RluBx5kjoFBuoG3OiB64drOyjeVoIFo
iGEmhYO6u5sY5DXMtlGWGDdV1Dh7RswpjGE8XUigGsej4i44YcD16rL6uUEY/2rkSbma57I+mEwL
dZ2CHpMIXWCAk2nFKDG17iBSaMRbiCQzaZ2G0jkggLOPRD5+hDwqK2peNFmskX4QtjR4UIrP810R
a+YpLnaYjFtunYqgXduIz6Wn47Ug633dDBe+1lunQSrCbPzEgO+hm01v11jj3Thy29aUBBw+R7IG
EwlaM3ojLuFj6Fip27oRN7KvmZCTNc30UZ7Z0+Zb4pu8cWUb1mtnje9VsExXfCN7iJnnnYyWPmKh
36jy9HvMvwx+Ze5Hn3j1kDX7hP0lXI0k0CFfssl3mph7EGscLvlSqe45zgQnxiw8Rf6ALrsMrlsz
91ZiAN9pTSQe5wr0J75prxMe+hbR3k2gWjYz8xjqoHI8TuTN+8p5jzAq8ixq+YSHCQsOHRJboDCD
MXE1WSq9C3DjAy9lojAPYuuLCV8jo6yuLjYp7opVDa76sTIhFBsz6pwmQm7mu5xklVcijzT8d055
PXh8Zj5hr8MbsB9yHZAGlXhzd0dhSleC+HUqGfB2bD6AzbqDD1iKxQIugtvIoy5Cj1iH+OJGJX1N
2YCEmdsHJ7u2hBvdkB5HqVno/D5x3VOfkX4tZDfthhnBuDm7wX6ccfbN1iBpv1NIROEQn9nRjoAO
Cx4Ejq+sPQQPdJjLR8+KV0PmN0cRDEtEpTGskrlQxzCk7YphpyO/1yb3zaDlyKH2yZkdcbZT8ctB
pX/wZydeW6nxZnNMuYmpXXE2D5wj6ulg2TVLVLfyHXrIpl8zOZl3JPUFB8bYBe7dzGdQSLtbZH5/
1lnVny2PQESr28e70rfi26aqEFmF27DAtspMvzvUbrvJCCA4jBNLDqYNvQIfh7RGJv41iejJ1vSo
zT2aWlcJiPwbUb7JvFMnJvbw2DECeQu93I784NTCjiWo8c5wRH9yZXNXIXHfp5mkPghwoEXhlsMA
Ww41aJj76VutBU9LRkRB31KPt8kq9XpmBIPsT61M3hbc7F76oVgrwRS+QU61CvogWQmUraPrzwdy
w5GVF+4RJV9PSWMl++QXfd8QNSpBYVmYPhhnqQN5aLA0c+xEp4EZFJFS7X3V+JdviX4lLIUA4Zlc
EaTb71YKYm+cJlpSZgpqSA6XEhTeahgif6uqltl3Ep9lkGBhCti9pynjHBIFhLuk9Ya4W4zRKp0O
whHHHAU1rv844eQ4ekdCw0G3m0VP0cEyBJfJuza7sr2SZhfvoGV2102U3FQTd0TikgaOlhBppzwX
i07Yz1wCe7sJC5v1bCQMdNIq2nnmcAizLj2SfvfWtrBExpJ2w4KANDy5cyYTG1bzNJhkIrEsk0Sa
JSd7HH/YVb92FdjqtCRjx/dx23EavKK1KtDSl5e5/kkVSjt3QvgVOqhQY5v7AI5S2zqo9cvhFRk1
x+Eqfqj6/F4SiXpdmjETRsYnXoIdIArZGixONlNwV7TspJUcyBOuaMLhIv8xCOurc2xnU1cDdQLl
VH9DjBfdy6E7okZ5U66zZxJGpAoXLyTux2oYjJua9zu4GFeb4Ct00h1uH/YywAcQsBdenflWlrAa
PUVkYbJSGfi1HgUa7Vpn3Cc1JUvXVJ9OgkM4l8UnjcHEoMVkJ2CghVufkBbk1wlBAhb6SjOy6W3I
YtEDU7HFHhttVDGm1WTl0OGgbkCaBq/teiSZ8kpA4mta7yn0SLGrECEPCS4Ww0eCl7rAAwikWw1l
xb1jhpcKhWqPCecqxscx29atac9vPRa9QEVfVqnuhpZkxNr5EaaIL7zJfXQwqwBJvleFj2c9+jmH
/ntdM1NksgViVqILaJuf0jp7fncLrRQ0oMdPm3L4Sb7xXTgXPxbsBaE7SFKzk1/3XBum9Vdt1e5n
j1SXwdnjvH3VU+xd1aaboHnxHyMbPRBMc2Lnm1WIRvDKcqY7jjPa7k88n3sh/ILp9cquGSnZ6a+8
TdLFXc+qhDodme4qi6YTUdwOsWCA2mMDl4AyHdorQ/uqB3Kbl7vGnNGejwC8h/pRM6GZUUOWFiQe
OUUHzC+7BIcWLSOXaQyq6KprAZUGpO/ZBsfXYh5RxMDEJJDQ9iMwChVtCANJbMjRIGcmBB7c0dD7
IhxYHaTQ8HkkgmaTdRjJSzIKr0aMmVeGZ28KkaYrjvsr6T24RZsy1GMYSzzWghnQD+5hzPZTZXG7
SSxhuX0HW+IGPi9KQEFXrsxtcJY4U4IBJ7gTPMqawFC/LnkFfTBng2jMRcQJhUZwRgXc88NixI9v
BMS5PSqmGx4CEbY3SOyi3WbRPaSYk0Wgy74m056CuzOvPD2Edy1ZYn0EXaDKnSXYrU05BxNMms/F
E4iU7EIrSWixbJycBZmi3NDFuhiNQhURdsbK9+dqAzDjqxY09+F+3JtxRUXmGhSp8bsDkZ7el1iq
glTS6hth5dJqqcWOY+m8HEP10Q4n5PzcJXMYgKx3hvYxJ7J+Dts7asrnjoeGHCim575NjZxb6Y6T
XXLdTGO7CuhKcSqMS/qqsA5qNKdnaxjxXYmVRanKUyh2EIE89HMMJ7Tfja8c/66h+HTvVqDuqrAk
yS3x9iRh8bnG7NC6DxUz2MOsSgwhScL7dhHKrYlcZj5oWEZ/xcqHSwyaQUkvkUn7Ls4CfRbdeCJQ
zIh+VU2ypy2IV1DRC7BJrx0hH9kZY0UUgBcXoZLVYoIOC/epMvCCaFevJ8t66kYURG0fgn/Ew3Jh
eHcZDDjmJb6cVZu394aOtq0SmyibATafYcyzZI2X8MB3tRF4NABlKhC4WIj7va3ah2acHy16cSuE
Wx+eQpQjq6e+wXUxKPocAxkJTYwWrLTXMzs54hvjkfWsYKITPBNunSADFujdIwJIsw6vG6lorjC+
vJLDHp2C905kxxDLX5RXl7jq9241f3jutFUoRiGNJV+izG4CrDzbpsZeLgx8kMzLqk4fWwa0Z9cJ
bjU95V0nixtN8MVNjn47JIYVrbBLEUrP6CjfGOhS+4+92vRz558TEMyNyRgotC1N85w3PNdOexr7
nZu0twa0nae0jePtRA7PdZTwl8n5xDHqwCxgvaFQQf0JWUH4tzGxWxWnjG0XcKkRHL1mekhOJp1e
jA/eYQZ7uAOdcvIMUR8AVEf7fKT5ZFUeoOT00+fcxqlJi6Ntc/pwS/NhSoXY00Z8h+q7nmYvWwej
hU4PVfPYDuc+SB9JbcSXZ4+IBcg2OllpNh9Gq4qX6RuJ1dCB8fxeQy/4WSYOkzDLJmGtMnlulikd
irreKVZhxQldimE8VSjazAJhUKP4lsJuIIBiaYt2XnLPR90Ifyna8Czuq3q4pU9cPFrAA2wvim/j
/l5oh2TtJuOenAgnpXVlHz3y9jZaBUjG0mLtTGH2LH3zQ9TeMfOD8slGoae0N/GUIh6pEhv/VqT8
R4rTtY5u7TzIfggoK2Rf2dm+HLPNGCfpsjeLA1FU824cgkupRHSIg1Ce5mk6zA3fBeQZexvZHPMm
/KwnRL49g/hbTznHYJKvdBn6XdBaGXahgqvncSbpJ8KZUhRxC46Smp60ciJXyLcHNsY9t53k+KVi
se/8lB6PYPFEx3SSTbfOMuyBnQlp0Oj2/jLEhBySQuhobeXwlJoV9GziyUUNHiPUwY43jN6ppnIQ
KYToIe5tMrPr3Qjd7MdsRXsH8A9ZgDO+O3c6ja3aAUH7QCIxPpdufFfVzgc9SXIl0vSFwDsseGaU
HOJG3o0s1uRIGF+j1b7ntTuex7GRm2C2HzjNI0oygYcTuvDLtTidtGbBeKv3FNJ9Mh5o/mGeQKtw
bCRMb9YL7HH6cYKCv7WcciuJH2Yz6SOCpN1no7fDm2C6GReJjSydW85/7HJxMaInSOMbNpsdUbPp
ti0FtLmlPgbTMyAnzBCaCcMB2UDDnoiyI+j26Nil1bGreusiuNvXbu66a926GMWj9NR3dvLvP/Il
Jgsj0XBluhZAXLxINeL8FydO7VXK+Bt7rQ2pE7d9iwRm3WdF+mASnIJs9thW3QRP7zHJkvASLX/Q
bTezajo53KM7TFzhuiNHeZEXZI9ey/AXSFG0qhVlY5k0KMT9vD0nDbbdgtSicag/zcRJDuQ824aP
rapqfoV5W2O6oVGDL0dhqVqlNGe7ul7VjOsec0ueanbYQ10Te0yY1LiB69LeJG3wXnHLa9IqCBxA
ig3MoSsSeS21/9TE8TptcAw0ChkE3UtEbR2Lo0escWO8gD+KCOIUXp0wTJ/fkLV94LPMB5o7qhXe
prfJ9AuoL7OO5j3A+00T+vEVNOce33NXp2th8jiIeYXAS/5CJLPMBI5s8Ivyl5DsrFcElEQk4zFg
qTcpHAq8+6q/eHHc7AmtuLZCUZ/SUN8ZquFY1YXONqHdQO+5uZhox7ZZ7N37Ru2dpsB8WR5oWtfj
c9c4yCZ1sx2ICTnbblZth57qmAS1UPhvpO/dzR62zJSp3NqTJawHmUZniwUvwxfdhYY+mZ5A0yfS
Jb6Ps4LO6GgAuvDMUa6TnJ09x+QD2YDQ0AC3OLF+53HGl9fI+EPkzAUbeKc8tkc0U/roKcS4gygv
kmhVHDJwYB1sRwo5Jj1tSDldHmDANADJMp08GagxaYGnH7aZPHgcAPIa3l8LkdyWOBgpo59Gf4y2
hl999KVO9pKvEc5jswZZIkjAdphitvrQMLWnxu76DRgHm8AWZe81wadQ9Ie7MLqnpppWfCJUXb5r
H03DOXWclHEavZvhV1PND7KuLyE92lIuHz7nj7DxNoggLewsuVf8cBrk2hpRx9MKSvmqywJjj+Ky
2xN4TvwBVZp/IcARWiTWgiqjiRZFmBwEcoB2Mk3yuj6DEHVTOL8UmFjWWjQNDk9xJNnO2TYuNoCQ
/gmQ6BPGBv/CvplVijlSho67DdNTZJI2kz82kNVoJcY37mzv4PQjH3bUiqrtUgULympaYBTvRc1M
ol2U8hHa42CukHb7POTSrC56oEMNgmDArcjul5drPyTENS8frZKfCBnrnWW/Mlym5MjtNZPvrzhE
X4b4YwXqfNMVAwXYyIfo495jLTevC2IVJ4eKs8KdxprMXCAgYSq+dUkpX/PBgaskwPf4XVsBnT9F
GLYr5f00M1GoRs0BT9g/78W6E7yVZIYKQl8YaFa0FFWNZhga8EtFkmybKtjVJfMcfwB8Uk+InO0R
QETqvfcaBM8og9dmxnc01Ny0VeW+ZhJ3oz+KaxgvH0Wk0HzOxzQFRdG7HUAkFH+Q/xumxZhU5Zg/
IEFae1X3CW+M0buGKwGKwmnSgck2Psyp9r+KwL3UMn1k5oK6KftRDSpCzwgRopOU2xaHrzR0dz3g
huuZ+RIlyyqlhwXIL/oyG4b8rgNTBdtwjqGw1c3PuKTmgrcFf9fDaue09Aqtu9bnPOvnjFgCwcQ5
YhcvXU4uJetR3QKAG2eU6jq7oiVAh3RyPptsfLCLicMnh+qpJrNokAZi2+JlkCxxk5ss+QjhO0Vi
N/JjBsG3gWG4JG0iBx5NVi8cTtf9NCGwSJ9nc6o3Y51t6SImGzvjnJFDgbpqzB7SX8VJpjWz29bE
QuCiDfWZ0OD8449sym8sLzwVAaK6oIecGHv9Jov65x74rSy58kzc0ymM9x59Lqf5EcTzuDWhFaBq
Li/9vPyVCRqyTdWNr5KqtW3JN+06gYjA2lgcZoKixSUMElLSNu4741fYxScJ9BVo8WBmXzwzJ8z5
AM1yiC7UH+ffMzH/IF4W6RQU+f7zX/9wLcJqhEU7gnazaeEEW/i/f2I9h/ifyjKs9Lb31bj2vQag
G6C9XgYfPOXXk8dkBrESqr0FgNWI6DS0zSVXzit0i89FqUzsHBLoobYOLvU3MvatWT4q1zyTVVIe
sAaf0UEQaFb8LMLhja3yPkl66NhZcSfadg0NhSIRKQM7i1fqn+QoweZs/gPGWKr/m+HKB9WOKaBi
m6bU30C/M2umjrxRb6m00yu/BXdYBvgQJxuxDnIAhHqvfU3WizYzjGZ9KRBqYKA3ChtmQM+9Xdvn
oGt2TIqYeC4gZI8VTNEH40CX3xVLIJvymZzDZKPFaK6cufyJriItC8ArdK1ifWgDHLY1/XyZ1ORy
kYWtCueQtjw0dfWQlkg+xoVG0jjJXa/SNxA6r0Y63A6GsdxGtE+YBOKF8J9nfuUVg9pjFGENmQYE
e0lY7TzfwOchh3qLXtqubqk2DlaxNQVwxU7Z9/2c8OKhOhjKQ5hdLisMCwYK2CMKRPycRszco+X/
TmpHtXeCqSsQxQQetyzjfB09//HglDYgRrBFBzXpF4wL8IY2Qd0VewvyLUibVW04+8x1CJiN0S80
afuQtmqP0NOl8YlvBZSWo8KXxmlv5jj5ApzzlVfxRylwEMY8vsReGnhJp70IGFRUxhYWGXwKhzvR
jNPb1Js2DSm8bbmMYfFQVcvMc+jHHQNNsiIVz5g0zSdXAgRIHy1vBTsOL00PsItsLlJS+7shEi/w
8VBQ0gphXRMfY0PgoM4cqhvTIsaAV1R84lhufv/U/QGz/vbUeaQlweunz6SYJv71qcvyhjhYw4K9
q/2rbKauKGlywgkhHoymBoqCyoGUkX0WTe0TaNtjC2NL1+iycURWZz12n7ObmavapYu8eEB91/jB
EQhfc/rVyLrBVOa84L0GgUICaO1FO6dGu2HGhbkKQQItUdlMkfkNBR5ZY0EejCk/squvXKhp3Rrp
ERPFvBM1Ewr82otJqnh24oAXZ3MYbf/VHbtHf7GilCCErxkRsU1A2QTVwseom4NY4Gp+iUbcLbLl
wu49G7i2Rb/V5JPqDObQ5EiAKRSmv7/C9t887gTmkoag+RPM8ILe/tO6FuW9D0qx9rZ18xr20Yss
D6nRHieHYVsc0vqR0ukRuaR72Iagda1uZSQBw345CYpH621oOAS7PUlxFanHfQ96Lww+PJumTmcw
4SxiGA5l+cxMjzbauHOj/iOIeELTd7uBISqDs6qtHbS6Q9kQx5Rx53rSfdHmsBscLgzGYDIEwALY
wkfdkp7+2Dsp+jGMuOmKLsqed/uRlojdqvhHlFMd6ajO2Yt+/f5iLaET32nMoHIczcIILhS7+F8v
VmCGhiOdzNuOZvFjUvGHRFYIqPb5x9gsJQVDY9jg6Y9p8L+0NTLGBgkMbHbtkwiwIhPz5fdvyP0b
TrPnWaZYFmspPPntDZUxDwc9H2/rIgRjeBO96/QhTSBGWcOqGoZDLgyyAwF4khW8z/1DV9YPxElQ
ZpmI+NDPc7rn8ZiU+gByasYhXYASv0xnrpORR4AJ148oIxV8gXJaJlRTX9uvCnqHMKD2g+7/TH7F
0UA5lvYvmS4ORTLgs2O/W3WNJ7nlYUJN2aNZ+KByKkz9i4EuNc8wMIaVB1DxqjdJhziP7f0QuPXd
3PjnIQPg6RgMyAdVXxufOfHaC3H2Za7G4IxOUMhF+B2klDaZt1Iq3WZ5eloWOlVxv/VW9BaMnP1c
ScJBOLEp8c1An/sxlPZDWM6vv/8erO90fFcw27LRHYKphRepvoUtoMucIcCzThW8y1U2lWRTgLcd
aY+1bnIqk3urSu+iKPqAALufRP4z9qnoU0IYrCGurscFr8zQg9zlCYSVwSkghgAbTdzgLMdRBx4a
5YIaNDJ3ba+a1pqWJIO1mjiJ9NNT71BOE3nxkaW4P42quBtpEazgqq7RvxETHQW3zfJwwmziQpT6
3+vI//xLLEHzRxLfR1FOdcR4/dt//q//jxJllhBDc/mW/t+ZMoAC3+v39s95Mv/1t/4r+tBybUpD
nPfusnzy9P07UcbR/2R4jbpA2J4gC2Ipsv5P9KFp/ZNWkM2N4vJF8Xd4E03RteG//mGKf0rpKi2k
ReFF8W/9dyJlvq9VEJNd+CSSLAjJ4uB+q+M8M+o5yYzuukUtvqgkpunFQ168ihX1/5+uzOXfG/L/
yLvsUkR52/zrH8sy8+dtWniaXB2X/BrXMflw316rcYQTD0GOJ2Coip9GNRabMppxLiSMmLZBhlLo
9y/4x8L2/RUdrr3mwfOU1N8WPmjJiQbw6NDowMHBXEikQC+MMBsIUlL5qnN794U59yK2iG25GJ7p
HOSTktvc6qP9aFjBUVbA7dM8EDdGMtAukmNS/odzg/y+Qi+Xhi8cmA+3givcb/sroDUq4BFaHIWH
d6bspnB2Wm1CFXcLzgjUIZjo0CS4om5+EBM3wufk67zHFJM8MZFul35K8fX762cuL/v9+rkKPKuk
tuJO/LZguV4lytibnDVIIevcDmlSXA+oTL9oMETHwTTw5uRJfxRJPDxlbaxXLM56h8DVfcE3muGB
D49SwkIJDbhZhFn5HmpxYIqLtS3ykk/Dqqe9Yky1Swnm+dkFMtlmiGPvf/9JpPie9bJcYe3y3JhY
hzT//OumrCNEK7B3wVx0aXiieIOZMXrygDEUyx4B0nd0vaj8uryr7w2U159gGBddb5bDxkkrNswh
JCikWLcLco2ylslpF7wbXsrkM5a7QMS3BexAssRrYDxq3HQ5rkdvcKPzXM90gsL5AjV8NYfZU2zZ
8jFR8a7No50xue1V3HDsLW3kWyquwL3S5SFuDS0ow3fOWscaumbXH23vrq/0S9KCPwA0xXDRbx+6
2jlOfX7QGlXRPG34ASZGRjYV00/prSMIj1Mibqx2fsij+xYGLIlmVLmVf0xzkpLzob1tI/HaSHcE
8EdR5k0fwYDFPGrYQqcMF6rmS2OaPT8XJfH0ngNPS29c1/pJV+8z1BAw5/AxrpojZIBrbcqTKqLN
ZMLndLpwU9Lfuk6FAjo1fjqDi+hX2eGqkslpnv37FjL0VZjldKBcutXdxBSXRAN1Vl3HKDtASxEC
5FDl0caWdG7jjOc0VKY4SvSCC1mmbEHwByjY/kPMxR+b8rdnwBV42BXwc6kc59saUroZqIcGTbX0
VXZbCMjbRTyIkzZJLMoAxoEvMh68Asrw2kU51qzpAQ9fTpXWP8cq62lZ9sanJ4hUgBIYkCpZcnq0
2yxboSUoL+h9mh21V/EazHmqNkGZTZ9eN8iHjgDOowew4lUydD2JeVrOoRlTTFxc9tq1An3USRej
WXHEf3pg/ubRZx1atj8ComwWgL8+L6UWZe8uj76qvOlsJ3UbXC915L5kC7sAcPM2lcQJ5yNMvDOj
uj5l3gw/aHCN8iBnSz+lfVN/2b4hf/7+Wf6bbYQsLU+bfBcOo7BvPRZ671mf2oO9RrK0OLOLr7Cf
9rDrKIKo+37/Yn9zGUgFNml7C6UlO9dfL0MRms6gp9ZeI5NzXwMo8aCBRbr7/av87Uf606t8W5xS
HcPzV7W9xrMe/eKgV5wauLRX3Jfw2q02nza/f0H5vRTl+pFCRVdiad6QLvHtInKHxmVpVjZGFmUe
R53QJrGbLoaaOdvPurDKgA1Hl5xuM/GKZiu/YLmrV//9t0FAFV5/9BS2xb9+u7x4RMsqJPuR8hP0
wug8mzb+9cDxsmskvaD8gy5YoZDoMf1AD8DX8R/ewfeTra0ltZSNtYrjmtDu8vM/nWyB50oNEdRZ
p9A0FlNO052rNgyxjheaKmgAZNoBa3DiHn1CMkdUCbLxN16nQeb8/s18L8ZsrekZUgBY0mPtWvKu
//xeZgtWWedwi4VBmqydhcScl8B9Q4lZ5Pcv9f2Oo8yg4LAUy6ND9pb+9v2Hs2+mbkdqq5s6waFN
CZeHojWcVeN3O66S95+uM7+ad//nhdQRNisKdR+rqGtTbP710w0mgu5MDqid/Gq6NIE1XHv+OLwa
UYEyPEV2SJy8qvYspVOLtb87wk6tV8kk/TXiaHdLbbEM10YwpFE97NqkFrdN6OHi9pIZAxB7AtBZ
+u0sH/FW0zeBBuvAiJ2MNPowyxSrXZNp5ENGC6BKWgc/8Kbn6Y98IEPinCJ5kGNuYc7VGb1W+MkV
Cm9a8IO/slZZb7gmnE0V2b/aXkwfnoHHZjB9YvtmByeXQSuxLsaC3JUs4K6p3X4bt0B5xtSmAxiq
9AZhWH6wVEg/AxDqcpJGxIl/fL6KEMQ+knJMJ10l+FcyF3GqDOSqLTOL8fIcQ/6dq5Zx6WiRYEhz
xX2iIZQYiGJkxPgjbjPcd24cH0Q61KdSOeOXS/4Nc+w1fD94hSPoyk6RuRBTiD5HCBQ2gBKnk7DD
YtN0bX8mOFhC84jVHRgLQaPWV90Hoh168ktXOWyEeaJg6Da59OfrPkEPCWEX7IpX2Pom1hkBJnNq
X9peZ595Mze3Y9PQWS2Z1NwEs9/skDIs+bqNeWhSLV9RIBMlztQZLjSH1fsqTfqLkaQdIM5AhPY1
A4ZpFdb94ukgRVv5U/eEMhEps3Tzx2kei10JmvDGKJkDzWNtoPxlhExmCMgKYcJqrzKCxmanvPFn
kCbJQORRZ2n5bvgkW9h11J3T2WyZheFnYI6ifowM88BguM1rHBjYk6e5eyOeF1YfObGHPnYTiqqk
oBNS9I8mbLQvhyiO55RU6zFnPCjN1njBtFedZzjID0ah+rcatenHSDq4uZlyswLEbFsxrZJgMMgv
0WI9SPdXTm4mTPR68d8N5hWTgfBttDtGgRa37Tn0ne6pntJxpY0+XZd+bjLC0vFpGBvIyKggdqJv
NPaPIr621URsjBeOb161IPI7KNwkeM3o3MMBM1UynexA5/u0Hlhu7AY0bwqgBjPnjDJSzMO1sdDn
gZOGD/3IvLgfl4Adosdu/aZM1hNAKmSSo31uU3wBUdaCWS5g4eSlmm/rwgoODVnMWK3xkR3BmyfP
nI7zLWNKyey5hSjhDcM1M5rqphgZunt2h0Dsjxc2s/KlqML+Ulm6ZaKQxxucfROMQA/onjc1T2Eg
goODCvsCqzm9s9wME43TjCczaF/rNJ7uwzQK94Uag53fJ3rt54DDS90xvzNG80MNcXc16IoJFz5i
OLNNe2MaGRopnyvjEO3hWId2HkK0SA0Wgas6Iyg7Re22ZSw33iCKYRo/ReZnUhj+3YQjrqZNUwXH
jBWXDM2kcvdxHBSbMIEeM3V1jLO5wmUVJs66guSwSyNyqZpw7M9QTz2EEZ1qbkOJ4heBTd3aj4wW
G16uDc3dOKX5TdB54bY1B3kdDooZa5fgCx050tIXqwxjLVB2fBbK4PmRUbWxQrs9WWBi1kVtvVc5
mobctzva26LeC1O6b6En6p0kBuIZe3iw7dCCQvSVyJM704iOypbthgkPQcdOGb570ogPaYpTA5A/
GnN80dsoEdbJFAVIFnRA+KwULL8EZNy5IZ2kpjc3NY8oT+C2GhJktFkwL4oDde8EiT6WdTodJyML
3sVYIEliJnqISrt6HRfvk2em8r7H0X40sF+vk9CMt1bdRj90Yc/cofVEjEiZPTAb9CB7WP4NPqfi
TD+tf8nbPHi127q/Sbm134yJU3unBOc42ZvFJQvUcBozDNpsKBzYJIc6MC3pWVdYLbUcWej7edVP
xTnqRYlsq4qOKCZpg2qybY+91MbWC7GOM7imNMxRECF0MTR6ixTYTxwM1oedKuOUQKVbN14SnWY5
QY+LeuxmQyfMR5eAeaaQdr0zRlBtHsli2ywDsoKeusgRf4keppSr0nE/xRlnuZk4u7e8nZHOiXT+
5MtikBAYEl2FUFZ5joN+3udavOREeqxDTuUvRmm010o5Cthw4NrYf+r8waG5AQEyTF6TLHK/etUL
TBtZu58CVLHVoN1thbmPvTCJxVORTN0NUvTgiXOCA/7OqTHe8gjRNG36+sZSnv/s1q68r1U/n2RR
ugfYCz5aqbH5bOxIZMDSwvBxyOfgYgjL/qVG4X1AYcsPJoLedQFu5ih9jR3cySGLBbZDYncyzG/V
qKZ38mjyOy1yVErMpYbzqLWzl8Y4b/DM0jrl28JlOwJ/x3RYHoNQ91srt9ov+vvInz3d7CxjIkvX
nRXIRjz356BF3I9hQr9ydPHPfobukqb1II48SwIdgYE40G5oOdeVG2ynSqEtzRPqkyto68YqJmvn
LVZR/tzrsQlWU1FUNTYuY7ES+rX9MHStOiagZm+SMOk3IiNVpZwQaBM4YNhvVp4Xm7mVxevk58mB
wYX1yCS4R6YPFsfOWtxYCG94UW+O1Zp1AFM0lMz5dkxosK2ABxATU7cL4jNODziAhn1rRoucNevj
PQbHbuMoYCtXMABc+izdQIKEyRnjlOiUIA2bRIWCGvZg5QPu8SY3qvtxTLIP/BsgxNEbfbVO1j0D
6PXxmGGNxknY6wTfRxIO/5u7M1mOXNmW66/INBauoUfEQJPseyZ7Vk1gZBWJvgcCCHy9Fs41ma69
2ZtqcGpQdopNJhKIvd19OdiV0PlpK8+p9llnTJcgp2k0FV557TFiPCdDqpFCk/aUUxrvrGIl6d6I
3QFGhysElXGYKwkJj/Zw53uVAqzGlBHHNLmg25G0XmGO43fWzN2naxKJ5rFX7Ur6pg6JaErKu8DM
MiDb06Zyy+rgdiNvkhfKlsSXHt8sTsxbp+Y9LFthBJjbwuyJnEj7uzbt+gFzFr9H3490oyk4wXWT
tjsg9uPfyUzIqw2hTzl9x2s454ONh7DGGEKvdCDR2AeI2VlQyic0nvofovEdpqWiW7DVzbxxHXc+
yoR0aoqNylglbuXAkploIzOmBdVoJYX7UVpO+5b3gYla7eGx55CRvFScfCO0qGmEk5WEP72dkbUM
s4ZCncYlrMGDaTWRtTp6s+lcNaVb6BuGP7zYc9X/VFZe7aXR85tztntKCyHAAFX9HpBJ/OyCq9qO
kdl+5y6SSRir4I4ruvhhzLJvQ2bb3DfpbuCrRH+GyTDoi6xIvo1FA/fPsOzT3MAxrlNDvgZz37/Q
yWI63NRp0CK/7JKTz+pDTLjpdTR1Aow7BdUrEpObwago6tNlc3TKODvEkZgveZ9EN2uOmsdKopDj
YJ7Fe8z55RqPQfeLiI757g6T+BMNBmz7QE3VJqtDQT5IES0Xri6PjUpd0lEDAWFFbQelM2xNJkMX
pHg68y4GMhnabJtHa+ZJ0flaQLHDn3lmnWn+1EKWeKAgnD0Smq0fYyNwCboqgnvRpsXOj+mIorwl
csBHZN11RfurSV2TCKU5BOmqakAFbji9pUulidzMnG+PpW6JpwRFweHVahz1wJst30db8B6aEaEn
kWk7PVN4YF9JPS630FAEfBycWFxHP5t/mzEIn9Po5ik4Yaunc8pL3OKlArE/7YrAKUBr93oAD1bg
NqYY609eFGG5hUqFJUg0jLqb0PI4xwl6esKtUA4bSCeO+33eUMu1gQs0NECvLY6XtgibJ1YD4TQB
7Sg6Fg2GhK96kjoBI0sWLgCbpbOW0FvEAePB9NhIn8daTZSsOW72RksUqQzIY+BvZh8SA+GY2K42
7AkiPs+NdcCR1OA8m2cOXnlF58bWCGprG8smBIxL2Cu7s1qA44yO7CNBRMGm8QP1GoZdQYd9ql9y
c+oJbQGsADnhr6jbkECIgRwhoocMPBVWqktbhe2T4p260HtXayqUgxnn2qicC7S2+d0u3e4nlp5/
7dVApU6sLO8aM6eazPLRcMEIC6RORp1bbvVQiPbmCey41HNPnAjNqjopT5mXNiC3deBJSnyApFr9
YCRu/IDnt/mFfY+TfDA24islrEgtJvemdzxrBW1ymI2OfaWi5wLz5MMcMyESBEDY4/YkX7tG8mYi
pb1GA1cca6xka/pJ9Tz16ZxvYkd7n0ZKVLy0q60zInWbKsFb5Cq5MyG8Y/EXKxJ30370FHmARMr4
wZFKfk/D1O8AHBmnQfTRPfMycih1lHv1yqYn64Abn8c+scttC0SnZF08z5ch7qrXoPLVAfyu8wo2
o+f4y2Ptp8wBlI1Wd0rdxvvy7aUwWtSw+8aqP1Rxkh10kgR3M2OVxUPHpPOpHPLkqYB6Cf8mcizy
3+2siu0gZ26Wk5qvGLGbLzN0xk8zs6olSrLYAyHcNBpwSAG04GQv1jisdM4uNyngkXXKT9Xp5iJk
LS+4W4zvZsZOu/Jtazok1AjTuNfTblWYkjAUB/c/PaahE4XYGF69qvhi0x4SZps7xd0+qYwvgmnc
5F1EDflkjomazzMvMU2F6ErcA/AirqRLpilrMJ9Luxow0YfFOxIv+BsHZK52oR/Kyi4ZqPyehqfB
Ahfl8SsagK8ioABlr5yVY/TQ7fJGRSH9etFP4KYQ7SglvptN4HwIzmGnroVrIKyEj1FupFsx6gc3
qv4q6R0GVGWqgLLu6IzQSeg0BthvdkFzigqoNrrErhkHS9wP/3QUUV8kHK/ZuAaJNrMU+rcjKEFh
gGy3PMqMfQjPaW1MdKP2eWmw7+PRzfU+ZM6trNPip2jFvCOL2FL969kvsD3Jji1F4iZ/t7H7ovwt
zaG+qKmPHs2U3klMeAq4h4hpvLZn8Ro7Ia9YWqWsHmI803+qSZCrsjwUnm3kleIZRTo+AkWnzDbV
KXxBQTJytDLeGjb/wLbJdvQgojn7F90rGgTsBJk0H8ryU/iQZnCOuHC2PW5fsRrAKpB0dmLEgQEy
By4F6kIWQ9kk94zAPWRuaL5mbuvb6IT2T9ub9XMUDfOTYUTBG+Ln0qYRzoNeVSJfDIVmBSSI6/Uw
whHPz67Kzb9kCWl7bru4WphBnUNRGA2qG4Pmyn1kzNkfDMKcFsKhONlSTfcCd9wWRyhlhYY0iAkg
Fp/tYtYHxDtB7wM+qWLXJqO6DWVgn41o9P4S5aOjZphsrmzpjcYjlVuYyaoqPFEOMD+bWR3draAJ
TlY7Q0NJsF1g7uRD8LroJCuKv6pdU+lohIGfuneXwzVCT0ZyJsKA+1RzgCNnDFyk0ohbXV2V/ar2
jOYhtut7ABrmpTB6cs6lI4eOWJtjf5Wjb3+Hxhw9+3NR7Lu+xbkTKnhgOGjH0h32NIx5F1PL5Cn0
oEwAY4ZTVbTmLoVmaBjWUubcufo8UwK1Br+QMIpW+Ragc3zviopW1twhAFMW2v3Wnj1vo8RTR3Ch
PGjEAD6Znm+Bxw1o4sEYPAAGWvdvfiLTRwIS9Xtra2ae0aEgYDNWC8ZhcODu8VIS+K2Ud6ylXJbK
XXbl56WFKIzMR4Bdeo253HrooVXvVYBwxUCJmTxO5bROwVG+TJaFc4YSohWW++QXzTDuD9eFYOxO
SdYyccM11ToZnz0cOCvg1OCQRlFCV2Hm7CLSjFRChI3oduNghOROveQQMR/s3Fk3twTx5LdnGc4l
qWI2eAFMsg3NeF8Vz4zngk3wFw2uHFhBhSYW3CPtVyp4zbW0r2JGDyFxNaf41EJqpQc8VrmwD4RG
xzdGMLnu0njuvwfsUfiVQ6BnPRnSoet+BziYBxYworR3lcdGtg+j7D1vfeVv3Qjm9G5q3PZvwh3l
14g6da3DiWoVyPegWOQAf2dpCnIySZMsoB8KFbvOia2dSn3nl1GZfrNrgTuuBzSTTc1k+DaULvdH
1/CI4Ys+fpGGE1zpJSo/vGiMvmoH5iNLhxl7b0WAzZ0MZzNkhVut2GbHXEdmdbL43YlmxxHDtavI
kogm8qvHHiMF2101z0fhguJhB84+wpexFmdk6YDKEbpjOayDgq34+6Z+pqveOOHxbq7c711nU1Wd
u+NDmwLSNMy9A+cH4FWPEabLaBUAso9haRob8LOTvykoyephOyRxPawHmszX8WT61Nl64A9mXHwE
kgxknLgvuT8Dcm6fm7Qwrs3iKF5ZLAZ2y6fLX/UIfCeUT+dMFUFZX6OU8/yuXO57RReFD46Ouz+J
VYxnRsLwlqioxA3UauqlkiIl3UT9EajmaXJZtnZNoLMjBk3jSSNdousontqETayeeLkqfieGnt/S
JmGTYU/pn7Aai2Lb+SEQWuj/p9DnoeebU/SQgPLYG/445KRUBPQ3r6/g3nqp3RCK46rcFFTv8pjv
8YLPYgynnVtw+mw0zzWe8QG9aKJ4tWnOQrlkFqZILZmj89Bzc9/5UKGi9Wxb6YlJw3hjjkq//TwV
cFsSoTxunsJLH/ucer01T73y2Wj09FqV6XxhWk0+vQwVf5WOwv2IS4vsrRZpKVdj1oUPVTYZ60kU
07mJcufSCBU/NWUd4qsVYb8F2QSAKKZM5GK60fwdiQpGQmMQ0i4AY9vrurcx4kdhgZlx0OWVURvM
inZqdTB9DFKZFzhvPI+1BAHseJcep/krMODyWNeKgJLnZJjlW6N9coIsoe6ZKe5gKV2/4ozLAA0V
7aUPC2FtLZa7DzCF0zMILi57OZpQP1lupPvGTZ191JBv1Y7RwSggBN5YU/hkYPc+WvmIHAC+hxGo
7UEIs1+NYAer2r4YIidZhY1ZfOamRFobTDf/dCfkrkPVsLeD9N0Y+ipnFvD7mmPlsCf8TQWdgV2O
oL/V3Z1/Too0R8VHi+T+a9CYnUbDZye2qSSBI4pwg+BuAVK6lMoKDy58KWp7+uqpsgPjKR9rzGlW
b3kfAL+de5F5/rNbB+av3qHS2VVBSiew3W5MqFcnnvnB2S8rVjVFUlWrfFTxngxJ+mQEXvuejFW7
cwFhsOiZLXGMTKM49P5gPctoFps6NLOt9Gf93JTKY8jL6409K9pUHNlvWGpB0oHcAw+m51AY9vl4
6jMrWtI2aiOxEG7dFIgNUkt+GBJXnUkV9bh+Wz5nRtIZW6OU6jYpWx9nATgitQbzoRyCmgenqu6y
yAmGTnR4tPPfFvnJo+HXbmmsMcZuNTXD4uSI5mCn2yCCbBrrd6Kv7a9yNqwf0KrlJwyhich+1I/M
8YIKSBL3464GOJpcE1+UrE1qQy03fhZVE1sy7FqELiyoWF5Mt6/IHQdAI/DIMvVcrlGWsqtWg43K
sH+9q1ZaINu6CUpi+CuvDjCwq003tvV5iDVvQRaxdTJxVFxNKMVPkVuF99SxUubEoTRPxchVuE27
xqX5AqPM3iKjxtFoNugddYjSsx8FUJpHcXEvymjcm01TfykqiHfNuJj9YcPsUJJrMoNzuJkGM9+R
LmbqmlTDU21oRo6+bNrOme8b9yEO8SdO0dztjELVb1VSYe9wdTWus5ryrtbrAQBk4fAIjsQ+uxJc
Z1lEYIjNbjjCEfC/erk4TNt42bCkyYLtNwHHo7EARtJJp/da9XrPJrfgRmRha1Bm/EDMk/B9kLLe
zduMKSbwxKehKQDsIKb/msZiejTZr23cFirGykus4NGjhfqncQb5HhDN+65H04CuCfjjEHDP3LuN
zPewuoJlKADMLKZ051rQcZVMjRePqPreULiAiEGm9TPtycYj7djdu1fOiCcZkO/cpcj+f82VSXPU
CKVKDjL5LZ3SvnF8M3dGQClNP/n+738U4v9fvZqWb7mAFkz5Hzr45rP//B/fZc/e7vZZfP/v/3mK
P9ss/iz//qdf8z/+5b8dmyL4l/SEi0/XWvxiwsL29m/HpnD+hRvOdXHDedIJEM3/r1/T+5ctAiwV
WA3/MXP+P7um9S+Js0BKj2uFFYn/37Jr2nhv/quMLh3Bsl2YfD3X8/+JIP2HYcEsTKqueILvk/qm
KsNnRJTNO5VxBPeT4eYakQNMqNyiwXk/nS8PUWfU32knrh5751oEHPJqGe59bY2vVdB/znVQnqw4
iDZN2AS7ZDENowHj+S698ibi6HffmVdrTsGZp58aHghBwCLYzq4zP8In26kpIHZVl83vsnnBtup8
6gJ0BedSkuNu/uT57k+NDrseeSgDlvWOJqL9ZALJ0HPAhjaTVNG5dEEZw2clOyAx0PQ2tSUDvizD
q0vv6sb4EG1LpohnVEhZ18oDWe4Lse6JC5ArGXd9bhQcrQC89ZEGbxHEfy2K25oILj9h0RhoPzog
BSp40kD5xL8MqO0g8kR6be0aPZDGJZgXdBMnJ6Omsqehn0O0MCiWhEbVR6+u+HDs7E8WmlTKGT7B
/NGivmTeVrpevOsq3jLyJzfOl6i3xrRdnCIf+dDtXauZdmZvtQdspb8VxqUvTlHXqYZ/mDrPCHPz
dZ7otRMOjNbKbM9Jg0Di5OkDFDh1i9UBr/I6DvKKLqDRfbTNyb7mvnGcJuE+/vNXSKYw6IneD63r
PziD0HQZFtaOHYC54qha7GLDCR/ZvjtkpfLxPc8ht9RZRIUmSEoO6qrgVB87rxkn8a0O5Lwz2+FV
x3Z+0bO7iSmLONHrYJ4CXVF+NHivFRG+gvGo7eTFpZLnQkvZR4Sw+qzngr2Thu4JC4STTNt8BvLN
cTix9ej3f7GCbPD5swwYYuoNeNw+d9lj2kgLu2Hp790kjGmWhoidEhB5iOIQpQx6Xp/cvEm+zZaX
XGO/IEVvqI0Rtc1hwt7zrMSwb4ncI3qk51Q7ZLBajwJ59nH3f/5wdcsKJkNmZZuZ3cp4LraGnf3C
HWHtqiXmX2j/jdhIzmkPAgAp4VvvWwvLM6BKL1WfdR5UhzaANcWT4jEsQQkg0L7mbXAN+0lfkqyc
71kBNorxFlXN/N2zyfDgKNCVuvBsUMqQQSUE3SmNDyQhYLS788bpwRsMC+ggpQwE6O5apMOaIWA4
GoZzGqlow6C2bzlWd51Fp8iCT/Bp6xhTvJxJvx8XvgKe1nu+EBfUwl4oFgpDr9kMBBMlIs3CaIh7
dkcAQ9ShyOYPUFXnQFkl19kqaX3/gsoONXChPpgL/6Hs7QOXiHVJx2V+yLJLa1bZ0dBefDIZ08/S
Kne+VUwH7M1A94ah+C2ThxI3jZcX+Vu7kCga/CLrFL4WMxrEwoVXYSq1d8p+yZjH/Ws4qz2h7Wnn
2aVEIJ/rixlPMPRLOUCEITndk0S1WIk+CLeAzzEQirTcJ47dBVgxaBoFuag867tncyFt+PZiICtY
cxPw37OWPMQwNc557be32DFYI+p8S64LRn0p9xKcB2Cd8nl2rDcT0IeHqrErtU1TjKERt0FUnvxC
KeKBGD7laFX73HLf6ikdr2VCCxzFjhTMSVjiex0krJUX5EgfAB+xOE5zpZnneNTgUtzkr54jUCWg
eOQCL0Hca09+ZV/MBLCJm4I4WajWoVLGyZ85uauFg+InAOldstNKcD0qDroba+GmiKZ2b0mGBGMV
fsoNnGo0fNgpGAlCJXLUR6vzV85kxZc84U4ahF13zEgS8lqVW4+CpOvc2M6OZlLwJr+6Be/C7lJu
e8unXRFLhkfu9sYW/QadIDhQgX4zjMG9qVBuPQoBqzygzQi7olL+HqQAq5nix2raP0ZLID6y/wDY
Ovp5d+ewx9mzAqDpfNYNzwEBt2aGM0ch6MqO2K6AaQHwWvt/22L8nFsJhQr8zWKgWPUGS8GFjMPl
8zyByqHXC94Pinq4QHRQu/9AMUCKbaYXNpJAzI5ioe4s+B2d3eLCPsA10fO9p/BCnrXV1lsVF4cI
lkLdqKemhtChAdUS5o5enHT2HmhCAjYzEgiyx+5WZd6pXthAg2+8FgMrWpIE+6h1GX+Yra2FKBSa
8T2Fg7VSPNjcMDkO+Z0hSWTymi1EImeXGZhrtC+Qk7XD9ER5Gve2hmhkSt0sJGu0LZR3pwlwQ/t6
tk5e+ULbdHGSTntP7DlYELqkh7zHMQ3H34EL67Rv9Ee64JSIQcgduox5MOllyjagZ7vnNItwYgN0
xJ/QwWXqQBjLqDA3ntexmy61OhCc91ae3mUJsalVGEKJ0OZbM0bnqZb9i9XYFvMyRCgr8x+GxIA+
63mYrQ19CEBpKChSjeDHBrwZrJkgxrVG0MyG8NDSnbEjDf1doWGDwOE2BQjZ3xYLrEq2hjw00n33
sOIBBF2QVmEsKQy4YIVt7hRHvrrsidZTSqEBeHRKJ1mL7MfCX02liB/DPhPUlVre1oyy6CQtcWne
lO+f2gW1NSYpCGSP1IcYBFJLyI7Ug83FaokXuKIYCe5MoNL7kOeMxPM6iRyIelH6Yi6gr45LewF/
IYfAZfBYWjuV5HMQX3XeH3Q1Y3fygpee0YdacZwT7rw4XJgYGUttto8h5DGrR4S3pO2weEo9Mt9e
u8vMVyIG1d2GXGY1GRuROJs3vRjXLAqwqzGWce0sWKalBYx93bayRjq9H/KxpE3Nh+DCQy0bvlK3
rNcJyjRN4t60MR5k2tuYz3zKGJ1G7znGsND1zZfIUx8y7D44LZQsgMHOeUlydJhB1k3E8l/Y6Zc3
Vhe423T5ebAXlj4E3Si0Xf/Fq8zDFHCSQiVS2VPruY8d/40mPV6l59H8xujLWWhqg1MFtHHTx+kH
BaYH5Wawf9LsGaANtAQXhltPNrakWbLyYDdizYBsmnb7lvjJSjH3rY0GtoelHAxZ+Z/SiJ85A3/p
kBs7Ne9s8VmVZ8VWK1qssgXel9lQ91CGUfQiO9/pMKOynXMjlHpkw4ssiN6zw8x2RrgUeFR/DV+B
YbTKvx6SKrDTKD4RXOWICNOBre1gwgdqaKKy8+bDq+lLZW9xzUJ9aohewAM8wUaG8HvusvpURsTZ
pzr7sXn1TdPfjibu9xLobBpx/vPpDG0HqsO7LP/5N5cPep2TLIO8I18GmJZ9K18yX7+LEcMH4AYM
NDpwsEm9TYkJXa8hel2W9GKG8VcVUCKqebM9u7pMdke//Squ+T4L82NdTcAdK2c7cDKcpxBbjHip
HdLNsxv9mC5oicpgJ0p+3Gj5Nx6pwjVRxRdUfeAP07btPyzKTNqe5EoM0pbJGQ44kpiT/tihfyTc
sETpxUsApO2fX4+MIZEQSmNWTlQfcIh+pzWvhx2AlneJhy6oQRan9rYs7OM4R7Rplz+Ui7/6I2XS
ffLFKideZ7fA8G/TWxPPvzNb7kd7fim4qMKgvMRtgWBKJS985NR+DJTBF7QfvSH9aQdxNIfmIyv4
ltKgrA1cXrScut0huAVt+tNb+Rcm4B88HB8mqvSqo+uxdh7hqr4sAflW6c9K7GzuxPIriMIXb/D2
tS9fWE+itBeXKE+/2B5TSGV7N6tzb0UavrRFcYmV8V2XnDqLB8wLL0nZfbDw2IVN+jXU+dfgBk8J
72MfHPlM3TNgNPyjwOcX4DfNx+QL5/cjKGqEQtpOBvEdmLSFsvuJMuh1vuYxuXx/6ZdrYVDs2sHm
rzkWc46ldFopsQryds8a7auKOj7vVfNRlskXHbDoBR+IKRd8UB/1ZLFGMLaBtB+rwORphYrOr9c0
+U+fC2yfA1ohbcallC/hyM8ex49xNj6ZbnWz98CoRIurg0qZbAJVcCxri4rEVALCjDBKDJVX/+5s
gSzkeedJJ4+MhZR6du92A2eEMkd2WQimeOB4Ui40UX+C5f0PXpSKY8tdojF0LbaTESFmrnEkQGae
MOipCCqkbr8sUd7DHn4pyHqkeZCmWQ0rFDHbJWMPzC8xf6spYREMB5W1HPK4Gf8ZA3mfJ/PgT+OE
ttwBkJybPf67Py4FVSfC4ifPTA+id5g28vdY5wP7MigVCPs8EtrJui4UnA68bYMgfW1BuDqDM8AG
tFMmMEgHYiSsbcQNnE76/k5u1tIyV5fDuVrYsFlYVxyZBP4U+FgtSiQQC6DqKqUg1VX0XOSFAfIm
QzNO2SOSf7xb/VI3m2SQvdxouqcVa8KFWWsQxF3Mj8yzC9CWQRmL6x/H8PwHCQ0VkKaRnXyYYTuV
G/QHDFB8bQofGCOeud1+NO5QPy5dhcqc+YRKRcG8Ds4x01FvstMTjA/GEHHHXmC80tWwIGjI2ToZ
jkqvSH7R2asu+F2Zwj240xYibpnhZhm76iDrMf/FavCUB5Zx9+qE/X4db+iAeNN1Yh19mMHgWMbL
0mNpjuBBJG/SeYqVgtetjoBFwiNydHaNqVApRoibPQ9kX1nWnp2is5sWajHbWjBiWaKwEME0TmQz
Hnk43crEghQmWPbTvltrFEQa2jIaDfZiLPZ9LsFYLMxkliXqiq+XUhF7CI+uzUWamKE8NelxkJBq
M5sik2l687w2eHN5ayBRi+2U+NVhHHX9METiDTFmwQbayakekncAd3z/0NOvZLS+kCSfM6sZnlgN
/SnisLkYXVttNBDlFZxHKH6Ys4FG04COV6LZi2Hw1lAh3auDIz9d6NMizywMBBCpy66DuGoK55j4
fXKo/Mg41FZFLazfHUVSJYT3aHEP0jG9dQowd+w/gc87iQQWtm1kd9xEcgOOtbjUtEtLwsdbuTC0
OTlke5CKxXxoyO7jZzKGx6puN+5MBRG4NH1z2oEK1Mw8J8sfRlF+e0XKyNGlFUo36VOWFxqIGqtQ
ZwqSF1ZQ6Ta1kPeQr0ZZ6r1BZ8Khy8prq02qf8Osv0dRgJAEQzx05GpuTItkInzxXMHtNUCOT6DH
6U2GQd5BI0+IOuxS3+gfTWDPGzjp9SpJKMDBi78mvXnAGy03Ng08FSbr9WhRwdSBP59sl3q52N5R
zvTKPthY832vlofJotPKBUWpBRCtjLfAMulnC73vCs4KDcXed1dkG1ZUrGE4Tj2nyCjcyc3PJDde
c3N0N3sgfPMDB5SrMaGPj9Al96WMzdtoshyaYvqUPXb9Cwo+XKDwhaIGwU1bttuOehx0yPrNi59R
D9DCoMqn0OXpVuizqN0ib+HvCJuNiWhOulD6m1lA6K/SGM6Xs8OghW0ZDf7RAGHULUh72FTDJoAi
xGaaXTkJokPk40OCmgFwDuKTVle7KrETUuk9mvQ5NWwRqdwwLGiNaoVkSKGp48LyTWV1wJ99F+Op
AQEGlYh2IJZG46pLp7eE7p2d1UIy5Kgzb/u0R0html8enbnbztPrsMsyWn4N5hmB46qrfdg/GEXX
iRFlOC/pc2e0ucbv5lygYdnAL128wONIO04APT7EngaE/xdDaXZm4/IulTszj9EGWdDeWwhF7GNS
4ZowTrUxUqKPqh/ZPFHaURbkTOyCk5QItcFDNOZWMpoPHg6JBtHDZRs5QQsTUYPsY+fiMNfjjBMg
T/YVtqnbP3/4o2WvnbAVWJDJxNgd7FpTYQmricqD4JMj3fWde/CanPGj5KCpz74Xz4eaoRu4d3qV
YGEP/tBcGyOtQNovaYE0YL8V6/jkR7fElf4FZ9s6DYU6xH77exrdQ2F1e2fGYWjokHNv9KCD9KWM
6j/WDHl8JqCOAbfeGshle0EhCYVQWh+wQr3Cnos2tWmsCoiq9y4IPlNay1E32KgGiHIx+eUzGI74
MOfzHwM+IA8lxWeKD+TZJaPAwUu/tb1f/7Z0WW64GIazwJn20jLTQeHIDbRTzsf5DCuZz7XfNyR2
rM7YJZUDn5m952YEKMChLv/KB49jTyY/3DzMdglsMRTsmnet+duJLsO5l70RM9irbqoe35OsVsz+
OGGhSLK41Z4+hrZPEgO6tLPQrRMP+NA48/khO8A92HJfXNZtm1BFw9Gz1Il+bCOPhxcLWLDoJdK7
B2O6jfUDgD91JmRhnYIsvw59kB6LSYODAX1wD9zq0VKti5JevTQ5C7r2fVZjexjTGXzvXHPP1XP4
7DeY58DvlCdw2swhFBf2QkHqy+1h5dFjsl0UgINPn2oZsf3ooNdupNlHT4HxDE5pYIde2kwM7TUJ
aZUgzmCsh6mw0JLjGifnqdHxIfN4Ccayoy45nTnhwfTvWrVneUjjnV7I8CjMcOENXuy7Zvcko+Sx
aZNgoyPPZs1CPW4dsMLWHW3AOIoC/9Q41VPaB5hbkj5ZSye5KpafeG+6Vdy13k1mxWfAdYHxyYJi
znoT9IixtxkOsA3RFtETgDqw3qKPtWAbLgyf+r8U/3v/BZX13SrK4gkPF01JE5WI+E5vdcmls6xc
Vgxj3WczZIdhivUPRi+coyUdsH77t+85u6jKIhZlGpc8DKdDP2NQAL7EpJCfGz8trmMcjDswtx0R
ce+rNCs4d9R1tDDRTkkpHqoiny/ViDWsisin5MoMrxCG+NKYygvYhGVezrdGELaoO4jaC2O+Lrph
Z/7Td2eU5GWwwa/L0eCAqmjGdoIIeqKpt3PkDJzRMATReeRu+ylmiTHp5pyJKqLpEs57NZMpEh4H
T3ze/BE+KDSH1WADtowTjoqJ6VnHhIXRxnLnGdNDzTDI7L7DRrge52o8U3xAcWXf8JAv7a8JIZsF
N27kYbFDFDF3y4RbJFcS5RqYTw+BsMFjh7hGTFvvYQ/OB4UyMASVuoDC7VbkEZvLUOySkHneZ4y4
5FHzwyCgT/YYg+3VyV/20NlNzAMQnRJSEsb09DBLDhphznKxtiJ62HLUybSXz5miOCJ3io+p7jRu
6yah56BgkjYL/9ovZCs3UQ1vBlsBJJF+W9vWfoL6uYdxFB4INh4a3F5b37X/eNq07jWey7sfyl3e
xzhw/XLf1aW1woWpNl5C109JjsuSrrtvPadYk0Bz9iAbOGSVrMZctOsLsZNucVkTvmmm79rLo7Mc
UXKtIcdIMwzxBREBvCWbs01NkctJ0Py1SuouOtiQPPheWbMtyUWSuCrSfehxN0c5z7b8L8kRhzP4
HaaHMGCd0tHc5QQJeCoyc1s0670VgUkeE/DOc5vsAxFf6eoTB9pnQN1Zrt4Nc5TTrMOJ08+tbVcn
1Y6Ym3lP6xtOs7uNn/I9s6yL7egCWhfmeBmerdlut3MZ6f1k7Slwm7ZqTHbEE1ehPXhXL2zeaYzF
3lB4d0UvDOVUMBsCE79CWB+IDGcP9TRtIMYA+zJZOLZGszIrDwlh0l+VjOUBwPSBPuDp2NT02xSA
gWvd+ecsmb4nIjVPBQJBrua/lhO4r24SfzexebCq/8PdmSxHjqzZ+VXuSqtGGQDHaJJpEfMcwTmZ
GxiTyYQDcIyO+en1RVapr6pNatNdSpuwIjOTRQYB+D+c851yvrgFRRsuiKvPibzPlLPB3A+zTLT3
yaFB+jG3CVne/s7b5C+Jiq2zIAz7d4JMRnF+bBgJVo3X7ONWQAYO8KnVVcP53QbFRWsXsqTfYNWl
jmK/QTmRkSkfaTxf8+DeUOwhh0+pCXoEmjJ1DJSV4d5yovbUw6FKEGowk9MkIxrVsFHygbUZkvtW
vsWazOu4Z61QkM1ueNXPSrT5Nmd1/uS2xqbym2VtxtW+LUp/CS0zuKXWuLasVG0VCyhgwPGAL5VR
MAtU9N/Z+OhpzXnevyEejL/ZHTGHKfqDVlv5iy/bGecDQXuouBiIix9tNY2bCdAOPwDzSSxAO5Xy
PGgFF5nMDxOWq1Matr96R6m14wTx1kOhtcI3i5iI2no58NB1rElc80RxXlbEZpiAqpqmW7J1kHuf
7OkFBhi17hAjrsfU/Cpb1FdDFeV7tr9nFib7mEhqFyT4uu3uXNn7BaszNks++H2E6atR3J/GXGMy
3rtoH1e6D0NMGqxXJwZqkzSOdJTuJYYTvKrLxwn8Fsl8Dyw6X+fS/jHX3lFvS9EMm7ICoqXA9RYv
pRNeR9Pao1FeJp4HypsgrinvUDlGrEaqgD6KuHC8pkvP7LctuvYKvd0iuO/GZPCJZPKHjbt5keF8
COz6VynPABkY69wLnax3AOvHrabZ8yI0NSpYa2XD3MCXWyrFUsxICHepFLhkuIK4C8aVNClbC5yR
O0rQr8JwQOmmMEuYPD4FXYQzPFnVbdVyAVu7sAkmUHbhRyOSbhN19R5EPScvAeMaAOzSG9Jh1xEB
jvLPuE1G8wzyxNiigd349Mh7IL30pqo5WcUhbaeGTNue0p5l+KKykR7PVZ2wSdLpskjMZsP12/se
0JXmetcERWigTyR/3cwRgGUuA+tHkYV624aXDtQEpnEDDPogVmPs3E8Yl/BWJ/MPwnKXqkm9XeLN
6lg2NY8ru7vye2QQDWYmi/rXSbms1pMqW4a+MR2NZrC3U5RgRSIs9xxPbrnpgiZ5GOuKLszxEYDB
Ft7k3DJ+KcV7CHMTJVr5zYw6li87bcTde+f5Z7REwSkzJRqs++i8FB8RbjIE10l08RCwlSJuNzMo
jsUwZe1hSNEgDJKVkgO1k59hvLamNzxFGiFnO8ULcOLlKRHFOsuafMNIAPFXgCEAXiIezHop68E4
Aih4s+34dUjLell5GTMJj2Qr45cbzxcLz9ZeOZ9Z97Ngud060TF1FUblYiACnnYayu0CrV9+Mt8G
SkJIQZuhiqs1Svllb5nxuoGeBDnWe3eqbmB3D7R7bsQT9fWmzBHV9UiPyT2BDy+cYmdU4Q18nzTz
gxMif7ZQAMjmOYz6aSM9tu34azfgtNCq94m1GjwLbXD4CU0KVauP7K1VznYg6THJHG8xyexkFO21
VJ6564uNg+Z5UWry47z5k3HYllgCvct4UlchugdnjK4oyq8E6nhRo7au7b13XdWt7cb42XnRj0kk
88IC576UAVfXmDxV1T2P1TA/sph1qhGTVG7rJ8RtTx4076aoUCrP5Kq52wL+yNpLnWSTzcER9X4A
TKF71LAOl1bj29Q7gOZEMTxoSky7a8dl7Ws8RkXJSxeSPGm8FVPwU0bOusYYyARayrUvaM5VsI2a
9liMY7pXc3WfyeqvgV3Quva9z7zZ95X83nswjmb3aDHXMMLxR4jW+ETs5EcfwzbiMTiHJnm2k6Sv
7+n77988FplVH92t9eHw5EV1gTjDZryZDmznRnSWedMi5JjY4QQSlNdYTXusjhabR8HDNQx2bFDb
m2Nn/rZkM4CAQnJm4MteD8x3T62PXrsTzpZ52JVWmkQjpp1b07EfQ+eEb9G6DHX/NTRxQLwQcHwX
dTgkZnIxBWt5gykE0gtbfEOEuWdLZj0l2KLNLn4gtG1pC10/OSNih3gGRQr35gp1gOFRvEXa0nPd
xunJn+zkhN3BPfKrwTlnnOxsTEls6dyLiXzheagVNvDwJQ7Q3qlJvxre9CGzBceExQ5+heFIHYnf
BanCvKw9Iuz4bnk2Knq3EYdalo8BEVWrpqnSdSci86JihouiKR6isD6NSPMWZu2aT3Hw0M44+hWE
hWXZ9dOTla69Um1m4eZPwvGecy/sCX29V4YMBB0UuaiAyf2hhyEGIgOEK1vv1SyRI8QO5jJcYM7S
GUtWD2HUQviU6AjdqN/mpqNXOgqLle12/opfYnuIWFtvsyzdRVPyaExBfrXLHE1+ffe5KllsYELn
6MOHtQ3jgQ5F0QMNGcx7vHj8JjTZ3753LdoUH2klyjtA4QvzG7pXs8Y9NBpc0E58oo4PDnnomqc+
jc4aDhHKHvo9uAwOI1xF+YJu5UofIxUTCbzI3Q9P4e3W65rl6Evtlv42jCw8dUxpF2XfOjyFsKig
g4RSLvOrHObqWhH00o2jfSvIPth5pp9vXGRnBHp9GnfqqW05ZK7EmLNAdCnjjlT4GSHF4X/SFPsx
7vezwyQeDz88Wc64Nxg9FKZJTMVUowzxkiZ8oYf1TVcz87cBqQS5vywzXDsJa7xVf0+DwBXMz5Pp
GeQ5vOXUSR/ioccWnrYYFV0L+0R4GsZR3lpi2G5dJt9StXbxEVwnHL/XLIm7LXroW+mYsLtcfhcq
Q0RmQB19QpUD66tR95LXIoGhYxkTV4SnZVZTH6ZMiaVtCIiWCqGCrqYZ+Sbh7R3jxFXdme6uN3Fi
W6U1nllkPNQ9YuwuoJCDTw0unO+yKoEyR8hqpTB3WVG9IVuVUL9Jm8jQU5GRPEDOdDZctjX3MstB
5Ev+Vvi9vOTFz44THFu4wOtfE4VLiDmrYLs8JG7218uo2/KQ3zslAHJb5NXy3Ee7pIj2JjoGGQTG
oSl6/TB7O2W75vn3i09qbTKE9tEM42WeJhHEtScP1CdfGPyg6PfSG/I9Oqzp271Z8eVAn+SR6iHq
My6q4adUJQkIezlPWMN7Zw2ySR16QCdLk+74xR5YzyRhg0RjMtMNXme2Uln4Uqow32HTwoGehyfu
Xvxa44CJUwXFwbvzn4tcX4qMfUJl9da+rK2V0IN6oeAob7PlHLVP/Ryatr2qx4hohzuEwJtr8USn
1u3BWceUejy2mfLN68Kehseplu+yCuNTBZtl65pWvgHk+j53aLOmWWbnkWVbanjFcz/AezSH8RD6
TXEKtEohz1CYjqJHTJZhMGzHK37h7K1ffRv0rQSBfDB6nPVhG3DTpHRpKr/mAxeKFvFGp9aT6vrw
BYLCgJguIoUCzMZUAFy3uhcT9u/LaPk+vSrl+GQFb6RVfeiSxT+zbXG/4onmSotrpm20tAiLViI3
kIuYqAHc2IpOc1oPjyiInK2WFauqWPP1hzvQv6DrR6ANw8Co1Wp0nPbiVbB51CiMKzB9nJpcz4eu
TsGC9MaNlMZoC533vfWSLcCB1LqrBL/FPeX/GOfrqIws6HnAW/mUvsykNSxmmxFkmNPkSQGBh0AM
VCmRvYF6GTMj1AeNpn9Rtf4RIM6mGQZmDb39PavEamgtKBpiF9bQEcamYrvotMzZ2GKS7c5T+75w
DS5VW/yagNrlAbQWxy8+KQ9vbT1ifMrGhijEcNWg62Ypxn7LEvKD3R+luCMfAcSM7IDTAwoVpJwG
iHNqctxVVItmnp5k/kPpYhGm7LOn5somCCZiTBYAEbHkWnnE6gJZGhhAfFMVkRZpGd6cjFSFwd9b
UMvetcfurzfbj6kOxqNhFdOVizpfS6+HgI8+DOXMUcaj+hNW9f+t9NkVIaiw/zOk9vCB6fwf/+Uj
r/7rP44fWuZJ8zcB9J///i9crfcHY9EAmxUWVRvtM/rjP8XPPuJnOLUC6j8aaGCa/5Q/C/cPC1at
C1TOckPLD+G4/YWrFfYfNuttK3AQ/prIn61/BVfrWH/neBqceL7D9+f+B1JcYYMGhcM2bxt7tAme
8AFVObI6yC7pL5WTeeXasb34e0CSGEqOPpMb06jr48QSYV/Gcb0hDdm9YBeXq9ywzHVBG71XoszX
ZhChdk5tjsaVawPcJ5YRBj9i26XAMcfWR5BUWLbTPrd9biB8vk9eoswdOwN/Ow/esLVdpj1WZ2dv
7mwYB9B7qIx02i5V4HcHeP8hfeXAMjgp8nVeyOZA8gURYGVivbOnI2M1sX1iKqc+VKskG2nMU6fa
kq6UgyrxirdhiGsmKrjzPqGdiAujUcfAAezj5c7bQGxco8eiC1T+EZgOsYxCRYw+mSKXz/Osxyus
LuhLTU4TKJ2f+aCzi24MRdwykZGlXzTLKef2xfPsdc+pl4z4f+r2PM94O1wq5gsPLrkHKie2FXOS
rRUhict8OT13Ge7soyZVjsfpJGWyHrOqqxeWsttL0TiIW2yG3qUBOsdlRfDj7p9d9JLokKQO23Xa
1ow/NXSKMuW5T9JP/gkJHVSVU9nfJmXlr4Gt0NX5KpdPhLp3LdnU2M9WHaHd8UaSgcDWpkogpWIO
xWGNOAMdb+tGjoFwjJKlcV08+THRt69Y3oYWrZ6Fhq4MhuscjOMLG0SEWLbRHLl+y48c2py17ETT
MpwfjV2WRvYD9UIUr2Ig2489I4yLwXC4WfcUMA+GKnL2ahgK45ccVChpj+x+DKKMNF+nZDwbEQVg
4VBC9HJzbfxlFrMxuSgrsnMWs2/Y3bJXTOgZarrHegip8/lq9q1JzfKjS8eOoGQLHzkuQ29iWySK
7QwI5JtMqo7GNSa/a6o8lsOaolWRqy7531tcDZKYntp+9D0dfYQmduNF1yLZmPPETVcei7f0xA5i
vLl+i1NpJkgQzOyMrGrqPOs8T1W7CcIo+RzhHazhaSBvMCxBCpxqGkZiGBBSmqMMHNhWAwL7ilwD
aA/ptK9+X4lgxeFnf6Ep5waTsUvWbzNK/DGjN9DG6ZjAsB95XwRiRcWIyzJQdglGrUczHHKo3AFk
fuDcvIrN1KqjS40/KD/1UzG2+JVEZXCWta4u8CZxyXD2+Enza5jqcs8A1TKx/88xAqq4oPcwWPge
rMmP0WuqMHyk1ezxsDWzZqYejfLBwSH+2IREyxAUVqHqNtL4Q9Zl9z2DWHOyqqh66BwYEaoBJFIA
4fipKp0DXJ+lLZb50POmD+VgHSOV5IDWQUJtnZAEIuy6IQsklTriwcWIflZGXdy9zkbik3g6ip/h
aAdfCYHT/sLIWoABBj/JzUvtjtGh67aszTIUjHE8c7s6pJw9lEnsXbJJDjfITOmaXNn45AxIuJB3
hckOVoF69uw2Q73sI2SuwgG6BHMCtYf8eR9Lq7KbHlvPNPJtyYq8hycs5w+o0la1G/wiuTDbRoKd
S7//DGFFHWPbHpDazSnGeSILrhHEqxJdJNFgtayNNSbL4megB/dZYaO95mah3522RP9Vdj7kD6rF
fEDNPpWknWByiV9aJirrIrSazz6M0h0L4WCNHZrREQqMrFiUU0ulOKmMwMI2xOnCxM4g1HrH6UQm
1gQntSsDEgUJMvjEXzW9RUFqomQcqiNnmffp9E70wQ6cBqpU7ryidezmhYGFlG2YZw3wY7kMQMGM
PupKKyqNldOMmrSYJN5aftNeB+QHaHIE7UfauMWq0K7k+u0c8cwxNeKLsZ3vJludl9ms9MJHaBDh
+PPMN6aCOUPckdZ8kY5As5kKW2KLSr64osBkU4boA2oIRv5y7QL3xV7cDktTtOOZrTV7lxAJ16bw
wIXeyWH+Qz4KEhib2Vt5OvMvdjMbj5GiPVmMmZtfkP4P11bSidBHRJi2NZGwQO1eItkiRgU7R8BD
JZsv0xWJvIBKm0GvNd6+60j2bTPANGQIAjUocOsTqqXjdcyNvcCCcx/ht/0bRvZ0U+NAvI0Enr9X
E1t3WC3uPmWSQv+Oih+QWXUxwaiHUJvb/kn0ZXGRAanwRW6hajL5s4VL6f7k1MSI424r9XcbCcIe
WUMJfxvXBADYOs4+bO6HBoGeHV/nmnXKAj1xeqK/Fsu48cQeKgnFZBPE5KoFbJD7nB0GsaA4QOZk
2HtVnX8aqkn2gDSzU14Z84Ofs4olaik9aC+AmxG39Us0cPhpmcwHUturjbB8BE2YordGEPnPmpgq
ouAGwWQCsQGPiORY3lekF2kyFsam6azHWXccT6nnMziw4z95x/9SNXpOPhuov7/a/3b/Z/+erfDf
//4hUQt/fdW78+1vH6x/u+Aeuq9mevzSbMl+hzTEX+X9b/7f/uFfXrrnqcJL9/EzT4pVooFXfLZ/
Kyc9J3T+s3L0+NV8qI//zT/5qwL1qTNtz7RMgNsBRju+2F8VqPMHlSnWN7IUbOz4/0sFatl/+GZA
5YnwhQCg0KUg/qsCDf4AeUXCwe+AA7x4nvevVKCUwf+RnYuP0wMlYBKo4nhC4Oj7G6Y37FJOo4zj
XOAkR/YhT+ItF0N0zpmELCOrS1dJHRnn0oO4wZbd2mWWQr1H/bLu2+eZeeUhkSRxl8yfEkOvgtHD
rEsuIONM7S+jBPcyGvB0V3viDe8NRzAzjiC5K5B0bh1ErraCtNl1HBESDHYb+Qq6BdvUR2PYpnSQ
6zgjF9AcyQnmAHVRM/Qla5n2IUcec+07kAl2gOavntcpgzEdxA0+sftYHLV0EDv9ra3IfDaTY+2z
AUQztxzq2TjCQFlzMzGvr2MgqcPZmxNn18wtgvegTl48QKF46Z6nePpEHWVeBTuZ7NoRe/LWuJLW
T5C/XJLAB/U5e+Yk4nwhrAe+2IQ0nHURMk78wXE7s8gNH11y/jbsE5xtdc9CChG3PGqDIJcCetgs
wci65oxcqM2qh1k0r+B35UXOo30oemM323Z+KZsMAbkJQkyO6hYmERZ/JI67PqrZ/fVDseutyl0C
T+MNswtcGrlpHmzy0/Bx9I+GYx7G6Y2JbvMGs/FGiAVhQ5Vd7MH+YShMmnqj3aZdRXFd3uECGyNj
TFszNr8IinqQEC5geLjGQyWz9wFSgoqVfeydCuFmyIgnLFNxsJlNjUEpv+U2lSqFibj0yhYvHWqD
ULTxt3FymyPziH45W1g4TD0eI/N+eCKtAL21LTmHmAl1PvZBG6npWFxZxRWk9hpHl4yDYx+N8Jbl
cITN5q4YnyEHCc2LJbnObOBrB1zx3Up1wavpz9Y1W87OGf5N9tgV/RnTabF2fKKLW2+otnafvIeB
3NID5I+xiF4MLccNCULsAp01MTbjULzLmflIRrrJOk0QGFSGIIAwHheF65/dpvZ2rameQG8wuE4t
YIW+My0blexLzEhbABEMquQPxAnRUhXkIsXoaQ7IC7ZdPbsH1dfuQbjBOUjnZodmYT7VtjOdVMat
YaApmw1+wkwzzj7jeRmfIezrR21TrKUa2bAtxFJotF9sq0ARKEq0Sq9FNTZY3lzcRqoEKlyrdzfu
6kM+cldEYrqVKYSIjCUIlA1++5i7+jeBwusO4TrdE6svBTyXvayip4D4BpSDuJLaUiIKzMKfWtwD
oXqxctWoOAVRKkEEAH6bFuSWOcr+8q3qzXRgIqJiNg6hzXV6D2jYtGRrnMFlIlBxvVuCZ+QitClw
l2lvjRwv87HFWt7oH3uju4NnYoT9jXNPGXOrfTiH1pHhbIGhpC3XVmGbRFJkxaFQEIuKhK/fe84+
rGxxsvOCKY3+HhjZeB1L0JlzORkbkNzwpHzflEdJBTxkyMM1w1eIG1s9SufYt2i1mr4gBNwCp2Ok
rEF5TpP05GW0YqI/+1bLM4ibECAUSt9xDF+KudcbFkOXaR76h6DmG84hAezlWGw0XoO9LRVy6Wqa
Ng5Q36hLloPwoD+0QbgULe9aHyYjKIes20MsfDC9GHV3tsJKiRkzCq4sbdu9Nmk3dSsvRpQ418xJ
P5x0ZMuCB4MhXoF1YuKWqmzoQyzS8fBNuMFg4oK/sxHKUBAAFmj6c0KIzC6L9A9IO+EKIpdazG5h
HBurPuXaT19smfRPA0uqrHK+jShQz4aZt9c2SnZawcLIbH/aAMIXD53RxgejsE9ChyaukrjaBmp4
+i0AD9ORw4KZ+1Iq11oipyofItjNDNVPEuxawvCNR1XMkTKlRb0FaoP/SFIXLkonuFqDjjdiJIrB
9Iv8SMEjVinNEhl/FixSuDKt1Q3rzE2/kdH77JvMKUspyXuy2YkUvvMcZZCzCPki/i6KIGUBiDuJ
oDTO1JY/rW6cb7rJHoMEi6xogVT0EcAROF9jwbjXUQTlZv39K7C83/I3Majyfq+9goxSlaC5S3n0
L+Ns+OZVpXh3h+kUpXH2bGWddarUzNCklNVzq5GwouZlaJsokG6eufLnMkMkbxR7JxP7OLPbfQ2k
OplZ8AyFtwefG12jBOenb6oX4K/r/lePl+glTTmTw3DMrnnmnYg86FZw73hworRc1HA1DlYQSnI9
mOCzVTkCa6GcQ/fv6mqH1d2wW+cMfMIyPVRGA5OWkg20C5RzHQJmXcxWMl3ahAQXY4xp6ENiBsdE
N2gxjnEc8SSJ0GkiKD5HwbSzJq74HoIxAG3Ceq0pJ4pXJjzn+m7Xd6I6s0HxcULvBhiKBKiZRINJ
xLOWzWEleSOgcQwHgXgH6cgyjZX10/pWl026DMy4Ja+2enD4afdVM90dlSjjWc+i89Zndnfmecym
7xTjPxLTH1ZdW+hNbqR4z3OPZHCr2+Th9OEHbbuPBt4eayyHp6mbVuixEZ2nfbup/OjTGN0f0tMt
7MuRbWQgHto4FbdgpFxwWSesgaXme/Z9BtWngkLnv3KyBSfzTuNNEbmsQa7FcJ1bayGz6TWFBnVS
KUGNodCEbAS9d7DjnYNEa2nWZMuZVGVoo+t6MTnmLrVaxERcvBd4dgcep3w+rdIvQf19SIPC36UB
2Z2i1LpacjDraA73WSCKQ3J/+f1fnem1RMrCWSYYfVuT3Ai4BimMVzt0I9KdAAlUZBY7zp5oBLIw
EXluMLouyNoJUIOSN25DZV6HRQALwPD1obMQPEytxFmU4zRDA1PsRnoR6OmEUqo7/YvZWbMNvaRj
oZmzZWaCxdmdgqLvhUUiTHvKdN1hps9a4GV9gXUmnPcc9+oSTY1axlMcErDUAPVvgf/LRMeYRHj7
SSd+yIy4ZlxZVNs+mZuLaOHUjRC6Nn6Tbe048Nd56XS7Tpu0f3AdM0SHrJGmXYKtbDEn1XwsQuMh
UqW714h46gbPLcLGQzwY9j4O5npjEKoMLL8go7Z1xofqnuRbs3PZ12Pf7sYymjc1OSIsmL0EdjGe
NvDbL3PqiYMnnV/G1N01GT4BGm1CBT2wle/YnP8M+3iXKlpto/we+nm3m/QkSE0XNoo1dARONDeQ
a+P6Yvj1LhCtPhYFAKq6tJYw7d0lSH7zNBfGLe+ZH2R1qFdd78fXuLBeChNBR8+1sfZYO5xnjjAA
fwNiWYJkjpQokGIoOU9GKNyto8IbtDv1YrqmvwiqfoCho19tv2m2s1BHy4YYLHCXoQ9PKyBxFnNj
E04bsTyRyxvYxYRz4isJwmyED5kwgfWn/hRq75dRY9yP5JSTj+65T3PfrXlDlzUPgouey+4SjfnN
NF3yscMIRFZphw+E50JJ8FtxVA95EtrPesjD5xI5VmYX6hJUFHmwLV9yzC2F8Yir+FMCJLtKE8FF
pdgPpoI4KK885mFVPEuOK+IjdHtshjB/ZkiTbEzwFOuw9VviG/BQ8mQ1r0bRbGJIn7jhEwFNifOG
TFoVPc6iah40hx/70ujx96dUBn6JCxOj4f1vxFypCx9a4MZCt7AwU6wNrh1wO85xQKCHuZchRmyV
Y2CTLqnXM0MHwaz9B3CRm1/rauWR27GvZlS65KwQFq+ZUcaO4AnAmODFYJLIzA6Ti52BX5onDD2z
sZYBbEwLuubOqgO+A1si12bYytlMtcW8H6ovhDg8PtaLj3ic6N6J33dD7HXheO/N3D0JhQs+j7Cz
3P8XdCSnoZYkNRlEAw8BIOTB59PSvCHhGU6VhqVJDOW6qZG/lO4Od4Pn1G+tIijTiUkC6cy3Oiw2
DDrZG7yWrPxkfBDDu2XWT1mF/UJES1QpT71sVhUT/YgdvST3g9mPPigCLdald0doNuLuqGcx2G0t
sM4NmnQZoR8e5T51yUx2yLBZ1rhkhzJ/6EctuXZKUsX6onmk7Kgfa124S7SwxfafnzNoSLUxd1fl
JmwcGvkrtuuv0UnfwtzcD4F6GSCurS1JXUZywbM78RTACoJZUQTPMQsLF9/gpe8wmiiVHzgh6hec
E9GjSdYBs+/6JcFFvQw8hsdGsKp5muOyC2Y0T6Jajl9TF1MKWBzHcqwnqLVJ/qgyzJ9Mhl/YYfOH
zPwQDd9ZTElVbC1pg2o0Oya7Q9e/IvWxg+TM2kSe04Z7f4bjBmW8Fhu/97PlGFcB+gnKcgtTFKRn
+6imVt1Uw2CzaIx4a08O9FWCy9ezTIKlzbj6UucebK268rZ521kXBH/WZbSMelcElDxxp/SSn3g1
FzrdpFkRALYhcZ3JrN5Lhyl62ArruZsh9SZEQh9+fzjkoGIIoVU89/hTWvQGuii5Qr8/RLKZXjxd
vyKkjp4mTCdBY18dK/k+5tyjqkGtGTBXmyjCGGg3T79fqoDfRNObw+H3hzz/cmwnpO5ak9UuAeKl
226005vnl5xi1WM0xumN/d18wFH3klSjcwMbWC6b1tJrz8sRYUegDiLzRxFY1TH35/fYjh7SPh0O
kTMnVxTcyZXm59hItmgtF8uqtuTByFPvzCFP5EJKIrXvvVphjOOhtQ64Dta04+HS8tNg1RfUoZPn
idsw9evgDchYzG7GR4BZOweMi/55wre3isDsL33NX05psjc1T6tz4KfNUbJi4lDzTn++qLhb+EPk
rm2M1qdQWsWuGMYrj0bSEpkXbKCI1ycws+1OBd4loC06/36RcmaX5iUnY67DQ22XO07O2WSsW3+f
cevtCUnQN8HUg+d1enET1K1EIVa0rIV76globYnHfP79UocJQ030aL3FG46loXmGU0hkc23Zh98f
Jp5Sm2pGyoqGB2KfOyTQvxKMVzU4+7rpnWcMluqaSXH1cls8/35B0EzWDE2ipw4VQZbPiK7zBXxF
b+maJbUB8pwt0whcCn08XyelokOKsGjEd3zAcPQW8jM9joU8J3CXljF0GKYMGVKwrF0Db16BRxE0
9rgR3OkSt9jl4vyh8IfyKHvLv1kJk/I+LeYfo6euOcakV/R+zta/d2QxT1uLOPUnhb19EbjK+xwT
rj5kXN9cAKYxDd99joUb2aX/MxCl4DW1CgZD9raLxLk3x/Grdzs2USxXDR3GXF1zSwHErBlqAHIZ
6DcAjGb/mSaAOTGo5i+7oTlwHfiPGtEqM/NsqbTFSAhO7xYI33jwyeLZ9Cg77kTyazIVF1BfhE57
Qp3awoUuyC6kb5p9YyNzHqd7J1qxcsql9TEYyUbMFVqUUb61pSF4dLjT0eKYvyhfVqu+ImpAjHWw
RaHOOUY/Aay/W4auzJYGXquLIYdw9W92avlZZup6PdYW8xsn/ozTeWfEGhm3Zn3wb24Fhp5lTL2u
C/EpcQeCOId+Y4K9MwwS0NK6LxYRTramFe+/h63/0jz5/6EQXitkmfOfjZPPHz/l9PGPW/Px80vL
v42V//ynf1Hd7D8CiGmebzG4pXILyB/797Eyo2aTaW7A1PO34uF/Yt28PwLPZ96LS/K3IOKfU2Xb
+sNE10DTwcqb9Lgw+Femyq7r3DP+/haPRvPIQNi2XRY692C/v0+VEwu5K88evfFoZg7EhcSEzo74
uUtPPqIOu5bkDGSZPOZudUNGPTx4jNMOkni42bP2OBkRJ1Xm1nft6RB6wNmNQlz8LN4qMoQRRY/O
qu1g+hOfgPovV9UmJgmUw6Izj0OjzGPDqbxpepIelNOFC0wCakXQb8qpC2ZuuPcxvnYXnp/4tyFL
g2VXdj+IWTEeWWwxgX5V6tvMLfWYQagjikzpbTYXMHoRlp+AXKiTdO1saU/quaM7jWAVk1imgyUH
hLMTlH1MbJEgxNqMoEi6NrNh6NpWRdhlEgX2E/EjFORWs5FGkH13P82QkjeAvPp2Ttg9vodGfoSZ
6p0BZDs4ZnBUAdOI5E7rkcmy63/a8wewpHEjPAxBQbbTETwnNmjpwtrHnjCPnVYfRYTDBpjIr1mX
DCoCYGKls2R9+oq94Fw7CY8pmJ4nNuQ3fHT0EWIVT/Yrq3BU+ePOBP0yxaRzeamIb2V7KnnC7jK8
ZGvgrocm5qcgQinGR7slmOkUiznEIzr0S5SL5J3E+RYgsasb63G89/1Zj1IqchlwUEi96hqhmnNP
r49RKWOGjFeoh7N9zoW66vCGIUaMLsi2sHj5g7nlGQY1NOluMrmj8WV885ohpYnOfo2jkISzR1T8
xVSu5rv/WmQlJKD/QdN5LUeKbVv0i4jAbNxrJpDeyZdeCKlUwns27uvPoG/cl4ruE6dLShLYy8w5
ZvuBDReQG0R5m0iBrvouIya6iOb9EB2i1819BxAgFRegxWLbtbXqWVhjmZ9+c1luDjXjq9ZHP86c
IJXEVdobsjopKD9xhWHNNHKRXBHatdi+kU0b601IRs97qaraCSlr96JZUHfRah/L3kbSaTk4NMOH
48QPuxrtkyIVQNEW7YVMwvJGakLgAG5aeS+Rh3/BDvBc+wrUYKAixlHgyNjLqPHStcMvuX5XBDVk
J82IiifIBLMujzUg8U0Ma9xHA1z4CYaOazbI56qEDTca2p9GOPE9QmfQhrrLMM7KfZgEOl50w7mW
c/RO3i+YTiw/pDtoKpkxSKm6XTxY+2mOl9fZts9VQiKKyVgCf57N8DwxzgQOEa46FIYfd7O+bwtQ
0xmg0y2w1vZWm8M9jRC8dVONN9J3WDccW1TfzDkWubdSJWgIcrn0KABZxJoX4ATJM94OOmtTA2cK
JNTIYCwxCdzCmdBuTcJ6t5y+TNUK9+Y0qPQmanIWXNINEU3bVm+zg2bUO00PocIsyugjgxkBsvIr
lqW1N7TSAjU0G/4oJpuZrGMjHUfpQxfvnpwqV7dVwpLf4jlnC3Juc3PY4o4qA5M51xWNFuOcugmo
QcFZtSTcSdb9hwnnztUkX+M42tWpI4RhzxhZ3w5CJixh4MTPUXcYeqYDYGHJR5y0u9VFEP1LQ8FU
wQBXRH12pXqr9rGWYTmKmDlq5SVb5N+G0ckhRnHfV137jsgQR9p442Yoy+xM9vM+4+V8zJrvXCdx
rk7PaTwZnp2E+l7SGmIFwgdgafj3RFb7hV4f8wOZVdZ5od/lsXDv2BRpDluzPRslSExq8RuX9CwI
H8LThqqEUIFtkoSWB7Xer5z1tSMt0HS4hawVzGNlwxm2Jb4AgUkdG4CTW/Cf9MfAacBQe0tM8BWx
CRJmSFQwmfh/JNa3hqVrMcOEpSEbR4NwzK3L6mOf4mF8qpjDtJWhY9lJ0XSOaGFrRKsX2822orM/
QRKJOxZM446E5JleLDn0KZ5O2xifHERBF7UB6x7XxezZcravLnMjBCTmrW1zXluaJzKhnVS1gcO7
/tN/f3Q1owNsPN0vKeCQ6BFo9dCKbh0alKg1nEtrZcnW1LXxjRSaJDXdXWSiLTLyng5iSC9gHtxn
uyE+Cfcqe6f3JtIzH05u4jMAprOKmZYRtKxiq2R1OIVgryZnRAITCUTckJ+nOu2vFbot104OaRJj
bSJdkPd6NAYFm9tjhIxxl5fzWcNFhRanAPTFjbadDL0MDAkTY9J9va3+JWAAAsTJ/JSEyMW03bWi
Ubcpco1AtRnAmzk6wwxgD40aL0/ezWg8jhXlCOcAeucQGOCkLbNPT/JM13bWIucw99HBLsWpp3nd
Ko57HOA1WU+dBsp/eOERUhDyEPbYs0MxaqZcKLlNT3XzU6LpUA/mTHIv2bxFojfWEFguwtiDF7C6
qXUyHroPpaJZJv4Rc4P5TnjlmaSM60AGw96xsRu1cmfok7VtzOxbWF21TVOscuH8NyeYkhSXcxeO
76xWXtXoq5uDQhMXeHE3er9kGxbaVVL0Gwu+kNaGwCmz++yijhxQeW9wLwVYi+BeYWIqmNROYf1h
MsnxKqNb110Tzvta1NsonTCGxkmLNvmmDCituPcYdAvEUmW9QYTOzEaZws1MLiB6Sk/rOORAPYOz
X851m10iBScRMmD0MV86AZQb2DB076XqBnptHnnpIeDs3YQvoQp3c1t9I+ScARcQoy3sdduH89iz
SxO5l/oyzwA6swn7tmbgZVwssSGR5I5EC/95BseIoxwPsO3mAcy+1O/U4mkRZbztBKoXosd29szw
pid1Z9O3+ktimKyWSwTY2Dm+bTN2A4I6MONpwOLFjhTFGIqI2vtq8TOJ8IXVHPFF2Jtw7pknx6iu
BDm5Hgqw0h/QxkNwMGg3o3UNAaSoivKGOQapLQ57zJVSgF6rxRkfqX96xYYTngbYRdRrFTugXukV
Z1Yl7NWBXZ9i1X3BLveZjA1cPn1994fPQp/QJSEzCxzpPqYYa1L8grubcOYuf2NqM29YEdy1dDzE
XWizNMD0LuaITNWapRQz1l2dd+/EbwJMLfqNMcLoQYAYWmPiG/H0rrpjHdglhhbW2hsLXdM+Tu+y
wEmRjm14EQa+oDnyGIC86sucX3hWkaaRt8DKS73MNRQoy15ehmKcfCJR8RHbe6yKzLKqTW2D8AOt
mK9Tugm5ZEcIpoITdM302Aym7RFwmmxICzjVSowxz8VGpiY0izywm4FXVj1CHVrqP+aEWEoWMBLh
T7TE980+m9GttBJyeaCaO+Xb+M1SinuUmFZfM7NTky/fhqF/QDbDmA7WRdN/3IpxXoj7CZ7yW7pe
EIy707HTvooYyC0k1W2Zmw4Ob+2DKC6cwWX4bMb9j6Oh3o+K8g0c84s63vn9fwgnYYdAXqmWuVaw
+tCYe1MZZoR8RvPvnGLuq1VHJRgzTzc0l9ypMjsOrjVtLS3TtqmIAzcCPWKBVImZwub9OyEK6W6Z
0qdIm/ctGfblxAircVGkEMx8Z0lxZjHPfG/ELqAgR6Vi10xgKsbb6rEUDpYCuDlkE1qIuwTW3nIU
MerpvSXidyqkB6hEDP9fduGc2B3mFJRD4ZFPhT9gAIZnmxRvNAkJ2tBy+bBlukYAWI+2Df/YLYEx
qQ1xBPH/1eKurJ24YNwCWRppGCpxG2ld/reNu2UT1vrnxK7EVOvwmOXFaRIUHJrqCDSvkclEz4UW
0rpnZZhW1bQJzkABv666H6w/wovBiidkOnWYO22XmGwoBgQMlmT/l5XZv4nt/S6vPmL86Jd8Gk9V
kpc+fATXa9QZaBl+E8/ikOWhm99hB8N5WPdnhWRRq5m/mWoAXNKh1zuhRULfkPrmap2MExLZxNAC
BYJ2Tb5nyOp9437UyCIBvhXlQTJ33DuxIy5lZrAnhiA/stEPiKMhZnroDwXO0U1S8ELIlVsMuWOb
USfCStA9u6pGnJDkWXfD+ND76L0j+6okPs9vlupvR+G0qxpquF4ODy1mhy90lBdhkfmNauBpU5+R
kvBKKLXWc7/NESyrCafR89Ky5FPkr+4IwaDT3A+wsdxZsym2TDAwdQwEY3e4Q9oRfaVKGec0Dv6P
EBtOXJReHrL6GRZIL3Pz7bIPq4h8uMRKkWxFWXDEEhu7IMPxkOTl9leP6YMMBbqqsXMCJTfuSkcO
AXuxVy0r9ZNrzL5RlU5ATiHVWhAhYd9KLLnoWGrh24iDWJJ8lot6iSN3TYJ4Mdblcex0pETZP2Vn
2K/TRPpUOguSkar5FJPKsVXhIR87gB/PF1OdLik66VcxceZEhrIZccWdWWO8m1aFJiVRFxS69V/y
nY5NVpjvSIU6LD5+X6M6khEJmKXNlyIiqV9KFO1WqP3Gi1R3Cq9ldaZrrntSxIl8I7S8Y480mfZO
D2c3gIr+t15SgsgGM/TMHqZ1tZjxk8QDmzDWdhf08KzHO5YLuOcIRNtglqD1GlENy1iTG5hW425O
wICxMPYcOUyblIfac9lvBAsTPPy68ezhzn2fK3AK0zAdMHB3oKKIaahbcy+bFn+AlZe7mmvSCwey
0fRu6ql8LrV/SbGLVaKmlYaDrSNx72lNVN53xk1buj05VJpPik+/De0LR7ZzgE+NBS5OfQ4bX7eG
fwX5kntkfBxQVVoFjsOxhKw0Rhkvk2ACnOPVhP5xdJs/pRxSyCIorWFgdE3c7jE5BK02TGDMSQ92
slGeC6HsipJAURF3CHbasd0Ki17dzvBHp9+pNeC+bOU/IRLQW80IpSVEZDo5ZHmx9ooZefINp+MO
wEC6GbyepJn/e8zWe3+IO29yyTZKQQMEVtEdGmnZW10zgYfUKLKiiVSzaBrBVSImRWe1yRdpBG5S
/UZuUWwpAr8oCAxcdk20nfKoRLqy0lGTi+6qG9G8cgsk3hLbym45C1sud9arb6kTvsdhvzynTQh7
JFb/tWn/a5lShSjsOH7D6NBXowhoL5gi6Ci2fqBinrYDYUZHWeXXrq7FveyPU2qzCmls1A+29Z25
1Umf0+rS1cUOU4QWdJoNJERZLq0cn4TVFBjf+UTzYR5q0sNTcnry5qylCLPJz/TDCAYSQnpExLpe
H5B6WCyAzTdG+uZ77A7Q2PRXWRn5n+gqQ704z5n91lmjs+vmlP8y1311qNdsMPFblna7mTuhnYFm
vA1Om93R1N/sisw+LIyVL231V3dEjLKvS31jGLHrDtnDyk3ilQi0dNpdQuiV35FJvwqTOeLPZNhG
xwbvxm0E563CpMvGIbw3c0OamgGQMWr3oaJ3G3IRj1Erc18xBs2fCmNiN0fdJxrcy3WpAA5Zm/iu
56nV7Wp+nVoG0Rm5C0O4/BQyuoehrdyI9/xVVcACVUadmSZOuEPWTF40qm8WImxmqf2y+C1VJdTx
GSmkMbj4oY2fFIbp81KTuoARj63EpO86hhDHqcNajEXialuwJRLVfarTlF6+H7WP2aj3TBSCsOD4
IjpBbrHBmhdVRRc0qXhDE/EXb0K6j5VmF1nSOCiCjiOxmD0k1Qy3NRLhtpv4iFXjkhWaigDOOC9q
IC0QT7DYgMDbI2yMTiWp7a5Ciws5LXuQuPOWs+3zat2FoirMK9ir6SFBkm8Aop0nkwAuxpgBSkEd
E3bF77fUvpBGekkSFXN7G100fDSkHF1FsmDLyqWfuxgtjLdOCOdEl4V7Ed6nn7IkPTeJhisVyU03
eiyFowc5416HlesMAI4lM8JOIewXJJEK+xWlEJhwrV2mO/q5XNJ9Zwt9DxGXaHTaAK56RdEIQZR9
VhLMiPpvGQSqRJrN1daw1wxtZ+y11fZK/17vyxqPhRU6YKhrSHyLvrpvjX8FLGA0vqANMy39HJX2
nRrp1UHEvqWNqyE1ccaxaMeqkVgYh9a/NJT1TzRiAsetMW9V0AZHB0ISjIcO6WRDMV24FH26zEmh
lCUnFkOKrD5UPZmgebE1RssiBESGSG5KY0vFUcX5o7OpttTiq2LfF2TO/EMmk6Dw6/7auEY3vavo
7yMjPjz0yrXDRIOR5oV+Z35BIXwmLhnwTmd3TNEWN4h0ot3g8Td4R5rpatbodTKDCgV3d3vSjOLJ
nbtPoz5WRb1KGiHpj8uPBMais0OO0A2FhfKS9eNHRAoJ1nUyqYDyVedqAkhZlX+MQuBEg/iiDcbD
oaG1bOVFBzKblcmeoEsvUdleleFPkaLQctEjhgaQY4uSNIWi9le3CZpzUMEBElbzswqHfhpIsxxY
51YKbpk6Nz2Tg2lsCMoYgOyCO/WTUt/rmeg2ERl/69H7m7tAjJTib7nyhoZSPKKMzd7K1105uTRc
jsOyaBo5CqBrMasVNnaPJGG+vM3z5NdeZWfYpTWI/EXE9i5DzBuFMKKBMQPj/pLX2aEls7lEitQf
ucEUVjVLZkDr72GXK1cMIx6vvewXliT5R7xtGw6tsLAOxGP98jqfuPbmw+msg4A0vXWW9Dua6oFq
9gT++Btf+zVmOM4rw/2BSRDEafKvA0YRNrTBLm7oTTEm3wWAYdx6dO8ZqZVxF0Sx5AYNVQhCMG/g
bmUstptL3eG20a5DkRSv2Jtvqpyjm1m5qt/WNC3tuhJD87K1BOEL6zUUDVIV5rEeWb18JG6iTTR2
HzGI6DIsMKAx4yJ38SGG1V3NxUIzcpzi6g58ogPbxpUv04hPXYfIn6ErlMzuZBXu+5YL4y4ga9x8
HVm26Wmc1PQEdEsj/Y+5A/vY6iZVx9OUOMKQrisPsjfKPVUx4wx8WnjGSeWsE1SOJbfyBga2dmgq
qjjgryGCs3A5kePCWxOBrmvxNo9lXp2Vnj9EjTFKQDjv1s363JoY8bh4PO5Uz8JIjslAgIERCuNU
aS6gWh2iLqVyTFi8He6dYVa9psY9JCJwxXplL1sT/vHzOJNaXsSgf5WxulhWNp2zQhsDpJBI/aUT
egnGsNdBdtp2tLXhAC/huSG798SOEPxHaf+GlAxXBFt3Qzpo59LoXw/qdkdeHU2ETAfwViMiwHIY
QCY8Q39ddmmLwhYisY87atnKOZ8P7Wy/OKVBAxX3PDYL463Gthj0qYN64WcBUyPDmy4sH/0GiAiO
KwfnDeazPgZQO2Or8qNa+eXkvzJ/yA5LajeHuspcKlrASk0EUS8pwOgTxM2CYYEZamiLfXJzseWE
MnYxVtjALYv6VI4133VcE6YAhqFlJD80fX+ekuSzRuR+c0uz4VsCN4Zr80pqB5fiMi3quG9h8Y25
ALI8/8pRzyA5SsBEYyR9IkyGwOqUW15Zw1kTn23G2C2ZnYBFdTOm8mqNonkgsthkMH08F86zr1n5
xWiU5IRXc+VYY8aVbkoP38S939CGNFDnjnnOQoB6xrczcrsLe34Gw8cQvbKEn7L2Okod2YE62+fG
au9qyFIBMpMp6mrfNBbOxd40WMbrDzLDZsDIan1yC2LiqAi+Vd08ZPWLSXqo36qzy1mqnOJ4sh4j
/F0yLVEmp9DKSd3caChlJj5U0eAEZNvEztxSGaakbM/DSQ3w8H0wMj/VEUAjO46/TKeaN66tHdBq
rKwqnSGdwx22wTvhbFQ8e0sr/+D843xgCts49zw3sq3agTkaTnIewQuTAb5J0sjct611M1sNElhZ
3evsJS7BQEaZ0u5URZDP2E54U+l6BoZoMwxkou88A0EBBMrwNbMXMtPMeq8DPvaQN4uAxgp82bBJ
Y+Y0tSa30+jiSAnZXC68qlI1MLv4quFU5usbqbHEu+ooeFJaaviuyOFHvWeJtmycia5MBaDQpXdV
i4rDatDZzmqW0/oA3ljMESRtYZAvPTemP2KANXI1vky5+NTdhL++UH8bE316oS/9JoYE/Wb0gCOz
FSnWu3toSboX9e0l7ph0Ipw1oVVBqLEyuCOSfVwtwgwxxIQ8zEUcjr+PXyhRiM5h6MXr5c/s6OpL
YRRvRsVqUS/rL1l/xKkqTlmoUVv05RE992tKvv2RzeUBp4seqNJkzseg6YCd0i9Ya99Chru+6L1k
yMez6D5z91u2pBblM1u5UamfHf2h5fieF1ycdbQnPF4h8rSYGBMwNgdejtJYrb85jxqf9zR9b1Fx
YBOWBH74lcCnq9vp3YHHOoBV7Y05OzcKLXVg1IS72sIWpJ2Qu4idI1izMYjpn8z1TZWbTBOrjB6r
yx2NaMY2C9RWmY64AYHpOsUOGGm2c0tmNHPZAprhwkPVUVk1wYGozBZJFKRSa67DO6DwBbYVUKVx
SpEtwqlrEVCRIYGgPtHCnaq69r4bATFSye7n0PSS3omeKkUOpMYuMOLJyDXL8SqBwz7R/m16bUxu
Od3c2U2xD9I5HqFufRluWb7ohbMdEwyFKm8Wq2rzG/g2tk3QhtIWzlQuF8S1qpAMDWLOZIy5e+iU
sFvMHH2jkc1BkhAwUdZ8pmEJZyIyYK7UfVf5EyJpVGpotuIZJ/iU4qVtKUaPYcuF16cBJExfeVZL
pBJXnI8dpFMqiUlFe2+sC6KptO59RZrFgDpla3XmtCuXZi0hweESMAoCyllfRDoVdBIP7KikfiaD
WnOWuzvaMIwqBmliSq9xVNythiVzMlssp3+TFNe5E9EKJET7kuZEbbiY+FVL/BTuKFGTG2Q41AaA
IezAyMVzZP7/AbPZMkX8Qnq7m2qy3Lul2I1SPiR7oEtvW2+MxnXuoFFucILVDlCRaCltLyleGrhW
O2mVLFYNDFmoeEGg8lQ4GHkDjXGaBWz1XQtj7mJouJpxLZiBelKvyUwKU/z+cJ/2bWqcWy1cjgPu
NX+uxnrf8doHzfBBF9x9UKsCJJfXnhPk5iq1x5TA2Mq06o6NBKwIRaA4mBzR68x5x2E1fOk9+ll2
kB4sb/fgtrEO9tUdmGyp6i0Z6fJKFkK30KIDs+qjUC/CFgAbHftFoJuEiOu89Nl81RQZepL8S5pn
VkML8HoKqSerSX+yiol15hDXYMm/iIWSAwlHvb90DJQn3DAA0xpy0a30Z6ynx/p6iZbNSFvE/4bk
2UE8ssWzsNgVglOHcXxmW+cwN/GUYSgacXTlkemn6kxwEF4xbTDRp8afFYNBAfSTYuE3cRqJ4/jS
VVVMumdB3oPW0oCoBKiEHKfQoYG3bxI2XX4HcRiMsqNqZxJbTXwarDmdKPOhQPeUCst2ROMESAg8
W8fTSnrEpbHLN31FIKct5WusJz90gfnuv3IxpuStav2mRSASXE+q9YJxOKfDX14tvfzjKMQEOov2
KhBGhNjwPPZZ75ENVZDu9CCb6YGeVOJ3Vw0PN4llUpPC0tGEc0iwGsxZBdY5sjZpg25itEdWrX8R
HfJcWIl+GhdNvhv1WwlM7INgKDIcRgJ5/vvXXldecUHlBzu1BcRYQY1klAh0FGw5g96/hWkbH5up
tr2SLHLOflamjpMj5pFkps0MCVU/j9FUAq3/ROv6WxLns4XbkXq6JaDp9Tmuk4LXUsssNl6y6K3v
7Se36Nx76bKCawyqrxWQbdAVdR1CX5cSZU/J2Z0rJQT/Qwnl6j0TAwqXzNSjLUaL35A6+K4YDZns
rO5TF2APTIh3O7nR1gEjRMoINmV8tShhFAyRHAS9P8DM2PL91EclvTSWYp8mq5p8bqmBbYtiPrH0
4Zp1VGBkjQX0WBgkOIeZ8ovPBqJ1QqvpTCZxELX4HVM9iNwm3C/gwDbkormc8rH8k5D6Vy+PFOfq
jem++YwowFihbU6ZiZ3ZZA7rMXEpkh7g4yhGT9FEs4c0uW9IBSCAjh2hSCTo8ZUaz1+l37OZrIQx
/THM3D5G61a9bFtEmHJgMRKZy6HW4jX+jLfWiBEC7rhmvBLgB6ohk3i66QnRABgPxdlrklVaUrTt
E2yEN0kw5YCAY0/7UQTd1AdGt7w09AxHVNKzB7lb3+YrG2PJp1OaxocuHqILUR7kXSpqFKy5xpld
WOfCvUTETgejmad+SAK0t7gvsbRmv1KXD5ArJdRWvjMz0R7wu67k29nHlj3YpujSRz1V+XNZ6N6M
BNvuBq82102qhq9uTMI7TDng4hQZu77riUxsQLriQGBusuNbGEipj70lKVWUY85lmFliUmIXQdOT
7zADtDnk4AEtmeQ7i1EPkQB0QlWUenPHlKZVmK1k9l8+RURAHhNsWWanDIk6KGUXY4imZPsxW8Xd
YX6sMFDee+0JNfC/EVvFKa6Hf2aLYl0dQWwB7Yx009grK9x7HoAsT408IYHMt9p8zqb+n1ZINMoN
HSi0da+asvCadRD7Ye3+dyFbjNJ6k5t+bpbzvc1WtXZT5V6QGHr30GOiImLX7fdW1pPztajlzpHU
6O1YG6///WtbAUNJJ6fwWsUxLjopaBdkzduIkfN+YS5kOV1I3jxE3rA8FEZjP/KOr3SsASwO9slg
KHVoy1weTbc+OUSDhMsqXrOd8TTw0vPmfHHOjps8xnmkVaA0aKoC2Rfxe0Emls8GTDbiHhQqEUop
9krLt1ubXbAkFgOlhTc60ha5y+ClnPQeOkT2Gklp/+gRVMi4TZQnhznCTq5QiiZ1DnbfjCv22CDt
qUMA7cD8o9oJ/bpkzclg1N2i1G98GDwtGzZmebqrXMIM9kzaat2pI8XtPFQ59762L1N+EmLnnUMS
IqnZO5mqECfmSiN0gS0LNlOXw3vULpom6AlcbjUE0oEFH4ODFMQLPyAL4naFdjv6eHQF5icaNPQR
RIlpSl/6U026J4kQd1u65bW0o2/SsegLO3Xh+JCGT9jPuJUEIROeCKolHzR0GF3Sb+n2iIJwKClr
wKdGqei3WQ+1m73p9dZ5DBZzhjqKowD6yD+SyourZYqTbXdiN0hZXzJZHSoRf8kPqfb1oaAHYal/
loPxk4RE04/gj9yxQcKeZ99hEz1GnVwvDN6QrZP64YxaseIqNH4lBj+qZR6Lscfw09POl2avkjCe
TleXGydweRA47zPnPWXapvn2ZNR3C/8bmhv88U2I/qlyWAvbpl+QUkPGBILmTNjP6+GQkJPxKWrX
H1dQY4FzB1gPCpBR7fFXKMiri7LdaWY47ViV3pOsKImD/P8/wiz6bgfY/Dkw5w2jj5nHWSZnu+AX
Exq4oCLEpaZNEb2nhq5JwYGC5/JFNPF4nZBIEHwElWCuUkroTukwt5hII5f4pyzx4pRRN9wRKhP1
GxePYixf8jF7bRJ1BarP6WMRtFfsDUBhhcO9rtmVuDpiU50VhxNr8SVJjf3Q1ydRsAMrQ8e4uqo2
X/FNq4M8DG3/VBY9A5ecDbe+WkyFFOiYeFsCsPoQJfPQPIU8C97x5MZHB4JVEMblr6H3twJ1EZQq
OzCXwgombElUp/rQxrCh03fGHJ/RXD0gAr4p3HGH0WTAn9A+94aTezJlHtWlkXOGso1ALtAz+YxJ
6s845tlzJOruPJf5DQNGxaM/seAF4MXG1FMNm1haBP4xspGBkAePndJ2WnWz5EaT85TjnteJvRU4
j7cpG3anth5kbwLj8bUSjdBAlmcOvqoKk4+CCeRI9BSwHpNxTaR955NZX3iokW4xiCgickmc2i0B
fZFN2Zv0Ibxe41jnHSseADScA/iwvdnWg08fiV1iMAlJT+6zVaPbS4GqJKKHyPOnG6m5kWzQz4zO
Ha3ZaTKoNMI1RLDLgiyzWKx2BDOksw4/UE++hmx2HvEAJTnEhmI55baC3cJqwdb5UM2vjdL2REPz
tzFTcS4yYwoSExRtU9XGsW1nIttyu/NDsyXFkniGfWYwDiCRKn2OpnjTE7ZyaasOxnJh3Psx6V6n
kLUZd4n1iGJamiEjwCLKmA9MyYq1dy6tiUEnVfsZFYz+z3AghZH+PGwtcxK7ZFoaOMHEjSasL5ph
Oi16+Qw1wNhOKx7M1oFlWEX4Vel0XJ2i7dXOpCcTK3cJMw3qa/2p6yjq8IefewuUsJ6dJyN7dalG
Wb4N+yV0v1ZJ1YIojZkLYXR9e7f19pPl/amtV0zZ5NNja2wGXUNhB8iBDU8oRG64befS9vvK+uTI
/5aDuZzSsfKjZtoB3Nk9zT3jy6o540jhy0rvoQSpoQlAw7b5D/024rlsRWBXx75aSFDk62qeZ0v+
TiPTCDrZTT1YZJc45XzpnPwQm033iJWtWSbie4hxf2Rlcyva+RPNrthGrWPvNatiqkGWFdE+7KCb
fs1etjlOq+jhEseYmQQAw6nkRZhKJah6XE1oECEgz/mbXiyIPp3BfiV1g+dqVKv3ZjXhhTqecOgI
6DLSnldabgOsr0MzPVLmYcowMK1SdELkBT9pqixXDbYwo4WXyMqly3JXX01LQe7kuKb68YlMgXLX
VqG1yTEyb/qEG2zR9E+RMznJVVTmkYOsy8lK6uf0K2mjT8d6b+KM6KrIGA467Ae0S4TWKZa4Ngs/
N4Ts4HFLreqla6RAJ+7FP2Wdl0Kp/ldSlLI5YLWInIGDQX9kSYec0hH3gejgzTA5b9xJzhZb94uz
EIJXgjZuzCb3W7qTjY69+ZSI+Wug8ujhJD/Za4bxbBhfNiQGlDdNtRdujAVs+Wha+cNF4hvcsnhg
eAbiF/7NK+i1h8t9jRaR3pvrKEYCdBVwHWQiwhbndqeXRzg8rGG5adduFJ4X3KZLHD+HodED7p1f
J0UB5F9s9SwdtuS4iZ1RjKhUS2PTEoqxMQQJQjl09mF5rvSauIi4f2Y0/K3J7gNLO98JOyjh8mER
VKImzNk0FMstVCPPIj6B2QIp0j3Gc967ifrcmSNa13WSr1vpPg3D5Y9CJni4SrjGOBg7fbyG8UVv
LRKXlCLcxckU2IvzqrfwICbA5/GiHYicZ6SAlXKobRX+ncnRsDqRWOq10FlUKtUMSikbrhL136oE
lqjgYawUkZbucnKDoE+ND7KLWDA1SwdcziaVQxhmYFLYYZSM/i7ILYKlNP4l+vBcK9zuUVH9pZ70
yDd4N+YU1UXK8ocsHGhS8WVM7Paoq80vQk2MtGU3HBvwj0EpwYqT5no2NbxbMnIstN5Vck4LY0bD
Q0rjLKplb5ZmvZm1dLmVsReTzAWxkVyy1rxXmkz2ooj0A8lTXlbiIegUwGFGTOB0TnkTLHhhgyka
v5wEQlYRz3+bHi2nvmox9b5fE2qmQxLXCmt7FUZLrz7kG978fyxaJ/4K0B7QRPaM36tdYwq2zSD8
/JqSF7qb44+M8YRW9wcGVcaJ5xhGeDIn5DRanGgclxE3LDW6ZpASwD2oGl3jJeviUJ+ty6ipi6ev
470wPmJLH7Fy5umObU99YwJ6XuLxoDTUUMyLzmFBhFcWUQZyZ7RUsqeO0AV/GtKgKCFgyjI9IKx/
ZiQT7rOe96FkXANHE7II8gPBWorlm3IRxBow+WqAuff1eKmQkEbZAPw3niCRD9F2VFsMZHiAK9dh
TtbYB2i2rUekFwu72LfsHDRSZQZJzNuNw0fSXvNkWYb9J2FqEgzDGpUYewNrQPjRkMfadZueT1jc
Mz2oC/2diukJ2DCsnnhjKPFbKyrWIQNnSg2rN+5HJLfIjObqf9ydyXLcSJtlX6Wt9vgbk2NY1Cbm
kQxOosgNjBKVGB2TOwAHnr5P5J+Lqt7VthZJk6WZJIoBuH/DvedS1Yb+QeIeJ9qLIY5JkxSanq52
wEVmhxCcangtFrwhmaDFaKgdy3J5+Vyce8xI/baE8xFzK2LfGctNSU3n2XrYFAqauZX0eyBofywv
tzaWH+/n1sG/p5/uPlA6v3XvZ0/zp2s3pJV41rRpu+ysi7YCqy+JfAlCc0lBfW+WychDMxCXBYHt
0emH8CSL8LPA2jtkeGpnE516v5q3eeDl+6Cbi51oxnrjQA7ZzD5xQZqN5xqLb3WyG3kmPis88bMB
vDkO3hoFX74Xcrh5BJ+dhARdJLP2GITzuemRT5hsOFeavURZ6S1KhV8B0oGnxptYbHt74UWX1phT
y5nFiBDdy4xrPK6HrfDNd0H6hNtZr7WcnmdXQReU6WdlF88c2m+FPb7KFiehtO6r4Yr0R5949Nqo
IyDyj3DZLG71o0zbVwV8qHP8F9o52C30L0u90tb83vTBpQUThfyZbyB5V/XwungO4DzDk8Cl8G13
ySUQ7o8wRFfXKnBTxDJkuzyUpyVGfK54RQ5p7zr40FP9PARZenCdGvlRoRiD+N1RtKCLhpaRcccC
064MDITG2Ta6GzZjYdWHJahfDfNFk/GnkwfebNwGvoJcniMkrapsX/xwfqoiZt3JCGMZnI5w+/c2
6C/o0tr1QLKsmgjrzDLoPaNOjgiq/aYsTmUmfgWDM1GWAiZiZOpu6qSz1hXOnytEDFm3LG8mmDQ5
myngNN3nEHYvYTFQ5bqoQ5g8Qib8tsP6RSGVLuCRhUyeVsq6Z9DjTXNN9KTKDkHQqb4na8GyJfAw
2oakJlDORfhiegg9UOshslQTqUstpvb80/fZZPEc7NswPC+EVxUanlZo/GeTFWBYBkSOMGn4uGdQ
athADbkcg4m3KHLfweF2tDQHZbOfkAt5XE2BlAzDZwatAVykPawGO82PoU0f1I9ghfqoZ9aDwgkh
4tzsfIU/OL/lFaKEMrVIsE/s4ooRowCLVv+OkmNRuYxzoNs3PoQpaSFirtsfsEuPQDWQIA/rKjH+
1lcUQKpGdw9Wcu3SMudZsGtrudaCzVpdPrqDf59RPY2IKlaT8Q6SHdWqiE60s/vRtxje219sYM4O
kayT9yIn1Lh5xrjWVPEOeWm18WVydc3sPtiNgp1jNjKqrF3fT1/GD597UoVXvWKrWlSmpkLF1DV3
RMbqqjpCgbx0mrl0OmHRnTMO2bl4qPntY+hTOkxoTJmJpAi/Lg1xjXJuYFrkPIMIgX6ovDnd/0ug
G5GweBdgWCjw3LuyT+VvyAm4no34NKPzJ3QqyTKn/aCB5p5GMOlT2e4AwhdIifjkEa6u0aiTmiJS
NLdJu418Ge+J/3yq2DEzCY41qDpFe7CbzEBouQPm0aTRoZnS56GU1EsJqyl36MH1+X9MayPKnL3j
gMhJEZa2N135gTias3n+HtPq1+BnCLUVgKSoeLCRqmvKlbmzjqlcbgmhQuuuFK9d0oCMwj+IAquq
kZbVfodaPPhsOh6rCYUCQe/FRyHIih4D0Met8PZac5pWVfuGypCBnmQIqwwdWBDXX4PpO0aK2bhl
8dnuyxGxPXs9BH8EnyeIqCj3OA3v6TpknDmbZbTLVZCWPLRsJldCs8POm03TVZr8beKqMuAuS6Kp
dKw/PpIhkrkckmGn5JBaKB6btHnvR9HtHZvWJN21Q9hukygmCd4JzqRsWDvfxq0QQ3la865b92CB
IBC4I+PkR6P4gPSEWwrQ0lAEzkYG2ZbkRwmgISH880lYRp49GZxgxj64aR4ANyLyPUDOlcu7IJOh
8A4dRunNdxEt5mwfUSAO+b8GTxYHZhRHD0bLRk1MoBqZrZnZp9RpVb6xmvjoG8mKSjTXAsM4t/0P
IqjhK7vIC0COPbqwgXCo+k92mJ/s5H74lKj+YhqdPH7E6oYEjA51BZAg3nU8g4xJED1LTD21RAxm
Fgs1cs7YFV7Xt5/lT3quP0ov/M5IyGkgmTWsSqKRsdud6+wtzTpWvPf4INNzZPmfwO9pkmGrrzWz
ua7qfwVGIvd1813b8Zgnefat3OUvKcdnksUbItTZrFZrzQ+1nYBaEBd1Rb793Qq5LmgY7hMg2YM1
rBvEjY4UTwyl+Fjm+GpI5RmFM11HD10U3U+cog/noN1oUcCA610E2Rlp0PiJLD/keByR5/D40ByB
kgv4V8z3jZk0rLNHiAH4E+ddZ/PtpB0kpyRktTRwqpcMX3YlQ7mOSrGrc4bhGelutgg2HupU+iK2
/gwZ+tVUPTeAvQ9Ij691GikePjGxP7b3gYM4u0PCVAV8RGB9ETGC75mWv5hAvhUjQlzfGblBrFgA
exjDdeiTkDnMBEONY8MwBRkicBpyrUjJK9iMrRGlDSv+Fx6Z4WfZ+3Ljth/cTwR7NMjQ3b6nRHWG
a9nzAAr42OxE2OOm1jJt7SZlXS769bJYAMaLhbeYMHijN3aEmMkpSft1aszV9YLjQLg32x1/yFF8
hLpfuBuEj9reWaEhL7eqvQZdd81D55fvL+0mbBlfsDK9BfZUnXuZvnnLZ8rLPZVwuuaKW3wGPQCo
yHqr3RPK22ndpfbElQx5iPXuJin5/ofQ/YPDGs4zLOUlHP40uLD2ZIBcA8qhlZwpJ2s2NWV0tUeS
FqNuo/K+PiWvqUQfQE8FRGOWJ4mTGIFu9BfRw0+Earjs5hfiPVzOZQ8ogwy+ArtXT4iRdlZdgbDj
hJdYNGbBzY54s9y5CTEamowH6CaEJY1naLHPwiZ6ru3HM/0oh2KGSj+0gMClotiWVulsyldCsmmb
qICgi770bYq2OmQCk5Opghi/p8oY802fXVsQLewV72tMSS8aASgrJns8GY0Kj1gfvelR5m88hpKN
HX4Fcxw8OpIkVU3jmWNDSR3xIWuOI9ID8NrGfxwvp7gb/YfQ10/Vr8lyvjsdY5LizAwi6zeqwQfj
CbLYW7Qhlqe/7WiuqK6q1zD3uz1a83Oa81TkYsSgw30CAzD8KGYSzgPCbbZJ6+tdzRxoacTPWaPK
dN2Mb49rbl3mA4tgL5vReCPCzaX/aSfUBIlIP2y65NQy5tDZt0a6x6F1lqfRL3dDyZNWVCxgi5aO
qMfsjZsHuX7fpajiybpz6HSLVorDkDi/gSIi0odS6cphQyqvWM8TuZc0TyFsPobx96Ug/lZ34n2w
tQhW8L1hd9PfHsO94LBfpRWFyZDEP9xU/DXEijCX6SHr2x8qxa+UjzjcU14IsOKg67HiEfhBLvHS
kMESx2BEWyhQSFI70rFD0r8gnNynP8VaFcsNjBXvQGzsh9idgDsvYqv8CtCHdLfzZLCKLvGe8Yk+
Npyd5yZ0b1XOLTkkMF3YqKTbMUcMlzgMGpO5we7tIq8Lv/pJEslLPq+90PPBo0X/HeAGawfsI3Pc
7qxg+eqr8WhDld+4zv0Njngo3Xk4Nq/FjB4RSnRKlKpeCwF1kLK1JYtTsEYN2quY62Ftu7g4XEe/
AIvWpHzzLdA8IKukvoPLsCyDv2WXRHuHrJsfK7bmSmCf8uRLl3uGfTq8nvuwFrw2fyWuLD4EZFHg
/wHpV091DIo1rbszdqRPMgOgG7oNH0fLT2VVaBZCY0dSE1oDBM9wlmygDNKQrJCZk2nULcbusikl
roUMT/pS6OVY5kzPZhePXppOWysok7UbOtt6GueHpaRGtWgGzfewxAmTiZqqLSa6GHcnQWt8dog1
Byyz2fgIuxzz9n3pPt9vJT7t45xkDN3Kp8T+3RcMahLl5NuhLH5GQ2AxzfSmQ8fq+wq9dcYXhJOk
Yci085rKeQlgKJiqqx56yq4W7e6xrRKkCzX9Rosg2dSje1SVM/Ng6BJ7Hap8zB8lZWa6czpiGp0m
+Uu4dgSxa+1ay0ulpP0i39nemBvjXOJtWuK6smLZCbf2X4awv2s1kuxPiBGhyV91QLKHq4ndinvr
cZJMwRX0kA2K43QT6xQTjZu3OwozZmRq6yABeB0wgjymkbk5Tmo/53U5nEpR/nEbr9ypDGWBEqSh
xYTX8kAg1bAAiDzfRRiO10MmCh8hjQNbTNNxKzL5BazAxac1VKZfdW6gMZ5O/bksDB8Sxvl1B3/8
MYqBJXSwIZJMZTcxcD8MWFz2Q87+myExc/1w6A5xOn9bhSpPYWGt7xTPl7YKVthM9k6AOLvPmpKE
E1Qq3gBTTQGFBRG07EwM/IGVVLmFkLlaUljVSc5WbhyEu5sU3XAWzDaQ2uFC7phiNYgJHXmoOft9
VG0nJa9Ow8jEM7GF4saBcWpzGbFsr9e9iVqY7Ln329gEmA8YhJrMdfcZqu/1ksbuC5A88ikWjNeI
eJjFMjM7NEGAgcTv9VM4G1SWXQccEzetQDHH/j4iDxTR7Io7OrgW6hmXMMVIqseLYLCxMlaJtNJD
aNDl0tpM92RMutJbTlw8m4PHQQ/2ps+pXx1suDjPAGHPBOUNMVc0slZgxIEiHKFWsLCrqnkZNPVw
v4jfyqKYlhI76OjtGnf6wUTx0GYwi+MOSkYrybWFbdnelzjp3j5azD5OXR4dWNhgLZ3uh4FDcoHi
7nDqhqDL3C0Oxn0Fq0K2V41GhKR7c5km+Jijoe9kMbPKnC7/6d/bZD/pQXnDlzUceXCx7Oi8TAo+
kD/UnFGs0peUc60CCFGFT3lq00e5ODpj55GGkqyvhTBxnEJoTrm42pbgeKmdD06qepf57dtQeN25
D81yYjKgPEecGzc7pMLct0zRraeH3LvKeUvGd9dCW5y4E+YT2R+y6dvhPtWHyRnpyDB4Nd5ZxoN3
kjThmwFBQAzUai8iFIOMr9BPyOD32NbU/HiyGdIh72Lt8YbAOTtgdMcVWFCrLrl3jMFE7RY5nhpt
kY9l/w5Uy7w2Ui9FH/12UA+shvjsJ153GiYmmtjWGMTTuiXMcpKyQe2yK0kzwIVHyMOMSBdgJqty
C7UewoyCIOEcIinuZtmVC5cFiT2GlQl7pivTmPJkOQ6hOpXZKkVS6ggGOhgmsCRKbi2WgNRW3Tqa
2/FEBMo653xCw1u/qymtDn7v/rRL1s8Oc+kO7SRuE3kurYw6S1TjBuIEWn3gZWnIbIM3XK08F09Z
mYRfXp0AiysUGe1Eg9dwMfaI2PojPLqE+QYb5czyR+Be1U3r527xi9+TLl6Vy73eejYiYpzCdQpz
mUHRKrPanWQxtIKJpPfsu5wT9RHdAYZWbSy8270u92zg+pWt/fnsY93fT53FosvIFGIKc0m7m3xS
sHMi7YlMW0sxfQH6K4F0ZBOm+DBhJmTh4ehBCnZSvCWxml+ZEQ7H2lH4/Gc0qh5+VQa43nyyXPoe
uvR+pQKhzlabcoS0fv4UZ1DpmxldyZ0wFjej/4Pu8IU4m2PhBPZzPKD4bFkEUMKI64BpnT6LJybn
E8c9UZVbl9CS5zJKf8fdQ24CQLs+yzYA5/WW6EFQKYLk7IgXdd9aqMM8HDnHnEFOcf9xEbuGpHKa
FVs2g96unXHTjOGyKosMbyuN2tpi6tHWpmK4id7eQUz80heAF5Duabu236IRAX1/3x5DCnnQYnio
IQQC7EnqrRU2nxzx/ZUh711pfUgB+bLNJcMPVUK8vYRCqheT0dAtY1jtaMfuugRySxhUz3uEBs2m
GhmQq8hq2LYW1ctIXjfbMufZq0TFLp3wkbp16rMmpvpA2xBEnnmlgn2Mkj8CpsSxVmp5mAF177k1
238/JWL2rh4axqOT0T/E8/IoIa1s6hqixLSkLYtSuYrgirxMRG+MI/xDMdpbUl3G84zoelvcAZss
DKedUOnjSK4H0yVlQdpsrVNL/AgifP1qPIimRpFfmJuNCeK3pFvclYUYaB1nuQL6KF5LsoDDvAxv
jCuYg2P3zZoK5AMo+53inz84yMRQuBtItqiBQnb3l6Ia/yTZ1vCanGzjx6fWy6ivsuTqTA3VDGk9
K6tKLxDNcSxl9HupRSoIYoe3UU/dlXav3mSxvpNm29ep8JPTPaUcmrc5uTiDvTuvpJAI5J37jlwt
jOmLaDhZHYt9xohEqtCMkTB6biJE9x1wW6t1XFQX9Z1d70WMX4unwTbh0STapQ/JeqqEICG5EXvd
MCxn1Xx0bjx9Wf2OUh/PMsCJU9zR6uhRWJu+iPONqe107SBvelgY6hqi4LXxvaPfQqTnlTth1rvx
xpFAPuu3JDLDo62o9dppIqVUD/2unhli5Vj21jh5nwZNFMGYYQMBXCg3vkOufS4sinc7Wy51/po0
dnIBp2TB8MOkOcfyezbCvw0eesEopTQbqRkYJRXYdKDglawWLVu81i2qZWRSG4DU32gCubtFSgAv
fraVmP90DGOz3jBEatDUJCG3AvrLI+2zz5jF30Mw2RdgcFcDyz5YWua9i6doJUr1qe76mt4OGV+y
/vr7T9W92c7KZj/aJoqmPfjy9fjJHLjclHc5pD0IGw8Qr/XQ+RXH2Df+RfOzd6LnnNZ57jBwCDZo
dVmSZR1Vh3y0FAMWqDxjw00HZ7XB3Kyigt1QxIxEFvgaENu16DkIrBorVhxuZrEcpDfq+2bczt58
7FDgbzlzVkoXxM9k1c5RP7mU86PLQuKxowCRrv+eNFtEhy6qyrl7DNrpyxMMpTpmOQnRIjE+9lU4
B8jekxpAtNBERqHa/YXf7VgMjX1sRhXvBzc6t6o271lNFtWghlf+4vZBBR4pnm0+n6f5g42+OU0E
U65UL1jby/zFulOi8IQ3q3HwjwWnAfd0BWbItUCyYoVgmS73YwUeOLM3bVY72zInszyT/YPdw0Ow
7V/o8zDl98FnGS8QfhyuDFSXwz7tvwXq4gCZVDvE/Y82NIAKgnOA6G81uT108KcOcu9rGpvXpYUQ
waa4P8MJO7WlCE6Llf6whq48Z/yKgHCFK3go5FsfeiS0aXZcIUmZvRU/T4nkFYEZwrpxuIRhD8mg
FfdcX/cMeoekMA55TRjbbchoaFlWlUE2XrqSmk0y60+l8XAtsLllq/clYwoz4ufjtVI4+WwgEkV4
P2b0hJe56B6i0aUcRdy4EUFx9aRvruOQ/SkyonhD1SUUjt2vSfMNIHaV1zmrKUFy3Lca484JA22z
ae/W3UB6xY7irro6JMpt0yLCs+5V6ZHE4j174fSKlt26NEw3Wwe3cCWU81BInMdC3lGjiZD7lH76
Uk98r6XnP8025GivzPYImykKw/FbO0XP49DVL7CNxJ6NA4koE1A9M+IBl0xGTZxWhHOgzpkQBo+E
1B4jCdgeMHm2yVHxHhu73YLsyX75EVHpdq//ihckpaTQJcfEctAkxsUliL+t1K0uI6OP69AN/3zB
vbAWxsiTGN3w3DPKPbide+F49U6afICIFwtaVS8AaVnde86227rjwLF/pXeZ3rXPty6m5N/8jRCn
cPWXpchvZUyJTwjcntQ4gMCUkFgQwms4N/a5BE3NfI8mLExAhYZMh15xd9cAkddthZImmmOPkWHv
rZcIVrPzO3d8tbO7wf6ppY1yvSo5nMCG4NQnc70ngp7J7N5H0YXAoE42+IZYj3VteORE+IEZ7INF
1MyAv24QmBgEu/NAdp4LVH5Z9JNrKDQLh+0z+seWiMX6F9RfbvupfuxEWGzdOu62bgv7jm05XoD2
4MBOqnIYw2k5Y9E3zkudNzanpct02gFjGDN94+cfMiYq+UtTTTNoL/THEbWbZdl6D55er+3gLvVk
9ucsDbKiQp/Iai7YvVQ5Yk7kQLhzImDQA6Jd1e69euYFl4RPbhEkWptxNJiw7mZoLy/31a8BWeGh
dAskDunCcWoD4llNimXglHEuaUIBt86coQLvpvk4shQ8AZlfsPbtjOuNqxCu2U44Yu3r6E7raQFI
3XPG//6S1r6zS3SGZ4ZjYS1LEBJ2zQ7Kiu60oAjLU798azcxr4YYzpiP6IHQv+aB0q7oKrJrWt6D
EvzaJkBIt+PHMa/d9nmGLnNJwbg9+bk0UDHTbb30BjXCgl0ovfN+4vbX0jLl5IAT6+rdSgW2oB7/
np0789ke3JeGA2WNAych+zf/bnCqrMM4sY4LxsI1QyYbwK6Li3Ho37zQfZ8G38EWC/FG4DCfO2c5
e8ldXqZIGR54ehmLj+MDs8IC4prsdqEi9c0f2vL29//7+1fMZk95PdaXWRPLDUA93cmlvXNkSBrm
F7Q4oDBQ1m2NB7iJ1eD05ASC7Cjdz/RzsLHwWWIfa5vzDJNIeJ0+61yTGcQiB9ivw+iVLQb9zmyq
4Wlh2eQOdr6CW4pBok6rRxzxJWEpyfvktMwv9aguoJYIZJ7HAzbPae8thrlOSnVDcMBb5jlvRGGb
J7J03vpaGHyoKQPIw5iP7QMvtv4wKnyYy0+dJ+klHs2NThSla1NtU0K9EdLNE7ZEIS5Ej9gXeL9v
PcSzZ4oY/5lDYlwDlL+PLO97JwngqLMVanXZE/xXY3ST+VczwwjJGvy4teu4zEn67F3Z36KT2TVJ
MX+EouVMlpiMnfFHFUfviYc4k5/E84K9bFUQxHLpyS7ZUjz+9IepAFtQwEgfXID2aWBufS7ix6Yt
FgJu/CNDc//89xcz6HHt0+aeVaBixFZYB5cNLTXoqZReR5hm2ETeXO2GCKKDjKkYJzrTR8gN+thi
E99UvfcS2aGATD9esPHj6AosBE4C/xvAlJ1KJ7T8ITMDAHi7dt5W+GfJqdY/WbPR0JWg5+uW0OaU
3G6QSpnCI0dzUGc/h2K0zoE+xKUOtkBpn7BNF8w7H6K4eEXajL6Ra6H2ADZyQRauurhe6Z4R230G
0o+QklbXsQgQeOqrJLQ6bQMWVsGphO711ZT+rjJr8sER5y+pZNdtf4OZ+SV65NIEn6R7zdrnoo6y
mBmkReBa9X3kxdZVchxRI2d5mT2iKUt2E5PtFXJsCARuvcFb4G3cDuVHsyREomX9B712flOabhLa
zq+onPyzGMm15B06AUwd1vXAHTuagcdoOHpDUP0oYgbNhR9Pn4QffTA1JgqAELUwkeFhNMFzVvnz
d8aYbbEGTdYrF53JdYbVllxa9CnocQfnk2lueCvy9gFTKn6ExidgwQeD0LtVvRGRoQHuiQ1y4sYA
qCfTyTjNnomi84t+iRknd+NjLxMS6F0QUFqT6YinTVzTYJ88mGHpP2SEaS5mrMyJwBYyK/tfSzov
VwJTXyknqRLQXT4nno/5hrTdDQPWHlBT1j5aChBkOEf11bUwUXV5SSYZMszN5Kh9G0EnFKk5Is6l
QxmR6OraBGsPUs2G68Xe+JOCzb4gZgx664TdyN0alVzmdFkO5RgsJ1w5wE+KsD3MRKVc4CM9RpIc
IQqe76EMf2kBmAAZqNiEMarOkXHcNvhGo5eRlSXWUnnWDXXciyyNt6WJwlY35aeOSQICMbxpQ8nc
LOlomotOL6e+ar9cHxAqekNcu855aOrqxSpe+kTnD8pRMM+cct66urjPZfvXiitaGiAiuXf/5/+e
llLhlurUqhG8jUSnZqtIHkyvv6a4e5/hlwQYc5rxL98HQ6nmhmkb7A2WbzGrSuk/309sdp+4xuBC
zWuu/7874egIQGvWwVNsTfbZnpBPxSP7+LyJ3ZunNyGs0SfVxqe5Zjo6chd9QElfA0RLL3PitZR8
iDfbsGjODS6MFRkBr/yAg0fuBoPdSGWHSef5BowIfp+uJSCuk69G8jOpi/wSaUiwOi7ZeCzyEE0L
ZinivwawcgTPOC9LyahxXpB4O7F+x5Z67Bh4p1Ot/12oyVmWF6FuUQW1L4+EQfnZPjV97W/mSEyv
ecZH0/PMEmkDI5GVIMVAEyTnWYL6JFw63ciCfOwMZfOOQWWHbT1Feh1PBKvk2MFVXZMMrR9USfxJ
s8iBGzHIT6nMfpfTyXWFWnNmo6gOeKZ0cDJY+Tf0NgESSLsFxO/ti47f6tgeCda0Pxsn6CIcIYiP
+gwzQd5BT/FIWetjepsUh2sZxCu3RzKzqHS59KD45LMu0Fa0NbbQOkGkPKKGNz0mSjdWEBRpwJj0
pTnHWkafzJFoSsK5Qo1Hjw/jZ4l2m+xJIBd5FhLUmL2VKupeUIRROMyJ3pNsRINOPlHj9vB6gsfZ
eCjDCusJAGy2T7ElU2vV5kRdcMiS2dm3BUYeqgpm07NJyKarzm4MEaFDTrbWSVAfnCkuCDGx5R4N
DoSJ3joSYLHL63rYibpMj4K43Kyq4AUyPt+0qPUWSvGLcMUC7IaWLRc+kbXdzKFBv98GHUmx8mS1
aBhni200CcTPdpRv58WLL3kTkhXtEEbu6P7oFos5+spCPrSk9U4npHcXoi0vfQroqS5v4PHkUzx2
d8pcGe6GavoS4xDcMqLSmM3w0vWdZbY5j8SrI0bEuB0y+Y7EAtwJabjCP4qLLNdm5enSOaCRRtsS
pPcpfKvWOFcoxdkAb6VQPfvmDnRFiq5lsjoQKVVvf7XjNZXyISt+6AzllfLspx4vPxFnxAnBERXE
sEQiOs3yjy/R1UdRPEOomxQLqenTUBuUiFrtkhKvUe80qu3RK1trPUbDvh2BZSrsYjVkNUlm1qpj
JwDGZAo3UznMx0DEB9k61dEOfzJo4Qqd4h2WJfaiUh5tN/9domtRLZE2mc6KF8lPDhBH8VCi52tV
eIWCcxvvikZv1O7RBvDRuo7HUBvk35y5ycl0ycMgmXV27F6wS7goFyi6bK7Rq8jglVfq90By8To6
F6ztGnpK9q5Zx3JTEsV3AcLss72P3V0D+/gW9y2x43W3bmguD0k2eBsfyYvAyX5sEfuhnMdLYPkA
Ccekj7Zx2CU7Quk5Rmz88LGN7aAPUcYCnskx/4e1RqrZw2pb8ASuLAnhAaXCR6uTNWvqaFs4ibVO
RTnfVBiSexSmN9fIdpOx9WX+ne/cbp5ekxQaZR25v70ZTgbWfGibQblrhMiwPsl8E6oZVGapxM+m
nurT0vl/IVJzdkBZ0RVGtv0zxhi1CSqljl5kyBwMimfGWy9hhbN9zshxwJ6qD7lTHRI7sW+L0l+B
pZN9oHtxxNkz70LDoLGW5autXnjbnQPRjSFYNMJismT8OQ8OurrUwQDrEc40FSJ/9+09gtPlOKn8
Jwzyg3IseHNtt8eahsIuyhbSy1F5lejw8I1nHZt1h89r7cn0uVAzlQVbxkBvAwz8RWx1SCsQ5IB5
JRsSfT+QqqakdGHhgx5wksDhweMxcO772Fqpgf1FYTkvdpTk5zjm3xigJRqqDi2BXZ39GQJn5sUY
a3KwcdpQA7bEQ04k6CCBIu+V6n1KfiqReptSlVv7/r5YrBuEV3yOdm2tfJFj9eh/d64bbe2ciWDX
ZbuhQDpUJqgQQwBWG6aZNZxUvntAI29YgJH5LfkBwBX1SNzomyeSH4S3GhResr+Nwt0Cc98y/7GI
RHXaXeSIXQWDF5liDyy96CEI+y9N0uOwTK3wZO5f/L4gayrDod1x2j3ErOj2wdD/ZdWzPkc9l3ep
3MscJASzF9i4l6HbI7p5Lx2wYWmVQDhR9XWy2Em6GfF8g2SuFLvzQz+Q6Mq19DLXGtdjw7M+ZfOp
6unw8UGQKCJ/WG1OqtWc7tOKxRbElnsun/WmwkQzssPDAvUI7mJu+2sM/O2tCT1exSrZpcazt7Jy
w20fleFjagtBqB1KeGYVNPKtjtjN/CqGSN+0YkCg+QNLB/HGCkPU1hoTaGrVJe47ve+SCLXp0slT
NPgflddmFyBkL2HroXkvxhdMpb9r3h/beP2V5yrvO3TTNkqSu3d6YpvCZBDDWA/WDYm1/7B0wMT/
/pXJz/+rk0R8jKakavzf/xp9/U+k9cOXJNL6+pV99V8q0/1/S6f+5/f9EyNi/4skEA93ve94dvRf
06ndfwWMBoUI/Vg4TujE//F/6qbX2X/+h+v+C1KPLaLQDzyPeQXZI/+kUzviX4EjAPgEnusGnhP5
/5McEfwM/C3/PUcEQbkfOh5bicB2/PD/yxFxB9xpiBUI3LxPY0hCB9V5/zK53I9/f1FFwYQ38PdL
E5THstVPaSTlBU3GW27S5kSiebFE/qpKsujZKSpno9x7AFzoXF3RbKNiih6CgiokF8qjx4DsOs7D
jR8AKSAAyleowEpgpDaYnyazHyrR+duJuY0syu+kLecr8+DmrkBKt5mLIhK25ycW+id1T/bVPl7Q
rO3OdWS1586mIJmj5ZcAI0789AC0IFiNmY9yPkLX5IR2vNWVMBCjuO3xG/9AR60eCaTYpkI9JA4N
RWGb6eKN8Q+nXKJjMDnzTVB8NAjKN7BGmkNYyPfFJxXIHYaaejaDSssP+RBKA1DWJ39kYK5yV1mO
Vw+eeo3NYFcgGjxw5i9YgdtHJvjWeVT+cDJ3ZsXdc+wrhy49fkU5qQ40k/U+1Ld08JGOJNxQyDy6
EFeltUTBy1TY6nmwvisHvJTFrKr18MXWHXxDMRDWu8TXO7Tk31+4rfJtkCzjmtlyBTomd3es/0AQ
igb8djpciiJnRA0cYP3/ODqPHbmNKIp+EQFmFredc/fksCE0slTMsRi/3qe0GQgGLI+7i8UX7j1X
DXyjRU7yg8438xNxjvzOg2/szpt4BlOBeYC3U554GHH8YY2SklqEvJx1UxOcqjuGQg95UdS/ESTT
U0z23cku2mo9BIa8Sgea7FJXzTerHsQmY/4B8faP7bAWsVTyMrnDPQ6LkIQDUX5Faf/MAKf87KW7
b3OE9Q4v0d3EamWf46vYYeyun6iOGI9gAz+TLCXWnCtd9slDTzgVkus5P1mm+lO5v0bWG9+pC/hK
kLNUVP0ChZSqpgQMmtDW/wlxAY2l92Q6VnWd7GHa+CNBuoW5r0cIN2Gz7JiVX50SLbHqhDxWV0Rm
1dYzvOBakSJ0+Bb4B7ec6vriqvnLF2CsReo9PPbjR/6rJDk6eXmO+uwjgjjSJk5z7zmCR61EwjMk
RhIYWPegu6n/G9XFayDOFjWStqTqbXz8QQpEYWxwYRn9fqq8G6TP/jox9t9NM0ILG4HtJRylfe44
m5Uzl0cz7rBK4t1sZgCscxRMK9UQYSfHtDkFXUyXikJfp0Gb+ke7LIRVVQwNyyDeBJr145VluA98
SUlKGMaJXJKnGLIR1fHowDjqoi0IrEPW1N5N+cVv0uyjCweJZyay4F3XVbnvmYEg0ZpJ4CgeDFyK
95jYepRj3bpgdPgdCNhCTmqAAKICmvOI1nP2hx1/uLcMRzZiCoLjSCDvhqEPjQiTyYsDbXCI0lVv
MC8UY/AXb/EZa2S1BYpE3f9T2Ko/48WYz73ZOltPVaa2JAf3yJ6OHnHZcsnHT4ergzpy4OpIa7XL
2hwPKYxUQESv2SDxtvsFFg/8Amh5xQ8ZNSB3bwMI7y9m2BR2vTmcG62+LGP2e7nnW2tizXpiy8z7
Eo7884z0UCgGxCYTvfjEy4KNCdP21kIqxTzEWtkLMmsV6kVAQEwTEyl2ffnMkG52Vsp0J70ZKglD
TRbWetgRof4BMUpMmiGng2Q0ltEu7+t4742NIl7MMy6dp+5ztV3UMKxVEXg7tEbjKmzZmjRDO0OJ
vKNoca8+SQFjyBkrs25c10X8h2Lkahk22QECoRn5riu7Hj4BGuxxlLeQQZgALpH53+x1lwXpWl4Z
8QnI6UrNpCKK0DuzJDss0n+wEoJ53yf7MItQzzfPJunZ+9Ivnmx/vPgOUlBindeTjoBMzOI4GS3s
PiC9HtLLf9wxFI1kJTD3s0zEzZOAeJ17B2FN49lB924t3auSzMQTb37z2wSRQqcNBekxbfHa2QSo
ABRA/bFM33YC7MQGiwyuetwkdfIKumHvkPEONJVZLMyJ2rcJhPEGpB7jl5OUP5bBrgA92J8AOaYt
HW81DMvfGWkLTAIDvZgKUOqjcRkQNYQwJ1bC9O55l/9uEsjB5LhIQrIOAzo67NXvyKQ+FrTmfohZ
oI0IE+BW+h7i6TDkGOgKPP5rXwAp6vP/2sHlw8P/jGbW2qGc485NCZopjPcRyaWKcAlhsObh1eta
69YkZOnlIrsGSI/dXh+Z2P9rYUY7zXaZrF6gYoQhMcJJhvJAImgVc8NOKDYDfnMsRmPrfWK46NdB
ItyNASPB4s2Ae2dkSYiAk63Y8ndYCJBICpseuvlp2AAiZkhAtfMhxjXoWdrGWyPrGVOj1fCvnfLU
fIzh8DoF/nMVMsaZkCyk7WWwiA6b6RAjqF9j1Nb4kCLaohZrc8SW2/SfgqZLkOe2XBLSeu2r5UHn
snNCTMNeik9VSBo262lREhEhyRdSlegic3yzQXF0Cts7z/2wYQabn/xWEGNVeinTWM/Y9VXirOfB
BN8HYH9Tj7VLEG2GXcodOqKFcz2Tcd8LYtDI+R7efWamjitDMpeEuQ19KNmMvnb8pd9BY5HV6DZs
SgLYbgzwS3CkeXZFYwa627qwqeqBEqsTE/LcqZp7NkwQQxLSkSzGTmyWsoNvA0lnHbOpgjbZJyy9
N0W+RGdeYt80RvEefghSZTJ5MWmyYdikqb2vOG7g4UqCgMX4ZixmtnfZ8MAxcmBhYCzA9c/WJ2yf
PcRiGkaIHE4LsbOmhMmiVxuFtexmTt0hy1g+54geYH6qGwk/6c6cTkVv1e+995hm4lTzshn2ZiQt
ls8GzyycpUvtFD/2INhrau2MNXWvvfisECUxqgAAnKKUXQ0t7d84IjBIdIqEW/1agg72G9OYU+oE
v8y+8K9hxtK513WkZ4wPs/Bb4tSdT9YriElUt8sAaoKUULw8J9Ae8VgrypK0om1htMKKnyAA02lp
QS1vLxOwVr7HsU1EdcPLQZBsJdQpUBMUH3flx756SpLafOJgWKjn6sH4BHTxbAbjrTJwL6ppEgz2
yU1jeEzVSv/um8035DJWmiPiaqcwxDZzVXiOZabHTYAw81lsS7e/eZ2b3Cd/zNhQzemJXTEOTvRd
vic3TeG0d4HWldi65GzzlZ9DWkJSwU8K+902yEN9zygPtBC2hkEoY28Ngb+fjfrDmSR6ZZsFhdHW
D8Fshleqtx06ln2ljc2pC0io4/OZUB8lPuS7iLmQZNlHxeQF//mqts4SBfkF0/VwDN0KdlGanAvT
fjV6QYxX0oVk9zC5zdpum3R2e8cKc4CF2D9PDfLh0G82c4Y7d8DHgdtf7Eo0XetgnOuXiD5cgz9s
fM2vs6cIy6hQRs3sQl1Dmm+ho/uHIrogRLl5I3p8O55NnrF+PaaYNSscxWdp1hT7oTxVAdK4qiRS
vGW6tyF71d8ARQS9gKL35OpCJG1MIg4iB5lP1DMi6fue59NoWJt1/W5pxaEQBpmhZQVqxvoALI76
t0YHLDMiGRJs+9dkwCK+BFO6avlcNoGQAF7N5nk2i+bQGj5+2uRECOP4OqK5vJWTd16Ym4zWyHLT
f/u3uQ75pWpbJ27b4vdYGOqEKbk/Qnt7jKYyUKH5oAFkol5D2B+7UhBU7PXTR7BAEyJ4uXqUNUCO
nP/krg5DsCOJfSFfHHwqs31jvvcmBQ/WmIMZY0ddcBOKzBofpecxoSL4YR008hoiZ3qe1MHv0/ru
1JANuupPq5zuzmyNeds77ZJzw5Z9Uk1GdK6kEncQpcONQmNgt2hzoCZSvNZyfpXlS9sAspkJkT+4
RYlsyuuNy0S0wTmIUiKuE3OXepyqSbZYOFuaubSi14p7BCcosN4cG+sZgenhYcT0vUokT9AUkBY5
XAKg3vfB0NwmyNE4WcY53sexMx6Lv2xpjVWD/WkMggGFYWqvGfv/Ndy/CykFFzS1870T1X8y/jTN
7F1hLT568TwDR5+CrbSdD5bpr7ah7H3K5/McwdJlioRjn9LcW/bE1DKxM7IXZYwfWUGqWRSBIx1T
MNUpiea1VYC8VdM+zNE9IEUtMutpspo/qY+v2S1wNCTBV+1w+3J+0KZl9oExT74NreYSh8hQ9Sg3
scvhNkM+Qg0N9Z+FWHHoibMgFtNzb44SM5Y68Cp2MxJCsIj3MvpaPvBspA9Lzf5m8LBN1imgDpG7
BCqY1xDR+aMcJIGvfI8bHnN+3YLUrSJ789RYXBHon4hYzA+MGLKdAYJ4b8a4fmsRvsNIdp6aKN3P
NJrboYcTZMUNxdZEvnls+b9gJMV3X1FeulN0wb6Jpp9d9pMEnrf23C2CJudid42Fhr/CPZxnJNDm
QAz0mexVeGzJWjn4uIoTteTHisXCCa3IRk6BuNopKwSjJMoYegjWwZI2V4wD0Ncev7ubXJXExpE5
+Rm5FOO7GNN7FTQPTHN7Y6qJ6EEiWOhZYOEDF8mS6uYvuCV5hed7JyQYZSxeWCM4zzkxEyuuGmKe
xiYk2xjtuiPgW9dBbdyIGTuzloZBGVXNOW7ZnNgZAMrCC/KzOQRUDkkHtMAybo1bN6c8NNHIwstZ
5SY3iXzlWBY3GuaBG5a+EJEyqz7kSdbMAs4Gu48ipufOt9Efh477ZQ2tdS2tuH/UxbjlnSyPoyfO
VR2HFxH7n15QLifedqg+P/usPgW2M/4KxSDWaFdyJorVB/+308UzAcuYtXqUEiC/FwMCS6IBP0pN
y9K5S7svQfRcpoJgV5mqDPMIue090WlR4pYvo+Sqd1g8o6GK06slGu/QWOoP/g66VJoN38NhEo2s
8IOkOZZGvB/IuD0NfnmJ685a9QFCnFAZR5/ftxL1xfKSYuO08cUhzGxfgAZcWXMGCwRycSyd45AU
l5qw10i8oE+9mHxwq94K/mS10zONGZ8WOsslByXbjShrKtBrRFf64KYOM5GoG+z+jxyQ2trwrbec
leo+d/2b76hkhX/1JRvr4NEfslHQnDfCW1UzWYuxmdKui2UXSHH1At/cGVZlwbc+NfnQbWl0a8Yb
X6x62G04y6EcXqTWwVK/5/idLmMpvmY7T1Z1LP/TsieVYbmFc4XGe/CPE0U2uHB5Jv58YxRmeERF
sI/tKViNKMnXCbwNz57/WIJRPCowjKgZ0wiRMR3yM0TYtpPuCYBESDgmt4TqcrO4OlCVNJkgNb8D
aQn0utM72V9702e/3tdbo3d0dFD7EhUlhu7W/RFT/TSozbDUn43l9BuUee/DMLxh3mC+Z2+yFq8u
w4EzqrO/cF92MoVN3y3K3lBFXi0zLvZR6fw1YnX3JmJHBebPoZfhgeHHX8xnCwlCprEq8NVuA9mw
evTcPZIvxIZGd52yQRyiwvyp1AR03wjgLFqRIGqH3Egk/qw15m7e6Dth7Q4eKaszl03fB+qKHvXI
nDD/KnNQigaKJOJumh602dKdyIkiIoMeMs/ujqpuhEN119Qz72gb3LUARL/1AdttLFRsN1ADLWoa
mAICfvBqRvZ3zvqcGT171nNgTt7OHWjURtwq9JvNH990i5WRReMdtIa7Nb4c4sVWnPaLNU4vTVcJ
4utBW6YCQagzUgLVKucZjhpcmGgvkBUMinG+7e4KgxRRKCNSGv09o3Hv8RIwZ1PLWllSbYtsdlkq
h2rjdhU3YZ88Mx395WR5eVGRiQkq7RCEQB+i72/TTcuj0ZhR+Jr0yYMa9xwU6fA1CWINxGj4a15O
NeKyCs2RBlAVQa1eeZFs+AuarbDQ+ffMiE7uhIG/x3XeJ3z8QBleE+Xs6s4NPqWKn+3WeI5tWnGV
Ru2hBdq5sUDADpH1lWp6HL3Ayva5ARfBB8O6B5F4dmiWFrJkPe6cJDLXZT0te/jRbHQMrtmZ/ocC
EDdWq5qZI1QgHz3Ba//qLLSLg4mxMIxZ2BkVAShGxFzPrr2N7akfmdQPZPbB1U95iJb/xMSL1uWS
W+eofawu/j14wUjwmfOVsaGopSDY05bhKo/zc0nK0VZMbn3g+6g3yEBCiin2wuXsyhcQ5Z8F1kDU
6uknouLnBiAoGXMpaUnO3Rvd4tZ2almVvcFsqcF7FnTFuuK9/TySFChRNHOSdoMp611bVk9F7fn3
RHTTBghUZY4usiz/CS+lASTeQ88hOuiFvjgPLfW9iJsjxTNJZooE1iHOXxGMQ202+/RgdD+2z+pb
B1C2xZC8Ir0m3CdrUEgl7j2YA/MBguPQFiomFpLvWo3HnK4IExDhfvDVd5kPnI4bd9k3wj+LOz47
/4MtHu+ECeHkEmU5q+0u/jI8bxc4zsViF86jV+KaY2rDyDkka8dfuUuyMtSS3uMYgwcqCqIktpnT
oWSvbLFpZ+11dHw8I7Sv7HXJt/Mlk8/qNU7QGpdZQrZvOV4G2HwrPFrlgePNpUoVuIpzw1ur1pp2
Yx8iWxfYBizP/+swdtsplX9PshbHbC5vIkL2WlUiPFTLDSX2rZXtvM0qKMqNjOpTbWAJQX4pr5AU
ZmgpcHMrdStqlP9eGHyqdnBWvpt9UL2jpc8NMATY8hPzd5DKfqtc5oIOn6ukDga5XxKsiOCBI1NJ
wbc3ouQvYSplPSJFjBEmo8o13qVTUC+XAX3MbmjCeWcUxWkqqOGg4p9zSMp7CSaCwnkXeTU4tAZ0
2pwg+x8FcJlheCHwz9s1GmQTbipGdoDXPbySPcKUmmwEq0Q8Mir/CLCWqDUz2GL/4hLMEDfTFa8W
SzLMjhuyRZnKMKl4552AldeCo43O9HmG2CX9hcl0SCJy7o3rtAdylyN/xRsDpQEsRVSonzZKnbPh
9W804NUmYsM49VDi0p0LHWWLV/XRAviDFrPu2KVv2Un0e+JO4bhwRkppnmYDR2ihxLi7crFNW542
wXuPiyDUuOTM+usHGEQMuZC6EHUEH9joQPzEgMI3Dx/0R8YOyRrwkBkZTxr+VyBTOVMX+hmTotrN
GRYunb8eiqLZWJhnkOE9EF17QO+xhgw17rR+wZivfG7dkMFVKnYIQBY0gVjNev/b9atsF/gkoXqH
eanfW5dsCsk6qujrM4lbBD4ODH/lITBxsiPuNVf9QtqpT4TtqpgUYwWoEwWpgOQfQJDR6TPmrzbE
cB/DWPXVXKEpyV+zMbI2PhGVySK6Q0JdRYrTCmA8CeUlaZIWVX5evy+9DmjOIJe7xEcQ8bknQNN7
jmOT/fnCl5M8gnCXL2VChLt8BD38XJtShiNR/W2Spdy6GXMK3iefJjmIPrHeu6YlAlHJuwN/bDV1
FhCKCmSLkWQ4kNLvGEH1YXBYuVUWJ6EVjAqzlq/TGKxLE9QJFJlcnUyVX0GUO4xfm4HWIaG+S9kb
+c9jMcyQzH6mmThULp9AsPEyE8B8GTHJMwJEGFe+fW7j7kYXt6kYeXUPaXTBNplxtiCYvjZWxeje
bam50uqAZwFOiWetgsg7tjBkoUvR1obtCNXLYWMf2teoRWSKs2jjxJmz12hYyxTWJpDGeynJSrGm
fLXkZnPobO8jqvMvVdV/rcSQO8NFmu+xS8RvD95jJFti+c32qWV6gePWkTjBKiN6hC9Op/7qecBr
QhzlCGXykkjmoQu0c99W53SQL7UTsui3upbaNuMlYcOGMwdm3NCrcFcG4d7xlpLGCiKN4Tflxiny
r8aBCAgtLt+DIPvEklCcsP48d1SEh5HRfCqL8MgT/zwmargKRCFWE8nHIvJ8V3oakgMjb211U3ah
DTs1C1b4asD1WoW9u27ctHvPXJZYFXEjsngf6y468dJvN6ShZdu4XARCCrZsiqA9/nZCsSL6SGXF
pBXin9zWvjdv2yLeUqaSeZ4QNTdY5TOQEPfcBMPVSFAYtvAAYf1g5vGNDrwHUU4HWMoPhh5kAZmQ
ufG2nhnOL2+NMrnNcjL+jEnuHBW1HwYKtLWMDOTEdRps4iACU8xAWbgZnlO/W84cI5BGeg/YAdHs
J2e841Kpr2mCjXdyx3BjZ6S6ItT8U5VOgmzW765drn6pkN63gLv8zzpWiDi4O237tITTwKsyCChd
lHVtCEs5RMp4m81rqe0mOXa+GDcTdpjmdcKuAQ3/028h0lP8MH/PuOvJKD3zRJjHzvBY4y7TTkzS
32TEqcFUS7Hf5QNqRnxdrH3YEupFRkswfBOCaJghRkrwuFuj4dsLj7mb5t+4WK6SSUdGa7ZLQ7a2
BTI6l7oGygjQJzMZ9yY2a9am+Kj77jj0yLj+/UD0+bH41nDwEi+510SSrnmBkL5sp+ndoTVuWcO6
KVDMLANORZV1QkGm9bFp/eSG8RajLjHDGWk3xUjUuif4CJTBiguWv2BAZzArA+uAeZ3wgAxHNoy2
ZjdmOL9TNxVHK5fWgTTJZM2WZz8utnPP+/F5AIG4ZhReHJLMAdvNWI+nkZJBYdqmITKexFKpI/Lo
E+ghjK7Eje+JsJJQ75R1qRr5gZog+TNPtNVMdQEj2WDPmdU/akFYydJPJ65q/JymNe2LZWGOXZOB
VzfFNbCs5FqngPJCyJvcAQBsCBNEDyPSS0KMme0R9K78P7aCqA8ZmfxcaUP4jf3l6mb1c730zNpR
zi+lSZh8ntym0mYC7RsXVdIbuOD8crVHzDmuWt0Q2TW0cq/pg2vYUhtYafe0VHZyUnb9wy3qnIVt
I2pMQ2ICGH9jEGd8XjpvbgFLsGXuAK9zXwQkDnZGbq4HTNMwrgxxQaHev/iwXvqovYfCp70m8mrt
cOqu/35EbmWs2KOsBwMpUI4B+16SUOz4Zn8d7czAszpsZM1sQTYpH0E/ETUU0K5XwfTZZL5xiB1y
hiu345WJEs7JqysUKCBADKiiqKOpcViY6dGuchMojtK9hXVhctR4TGqzcjduKcn0NJja8mDvC/bD
h54hCWelf/Vb7+TSWtDXwgOApg5Zuf0xO2fnza16KVRNLLFLkmeLkDlJcpuHjel+lVjmjpbE/kQc
sS4Xe4/oYvjA7Zts89ZiSo4N4pwiYNpi2bTRTguMCnEuDmCc7bXDyTy7VqBZue6vmWxmg4xmh60P
qeuoJiNHt9oMMQyOog1FLyDhWdrlDWZGAKSEZ24Igi+oYU+4BnK4FsungjQKUn0busEdcJUGMjB7
qbh8Bh0uTbdzbofuFw1vQPY0DJMPmcB+g2ViuYRTU4ajCG5plXVwdebld2zw73NHpLXMoBEUOuZ6
MHr2o1Z2kWlFqr3Dq3XiBVL6IyFn7PWwrfgZsdkJ+dmUp8eAekwSq52Rrx3ooO0x9FnqoHaEVAK3
R8dxN0gcNksa9ut4/oseDng0wTVryZrS1nHehQ72JhWETyP5j1FwqtxXd6jfQ4tewScRPCAZ3NUR
4QZZ4ZUODbcQLZYxMeLK+lUrNZ0cesnVoMz3UG9up87Yis77byKLPET9HNTmZzONPzZZ5ZEOLRc6
vnz6Ef4bmendbiDbHJw8ooKZcoPQc+5tY0WMKwHSJKI3YCTZicHmICrd1KHpWLh5wZGjnpCnnutg
9ZGE9QAtiZ7HHpSnyOMkkH7kAIgZQQk8noWPlPf8Jle8bEhvHwti3APy3Bf8ZETimlfG1hOTwIAt
IqiYa5aab5WNW5ghzNDg6aYWNvD7P2BhjIcqdHAWI0zsFGr5wOo/WHMkUB/N5wUpqZmhlKSdOlle
/SGKcdn3EmLTlCqm4ljErBnLVGyB0bK7R+IQbm+Qco/2I2Yo98q+6wXL05MLFHInux5P//xiSwEz
XTH8TBPr2+qC19GMz24I6ZUAYd9i2MSbc1lcE7XyrjfQZsjiKwLutVJVg9lA0d0to2RGbstG3y47
06DKW5olWS+DUjBMdOVYs/w0w+JW9Nxa5kw3X1J6zW702jm/oW0r8myQd8bc4rKz3lJwJoI04R1+
8Z+o9HEdOh5JDK39ikOj5/OX1sqyasw4Ltt3ek5wBQXqrjYFS0ASCPwoIgIy0tnwOcHoBl/fLtx4
QH0xV0/+bm44Q5jEX8vQfk9tmzBzWUuWw7jGRgfXWeLiEiyYUktO0iq0q9XWdpwTD1u4S+XMHlkD
fJbQ/ZWY51h3zU2bXQHZModmAV0rn0ikbsPw5tOUOtJUMtiPLUCHHvaQbJIMzsb+O3Dv8PfaVZxq
tAXLpbVRIoFEY51sQ7Ik6SvrzwC12HqMkxVql781jkomL6hXIbSu5JA9hClhFSJnGXL/t1FgJoyR
SjmZee97/5p5u2z4VXeoXJvlwzMz//KPrPc7S4Eqez6AkdbLflwwlOtaJ3QY7X0BTXUQfnFbQroB
/yNqkIlBbpoZn+L8nln/YGzfTRFIBUI/9+Ei3+fCA6LJqqaRk7ExsTt7fuxt3JohZx9WyC+Q3dZA
G2CTvxLysg6eYeVwUsSpn0FRiJIKUPLmmPwjYoxLJYuX2SJCINIctwXnaS08wlYrIOgJ2exh3sod
8vE1qqoGcke9hxmpdsgUTNIl631OoDTpSSmPe+furLb6kxJ/HCzjTVUj62XicdfeqGOvB+gx3jii
iLJ5X8a2wsmAtIfmZ2Q37COqEktydJunPHJZsem8NlaBazKPIGwhEdraC93I0ObmOY0da5MQUA0Z
hDCipELUh2DA/YiR+Y3Y0hBhvqDnui517h4k7JN1nHrhPmyeXdsa3xsfB4+krb127EgnS+pyiwya
PLIOE7WS6SkOsAx71qT6ByRPnOH6T86wgTxOp61KovPUQBjWHNySmuqLlF4NgRq7q3DGZwTYzsF2
ekxCufMyMYd5uJimH17HCop9UxOm8TVjvbWHKTwxnHDsS830dFhs63kaESW1S0GQSUXZNfhegr5Z
HsPE/7EDNAioL64mH+F6HPGzopxZMLHUlv1En7Yl7VgHM7m3tFmekmC8BC3RJgkme/QtIDQD6PML
aVtYt32Av1p5GPL6wdG6xox4CaS8L3RHawQP7SWPWFIXRfBwImcmqC3yLt6ejNMTuqltAK5kH4yM
3Yd26dcDWIIDOmOiUL2zh3F41wW/Moq/ExSOQ1WWyALXbjASeEYOsoiaD4s8skL28pgv/e/CKq+B
SbSNRRrWjCL5wFoou3kwpbmKOO2Qkbj8+sJ6LDGLXbbmh7Zz22NInRmURcKuorD1mJSXd1WeGZmY
p7xqhluUiYKThUUETtW4F13a7MTinMLBCW+O2etzShpti1AkXiaUAum4yWxpruPcEWcjNPvV5Ihg
M+GZAM03O1vXKpkEIoKcJRlZ3WQAvZ+9cesJezlMICZLM82Ogndd5QXWyveb5BKGTMZ4oqODYfa/
fLs9dKgF71ZvsyRYrCugAnM3eNYemiGDao1ayEYkS6UVHFs/pDZOtSq+6w+lb9snTll7ggpmdlN9
yUD2N97wAALU3vOsNtcdkwPyV3DE0WQR7wNEdh07iXMJl+DZ77r6Vus88iUILjP/128JcyDHMcEH
mUG4XkiMZpSHAAZLU5h8SCLKbj7PMDe9n2+Jc2WZhyiodkX8GBzrqyw7a8ey7yVO1XyrXcmuOqJv
UE4RrvwSIxefw9ma1SlurGJTuaG4ZTZQ3QH/NbSrhsdUEPEx1S9gvjDmhMGucDueKCclsC5PdkMS
lVCc7YTb2LCOohpJghUx6qDoyUXagOc6+BCkZp9sv7xWad29VqbJIxssH+7cc2ugcNz21sIITXsC
44LlmYzrftdTXZ4b3KVi8cPD5IS/Tc903opwuYck1/0kHcvC1NyIwNHc6dS9Qkth/ZOPhO2MtdxW
svyaeZM5cNZDpuKLV3yycP7MnKzamXWxi8sZElgPNw3bV6zrn79By5xSxPKhCIVD0Nc/QNkwQwrI
7UB+EW0gB8AhIgoUaE2wwWaY4QLq6bECjFAuVO1uYTWfTcU7xY1HeJjqQeIAclSjYT5jbCwYPgU9
xibMpMO6EgwIkzm+uOk878E5DXnor2rSQbNSEdSmpvng0mLlHZFAXYLyynF3tUE+CbafsaQ+HBNn
0xj7wbcecm76S+sC5Cun4VqFw/vopu56tDdDlXG5EW3N5WOuhi7/FfuOebaP8Qx+kw0UggRUpGSj
4vKCoULoapt6v9tuEocwxp9ovjtWvomzxT3UbuqTsFacEZ2VX9vOlekHjy6JHb/IBs2+BWlLxKmD
QbVH+8VLA3drt8Azi9m012QuRQ/DZG/X2tympWW5B8Xj20dOTAXSj0cqiFfp2RmylT6/tFHhXdKl
rGix8m6fppIEk2munrP800reDUaeMbuVZ9tsf2QLWBlPnM/Rd1fjIobt5Lv+lgIi3bulq0kfOJXK
AopVN8fQDPRbC2wkNYyiTkyZFNJElfWl7wP69qojkQWR2dpBBJSNoX2DSrx14n4+tXLZA14a16qa
rSOSJFJE5Mmr8O6T/fAwMyCSbMSMrL/LpY+fgUFh6qkLogtDgeIvYS+BoUNvvG7//iS0yYMeNSXA
pjtb2gDCYuwbsWWyd2bGHqq9BkiLCzwj8PiHF4GLROAmKbSthPHUFzS64tRqy0mkzScRLhQ5RjcY
xVssAZiU6mC4o6Ck1Z3K/qHsn1ibWSJta0m0wSXWVpdOm15KbX8BtYDuviDPRltjWBnVDyY0dAna
ONNqC43SZpoiNt7YsXsbAAjtYcRxs1R4qUnH1fq86RLzIXouGsjIot7Rhp0c506nLTwRXp5Bm3oc
be+RZCKyuErKq2sHnzjiAe951A5j2ewVgYaEyYpfiVbfYK75kBUmogA3UaRtRa02GDnaauSW0Lvz
zA5Oqf4xhhkQFmm/LNhTb5V2KsWgMrrBRZ6O5c4abbJu8DaNeJww6LYPS9ueXPxPqTZChdoSVWpz
lEIm51XZm8MYZlVoA5X4Z6XSpipwK/QA2mhl4bhK+lFsbTxYHl6sUZuywP9/+9qm1REmT3D6lphz
coYT8dlpS9dE8R/wV2d4vXo8X602fyXaBuZpQ5gdZ+ei0DwgbRaLcI2x2kzYHywvShvKhtZjXoHJ
z8RrNsXQAhNEWyT59MwS4assXHrY06LcMVelyW+fDDP70m7LuTIyblvySJ5hsce/rIlFGpvgHPcb
QBIII9oQN2hrnIlCyDRgX3KvHybccyjesdER76NtdZ022GXaaseYh1Qxbb/jylmLBkPeqK15VvdC
o5W9Cjx7/T/znrbxIdtFCYOzz9AWvxQnRW9g+lu0/Y+p2fCgV39hIZM+u3gEuQC6Y6Rtg2ibzE9s
ezD4talwGK2/lVmWpyyyPw1EB2IFeCLZyBQoZZiY2Y48TOzQU7Ot8Cwa2rzoaBsj9WuyS3A2Otri
iK6Cex/XY6ztj6zOUeVrS2SDN7LRJklJHrapbZOeGSRbp83wFGt0ysg4vWJH5CZDtbXxXVYxBsyI
jwriIbLD1BAkK2qjJpgMgvVszJseLk4jxs5Za2Mnb1oeW6yemDGtB/ttG84ERtBSW0ITbQ6VKTbR
7J9jNDwP2kBaB79zJ5qgSczNlbECZ4ZSb+UvWiCEA3XGibpoSyoDBS5/bVO1/ufuvJUjZ9Zs+yo3
jn1xAkgggYQxTmnBYpEssikcBJvshtYaTz8r+U+MMcZEXPeO0TH/6WhVBWR+Yu+9cCI42rg6agsr
B9lDWWFqzRCjamVUgduVuITk1mkDbKYT3qPwa3TSYz5E+a6rYB+SobtV3Vufd9nRbRV1K8x5MRJJ
PNekN2AWAUQ+LywESSLwjQnqRseRkBpQv+3qSJDoa+sbyAY0Ttb4EEv3MVR1S7GGiyUMvXwd29+O
AZfDZx8PjaEo2XFrFUsq5sdeW4bj5FeEg7geLpY2FLPnI3xMm4yrtGB51ETNY2XRmWSuS5CnCyoj
b8ZjarMX6j5heJIobgSEsGnDu45PkT1ixilEXjtSNxA7OTCMBSkCl0gJs3uWC+kMYegMZ57LjlQ5
QmSlI+od4Xyj4/fa6P4hbRYjduo1JxOnhQ72ka1L4+GDT4SjBKB0AN7nkhYA/4bIw83I0J1Mmcne
ZPE0MFmgWyPOnUWli04aLTm2w+yDCC1e33FZ2cMYbTL3gTioYz4bCAqadQAtqqG2FsWJxeYv6UzP
9TSgqe4ZskL7KAgBIlrpnrXtcxNkCCyG7zTzT2meoM8NybISQKsYIfLHBcZHHHfnCZBl2mBHyHPk
Yy3euDXMlOexZ8HH3j7fLktN2HGl3GtTEILA0mprIuhkRIY0XW/jDnWABiaAeERzk2Nbg8fNdtQe
juc5i98MT+7H4mIGlYsk2zxh2BRYXsi/nuwOWSbDYxJycJXzTxb+1uvH6AULTD3HD5M37LD4npKs
fMySAam8YbPRm70bSY2nEvE0wV3jxhikfdcquEWOucwbumd5X+ERix1VPdVOy1wOnuRv0eKhSxxn
j63f3i8pnAtsTc5aavGscJr+6qO3yqnip76YjulAKklWR/cewh2NBl12yrbC+wlPfEk0EFxLj38W
EBsSq5ejEjOtxWQ+2yPnJNce6TFOHK8suOlj3xvbxo0OSD9bBK2ZeXJt55hjlL93AdYR9xa8q85a
RfmGeESJCMYon+2h2iwwAdYe2S/Et1jtZemb9lL4LFzS2fqNxIhSsyUBvLeHdz+O+lXthfFJWdVH
0Prtpuup9TLkrphRxox4kJroxeHZpIU8lww5jqWbf4aY15lbjO/on5ioV2UD5Y+riyXme4xy646M
XAJfnIGdXBg+/vzA989fK5XfPv+3bh1S5jmPjkQluPeFf5fjxNtOWWhsEti+B/hh6x6l15amYX5N
lvKda2A35eX0S0p58qnKzmMW0QqaDoCH8lYJtCDRZF0DVogpwtZ7NPFihYHRvviCAblaRtbH4M13
xpic+izMrwYjiB1382HuBj1mILVpiWINSQjJ1q1lSRWBQ1puPUlgqeNUzJRCrBlIIC2Gr+gkF9VM
+6kNn/3edDYsZY2bkD2kqWlo9iPuhgcPFgmT2wDlvxTlQbYplja9qhdLvR1TDggkfe9WK0eUHJr3
WZqz9ld7dxO06bupY3KXLnBajLHr79wFJ9AwxcD5xlOEaQ/6bHfNMvt7mIV7yUyyUZnuFRuDRHKT
JRcDfIME5z59z+umfWzpu117yR9ExnYmHzos7356nV/tyD3iOfM+LcmWyiGC3KVwO8JpiZ/y4pJJ
c7qmoMGCOQmOWQoiAzRNeFe0HmNYqd0cRuZxhjAd8AMtuBujfjvMcjqDgUCMgliTFfNy3y3GcoI0
eVN9Ue1dy893pptB9IwrfzU4LZHTwEuRJtr7Jo53JSbVYwjJWJ/AVmw9i6D0SDJl7aWKqNuJLPrD
nudBFaF7zCwPpEi1/Obk5JEntJCPipHqYHMZ47sWgpANxrZo9RNy6YrDgCXtmVgNj2+j3UitLGsr
Pkbfc1HoeI15p0wfloArjxbOs4efH9DWvbtAtzjyomnTYCthksx/xnJ0D7WRMkdPllMh4whMfHtF
HjSf6dkZUflfYqmQQtgt1ReA7nPioBYqSTCcM+dxqlgyL6RDZYP6yvvOID+l+dV5eEpp0K6OnXvY
8YcJVZKT7ePE/wDTJj6z/ncEdpUosey1w/2Gmp/XR5BL9DYhr4kce/6wMqyLJqkvqYxYBjvUte2Q
3aUtOSzSx5LJolsWDN2tiJIlcvPpPlO1c9KupKVJsnsjtMttnNP+mlkHT5Z8y9ThqzYmKt+kcfaV
oiLyZHyZqZrXRtOQx2Axq+sfZE/UPuaWY+G956LFGRj2cJfN76hf0IoWMT1BceycjBBuSkb8Zx4L
Zgjk8bVoUV2QZRsA8AT6kEbd3ogZaTkeXLvZ7fY40fL1lP6Fh7MXxZxuqJnabcUZWKJmt2mqAWgl
W/bun07tEUKem38Bye2N8Tkaw4dgRMPkag/NgEffqJLwoW8c4zoaYXSZZICQENy55C+8AkPJBFSS
vZSYB2m4H43pGFgSQfSZCGh7VX38TGkQeg2XKK0fUBnMB0AMLgWldfWjMCYu8dUwW2SqPmmepeze
A2rKJuL85i0ooGnUWNwiHAlpQuABiCw3MN5Vzkh5wWqO/VlxW1vCQefX4oYhdZ7A4CYh/MB9toMm
PLGSo/TNJDNvO1D3DklQjLCI0erYbjnJroQFvkHEyUyUbX0TNOYmxye2K0OnuIQlkYmxyI91jsG7
a5rpIR45e1CXQchCfwJ5CBAAZM+jNUFCZrRH4GJQZMeqZiVVp2a4zaoR1CipmK6B6hUV2kNVkV5c
A/2o8qFeG3XwtgRIzupQknIPCJ4PZzsYLOpFgf8laH95afxNOjWqzciBN0eri5BAdx+ElkWte0dW
jM4lJd299+wnBgMtlPvqk8CLv4M9vvXN0bDUDTYdV7k934jeJV0oCr4k2l1vYsLCJLPamCk/D37h
MrbLMcuGs4XmOrx2hkMioYYmjGpGGgIB84pqf9z7wNK1OoObIKQM623zPaz4J1bQGBilkKUZQEIr
gRDyuVj8ldGExu5Itgsxq+vZT27WyMIDeFI3+CDMkwlhknYA5iOTyqZtH8dkN/TTU+w3v7Pe/ZMn
42vooUOIYvT0HXmsJUI0HSKi8mtsukwHlLDWBaDPnlw3SCWcR9byDZVgD8vvb5BA4kH88GqicwMc
em+2w51vehanT/w0BEu6rcdi3I8ElJEaxwtTwrAKCJqHKo4ZhcLSwTa115+BOfDPKr0RNbHrQQgM
iFlPGv3PiP5alc65YyfSjMN4DguSIyHHsnkI7ke45tuuo04ay0StvNnwcJmszJBf7qG8J10fpBBZ
VeXRmOttIuqtF/cGISos68rJ+x5TSX9RLSdjyTwE2am7JXr2XDjJi++MBRNstkLKyIpTR+4sefaM
smGjbmyPprTxwvyYilGyQ6/fGhKgTIKou6QOt1OQEOQMaLVkFkE+Ij1dElUbzkji28TOAyxTTTdo
n5OPXcqeo4EGIEWYmBqUX5RPuYL2kVb9pbX+OgUeW9RG5sbKG+Ilk/Cap+G3q1lxWSS/utJDv6Kw
gbo539HgMIj3Ud2N0Xwzw0TyuNm3rikQKHMLihJcAZ2Epl25HJV+eS3Vc95kv2TMUyb0W9C78fdo
BajOBEJiRiUT7w9TRqZRHUMGzkdSeL6dOX5GRov9ZcJu208Fstj6ykbuN5lL5qat+xyyLJufHjBU
69xQBOfH4CcUv8g+8Fo9qcY3D2n7zvSDEHBEzaTQpRP6OAJbYtMC4ZqY5OkXV0FkaUTSysEG47y2
sVIgx7VeCcjAAb3QUIVF+2Aw1N1gz8Xcq6xkJUImMEoa18gc7ysd9O1RHW1ng/GyYKnt04ms+W6J
AeJCnUzz0BGaP4dvM37ftR/o+c0wsb2KPIhXC4jiHGR9FPJdpqj5WK3cMRjcVr4k3SkmhlBycawZ
b7GgWsnAeVFJ8jXVBS9ZUZ/USM3LO3kNjO7LCIpnT399JXjQdurba+f+hZ4LoXNS+Vahc4zkUq8L
C8tQTrpgHTUMrQJOMgfcSWXLyxKwrjQ9Qq7awtx49WM4tdWzM7qXhZjHxc/BaPrkfQXvhnDNu7pm
+Iw6wN+PTXQxctc7W0zHchvKVpmfhrxMKNqwBeZpcs2q8IQSUG5MqyTM08qqLY0R5pRqF9g8HtJ0
zANKubXpsb/FDdFu6aS3RhIh3qco8lBtWb6xznu5r5sy3EqvQ5BI8kSR4vbFdk+0RuAsG5AU30zS
WOL87UF05AiWdl2vkIRU7lOBu2DtMRBZOZ23a1GibB2Tp6Nq8u0csvfiPSl22HdWNWXvip0DEpjG
AiPmtqtprJCmi/gN+W5EbBx9vhm6j+PsQVcFDphOlR5OkMA7EfmTxwmK1Yo5QdGwG4t5w3sfUVjQ
duewYlsytwpKscsnTW1N+9OREG9Hh2gmYgjLyMZeuGcZGa57YcoD5sRmbQroVwHEZuSViDmKTodD
wzabFIQNuzN+9TVnPWvHdC+VtHZchPXJLZ5i9kS7uEnQd5nJC7tvLRLB2kO60bSqLb8lWi52EDm6
T4NfHJD3MMb3uPlskFM477ChR9+RNBxGZeHDOEVffBTmJuUAJJwZeWuYkHtaB0xQKxflh35pmrz/
bZXjHkSmXyAktpJZy/aDhXFe9FiHXJFLTaqjTV7KJFS6X8Z+QtRtkwrB1LWzmm3kn50+ch+Jg+OW
Akqblj2Sc9eYqbmAX6sukey+t1Fef3Rubz9Qru7mUkoqYYnuCl9x5VaourGm71XZ7j3fADKA5QMp
6l02iHeD0fh+oChdpf60Ubi95qE8oie5jS474h+u2gyHisCJinLHVqfUdH6B3/gwqmaHV2fg0ak/
VRS8ECNjH23L/uyl/zBBb1or/br/PM76uSYwOFo7shl2vavr23BesdtuSTHeJ7RSurll3IlRDfqb
fKUEfY/i+Ksxk+9l4mbPSSreJC+L31/0JJNiysVaRCLlOlq4QyWgRNIzltrHtdgiZWTWRH1NiGPL
p+6Beiggxk31+DZZCkkXubHBODpMZkJIcbZ5ox+FjmoVG6S84dbv+fJhbpyYTb0bBfevE7G586dJ
oTFail2B4sAfuvcymN6mCMdFXQV/RNBjuLDZNoQVf+Wa/duqr+s9j4m/QQ9RzRHsU6z23kLe4Txi
SSIXgvQAh6q3JxwhhLi+ljGPdVej4c/SnFU53kNyfrDdASN/GLHn1txD3YSquOljnjd+CcF5am3W
5vNPTcCWFpKJbl0bn2uFnpqiTfJbZZL3z+vw5KK6sBTEnJDxTZjxHqaG8TRZlL0+EvCucKc9w3tQ
9Q260cWFfqJMl2sh49MKWcyt7AzrwXb4AyHA3Le9EyLTmPc/t3IZzTBcGpIxZqQcSxHsMZwma6u0
nw1VXtADUVpKsDdUvhVLnZ/bMcwHZtwuxT5Dbrm1RPPRqojvleMhp9AjiOM0T3BqTAQ6cZx/x0HE
NUipOMQcRlZrfpCIsLfQXfi9jcmPVcjPh2EHwTdN6c+9bCSNx0u+8QmG2YZKsNimRCsVCRhsC48p
sLIo1TLkaWnWhpzehDFezB4GQWJmm14OxiV1OI+WFnuvrnUNjo+onpFRcS41ifnmTlzyfSTYPdCh
V4fJxR8TuKGx++nIxdAFd11mXX/+CykReQAUuiSs4wSZ2h2JxXJFKDoRlztbaChS1637uT4FNTAX
w+LPDOT4PANj+KfOm4lL9OVSHRnZosr0UCTKcqfqii8FYOLaqvqndCkegGV9o7ombCU3jn3ERIVM
IC4dVtLY4iFKwqYjBQQ8ECa4VTNCHKXCTOblbWlMlglNeR4pIjcyZNoRF8da4fqObV6JFiDprpfH
hJuZDQSnPHIzGv+oZdbJx+Poqg7vOfRWJ+UOKRESmp5xJU/627A4nAClMA21WDYbuMewc+IC8moP
7SVn3PqnxEtN80jYJdZ/xN5kH6MTsVOWgA16Pbsgga0wgYCma0pfdHU4HMgIgLdJcmKt9kTiynDo
gfdNb2mF3wS3/XZweFM751H5E2E+iEXpV41Na9I9dHQERROCSCq6PYKQb0fW3tp/ccPlLYwoQ/KA
g2oO/SfsrteI7JG+L8Ggo8ibBHV2b+uyP2CvStg4Ybm/EiKbUsW0AKKcVMbNrqnbDUnpIiM+G5mq
s4VNshupccl8itbotBkj2k+8HfcdkS5bgRmJm/k4VwzzUdxtWoIjkFsh9qco3JmlKjdGkrPg872n
WmaObn4nDsbEfwBxoAo3O+Zp+hFa/Yml81tZUcuHIzE+pYx2oRGTvTpBVOJ0VJIHoWse0pGg24EJ
/Kax34HlRWy0VsM8MD1tKMgNlXwbwJMaj7cgoKj9eb/ATK6YdJzJo8WGgMOHCdtWvxKSupGMveml
TdCVOwq2WHeHl43nxO/5kjs+t0FwmcbQI5ETMpNohkMeuV9tSmW9jN2DOepxUsRDm1Xx988NWxt8
CmzeSZWQuq6eanJShuXLq0AmcIYiKqQ8xCJHoPLNzwfq9IqPFx0h7V7BoUju1jeDGiIEsMJXA9dl
0bKuHkoEMbPDdaZ4GtZTyUkzEKS4wudusNRac+/y+YEghcgkdm484GjLFXeE7jSblEABolbRdls2
RaaH1sIGyqeL4i6N78sa3MjY5X9z5qwIPkkIJ1ubC83HCaIIoFuxw8id+a3yvXPgOPe1oDxvPI/w
fjZHJMBTePDTw+I0W1vFz7EsMCn0b8RQ3AXkKOoItz+FD7MPviETb5aHeTidEp42+oYBvSnFFVEt
7dbJ850REUSD2IrgOMbI25KkJAfiy2p02Q6YY8FgHkfdPCwvE1hjIKmXNM8/ZWcyMS9YZaLMm559
eR8PEkwjB+F2DKNPz+dpJN4TMSkGqoNM0y0P0VcBHWTVpGAJCnxmxczb5I/y3HfZbXF4rIaYPChQ
LO4/LWtKK8kcRqHPHtP7elpecpLlVkvN5VwFM65iMifW3BUElZALGmAds9OB2Hncj9upN8nenmxx
xYrNrUlHzMv6msuS4e4IqT5y5HAwosG8D2vgWOnyS0nhbxq2XNghaafNKjrzVv1Tf3iKzx39I+Cg
v4195vRLkd4i/09Wk+Qfa1cZhYQ4ArvYRW6zHKcKFxBMB9xhbWRsMrPhP02v3c8xX8IYqF9oDCYu
gPkmG73/nb3dsiQDgf/P5kh3m6uCz7DtyDEayJuq7b+1ClOSKDibYvGbgD5eLmx8TM+OcUxMuaj6
Zwwo/lNAgQUN++vnkmJwwFfazwVDV49FMWMpBxlAQzyaN361yjMPU2lS65veH4ReF17nfkfYyCq1
e0ZhsQGUaWw2yPuoIhxaJkLNWdMAn9hjCX6pYsPiHBFi29J0rWNPTce4aXnmqgrdp+VYN+AENJwW
YbQhVqHYrFm6ci81fa72hpH35x4SDwHuzTW0OMlQae2npokvXjBz2gsufc9znC1jNx/EApwGNXLN
Z7BlWUzl4a5rGPWMsmElnmCsnCaP/DWhrC3r3vRe0BGCSNr/fx2piULRsf+3SM2nz+Sz7aLP4l//
lbR5/CYO859f9U+gpqf+LRgU+Y6Db9K3Pfmv/zP+abv/+Jfr/9tRtidc8v0cV6da/neepm3+27IE
GZy+KxxT2Pqn/itPU9j/Nh2H40yicKPUlPL/KU/TstX/yNO0mI17pqs8NvkU9K7Jz399QvcM2//4
l/V/S7OajMIgrwhvOwE6vCw4DoPaCi9TRV2n4vaZjAjWZzVe14RH1c6c+D4Zb51OrW8S61wIqC46
z36wm087FsspF3SKeQjBsx+Qqc8UIVvewVMwN8TVVzYav9K/5SIOH5VCxa2T9OV3H+pcfb8mTUtn
7XMtzavA8X9LTwbfJg1/LOQ17vLkbnTi+mArSpSEjGOSdUny95PwwpZbbEPHNE7ekmxLOseN4bsQ
ADQLgIWlS+GOmVCxDIXVNFGOIRQOiTxXucuUZ6nrXZAi4FczrIGwQ71KyER5jUnHXLmZB6FS0wki
zSkYMyrVGXRBYRTLpRvL30pTDQLNNyg06WDWzAPjPnL3JJXJCwMZqg5oo5vCLtCqkrZ3RXqcrtGq
i9/gVPal9kESmz6tS01acDVzAfABbCWJenHk1r+mygwIWKrvCzF4D9KwP2hxJXTJ0WbSKqI70O8w
moToDh3dQjcVy3dCGe5qFoSjqRDlzN9f1e9D1E4fdo5Jk9M0/4VFoNdMiVzTJVqJcYPjYzw5iBe8
FAZFGpu/zW4YtzHCXxYJ3XvokAbIkJu0QtKBNxNBXWIMgyPPOWWkLTi6rD66Vh6TJQ/TIUp+/rAq
V8lrEDLFVifCHLK7BGbN3m0gaRDG87sCrbFoxoapaRs5U0wN37ChcBjgODBiu6DYyIi8ALFgvcHK
nH0O7jExfugAnXMK2sMD8VEU9riJCOLR7A+V5M+zgajK0c1U8SjR/W9n69APrDS8/s0K63bPbpXY
pqsxZWIT41uY5ibdQxc+zdH4FqE8PXRQTA3sV/gitfSPgVM9Rrukct9HzTGpNNEE/66eOsuXHNgJ
nvB2049suCZNQik0E4XvjnGT5qS4mpiytCreGdWcH3LcM2nLNAKeg0TafM5wECIcGhzIYPwAovXI
cmHB/AyhJQLVYiJexXg9oAgJiYQ6oyp6Y89dYheF8mIH2pCBFPYpn8VaVsarl8fjL53FGFKrXgxw
Ma7mxnTmN6tcIv5a5la+Y8Sn0q37Te6knymepd+x6r6wYTIH10waq2OmUY5waloybmgfYddA4JJP
OTgbW3NtVCTlHYg4TDWaepOBv4lDADTRsDyQNRndufNHVvr3DSbyd7Sa1X2cHmnw9Rh7/pN08UvX
lvNjbFsvxPpWL2SjrB1N4rEETJ5K03lU6z84CO/vyqozV+SVvHGYZVfbq7MrAf/Mzls7ppPmW5yy
/jEmCEOzgIyWpaqv+UAtmg7Hhhg0Z/INEmd5zjRIyMKNJ1CcwoOjva5MOT5mHVn1s7Et+sz4Kmao
lNIdaGn7jq4bnRm6BvhFiSYZQUY7SU05Epp89PP/MV0jz00zkH7+t0jARRIZRXIR98UVQRf7d8RU
ZxeQ0sgR8Dn1jrVxgCwp0b24GPXWMVIuWmlITEozmSpNZxqZVHoNGWWk98u1WpxbSlV37nDbr4MQ
vlP6WhL2v54rNuClX/0mjFZbWxamfsQTbBSYKFvzogzeXPawMKSs6mlZMAwh1pwhNKJz9oEAYL+G
PRWztdMsKqWpVNTIR2IT5mfO+W+7NY5NB/ajDSRq40EQueyQ+CDSjEIqCGBeaQ7Wzw+LuVj38CPt
jTW6cBQHQv8zb1gNqWvvVHPfuEN1ahaH397M4vXU81w7KWHxjmsKAniRlFmhBnMlAkZX90Pr+i3i
dD8qNV37AZpXobleZDGl0SZJW5KfCGzdDyCBlSfUvg9ksYoisoLsGisXi1KIYZodpg8ynmbEJ2z4
Frcjo1xBGhuAbK3ApQNQ0Byy7odIpiVMYdirQ2haq1xzyxA+WbBbkCZrppmJFac2/fIQMLrakvLC
QVCTRAAJrdNMNA83zAQkbYojhqSLhZvfwL3kxUb3WPNHrLKGpEnNWRs0cS1BDKJ7D4QvHWkBGrCp
+Wy2JrXZmtkmdGaBW0gGyYRA+h5D6MLxE0K+li36RgYrLAN20eeg+KTyCMGxj99vX2tWXDlgTV/q
G+ss8aw0T85uIMsRyd6s3bk0z6XtIUmCP5dTnO9zcu7TGMSHmfaEHdH+rG1afkI77S9bQdFtL04T
hnuU9Bz2wO5SoHeigX7n/YDwkOugNtLhU0DywF4XB0dz8xxN0LM46zoN1vv5oa+cDp6VyO4kIQza
lO2D4us0k08t0PlIP/hbOtj1wt6Lfo9WjaumbFnkQvXzNN+PZP/gOASsKZ3WuctEnm0bzQPMpoHd
fk0QJCv1Azew3Ae9KG5TwKKOIdf4HfLbJ228ny2VP6TsFx5zXgOjgUTI85PvnZywuFhzCsl54XnW
7MICiCFCGOMu01xD2872yvaNAwFkaGw4PredDLOL1EREkpJj5qD6jp3gJQZAeTZTRDfDaZZfBs1V
BIvz2wU8tI6jcDh6IvhO8h7IfBJfIhYCG2+A0NiDanQ7mI1IsTjd8epz9fkrPBz+OiCoYMf47DO2
ZkwXY2HfscvgqEPsjyaip+kArA4ssnegRpYzHjTVtzdgbue+4i9AAoi3dpOiR3OwKPzQ2QkkrP/U
Yoc+12O7Z2Z3NkjnegnihFihBYIlQJX0PAO1LJHmnSIwl0LzLlFmGCtDTc+VZmFmjwMhoVupGZnk
U3HDjRtSFppfMbFDHVY8x/vCLt7v8T+RnlkxbONs+Jg98p5GExjWEv2xmuqeL5fRhx9akFw3veZ3
poA8SU1i6y8AxaicTJyYRfSqB/yZagJooA0qiYQK2oAHHbIJc2eM2GOY32WCZkc5Y76PUCFxVrXP
fhEjT2Zg+Coi7wyqzN/jSDdxhbtH5u/ytyVqAomlUR+VppcGGIpWON/IgdBsU0fePFCnGYnpV6JX
BNHG2wIYKpYq9Fj9dHUD6LyR8ToXEHCUER0DJhsNCKztQkPXasYqOHveLnbpo+avkpyC3VUzWTE1
YQxXcFo7+IyEWFl/bM1wRWP7mlbuIRkQz6GDOFD6oqwkH891lvTkxu0fGxQYyuXxrfW+sGmwSA8r
ouzNiSE2u6WL0SYpS5XhYwYyy4XSrqcW7mwLgNaR8G2NZCTn0MTfoym1zCQ/KlIT8RxOr9jbG9yu
bMfMmY4SyG3LSb6KwN76mn9raxJu2MDExXx2ILbc06zcn9+VeFi9Pgi/qWHZylcDGfL2c8IwPdfM
XfuHvjsw/ZAKIm9njy9EADoPyJy+hRzVPvPg9/o/JN/4uSyb5Y7pSb11GmPeLTbjzIU0J8aDcbbL
m+5xHsNmXWJ8xeIKMbjW7GCKGGvLU9pfudtfBqLg9vFiPrTZIJHKjytEuPbR0zzieXnCFyzuKVvC
dZ3ALG4H6MUy8oeTPbvmqSBBYb3M7JLa6bMV7yjWFoaUcOFDg0jRpWjoraV4IgHAO5ppBpWRf+nU
USM3yJtRPMfGzkEVZOmaz6r1sNXvClwVa1zNw8nMCAmj+Mi2RlghIFWRf8mbP7msp5PXY9vhfjtN
FsSwBbd6rcZi0zRuDWk0/lVqOm9ULzVgMLeB+xrd9RWpFwSkDTvbboJLBi1P9VHACe2bJ1FsB3/6
M0xRd5f7UgC+hEo9WJk8tfbP1KsgJwmJc2Y1Yo2gHGoATYkKqjuz8J6rpaEWJ355TQg9YtbJezHT
EaEg46rR7nfd2D2XmpytNEM7Uwykes3Vxkd1LaZ42oGo5i1V0LcLzeHuNJE79JYWdxC73r65zSLH
XAi9O9cc70wTvTPN9jaBfAtN+3Zm+5Jq7LmlSeATjc4+Z9N372hOuBf88cCGSwU/PGz2WJIWpKeI
l3vNGG8whR382HlKdHMQiiG7pVjVcKWxZLYdxjGGR6pVXhoLiRXEQtk+WnDfEfbK8Of29pbbg09o
5IAgYTFt6K3kfyzt2zhCR1+a/KNMZLFdHCvfyaCFuSem+6FskXPzr2s1Z73BWV4DXiflqb85msVe
aio7RmsCIBikJ5rYzge+rJpq5kGyONM8TXYnSTZbURCjy+KxSuinj90iOEsTFwGiSeaA8EqD5fnE
X8ArEBzFmX9PmabG5CsIo/mpJ39kG2PfYOeMvnLQFHr4bATnkJRIammyTS3XfNKhkQnw+gDm3q9M
8+yDErI9UI2No1n3YY2ItHNx7jBYIACY92UHvw+fECoCXkK6ySZAWk4+zXDsezk/14MHA4yV+kKS
KJNUxLHdwoiRFyw9F3L8ZP1AbmFPlLlVj87FGGIMVX0TbkI/63a260z7paN2y0eDN4cx3p7ZAVvA
bhR7Ul/ucqPHTIb+b4+kswSTju+APf/qn6fEZIa+GObRJANuXIhCW4r0q5JP6EuRQqbjU2HVdLnk
iq9g+zXHxfXMPfF1NvkdPCUwzbbpFHwmPhFzsTfjgYjJnYkjtoCcSfdp3AybzIjEqgq0T4x1HVYL
LKSp+CMb8daNejEwu8Vrgo88oc7z52o4+WzZkI+12jyea+n3ZSZTdte18SMcBtxwwnpuCXM4Efx1
IbD9b82amZc1XdYWD+kqj+K71kh2S2H1q87k4Ik9usC0bPG9F1hlQmyUSBnSgIkl8glKEJ7aYST5
nXnxafDPwshYuDXqq1HtzWsrHn7zq0K9vSXx/hQM5rTjWDyOCdnedckTM3lWdOhL94XEqG5DOmO5
Io5kWXW5++WWGeWJ4lYIaHP3OkioIDN3A/bXPhmlfV5Q9bDXWbUHc3Duw/EbQmlz8MX4FBhEt/c+
eXvWS03Bu890TIwzwbwT0aGxLUL85ydWYMsJQh6DHad60YmKu6yz3jtFIk4dLBazz57fTiQsmRi3
2q59HWLzMCdYd+fCfxRt1x+8gcXNYh/gnRRM81FJpKWp4AR6yHtUPJCVEqB6TottbNXxW+LwuCIg
OYZCZJBGZyJQXW+6K0rB1CB5iU1dk4se+DY5I5Il1SHBOL3yfeRi9eAfEirsU3uSQOP29NQV0kL4
oLJiUePPCium5x4KMf7yh8HeFTlLYI6gekFv1bGNTrPylrcuRpSFeBnm+7YjYJXE4Rfyls9xrs2t
SX6C4WKeyd3FBEn4UMuaeUXURg8OanZmx7gniA1cWW6pM98Q2qtZDHeI8XVM29MkEu9iK0bopaVG
xC+xcdS5C1Vdy407Tx2HGfdr4SKdGRt6kYBRI8P5hhGI5UbbosSax/qckFEiWPb9ULF0Ds0D/aj9
ZTisL/yCPR8xQPYegwV5GJNvkOsL52qiNJYNvMkKl8VZ9B0V1by0/NL+LnZncze1GSnkeWjvRKtt
Pp5hHQxWakXtp1gLOWwMgJK7TlZHp4dqkJIjS3XVkHXQh7ppJ64Aca85FPI2oKNYLJNRZTh/t15f
H0aJKk7k+FIQX/dQXNCCk5YaPZC9OWBcQ90JAeMa+GAXzYIjV3UFqPea4I7AY24YIJDfzuwV8k/8
OGy3IYjsllleq7Ymwx4jp9GLp1IAj5B2zysqacK6KAQdXtopgXnpn4TQ65Pg43qK1PTA0K66Rox0
nq2cvJZwfmEhUIKXDqOtw8JaJ6q6G8cYuiNizqsAHHiQjFLI54ifsX+aJtDMgUXhyhWFc4uihATa
atnMRP6Q39pPD8XrlLnLTbjTjWzWrivVreq9vxOTjKOKjC22P7gt8j+JOo/ltpV2iz4RqhAaaUqC
OUiikq0JynJAjo1uhKf/F87g3onKdp0j0yLY/YW916Ylb6uh2LGYp+SptX3qWlgOdUGmg8MIsVSO
h12RiLzQYA0F+0I0pfXa2sjGuBCJSKjXpXkxTzdJ2OsxVB6JhWAwDWllO5mD9uKgkU3xssRojtul
OS1+ufVMD4gU9+d+SfUTts2RxTj8GzgXxNWGrt4DnYbHtzAhsaY/9I4Hs6h/N6Oe7w6lXuKjMYkT
NGT+bC/bMuv2zNIgSnT2tqyQpMQKSzMl3HObTqAU0byKxmO1ZryL2XrBSWbAWEWZtMZH2MfebrCJ
dpgHctf+SuuOgZ2TH2l6Xwa49azgBIcrAmckvsNbx0OuFgOJSeZMpBLAgVbN1fI5DIapKDaGlSDJ
RdS2S5zs4rLaHCfk/E2fgwIAGKs8/WpWyJq8uYaus3jtrViI5UFpj2i7Yv7hDkTLdYDHA59K60OE
ngIVmTGLQXFqegyQjWU8LUjp+5wc3XLp9jMrOdx+sj9gZOKl+cGxG6sQ7V/8i0fkmFCWcPBCA7ZH
i1UVuVZxglbGrVc9hSeeBcadi5qCASxHeJjGyT6iF96ZPVD73vZ2U8LsN0e3dtfomsAeWM+ET2/J
r94GIkU6nfo/xpZ7lYEyKO0qPg9+925Dtom0DYQlBl5NjTSs1+rRJORvG5r9RzvedSirfez5/1Sb
fDZsAXlaXYbExDrSsJWlbewkCR7sHCAEojDI9xMaVqy7MdQzFBEEwOKNZgNR6GhmmpF2yOMrU/x2
SuUe04Q+MPN0VKuUkC5iXA3XAoBcEcfp1PyXygEU4gekXkMSfxkt5zQbz8Jxp2OAcAPj8k+pbZRy
jvdFlGZ/iJty3pjpDPjNRzdddeDOs3wF2tk+ot3kG3TfgJ3QJOBBK4QDbfwzCVq03QMC/0Y63bYI
sUlXRndwkoasH688UhL8KcsOd41D2qzKgnu2ZH8QymF1MuO9sMWf4tsTwwup83fTyZi+2eFfPH4P
rB2MGwso0iyumdQRzsJZiJLNf2rq+FevrI1maRQB4BkiS0KLNCpaHTmyMLdAOWVD6dN8MW+r+9sE
G9gXGlcalnNKHAhCTNM103RWRXPDqJT5mPyQsgP+KGKOmtLeJ5lfHkYTeGBpjBdhOgGQ7OEhxCVu
/WpHkUi7yziVoKUCeSXTtxJGlplA2fSZmqcd5jeeMu6dX6PjIJ1RHhJ+ZC+LT9YQlOIX1Qb/1EiA
b583Z0pQ3Bql5e3Ctz7r8caOiFcgbplheBuTcWsL0mSFB+lIlrcm852DsZD0jgO/kDi8KtP9a7uQ
JWpXkbjRykM2Cpjqii85S6ck++iAVjMbqJpjYuB+bUpketkvg7n2bLnlBVXPs6G7leAr2ogq5pv3
H7TLLZvJsE1yi7mpizBj6BewaP5Put4PRcMrPZ60ZhraXaIINzI1BYfkA1Hdbfgv3HkFGcBQO7bS
SLajAd4jbuxV1D4Sddszr18sBIA0gxsvWMkYE58Hm+T1IayQP/2Ik4YT3anUBr4nEiKjPaqBBwgH
rOIQtZuDJ2wmlsV0NFrT32IN4d/mLUwpbE602gnfi87+B/VnE/oxWEF2zKipuGKEuxPKOjROPLLu
SAh6cioQ87U+6hKD9RqEVgHEyjOISBoHWJQYFQkcTn6GLPFiYrokMQ0yxYxQdoQJuWlQbfASym0s
6nnv6aJAMsokc0I2BgYG4IyTz1uwr4jWK32Mhc+LkG7klCTRud2G0UENMwufSIK/IFhN6k5wGF2L
wnrgn04S3Tiwg2wb/2UxaOhixeM5Yq6p+/xRTvU2zvM/NuNOcJTxRg1jJMT6chp0IvVTXemHHO1/
6Gv/hBVcK4zauKnhtmbu8O1i2TV06vMA0eH4hviiVE4ugUSmaC9EzvUxLouAf0UO/bCYjfcwiUxF
DPlc/3RZYgyh+cfM5oEYbNjZTUUxAi633vKAcRuXeHtitpBOSO/sGkODJvQ5WDBw9kX3usTYqxc/
O1uZeLFy3qIpnZ5qm8ko+GC+kW18aC98C6fuRpwAIs82PGUV480595ItaRZfrE8eQRYe9aKLF98s
FsDglnssrfzWNpPeLZI5IBybvZJ8e8cIX2md6XHn+bfo+/d+DGEXrK+SJCtvzoINfOYtDsoLoRxE
itkd2iJBBBdISFSeEZqs8yqdzDQ/YDHQpXQyfmeZI3d6qIghCFVERTfemukwlJQ4uKY1rolw7wd3
8oneWHsfp/IuGhD9s0TMxQwNLCsB2OEko3Cc3wsje+lb594Z8kdqWQMBgfqaSLppUTQjHhfnAZsW
xFHDNEih9EnXwYuXkAal6vyWmu0lJFA8Cfruhmx1ggF9awxZ392pzu/tJZ/5TLvB/Fm4fU0GUsXV
mMEqK4fQunnIWki2y14w8zEduYQ6WS5ZopMDyuO/bZCOz3zkf1vCXG3O4k/t4fesQ3GsZuyMJnil
sxpcepug2lg9GI9hIvLRIDntZ9r+qa08JSioXWiUnZ1y0/7k+6U+96b7h8XOp7ThI7Ijbj/LkSMv
RHYK49Y9trlwo4xKAYx9jOtLhW9tSz1nBbbmTM3NaAb/ElWWTM7LRFO/dDYgMvp3h0VAgVuI3V8R
HI2XwrVMuno0KD11dz8aEDpb18agiunUy9D2BfHNyQgcYJmWAX1WlDqM3VJr7AkRCdAcMh8v/2ir
o9NOhHe7kSJV7bq5E7eyj9tIuuovP4f2CQHCAKbBXS5M2ciEG3BjBA22GyYjjFKkUwZRGhOhyUIk
PPmU+VKujxsKNlmyePedHnAVfhfCa9vV1qOdbSEUonL5l8ClvVHbv0aLefKwYFuJCVaIb+Y/OSPv
ro0nv8BzZvXDj2xKz1P84aIFYom/s0jI3mLe+QpLteu7ZkZtBLKgHtTFlezjcmmd08b5xginmGr9
DCbDQojrcR76UTPa+EcZvQJT/vYKHHm0zeC5p5RFzC0zvHejZyPeV+QSlT67pEzHV/xI/7yuv5lg
CrGvUfUoVtwA7FD/KjiF3cT1JM+VLNNLYnkfHA4guRRrq7C+ZUtAbBO1eQTeAqWXSgibMv+Fzjth
Rv/EhI42iKv1Vd7IlEBdeWOM9InBYy/KPBJLi8oJeHtuIYz3/AcJKIjdXWh77kwuswy4oySzQLIN
UmPeBfpV/SI9iIAgy6E+DVv+7eGojy0LarQv2aVrU9T8AVJ0PxWwYkbjDWF/d9Tt+OjNIDkDa/1B
U57eAJg0p8xqr+mI9HCksj+hd7BfzKE75oubY/HBwuv8m30GYGWKuipQBmxsyA2k5qxYbq4cWPCu
d5UhKM6CreLO5Bd92+rHELOlzeX0KhkOXheDpBS8+isbR+BDEpSEVD/XSVczpknP3zsubvRQQH4b
Y5udXdcBtAFgYDUi23tWIwlVAA5VhO2Cw1d8CYQFFyQA8d5c661GlnI3MxHDBlecK5EZNzGeYVZe
Nc/XZQBUehmcxL741nLw68Y/xnmbvqwwlQJK1J5PG/d8iFnUMvP4IfqvMGRLObg1uH0pPiynHi95
N6zUiNBnKGR4Z8tjl+fM9j0GA721yY3egz2fdylqfvbnJF00zENaezxCXiUVLu7JDSRMZoOnn5t5
qnC1QD6LQlFzmlcAIDoX7lgST3Q26i9yN+ee4Hgx188vExW2GnR+LNQYnkIQsPbpYLVQbuEVhJ2j
t62FRdBigIS2ddEnRHs2RgqJyHQdapelezCb4jYQsWbPo7r/B6YZfVbLkjt211jxa43E8uj7E+lO
4PAOMF/duKEXKaatb+cklbKHgt5hXBl7fPVFaTMJDbBTXNGxdO+V/LHwSQ2YULfsoe+1WXzHBUNe
1+UjCjIboHL/1eIOPADplHRn6fhWlwhvlLPrevO9Nt3fBJ3PdE/5hw17nLXgmnBPXGuE7hr+R4xE
J5ia4qlO5uVlYIK9EYnXXsQyY/dZbI2DFbRYsMDaams3uUMxvtQEfh5x+BALvsArdCwbtAhuiLcx
8a+pN/4xSBQm4oitlzVBPc7d1tywXex35GusY76pRmsRc7m21PdRCcQEZhG3iTGDkB+QReBzZOWN
jJl0huSNC4v8lrmLFj0lb9OyH4fwjwFaaJ+QlnkApilOS2+zFMFmQVacMD5RTz2R5eoeV7ZDg8YR
CvcswS/2wExYdzLy9w+eTzQS0+iOyFWArAnysq1pUFXnYfdaN5qsxIVGexmqryKp0QnIZB/WSCBL
DPmFQsYOvLI8Gpb5XIkwAbENnSUnjCxqZuPJkUXybiBSpzZ3I6ka58U2u/vM4wiFoSQ3wWTMNaeN
2meKaU8r3IvMMD3lnJIbc5g8Ys42gFU4LMPeQPIJzWZFajXzaMG+0Cdh9shHtYePnjTEPWkGKAkK
+eFPfryREHyfCGPamJbffPT1CwPiu+m1JWuiKxq45RdY7LMfxurUQp8mgk8zw4YRsYtFZVCxZJ+5
tzAfRz7DDpnlDp/j/VhN88Pycmpgwj44/+2Ddsk2zFnIrcV7f1kRkg1jyFAV5cky6NoX/nPQcetd
47UNfmKvIvSTZgPCrwlSLNSHsfkK1Gp9WlfJ4qbc4RRCRLqz36yOyHPLrR2yHi3Xtf7gIS1K0x8a
l/pTl62NV2NvpCvBt0wN7WJnJwek8MV2SGa1K2uPn2sHt0diYzQMOtmCn88xcxqcFERvn1JIe4Kx
Gd9DeNexxL2OnXzrw/65pBV7Pz+h4fXMz6mG/le2sC4b0Ymj1ZYXBwL6PVjjXVU3F7iZCfqDh3ji
04XHp0IC4SrkCoM9n4aeBFYoPvouMUNmynktsva81Ev/j/wOqsXOwDo8PilQ9dc0Lf6UkwlnxPQu
bNRMoHlYYHMS/y7/fUmX7LUR3CwSmQK3OYpGXFE6ObPCSRjvxieK8wQv4/LXcf2jmdXpT9LLPvH4
Bdelma8TQ2OiqJwvv+/jH8PM7E8kRGEtrC4TfMR7XHrmlkvMw3aEIwQ3wxtD6HYX9kt7UAtFJIaw
YJOptr8HNH9PAP4uVs52oq3Hp6wOvnEeti+l99VqMqhGQCFMIM3mrFLGOa0doFpo4metg6tnj8ap
M7undmHoG5soibQk5icY48j2+XhU/b4IWAcDfoxP+TKk2LnMfG8MPEk+QhtmcSsbnJ3cvV4eoK2d
d9LDDS9ZwZWd+dSV5bvhNMt5seVb503y0A5aopP7DNhXEajKE4Tbpb5VLXUxCssAsXlNYkkLfjZM
1LOdxljvv/uuW17jeTC3EDhBQHOIsMEjUIuBEJHV3t3F3nlUoRslJqFMIvCKp/9+Vde2ebdJEczd
4s4aGyt2rf2dM2CY0S10PMsfznNCyjZnS7PpSjUefEMNV5ZhS5T2ASlDoz3t7LF1IqgpbCRByb84
FwemWR4W6ft/X6ACpFk67eNpdCAb/IAAvPxEEtkdYUene+xQLriVJtypsPBfbG1buw5DP+5OfutU
ObSTOP3DuoY0psn+0tPEgCAnAwLmGjnWHmBb2+tfLbQQW6vixA5sNi8gD89MLevXLF3eyj5oXv2S
zg3XzhsKV/xRVqUPCC6rp3Zo/pEGU3FBX5tRLXsCK+ptzitunMo5p7FfHf8u7JtfPZcs2CVzvnSO
EROBDvsG9zhwlF59W6a3LOain/zsGcUVMFEF+dYkyjMxXQ0fqH+KA96+VNX6oZbmue8772htoGOa
6Z6/HGUS/tnIa/3iXKerpSro4y16ovmq2CevWdFQjHTd4QupMAiVlj6jII3B1+AGRdoe61fhxxIj
PyYiH7/eVedFj5Ow/248hut96RkHnAjTnvgOx+c6C4083oEUdB71PJ5as/+OE/NLVMQdNpApd1ZK
3DuHbbEpx3afe76PSK72D+mQxeiMMUAyM+HiBYduV/21CXrCOFd7ryZmqCttXDsMKfPO/CCfkkT2
ygxOxsAgyOpRThaJsFAu4qM2SJLuGQNoCVPOGZhepZX8mmdiHWjlWX9AEmOgqv1LhTjq5JXOycja
LDIGF4ltLr6XVNo3aah581lsF9OzdnXbDhc16k0RIOVMabWZyDu+zK/daDoR9xmQ6I6pbkMQD5xZ
cZEcj1c5mHhBWk5rbeHZG8LP0LWAIzrzVi6zuiwvJKtt7X4iujBQzX4BdrUfYhcdYmlNz7Nt/XZq
LAuO5NJAZ3I1vOGZrKXqWASs/lFlsrViGQbHvrKeUgSy5uC9NrHf7OtRzbtWmZ9J7M0n30NHuBYq
s6n5IpAbSZATle8NjJpGcormPD/rIKzJSm5ODkudveXg3mJ5AQQ8rSzMen5ykp4BrSK206h3jTpq
XeY+hig5VVR1GpjVgmxpXu0gQcfYjEdogLjFR7e4CXLYgRfVXVIfNK35dfi/Lwl2pB1zCGcrxc96
KuwHk4D6zJFab6pBDxhgLnjLLYB39mer7o5LEZD0PamJ/C9S1LtiJgNFS2+PQMzfN+QzQUKMD56e
p2Nd1mGUeiWpM+tDY8Zx/tEnE/Fn6lSrbKB+8Sv2y/jC43L1lLvlvq84mTsrIMW4OOlWhXgOCzhx
LJouaYcT1yRd9ywt09l3DRXtJK3g3quZuLNSyIg6nqSSlVWf6Ao2Owx2TNMNT1uGa1ZG/mNsRsqv
peG2rLO/royZd8z60qwSDK2MtemRDDR6narInBXDYBYp556EBEQHCLRx5y7B1l+fJT/IyuvcWCAu
0yVM9yF9NiUVjMtcz7+TdAToLxBh9Xw0zv/99r9fufb0U8kg2P3/HzU6+VvPEllU5Y3nzOmfPf0z
Qfh0WsRY7pwGPLGhGTcsUPGWhuVrTJSkl2QtQipgaKPlv7iNv49lXhMgj7vNG0X1qgoSNSp3hS65
B4bGoH1a6+DlTCpK89rUwBtk17+3YQ4GOfRwJWq8BL3/w4/ZB7C4vGJpzM9uNt4rtHIb02avjgyM
LQbZXj5mWTRQrrnFuPZW1kHAWdyXJ2DR30gjOqTKVvtk8IS3Zp5H9ojYg3h1nuS4RJ4EL4kCAPwA
4YCosEI7Pk02wc+1TJwoaETzyGFyPHTf/YOC/Zlb4MI8dwJ5z1zl2Wl/j85qKZCUH5wZFP8yQ0Xb
rsRaCjrwGrwfpJgPVDE92lIDVgO13mXIE3sdwYQRW+qnQI7ms1GVBL2x0LjOkhkyGdBNiDNDcDft
GQ23m0Vlv22XCqlbnB/CtQ9CJcuNWe++MtUZFVmCNoHvQT7CKeSWoZlduqiXjbsrUHq8BNmY7M24
VNGwVm454JDI7K1bMEzlp6pgd+pqQJrm7NnsOoD9Ks7b2HPv2uWIHVqoj+m0G9EUo1Zb+nM3G+0J
vcIpiR24OQiGH0Un3/jxaZA8jriopgw4gVD6Jsun6VbVT6zc+amKayoso+UIMOvXzp1wUpHzJ1tz
uC6Drj9aVna6XnO74RpslsE0mTraZNYEsJE123pOkSm+sOP/w5jF3Q3E1SBu44BViVXdjXpY9jYo
n6mD9tGM5WtAyusuD0IIkGn5Uqa29Y4g72xn7NrCEQqMwKnRzcsb6PvfeSVERC1T7EI5fGRx9Wvp
YmdLfXeZPeiCfeHMD+YZA6FLf03oOpEOiuQ4WVivs3mZHhbj5IwB5ZXZszqi0eeAnzwuhfh5mMLv
rhizl7D7nWn0K4prat91xks/E9pFCMGYeN3RD+9Dj7La71kAxyMx2qEd6k9GZwT8jgVUm1j9mp+N
DhnjiNwau+Zy4l2ENe0GX5PHKpbh69b3k/LuhfYPtDTbPH7tsrHZSUd521IiZp/H+NpqCyEBf78w
h+y5L2hKDPChlYGSaao6mAStJ1E94dHTxnIfJTFrhjK+WsfM0F4Q2NMRHfDsBriiLas1CP0qIQIG
2ZqZCwHSBYbxktNAkC1oUZzV8C2JommfBRqIyjIsLi7eWbAxTPCoPo5gmVLsMfKtHxfvxWXGfWIC
TdZH1nvbrK5/0c0cGcHWG4EmzPS6+Z6wN5hMpZ5QrVb7qghk5BhF+vCXDCqPUecH9geVEssnY2v2
74LR3EhwJRI0QgLcoLPw3BKEZgBmEQvbt2BGT5C3BrBKGaYgBwpAMJbvfaMKO5ouKhnV9480CYMD
jAoS+vy9uQTux+yIG7lHyOLZTDyNXEAJ2JNj18MjHAPK3gbla4VbOKKK/1d6PpbPzIWqJiDQ61rn
x5zzlUuQ72BLxYSfOANnpsGak2U4uS6xAkB4bkici1sakHokIOjz8HKCKiP5mxpQh20nfk3oPrcc
HnirDWxiUzL/7GY7eSyOyA496UEgZfltMAOfTKjHcKbDJJ35aW+QfsIlEkH4UMGh6EvxJCITqyhe
k0fvB0C+1t/4K2HSx7W+NCZzCRfICY5kK9xgyS8jY2JNjTIDZT0DZhFZMdU1dwXz08qi3bZTNOrO
iI7QnuWFsTTEXBVcptaYbnr9kroJsVrV9EZTwCgKderBVjZrm+WE3cR6SNdXr2X7wQ2NXTQf/QOX
VPEGY1CesiSriAe226s3iH8tu5pXkC86JtV3NJLggUJVGugWHDFyCVVdh+3WnG/eWD9yN6yvjgb7
Ra7jg/HVkCJ+sBMWvNNEiCQhFZ7nXlM3X93iCGpxR//Oc9VdsnwXT86ycywKZJBR3aUZw7/+kDM1
SPowQseCCMZ5zJZlXRTvOeFZ4cWED7RtieaOrIr5lz11r4ahaWr7bC9b758V9Mzhql8pQQNb2dfT
XvjtccCtSHVQ2yf0oE1J0BpdJQGPnmScXeVLJCDtnjkDIGOkYXU0Uix6k/O6HmlfzH633ThA0iTC
due31TMRp/NP0fxKMv4HaZBFDxxA77IAnguqYK5VQ/kP0MEkNZH4EyhgH314dqCH4AlPzF3btSz6
3I5iD+vEDvAU6LHRTPZzrALkbkXk1213bVJkNE4/AZIJrQaRkSwBx7YPgzgFOHm4IshzZufvLLRR
bhmJ3PiMnWCVBMMTDJlAA8dim2pVVfAjp+nbziYHGD8sWmroxjZ6BBqKXw7Sok/DGTFJL19o6ZsP
02QTGaiJ8LQqeO5NPraG4OkWsxbvYTk9T4EHp28MmE+5qfvsCjuih68eRfAbtkr4GjikqyfeOF3+
+221YJXXBTJGL2u7KFubQaqN9rX3AHtToGmR1Kjznbde04D1CevH1EtvXdaHb8XoqbPFMpI7eboZ
C8r3tMWtA/DYABhoJJHHvgvFmIG1fdfXffxn0FSN3YppSJbxeyY5fYuX5AywxHoAkWUdOTz3Mkze
Y8nVDE4YlQJxcoUe8P/D+naXXF47rfw7Um69RbkQPA+MGTdOB2RzqCUIW55fGKm4LSiqE3Z0+wRn
DevKfiDTgJXTUOS8qFK0PwjBIIUqJByxlMs3I38ySMz5qNyMtUmm4HfT0JQ+r0nNF9a+hy7z+3vG
qe6LbHxtEcrAMkA/BlCLY5VSjlmSi+Zz6Y72hK7LXmMr23WeqNpR4ElxxVUqEtdH5T97FTgiKweA
Kxb/90TEL2GxcK12bjv1dzkqdUer9qMCDH0YM1oCJmakAJDfiPYF3Kj13iRudmpIB9vlzJT6jg2k
w7RLLab1kgWADoLRyU+oFReWamjJB3RCJnTEepx/ydQHeAxucltj+u+wwaMIItSlKhcIAZouJ/O7
t4FNveDYOKQdbbYUxGE1pny4Rn/mxkZp4wC5tkGPeehLm6EpTs3IJx62XhX5ukZglLDFawL4woUK
sIh2YHPLOD7EgXoqoUAfZOY8so4eg6ro2+0Glh1hUu8dWf60h2rFbDDVC7WBByw/2nPxryKg6ebr
ZtkNbYU1OC4GIn9IIinXdd2SYyVN3p2k8olbNx+ma2cIkMt3NFhoCFHjIkttjkbexW9BqQ5yNsQ+
rsq/JnB3dJrDsajA+ZoUKuDO1jVFkWVIgoGV2zUmT4GmiZXpMVZaRimeWmJSSuBgiw33tVyirLDt
6/QVWMbEUUDitFRa7wajJfsOfCvPuEk2q96EiQcgtB7fHX6wT+Vs5ac0sL7aOFy2pjewg8vySCX5
j7gO3H3I25QB4sc0REBYgrD4CVWnEanC4C1fOcCuFWHQEe/ScPA7SwiUI9Y0NMRLtDijulLWR7bW
zVc88pZWtFnEHCRHeorMI9GPyBXi6SEOkFZV38ZwIGcDtwLcSxN3XdscwsCXZ+QdvxBEEZfskmdI
L/4rq8z6Nmg+vJRIR4rLYJuEcf4dcFDn1Wxty14YmwmRKYQiO9zOOG0+ABSwVOgc82uyprfcWveg
kkotr/vhiOXtR6yeG1st72qu/jVlxiPIcJcYeoWEHuJVvpII4NNuy0DVUeETWYlndm9KEx9CEbwY
pDCchgwJcc3i5TlgxJfXRnBUBVNWXUAj96eHx0JoY2nrncuYVaXAaaaVybs5GNtyYoauoVpE9P3z
0a6mK05wpAXeckzGEScuJJ21Q22jGBPxnoCpFgj9dBxs0Dht4n64qr+aFlew2ZePgRkVH0UNU17z
OTWN5Nnr3W7vYE+pZkQmqMV/ToPVRTovOTRq4AvTuxBVc4AvzT5kneLiMDrTnttX3wgW/A18zpPM
cI8xEBk3zmiaqu5sG21wrAePcGejAfEV8xkNfWO+EBeyXCYgdAjU6uviucaeCfJH6SePkvSvX57+
p4bU/iS9Fb1UQea0Na1TBMPYSIcoJFJk9Z71FH8znAePDKKNbzrT2UPdjhn6ywYN/xNoGyoJ00tu
NuLXjVGzTazzHNNGLRje0aS9gIsN6bIn+NlN2h4TjOD7uiKp3ZsBMWYOCfN0wEPsFzfI56tT8i1E
JXJsHIqK2mQ4WQ/orgiEqIjmAenlZAd7eCVsRj+HmR8y0RifbWew7uVcPOedXVN8h9UbJeW+6lY8
isr9jQthbGtWsj+JtrrlC4wrxlC/6nx6H7ucSRfJu1dRIoevwHt0ub9ivLBcep6/4e4hEphGjqeP
waLrGfCfgiTezY58nduA+cHMvJY1wbbIRRwJloj2YN7isv81aOcjmUQVKbano7wWzpOw2m8g3CGr
LrZHpt8zHMCT8VZkRGcpNOKpQchOmJb6TgqQunuamIaqCm/IpUsmypapmepY6GoxXI3PcTnsGl1b
WNpf+rHxLxQWYltxV6KJRpVmB8tbnrrBo0PQ6IDeswmBf+rWNhBX6U/kVz5HM3UYcQveBrptchUO
ki2ZrJSUruVQ82W/D4uFkIb087/X5aVOQhCridA5AU6NaQxAzGIfkUN7hzij7auDGh2tgUl9A4OG
SAMDOHVI5vN5TOAZ+e70Pg3htTfthz2gfCta/CKN/OGtdvUWMz+6fvNPt9pph8UDdTt1wykW6lK3
lnUI7d46jmTi2DoExyTUczJl+e2/L1jU42hSvny1L01nkc2NCPWgeiLErDoeXprZNiL8OtVTn+Gl
Ga05PYU91IZFi9scQHCsLIfA0KD+bep2vph+9ZqHusRrU519wfMwMdfc6YK/pcgaNLAEauohsG9V
WMLW7rMrfhXryeNBus1O+GrGF4WT4AzB9QwwNKriJjgb/WS/ANMp7TLkdfsBWirk8T7uzWgiwYWN
OoRyFnpYV0bNBhMZ4TaeSLgfhSsjAFIeEScdk/2g2iqrWvaW5wWwHttD643v3iIMtpQshVy2xjdM
73uZUOl37St06oqUjWB6T4kMRbW2a0Kiygsfehzj9Z2fpzYxYXmDJYGPKw7Hdd9e0sQJyJ/k9tiu
FVw6QmwCt0PFtAzvEDoU0w7a6WIIp+Nka84DdJPxQFRtrX42BaEkVl08pxMZFJYRyg/+wBVkA3Rl
/aOnugEoROIc+r70aPSCDdW6AtEF5k+rbMSL9FkjyS63dk02p2CVUsr7PrZZAyB76Apjb6PcOtpD
R2HS5TthpfO1jcv82M3Bc5U706XyMRqReUnzAE5iz4F4pdwhySxL1dER/d+2kwzvVhlcOq9jYVzV
Rz0cKWdwjDTzMQg8+5p0z7HXioNDhRvBrz7YcZ1cVoObZ2bFRetPMZX5NWjDb6MjsgpzHC5Vz6By
mFdZo9mkO2bwKUOvGY131R4WHuGXDlkf+pfUOkogptVq/P/vyzwzY6vZhp+aoTf3DDapR/KgO6Op
hfMXKOdQFUOUgn2nUMTXK+rnpUHc2xa4g4IG3kZcJTDVy+XNMDuWC3GzRBC58CVV4Us4Ww57JJRp
c+f7r7jtfo+MPzejMcmXfKr4AnECJ+T4Zvq/F6eaXqZGbAmMFee2pbjxvRKzYktQYjj00OAGklkx
6oCGrvKPxjH+1AkbNbNwk42BfbWIVREVzZJeO6+2d7oc3ubGsC5hiyoXNNLy09GwCtyi467px4ew
+RSjfkX/t3PDLPlje5JOE0wRB2nO95sQeSN29+4NNyi4M/9XnC/xaxkjMCeog62oOLE5+6l6HvEm
C8VHXPTuTlNXTFxTWEXT9pXg1mtVW/cFsvrFwUtP/J67xU/o3E3xNxRu+0oq/afrMMhLNdIfAAtO
ebfS9ruC2pEnnz38hBUa8z/KzmO5cqXNru/Sc/wCkEAmoGj9g+N5PG2RnCDIMvA24Z9eC9WtDnWH
QiFNGJdVt2iOyfzM3mvL1RynyQZaQfGCw03yWqzB4XrVo1FXZ2JL2xOohjUhCVxGft4TCtimLCoS
k3wnplUcvP3GzBN1IK3mhH/F2bqz0e/0bKltkORqDzySoxaVEG4ySs2g7apnMoatsP32RetyilgY
/kSywfhX/bK74t2Tbxo1684oq++6GOZN4UiuVO6xAUxXYlX6GPIOPOTBye0i/7cu1CubhnKPBCRG
/uGbp3h27mHdgaDI/FuRlDj6TPnRTmZxUCmIU8M0+pXRD/LUSQRcSX2T9iYPfcHUUrVbF289fNiF
k++iHmcbljyoecIl6Fmsa/IO2A0hI7oZvmqYkasmM/A65V/JbLdn5pJX1wvKc4EJTuMz3kyD/0yy
7gZXEnPYPn4kyWeLZD44hDaPONtx3o8RjwCBWvgfJYV7VZ3ZF3roUDK0/4SWbMH9641u4awUpcDo
0EfuA4YMaFqwLHBJ5IHDIDwPiXeosV83cUe2u9PvzLB+dCrTBjQaV/y66YeZGWyIg/IlYhb8MOqe
ljast8gDpwvcl8W1gmrPiUvvYCNsnEhejvNaXz2FDJralQx1bzgM81tlHaqlwm+9COQyq0Z7IqlC
1B7pPL17ImdmpkwhN2M0cAuwp2zh37k/dGz8DGi/T63aesI+9q3JmKHqmfx1HYgLtjdZGETHUCuU
O6QJkO1klw8TTItBURA7mveQZxrw3N0p497JBMd4BwCjGZ/KhCxf5TRXDL3FmR/oIUBkQ1QN0BTW
oj1z8tUEdPItTPzN1Nj3YmCVMg8Eu+Qs30AxCEE0J3Q/AuZOlaw+vcaIUbBH8T4ei6MfCqwVdYe2
BRcFA//Xv5it//Zz/O/h7/LOsxqyYfnnv/L5z7KamjiM2v/y6T/3v8vrV/5b/+vyr/7j//rnf/6U
f/TvX3Tz1X79p0+2RRu302P3u5mefusua/9+O7798n/+v/7lv3O/Xqbq9//4l69fOZkCsW6b+Gf7
n5BgILv+ryAxahKtv/4P/+TfKGKe+gegE0ZAtpTStFxp/8u/Y8Q86x+OiTNCOcoFzgxL+D8wYrb9
D5c/9H2pTMda/tV/YMQs9Q8P8pc0Hd9CiChc//8HIwazzP8vGDFJgJjlkffO6Iu2wOLn+98xYiih
as8pWXCUyiTonKMAzycvZJ3br0apfpDVdw4bfWlA/Dnk3oK9ah8UFq8RNsHMO4GQ9IaGIyi2QVzs
mNOFAFaial9UznFS7ERbWmath0v2vrgfXLpkcjaMU7Uo33WUIKEx8Dyz6l6HDQV34Q+HEAEd8t7w
bHQB5G+3eLI6YraINZLsHZJTi+pE1+GrzjsUzGPwLAg/RSgF9IbUZ6P/S0KcP1AefwxWAWJwNNIz
2pF27Y5GcKel/zkt0ZQlMQ38E+O35fwJKuay47OJ9mhH9RSfVO4iCUgeJmIk9nqIjcMgnHs+W9lt
bg6u1dvPBm0EeOB1ogb9EFqqYwRGZPQ81RxHib45fhnsvfotanpqU6RfKn4MPP+bur/2jNepKfNd
yRp+xUqPypMtQejgYQsTHugEU52ZCm+b12xpuuRdjZgFAyosrwS0qQpCzwKKvlXfmG+E3L4KH31+
3fxouepcmCguBCK24+uCyKheU8Z55EWtkInZwMIzmvecENZCy+Ed/e+2mYCFd/bwMwnjm2lysDYj
bhLfYWKLtH681qa8NRCdkGmhoJtSFqSzjFb4a/qnpNO/LUlcUbwM+IQMxL2CeUbL5MlzrNnfYfB8
qliXXFrPPArEOBcucG9XVXAUxCx/WL3xbiHePjQu9W9XluU2VwCBW4eidZytBy9QxDWmBJpq0/os
/SJ5mYBft2kfLsQy847r2eTV6ehrOI63OOAwZFw6bdrU8daxM4c72CYvPYrYx7lyH0C9z6uciMZj
yHouS8ieaAS4pbryxC0siDqfx7I8NxgXDipCyIPYZpu2LRrFZYuK387jGmOl1AerYPyq0uXy6GqL
47qvH2YPGMhooq8a++8g7/qt1zlnMfbubojk3aqLTQcbfEGQwAoJUEN5xkLIycWpCuU7bNRTIyjc
hPMNrWqLVPk5okpSHjr30LFvnU+UWTU8A+9kD24olunyeVJ1sdd/DawM2nCpILuVDB1hvyu1tSzF
nCxs3V3oQrqGeHKY2YRs6BS5KKT7KUF+7Oy+xUs8eVyENjYynCCfhnY/zRxbLOUzEskmOnS1iY6i
QqpIomZQGvcQNpbImnJnNN7RhfvkVOrbK9nOT+IT+sBnpxjsgVPuBMpOBGfUiumlIA8hLKLfrog/
ilYd/ULRfcPKWHVV8AjHMjACnpkkea2SX0Oe/PK0Su8VizegWt3WNXRzw1+UPNijGg6Rg3R7zluG
4W5x0qWod035hFgcQNs88/Mx64IpRygsjWL4MwyewbW/WRmA6HyesXLmEEPZGAPs4PYtZLU1obng
RYrLp4bNsN+/BKWgnkT+eWRRRCIjir9NK0VxykLnyemghsad3RDSQkjQEKKLGtwB2HupdyQjIRUw
cODEZvWLys25G52IN4nZ2xvgAx6pO6V//vtfmDZxVVvGsK1HrOXB6O+7HE5QnP8Om46VMrnURfNc
GDCblGmz3bB/jOkLdJz5D4mqq9pJr4CV6pNk7Lqyh2hGMSIcQEiTv7DFi532lvBD6bN/TPV17vOv
0anbnWlAekArweGkKoQCNgZqsw7RW8r5Q5ZQObp4OAtc8g9WwHASTX50VQE4oyFHE5bzEwu0Xp+t
SkmtIrDD0q1xJZJ2BOIlY+BUBTGnOTtp4TZ3UY42OnnGH+E8wVw1WtJfgneX4B3MMfGqgpGFbr5n
rZpZ+1pjwqsm86Nqu/RVkzstH8Owtr6DYUScKuvxTqhbdRpaMr5syxsP5lR9c4Hmh46ovDXZoMGW
i/Zba3e+aS69LW7NJcKR83ps+G1iMbjbju7uhDLoTuvcn9lrvaSNxWhBxPUJYDUvzNLcdcu4ibPl
xDDgBOiTVCGFbys1O15lDgP2qgRKrlPAxJV3hSnVP2QenKSkCX8paNxI7+1+W0sbh6bnBPs4r36k
nvipRYJaz8sPTmP+ymfG8TQHKGlFoS+j2QeH1qVOFtYJHVXx3nc8UNE0kfnndkcDgVjIQ+kGR9WL
92wuOs47QYsi6mt+ZM1bkIKKFlLOEokR8MWOHLA3nQ6rRoufY0KWVj+LZ63D4mIgrCLKKDmweah3
ikPvava4N8Dz3cgBJbcpz9S2iphZm9CNdqYikU7j6cVDDzcrKXiZ/P2gUTevxlF7h2pk8R1X7pek
XsSHBSI3mOP5IW8oZ6t2ilH7NOM+JGOL0ax8GZi1MDQ03ljgUXe0wVZGRDT6TQzqZ04EoA82BH8/
jVLo/a1qmZd1ANr5Ygt2Uf3owNldwjoYgQAv1n9hbXOTnDDSOEN3HE6knZI9Bw5mO/MsbGzf/shT
SoGZulrNAjn9/CWdQ21+93nqMg7R6Dp9MCA9iLm9nyX71LSo+CVWRISX31VgA2LyQ25Kl0wfL/WX
IJTH1AweU/b50CYkjwNwa7xE4MNC4zGa5w3mZuK2mTHGlr5hgI8wl6r7bMabTBg9HBUkm5weBm7P
Ykn4hBFCvlRHeA4sSEmgAikcCz/oLc7D0wCgGHUCqbO6DW4Z8zOOvc7f4pV9on0phHnopD65ZFaT
fRn9Gn3QqmM6neTS3SDEfPasCPvGe5Ppc+sGrzNo8jog2s0dg4HeYNF+dYJST9Sgr+wZtWKIwp2T
+JohEi8M20NXaBrOgcZ1H9MDgWuw7paJbnxa3oyh7fD6BeFqI6x6BPvlPU5wmraywNxXexVnLG18
Lb6agPjZqcXNZFoN0wmLPYbf1Wgq59mGhp12B5fygtxK7HOSqRTzRLUHE4R9zESmUvvEMHbzn3TK
mM02YU/ZVIptSSzklsz0YTU3s39RzN9lH+OhpOJyQBI+eH51brzkcXZwdPKt/PdePPstig/kp+7a
7nDt/iW+Egswsqfv9d0fZqIZOPA2o2frPS8U40Rm9j4huRJAktiVQ5yRPAafaEYlgGhaOadYz5sh
MqFTwkFQunUAlnnFbmqcn7HkEAc0C0Qy6IioFI92h0s5rkgeAhhJrpg/o33NESUS7VccLV/eBX/G
s5g/sLeiAE8K81ENhYcmXkFOiTr1Gebz62EXUV59w+L40Eu3qtxcA+35wNw3fX3ONuWZbVUfOsCS
Ca7ReGHvjQ5y5CtH4SMxm0gsKJ5/mP4Yw9JBnmM1RLTm+ADqcQh+Z1nx5eJyenNZJxkoWwiHniLK
+WD8iHxYoK1ZParOvY7V1F1QjZE+zWCD/jkxzoQKPVlCfXNCvhmuSG9wkOy17hLE66Z65LWKwi3O
ql+CwTG4KuR4MlfrxA9wNGuunGYQ1ylnWwyfwvhiQHDx59577RK/O5Taj/acuOahZim+ZWBht+3w
Bvp3hphNrhFZrO4PJ3bjvUYwve48896aefvqMQDehXAHt41XSkbs0BbGWugDJUKwTk2oZyCo7HMl
0RZncSRe+N2vuQ7VqegB+zaFeJ2nQtyXz6xe2q8mp/i9nqZD1B7TzBvOTZcgLBDmI+QMwpmMytrk
DMHJOglkupG9V+3+/jWBlfPJLYcXQyX4350yQO2MZ2f2C+82FUZ8Stv8luj8zTcc62GcrPSGsjXZ
sNFwNobX1RhqfbCauvw2pxRny/LBtVDJV8EN+hBN1djs+hrxd7t8gLZe3uG4AskuV5Jl3XG2RvHk
l6KAsnyuRyb2hqOmdTPt+iyxHv2h5CrKcGuKwMLqopcEDN8rlrVqy1a7liRhAWsmbjs4zAAl/Jj3
S2MrBqBMeXFcMWAHV6sco0O3vWpfcArYu2kMkLzwY99kGa3MBW84lm3/i9HrQM7U7xJWUFMyyEIv
Ii+q8qx7i+ahss23Bq3yTww9VsbQqm663yUr1BLaW9235Q/JHgtYlvxUw+DuGJCL16gfvt3BTq/L
2tuqH92qMB9i54iS4peCiMruqXS2Is3Ymkv2+Vmodu7og7yTilbWiW+6pi3ymqJ49dr0tUEVv8sz
g1UsXrUvu/9KolkcSeCdt3HUO0e/im5dK9XRwTKH+MHo4nmjVKL2vg9+L4UynSMGQRiA4SXvfLhz
onvqSsLIcdI/wiiutx2tgxMRZAMkdDMBnNnEASHVMh1G7qfUOsJ2nv0HEAHjOWeBtmmjJy4VINLo
5JA1eizWY3VGzkeSxIz3OkeNjn7OPnhgFG+QCuJzM9CBy+oN+nP+AWn3A0Bf/9RAJjxru3XX5tSb
n7COfrh2pZ6wshZnia0Lho9vfsIsfM2RPj6TKIJOqZExKmT+fzzpe+aA5a+lVaoKkprATL6jcOQo
35eZ9O9dGtObohgw0K1fmHdfsWwmB0swcFOls2OFnW5mC4nboN8CNVBuEEiRswNewV1ToJVAnYSd
fImtcB9W3CJ2O8pDlocJJUUb7Zva4eFSuiA1TMxPWedluBLrs073xCEvBSfJrBVFroMyeBtl6fQe
Z2YH0lED81SReKqgmE+XOO+qq7ZnBCOMP3ZiARj8FZu3DbxGWaI/wTACStqfx5cqxspPlIEMzHVS
d9YPXbb2om4peLPRcHALP2YDwrNsTIbHziBRrGfttc7J4juxg8sxk8bOvvcj3hN4ube9hQZWJP2S
cG+zYwkaf68IdHhlCfxmKwvc22Rex4i5n4znblt3/QRV2xLMUIgRKSuLht/t6oe8Zf7XwclMsEFh
vCeqomoS+rDZzHYtxcaqNbp6PxWecWkgolyEpFXwBuVsRAgfR0DivDHugtnrwAquatSqXZ9UO7fj
AbGofmMR+s+dGb3zHm+i9D3msnqy9ALwzoNNDjByxckb7Ue/DC9Yde19Po4ffWh+qMjNyaTwXsAt
+2es4q/cEPE+b/BWeLz8tcy7PQOq9JJH3mPTTO0xScIT3AfyRkV/z62mxHCRImV3YhJammZ0jsz7
a2qMonz2QZY+I0li6n4tcGn+iQm3ywlv9NFeU/+hL+BXBlCVDET6KvQThNX8Tt3ikNQKd4PLpLzI
XmzDJoli/piGDPZJ2n/cssD+Ypq0txycMGgg0V0M86qHTcmJBYZa+B99mVprmRPmyo//p/GacB23
t6wNvwYkSlcAmZAVHVSMBk3ocQbYXQd19JZwMFd5vodMhHDMnryd7h4DYxZ7M3E+pcHMXMdXbD/p
0XfLX3CT2121MCGCor1I2MNboy3cU2L1uPjbqN62ooO67qSflouaZsKIcTA5n8/DIuXyb2nWR/cA
6tectiW2uak6meFtyMvsGRCbpDjjTjDztOB0r+/OTPgUtILxRyqKt4npxjatCBx3F4fBX5vB0Lnp
+e+nZOIcYm9o2DlDmQxG6aA7J7SV8dKp8qYlN5MerbblaRwidLUR4trMNpGfVSZA+6HM9i1Bj24y
JFcvtNytS2LWbs5xd6W1b63a9LFZPFI26Yunxg3ylciJTLYT/5eDdJSn8q1xiHYz2ZVhmx2p/XLj
CHI/ea4S/e4m5njW2j8DEZIvVc8QpXNfezvHeujMx6wRMU4YiIIR+GOr6V4ZE+DUCkkj5WTmXVb2
ObroCdsRVu+HPMMbnIzZ8CPPZ7FkvwdYMh38+C6zFUhKS7iOx63aOPI2KUCcVR0d/WBwKJc955Ht
woMwR4gMyx8B4yET0uTr9IeYmNirEFlyS+oChLPZnFoPeYs5omJ1u/kSGYlAI3GWiX0ZPNv9dvv4
0yJ+7+CE6bhzAd8wwPPfS+2OW0I8+amzmC6+irZO5vPyZvMnq4FBl7EMY0HN2nb6M+zfnSx4WW7O
jWpYy9cof4KK7MQoOrbcRX3o/6ptNK4paWSXwAByU0YfBAaW8ENh9Ac+CjWmmUxhlxA9hnoq+qXD
ie4wS8F+Z0Z+sb1hp00D7S9TQweTDZAS3O9NPfCCLt/nN5FXzJor3a1LNo/rtJUZO8Y6XElm+GXc
n0GzV2spBCdRzuTZA2ZmCPEQZq2xypB0sLaz/0gL4wFj7b1si4wpEN0Iok2U1RV280XQVZC7U+j5
kUWu2sL7Tje99TkivztpbV5UFH6WhVtcqyVbLIJrCVWpVjsWwAsWayqOhWq/3MkaXnXlB/uSXJp1
liC3m+SFjJ7qt2a2aDBE+DNOsJRGJJepI9rrHE68AYf6B8B4uZXBhZjBjHyZkxmN8TGmj1n8fLDl
7GK6zbU3ngaz/Wrp7ZaJiPgQg3ogBHhDbMh9FHV29rx312qHZ4XQa52mWK/t2UF+1aFimOIJQ2Dy
lkM6jPNvPYKdrUtN+UyoRYyyBD8RVJEoPjoOCALHNh5DRQR2lBufOvZ4E+EBXbXa2xRB02z4kkuN
Mt+dPINWWqlVHAJendM/4XRVSG9UslRIOBbphQUhAKyyA3aPYPjEAVnWGgvxpuntTz3ALihRyNet
4uyZCaYq9FG5Ktyagb0jpsfHaSSw/tFpH3qZOgez4gUU9Z6+Mo8xV0YZWCekRlv+KLmMrfHu2gPe
KF7r+8CSH3VhBkxee+Pe15gsqmk+9iPEM3fSxk0m1BO+7jiSiY/fOGB7ti7lz8bteeUPoSZGMaqg
SkFb4wyuhyeJYINKiCTWphE8bGPYbVKrN3cpIiQ2BOz2BX0OVITkPkXxF0kdZD4IuGaWUnuLjeAr
IaWvgITCn1ZBcp8R/GTuP2Bq6P3XNoEPIZANDtPMai8jdRlAG8Gj3i0cjG21bPtHfT/Pa1h4yQ8h
4vE2+NFX1revSOJifpeMMNjGKs5pTMxRYFDZ6KJ8aXt/J7smvRg0y5uybT/axMt3Ga6qvYW8/By7
yUfCVOAJJN28lU5BUUHC61pQhTxMyhbPntEiJ2FxQtywZ28Y0YD7tjAyNqq8O3jtXyuYYjX6v4cy
VcuCUiO2RfmPob48amUBN/CXLE4z9/Huh9jkkZ8rJV8LVxYonLE2QmKv1oGPS9hceiuWM0tUlkyP
QgtE3kV/XyRcaOnClJWICi/gNhnGMw5DplFvwfFQzskhf3D6B0DjtOJjCWipei7AlR+9PFwT2Gqf
Cl69Ffqny98PYjoYTqIffX82jincgKQALBMchsqOLojUxCKQe540VyTW5f/1IbT5pWpIFzLIyIpB
o3qB9rAJxE96nuhqZGQEQ0qDAQt8/5wNMH4SDraRbsE1uZ9ZXYdnisAf/FYmPTU/2mgMx4pQB1Zp
dCiI+pt+ojWT02NUNuNFYaxbTaN2D/ZSwik/i5CG8EKJM7T9goqae5zMssxq6mNUwegl74IjWFk0
BQ1T1wmnMrkJrn7OiWBb9S5c2sox1VYqcc/Yku3nhvZFsmzhZEIdFP1ALhrdgW5H967mWStd69gk
7SUaevPFSJzk0UVwwtgZgKOXGeu/BUCiXWeT+vbXNPrpkgdQH8eSrLSANE3g3Y67D+m3oCH1ewrL
vRfn7geGLZLRQ1x88SWPY5iZqbkkejRU7ph5N7ydQupQkELWn9HBjApGkwYdz9up1LTZHT3ZotbF
ZNz28BbiqnsgGTC5Zw2DLLNWX7aK5CpVOfAFhkj4MQq4DQlbqNIcsh/E0jMBx6R1x6X0SRoBiELI
jf8m2wmGknbT9e5RGFwiKxyoOML2ZoaNWpc2giMFevMcpmzuvSkBBJEPlz4JS75Td0rn7tg6Q0PU
ShSiL01GGF2A88higzNDSu8Dt/Y11PANcwxkADc/gjSLnj2z3wwZHAVTGNa6q3sBOohVVRHiIOJa
gc2I29TwJMJ7E/l77IegYprhmBnjtLHr8TDjn1p5Yd+9+MWgMJEk8q1d5v9mZXyXUWrxuAzzrmlA
QwZ6Zu4OfP4ImrAhs6lNH7puWtiF6SlOBWEyk/GDeUiGxiP/sMgteUnsPN6kKSAuyMWkfwIzehiw
Ta/CiTXIoi3pVE5BkfgIJuywhlbe2g+YRghUiPHZkByOB9LhFvKKykDe013zRnNv+EW/sB5AvdJ3
kFCOl2jo937Imnoa26ubgBb2or1jw0T35u7C2xMWU7goB+WYvLcWmAxTHYwg9w5D5LyPJE6sMlwl
fWF8en7/xhxQgkG2duFovtW1/1nA7+hLHBlLq2RZ/rSTtbYu0GGssHurZPLtSHHCl1zc3LFewj6c
iwXmhVBTp4A1g9DHyi2c7hg9NqKfBp6AwT3nUFkAevTnOGVnSITGDeZDeVO+fKnjoLuWtJplwKQq
MrldffLfVpWw/LW2x29pkQaDV6d6kkbsbRrHPpYhlW9BftZJ6D+hg4kumMvhXrdQ7SkhYZL1/TJ8
WNjoYbbvnQTLZwrWYS5vDY/Bpe6QdGrHt9fBcJrSdjh5M6bP2B3gjhEif09S3sTOIHvo02GEkzSq
b15rO0emWCic/ARtlJunO59YBky2ZvOSjP6S1OJ156jcEFfERTj3kmYVeT3nBoNHWqGDW8ct/Xf8
GBtJ8oQOkFpTT8UPDNbrzMnFR1lLgiICsZGy+8RvgwHJRw9tl/tGmewWwBoooMxCDM8sp17MnMtt
yl+8UJ49HzMh8MTGERZ5mWgvA3s7t4CmIuThXcCyFwXye83rh/DpbIPOjSiCIL/oCDimrmsOnO7C
FKLYYUJCa8mqGUNab8/e1QpogjSMpT6KNuS4Tg9WS8utG7np4RqxKsaJ4Oie1tdn8kYaRLQPXNzr
9zmM4zvQg/d80AzdmYkpwu6BzjL74B1UwTilJupsZ4/zBKJ9IX6mRm8faxjtymOBQHjyeVDdWx7G
NVTD9g91zLnGz9PaUUjtVO1algZBTpIAqEb4XCr4VfnmxpDlV+fn2TXnkHHw+uAQbRFOC+xguefr
U4VQdeOhgh3z9E2E4hKYI8FbxauJotgyPUTfE6oLRfK7AFhHBv2zqMSbn5NwL+1Ok+5OCREl00c2
6a1dwrmQdvBR9Q47Ma1eiVwc1m0pzmGI6JDW9JRX7K+t6N1G9Zfbm57XJOMXDpdmigGLgiWEqo4t
sxLVb9MgwEv5I5GShkVME7xxcnSjiDAsWekX/vq1zEcLqwzLmjT1xrdIuJB3C1k/ibSs1/lI+1cI
Jbf0DPWj1QUbwn1pR8oRRbqrL37U60uXZGzhpuRsIPt812X2nTTU0QHerM3g4/5Ry/wnqj29l71T
oPSekJWRq71ApbobLw5iFfLg4oRl/zLH5pWxLhQ+4d7DPniWbEO2HvvhNazmDgWzYSAhJ77IavNg
mweaAJkZKoNMrPzRNcXBs/0PnxXFfVLecESVSQRZC6cRdJHpGM/wILhRkSPsZgsDme+0Gn6+KJ5G
KZ+qIQiu1RxFWw7lZxyxEPOSPmSgYtKWKPNOc8al1GGyFZoVk+VMWyyn3n0STfUwMV9clYlNsRFC
WEjT8oU5pgnQ4nc8V+12XOcCHBSIM6YnlnhnWfUR6/GgLWNdel9+wDxodN/SEN8pIuliKp/0kvZl
su1VznfNjGPEX4OxG6yv6G2CZ8JdQhzusfWYUUayZxnM4y3keVzkgL3hFcdEiLvHwvgam+gRc5WA
rIXAKUBgnIj07vZeZH53/jSf8PSma9mlaC/M+twGpcV4sU33HSaCk8Ymu274NquCFGrOQzVvUFja
Wy0mf5dHOVhDwyWhrmo2VhK+B5Q3TGT69JS6WBNwjMO4BRKMZjJcR34zHqwt40YGx3hDojBq1l5H
aruG62BJ37gZSf/cVGh8LEwLO4tJ4BqmWrZXuEGyhns9Q9gSV557YR21S0uLKxdy0RMInEvjyZQ7
hIl63w77tkPPoRpmMROhRQyVpG1gVHU/KjP/xjsmdkZc3zXzkj7xE1qCimFQ2+F5vwVWPCPIKJ+U
4zP6mOwLc8FhxQVkHPpoQc3g4DcK8zdWC//kGPbd6vz65PW6xTbiHAipgP4/DB1k92FYN6M/n21L
JSfPhb9YQoqNinTa+a4r9nKE1kBsoGQ/h2tqin7Hk1W8RML8Ru3TbSuSlg6Y/qNdK7ltbTfTb4Y1
QB3oXXmAuMl10mc+TvhiawMboh0tvK3T24C9HNzGBDClJ0VRRqOD+nQpc4eeoUunu63BjPBlLt4d
wufsOnCurizdq1g+1MCHTDXDKCetcZ8LHDeBz9AwnCsEvqZEQd+Yw71D5aljRxyBNhwF59zOZ+q1
4Sc92aQo/SY15YlvwhhgWChkUNOfqNWvcXItGUvMSfgxLkN3LLbibSCVRDtYH72xHn8RWb9unfjU
JaP7oAuPZXstLkkg0Fz4XrkdC8CEf7N7UXQ9ypoIG2nU/sanyc/qrDkmTLi1BNDu+VxF7O4RsnYj
v0V7MK3uLUGJAYmke3Lz+YyKGca39HBcTe2KNVKy9lNetmB52CAAMTHwxpIlUm7bpvuOCbbGxRIC
36t5H43m02Blb1DzHlLZ/kHEOK4MPBFR/WsmgJQYP5r9iVYkdvBuFrgH23Ikjsor65XkwCfIEiTX
bP+O0uh3Pi6d2ZgcKxU9dD0VQ2uBbtOi4hJqUHH7CgyjxhjsLCKuLkMva816UyRYf6qiHR7oM9MT
QbwXdBwQ+DKXXzxhnNT7DXEzlIkQMYW4et1Rzj8YMuPs0oD1SpeEkIs1ppe6738pO/80G/OpLZOf
PMdHKNfogklQAIJ951JIMOH06QqYAX4xuQtZ7qH00T3QXvtsmANofjq1zEEFMadkq0cRKnuIn+yE
mfyTpq0jxpYVkVJx638o030FaArqWv4cMUUEMwz6wQElQ4QXsGhysBEUqvxaqvqYKwuzq7lRY/dc
EPV4KrLwyTDz4SFkM8nrmDUy/pAFfjofDDWdxJiDFl2UMR1MX+5Y4zr47k8blS9oiqPhqe7WkBY3
Bfmu94cnBC0uXFfwKUF58GfC12bdhOfaKG9mrNWxYghw8NPuLWCFPrZoywebp4Gh/SWXDzB+IIuU
bxABmHJ5QLznMIWRDTNztOBqFRJhQ0zY2oTNip3qMSgy0jWo1Ch5uZfMYVfGwQlU35cX1XtZEgWQ
Su88JGcUZ9DJVNCcpJxxnSaaSgbl4Esmh5VXvMeB/yy0Od4Sg4rBd0zK+6FbSeTmn4qc91Xkd+9q
rjpiSfJ3FN8o+uhnQeuw3eyUf2wWyEBkmyYAfnIKCs8WWwNfWZ428VNgy4+xc5Ozw7NPB9yfqJCJ
2MSULhaGSFi/qKjmqXZxSLNZGsjuipeBGWl+OA+ixZRhjASJAoxfzV174AaDiMr3N6ACrXsPrwop
wkwyfbiV3TUsyj8+yjd38Pr1SOY1M+HU3lVT/NNUECjzy+Cw4QEwsjVhxsL1Wg128ZYtWrG2ZGEc
ef1+hG+zmtG6Ugqp8thk7nRoS9IJvZR0R3yy0SNCXOxsU/hoKrs/FQLgeB3HWJpS19+heISw4RAG
0XU9uAKnmx6miDckhILvSmQpbWxv7+sQRG0XBs7TXH/NLkozq4zXE5JM6HUvEwqBh9grXtB9/E/q
zmRXduXMzq9S8NiUGSSDzcADZ5+5+76ZEPs0m30w2AbJp/fHK7lwr6qAgjyyAQ0ESOecbJhk/Otf
61tc0PGXSITechbZWWNYf2YpKwdOKRiSoYjJe4L46nGuYNH3lmpfkO/Pc90954U//HAaeU2BSb83
9ih4LKwW7t4y98ZFn5B2eSP8hHSobV+QiM6D577PjYrOPOWIn4/E8eKIGTdM4UawH6DU3qMqLS2y
d6rwuFUNE9su8lulV+LJ4lER5s69bb7dJd6Jtj8GBQSWMO/on5lpkpYIf6P/KZoV6JspmgdrMDY0
+BxLqjBT5VBKU2Iq9cSIBdgCdDCGaNugHKrJwiO3VhREtvMCj3VFyaD2DKQKU9chkEeG72Cn4bHK
MN4NwLCUP++VG1M1Uzh39s5OKcroMl1fd4jUXL1onxWBSB09jSM2Ji/hvsT6st1iQnb20xj/UtXO
7QbnyFnh2zIc9mwk5BAM73bkcbklAjfbdI8CeSbdqHehzr5Sujc2jatZYzW4MoiTrtycaCvSGOkj
5Gut1UtFeu/YlkcbAe8kUhwSbG2pe4IF34+/a90+LxFmbMFKeOTkFDG2XnGxzJsuJJYIJYCoIPGN
9jUSkPqmqNnhydwZBspiojYjrCeNS7txN5W6sfMu3fHNFcdMireKG0M9xx/9txW7H23d8D1I7Ldp
7T/QjkBcDR00sz4dIqzIENTHCK85OpoBiUz0HwvclzliSg1/Vp5t2N3blO5QdFuy4BhvrZ4PEiIC
3bcd8cZuAXCb569Gzpe8JZDWNwWDnJIsdIp844ImsPrxxc4G70DXCLwLUuMuylxfdx84B11I6MDd
3Bs2YeP2jxDFXzIU/6YGYBmZ6tc6byIIvJA1WrH2lAeeH/mRG8nAj2zIwr6/uvr/VP6N0NtUfE8L
e9gO5LCTOruSyOJBpfgtWLJ4qU8WvSW009jW0S9csIxj/RZj4vL7fNj8Fy8n+A8vh6AxW5MwCv3A
Ee76cv/0cpxM1ACAC7pJPVSxHO+OMXW7bxaQEQmy/N5rit8svnhYiOzT660b3YT10er834GyiMMo
zVc3vfhtzCXpiN1/8frIS/zTxxWs0QbxR9oi4lnw19enpURGr7qFBBWtXEWADUh7saJg1hs3pm3V
IUXt29B+cN+zfShm3b3PwQ8n1zxqxglSCFQoZVqDZYAr8l9PxNxkP9u6q7/7v2Zg/p+MxOCS5XL7
H3/O3PwjS7OGev7nf/tf6lfafv3bffv163eX/jkZ8/c/+Y9gjPe3AIo/qACXL0R4Nt+ZYbPF1e3z
v9jS9QWZGC/w1/SLqts+5XcQ/U3gVXe5zELh82dIq3Q1oXj+J+dv2LeiKJKRpNPC/pdyMQJ16Z8v
GV4cM5iI+LeI5/jyr5cMSEwfyDg3sJoClVeoiMMu9iPiU0TXzi5L+Ie+VR3BwtG90Awrj+DIqiPQ
F2tLwpa15Dw5LGQbv3rtGZxoQ5mz47rUu078kcbzlVtUgOi4bqIcR1vV/Zx6+IpR5WKUBZHD8YF+
qn47JWW877sg+5kCh36HyMBDPQ/n6IohVpKMdMaCDhOY3BszTOKM4Wn6cly3PrjQYzG7Z8pqttIF
/I3dD/l6g2uSCZ7biv0LupB8LmOObFDn+QWmEUuHwnT3WVnUJC2cIv6e6QHY2Yrykj4IuzPZzvau
LfLsrqno4fApoQUW4vX3ie9ioh1UsJ8BX20HZXU3RuiEVs4+V7va59GX4ugl5+t6D9oO6dieRCBf
O8+Org0dcXti1Z8kPu3d5BIHDVieg2Uv1dY3EesXT6r7IaPDSJtG74OhcYotTRv6I5F+/8zeXNOE
VrvsmQQebq+AF6+MfLfDJXxLHRzGsRdXF+p8vJc0dLPnPCmsN2Ma0nGR156sMmTlOJmQLjwwSgsH
tg980PVJLbaHnQdpI+nC6nfsWxgLA2zLQINAcAbjvH6wwIgp9bhJsKHdLjHbgKKO2reQ2CDKVz/t
u57JMihUhJEChDEE7ewpGUhNJQTMNsEAWN1UbXaaYfpvK8vKSdAUPeaYpD8qNkkcrEkru+xF9rnm
XLbAegYGkKT3FTDoXWTWC4CVyqGxbbXXLv1KdU750FLQuuXT6HOT4H84monCpQWLiqKyapxvLJ9n
blGCesYEKeDDTNP9Yho8Xb0rSZj3FgBQ3hJK7vDAhh9XmuMQA6xbd9elLAvzpSIGj6X1kRNZfx1A
4d+7Tib31qwpQCyItToK39/UZCPrKXd5GzBAUd4QNNZFrFiIpe1x0mAJ2Q+5jxsgBTvr0wq3wRbQ
7ak68c66ZRFHvVO1zWsXmRgPIfZAdx1TMepfyIXovZ6K8hIUUb9teyvc93nvkKuKZ1y3JR6LT1o1
qrvasnyJRwkC08bSUwCLB3L0KR9K9zIjiG70gFCK66eNaHFsWurm2/F2msKF1Y+x9w4SODUHdCRP
rorv8ERNp9YTBbzMNv2uEsDlNFqqrWCSumbDb98tgdu8J9zrTvPQBcd8iEvEjFHfKOP1DMh5emUX
mndW0ce0b8YyuXJ0mF38vCcMAH/oZ+uVzSNdJuF57HPrvotZoyKvxFvwNdB7dTYMatOXehjOUy5b
JueARQyKFx7O/Qy/FFju7NqE0+g5oOYKOD+VEw1Hj2MOlxELLj5cWJ9Q6Y6IG+mbR+RlASoQAXjW
6Rpr92Uzha+RYfzb0NhADwSlyEBKYsAnNMG6/fDsjaN6rSK+cPRC8lI7XKlQ2eB8VfsuZnlfEK+F
11U2wVNLwc59LHMLqxmYKH2RtV9+hWUn38MgC081m/Jbbz0mOOscFZuy8nZjM4EkYtSnrrMSWHob
uXD2rizZf7kWZpCAMNcHRX4Oi9E0qd9rRe2fEA30gHFRICBoCZirCjOqw9+4s5x4QuyrceJxbm+w
51Wx8aYzHNERcxlW3OI3bNpueOTC8Z6mJMIL4xAt5sLUlv7quDK/iOOBl5w8Uuedgi+WV8w2ho9C
HRnjvd9zqUdW3Pg8bpJxfC8oYycVnFVIK10jga2MFlU4JaJRCaeLi9ATtaQScFDQVqmaOfTl4Lxm
Tph/0KVH/asvmAoesCNQmd6kvJSuq8/c8WjIXqT9MwF9zZwr0sm9Hquo+U6qzrX3cuyHDyvT028o
ACifJsEzWSr3DD/Uo+B0guXrjADn09ilAEvY8y25jviTzcz4bsd9ezsmofMztk3v3S+KYu2ucGwA
/mjoHm6vpxnu3QksEx5o1/NDhZzvYy6Ikc1OMfrPeUkTKPNeFb5l/FVnPhyIiAGH7JdOxEF+IT8b
nJscf7+dWp+t8DogvBOlZ4/cRrMPI3OSnrYb0pxJbzYut6hzzn03Nsnd4LEi3QEDwpI+e7W7qT1i
K+wUvfLOn+jssNijPKRksd6rUEwvXmcHzzU7v0skOnmAAWmOuk+zg6aa48She77tom4Ex2O1QKkH
k5O+xpHjJbwm8jYUPAeoURwcrAc5s3Ca8SwQt+NTPITA4uAnJ/H40izxDa2AgE8LnFjYDk3r3FY6
reRO0yxTbWlBrOQ2WLzi29iiupcsuFgfjumVMgZYLfgsJD/q5hBZAf928Mm8apG/qJEGOy3CZr+U
Xrouc/LsSlg1YY+B/CXu14Ltz3Tl+rgoD6zV2+mr0nRfn1viCtErCw62iYjTTGwsTuHnidx5jNoO
4pZS9G2GRHs3tgeC+spd/LWPi/VztWsFgATSl0lJaKVsKUVhUkvleuvIEsIuTemFrKqSYkIXTV33
w1dD/jCW4VrmU3bduzUHSXC28h71snFa68BxoLm0HA/fEAroqIGpuRoBCgA2sSf7oz33eXzXTTbO
iQzHIn16zgD0MeoJ8kwQtn66rp5+xSRjvFPOkvw3hrySkq4iCd7hDkHhpxMLtH0Usz6Pa6CweOnS
TYAfi8dE7rUjc6pfPhdT5pDwUR11DRvJQ38DjUyWyBhs4PNMm47ssbap2yyC81K31A+v/mZSx/oY
dBZ/ps9kt9KVsQCmIrV+SGeVT0vP3k9Z2kV7sYzedA0t3vcOOgcQUpSqesCzQFx6wlUQbOKSQNyZ
nzN6Ia1C9EEZNxEHYRLcwSklU4AQs9MSasJOru387LAkkmSZrB6/LsmurnbUeRnsemvpvsVhwOk0
bOdlWbeuJBXa0HuTyL96h+vVp46oHaKDV+lgp8h1gZliQffQkmBBOV4LjzsaYTbSqX3yRgOMYE0x
A8NQmF5PMsO9VwWsYk2IGitkXb9a/rIguDTtelSDKHksNNmSoJTN42KIe6EdOu5tG9vRNrd1snem
ObpIUFsPNQu8+9wlU9VCgkKCx8+ZIoOdpFzor2PWP9vQFrEqOZjYaJHAvk5z/DbTRBMwlQc3c1qm
r9h99dbjqj6QfolZpsQNBAuO0Nd4L4orv2jx54Nd4vSct/YOHcA5256cH7xJUlJWqitKO15KBm7S
ira4cxLb4Wvm+VbXlfW+OPiBMvaPBw4x7U1eklWF2WuuJCUCVEWUy4/M7qd3wIKQAvGZnWeRMo4H
rrUA13ZCtkKJvp5i2vl4SOvVQXTNauN+HFSBSayyNviQqMsOMRwjxmbbWIQYU/x0DK6rhfPExtFW
deK2Gu2cLgJ36yNPNLgoZTVssM66p57+ph1oMnxs/NQReAJASJguiqNb1c45ssKPUoCiCj02KlPq
5jfhNNBlS9zF+dZJcXZwZhFAgUihlmWg1seR9o4nqvggYoyHesBFhBorn4lLu5S4o1rvJUVz16GK
iZEQ/ttkcZ+f4qLLWBUk+QshZHYMXEEcMwfREnpJmujdliuwJ8+ts9TBitibuiPoLR6+0NUgv3fi
LVlGPLqqUvVrYBz7yc1ssaKE/QMkjfYCHSY+8DHOL2Ic5GOxNMVX7oYT/nrquo9tn9MtVXEAsolJ
/4SSSrVo7iY/NFrJQXEn2MvBrq4ViXxmuKw7OfMIR9JE3cmay+CMMZ2RwMG4SltJ+EhvcQr8MFi2
Sd/nO9KW8fVkR4aAqqIcSfiK+xadWs/BlOUfOGJwYbY5PWJRb/bYjrtLlRTDJgnCd5GwTJ6qn/Gg
4nfVhOh2ktGFpQoeihKd05/YbMMRWw5gKdN9DofpFPU+RWBo1RfoJzBeqn64Xnu3buASuVdEj6x9
QKj/NIF1f027vj21zJqXcLV4zT5YU2oD/ZdIWs7tnMfqPMVTetaD3/9wnRzb0RDkbKtXhFVhYKLJ
jhLFslyccwme4Egvnn+KBA0wlP6o5OJQnIx9mZz97eJWNL+KTL4UMk+v87GXb5wN6X71h5Dn4RIC
0Ksjy/gEREkHrwhuwUOV8A1WLMCjuAsPaUXWp2OQuvLdvvqRz5TW0ZlK8APo1RU2zfK30dLcBoGV
f85j4RwhQcDTdlfvXVIP7MYCNXnvPjkDWjv96KEj+LWdtJ2dQ8nAE8XIk61jqZ8jCj1ZGLeKr/Oo
o9vXH1YZ0SISkJZDcMMi3HkORhPhoqWX2VROc1sOIt1jNU9IivnDk+RYcLY73Ajw39WxKBRPd5vN
JdK5sH8RZHavO5IGB+7h1paeSGdXNwaDklWZW2kGB+t50w271mnhwjY993O//x01cXTD22LXRzbl
t4wWHIr4Ku6n0ddPDVfClcDPcO9mkbwjdARkWo8Y1CAzY7toXLMhkRVGWfEY02x/HVdKnt16HSgJ
6716vdG3KPvZZWrd4Mnk7JY2kx0eZMV6z1rNqhWH9C0LBIToxc846PQT65GQkkPmjI62jLZ7tmYI
ADbMuLsCz+WNk3Xj2cfCf+OF1J8RK++ehfYoL2Ens2t1j0HW0nQxdMZ6d4cC2ym16wOlUQEBXjr4
npKmnt7zII2/aGinRCdyq+puBPpHLRYVXDaMu3tUxOSz9av8ZizyM7my6OccZeOeH0x8pglDn9wg
qVq0Vi0uMhmneVPkM0mL3l2SS1Sr9msY1yeWj0CCjEsgGsLp/OI7jILogfqcV7zBidspXGWk8dL0
PNRcDdVsgSoI9wCBguy5ecrtyOWtl8M1rp5m7zRZeRW5OnyButWcBW7Sfe3aM9YCDmsDpoFL31vF
MdKqPWkqSp4dUGTfea2qp9rCIhfGcM+i2PU/09xd7rowkFBmWbttpsBmJTx6KU3USnHE2xNgT0NK
Wwy+rmW27F/MN6DPXNfaF4nJOiJfg7hTk50ca6YZspJBP93RKOv2ezfR7A+IYK+4xjJYO96c+E0g
z9wajDB7vH0DXqxp5BKGy7FZRJanhw6ry3jDgRhvSGba8q1sOpYPXcO03VlCPLPSF/PGCTmxgZKs
aNKDhnQVxHCTRiIErDzx425GwT51gweXRwZoWHFbGceSCCeuZgBatP0W1IV707JIPQaesMhYNuK7
RFwYtsF6CW9Vk3k5COW8vocq3y74QuiQiFrpPA2Vk1zK2XGeuQ2ou3wS7bFrM/PLpnbo6OQVGIia
jZnaNK1P06AV2E+mamaf5pf1RwN7MP0SYR8c8hg4MpkySYipsCcY1EMx9D8osOuKU58o/w0YTf2p
HQoKpOdOL/E8mydfeyWLZvwbFEDB/eROyFxsCqs9i7GVb3MRebdx0osLkcf8ludi/2YXqYvfEJWZ
mrQke2ymhpI8u2/l1yhdzRLCj+VOYOt+0LmJzi7ct2sBSfmmAKiak2tjchwHuqWgV9AALvFGfOJw
JdskxlIfIIZk356F28TERXXlZDiOogbTECEi71ZhsXhVXLUWSK0yP5eUVQP8n4xGhYqXe0fQb68C
ml/ob2MTmBrnqcvXlg3lCjdkn0Tt4k6KannE7qzfQwb5S2aYhrZTNJtfy6L1Q0T8AJzPEJOit1Mq
HPKM8wFgeyqIISOffCizhzwNYF5X+G2AVNuhR0BAVdEp0OsidFxHCnSlKGMIigHZRa1+GXByccPB
/e/rydAEHAC9dMOWWEPenkxlERkPNT5fTAaaeY6iV4Bz8T2UleWC/cf+dK2uORg1xedgqOyrsTDy
uLh+uO/c0OB0AwMesHY7DQnxh3nwQSKhp124bc8nacaM7vpY0ZwVqVfp5PQUakFfw6DqHTaH9tCk
2tvPgeEamIgL32SR2/xSdP/95mlJuBCE7rWHq4K0AR85JwPTPFSkvh7rrgHb7CVmRXiNiBt90mK4
RhS6MCVGzgalYA3EoknzyEtAuf1BTrxyOlk8TDNz+OivhUez7McfORNPA1ZpoYtBebZ7LYiz/OIB
i62HLReo6XEc53ZvWKc3G/BwNDimksjOZhw6qBmVSb8WZddAvkcQkUE/nowzyJ/QWhtMxxM1hpyk
vfRt4RH7JlGcOYASirtVvavPfhq3T7YrgafIWU2vJFaIS4oOviIfCmVHi29mfUl6+Ow7vtXR2rS1
U94NNimOLeBB/3depLSPLlNsU3VBnaWzSTVT4XYwcf82TM4yw3PASAyeUrjUmnjZjba8sIX1vci7
wI+dcM8jNoBZk/Nz7QY7vBqhmhL5IyDS7lp/0s+YvdWD69ryHSGoBx2uwQgdqPQLUGwmIiG7Ri/W
ge6j7hn9QV23WGoPqPqEfZkTnVsOUv6jRZI945wqyZpO5PSvSKLIe8Xe7YR3lgGT1mP/aOVzJDdD
4kfngUF723SF+tFb/vRkkHEOnGF92AIxXUFY1C39M7InggKBPxFrpaYVcOSA0uiy92AioHsuAw3S
Vt/dGFm/RhueyA6iSXeVmpkPWQ4tinWjkhhh2ZZeuTXSYomV68UdAXMv2dmz+ceAHozM344DEjH3
O65rnLoCSA6vNTm7xFqP82AriieC7NUokx1G6AcPdq0xxPXiA6u2davatnpVWYgtHuLTJiC0zBW9
DN6ujZo0Wydj+Hqj45dXFad5TP19gbEzBO98xA6ecOh17OxKRjO9IxUSMoBrnfAuib69DLqsj6At
5cv6HQObSknlVlEPOCgnMIS5JgnLj67RMRaENL8uYxeudsPlMGeVfyU1P+eR/x8yaDLegHJRX5gL
0q+uJ21YaN1e8YTKUL07+5H73HjEIcIUW1Xj/Mhb5efTKxM/peMEzzJxMJWgoYt73ukaiPdmLETx
ILfIUrBvljaFPTPas/j2i0Lge+cOTrBQ0QMZkxaFiOCM1Yu0UG6igSmiITJ29sogj7BDyPpqGD1o
lJ227iGIgAah2Sq+OImfvZJBiR+Mj9YUkI78tbL9D71Vxic4jkW2bZuCa7IYJRRcvJhDv/cR//Yc
i7JlE7CD/gHeEuiSSRrUSZHSvAiOVqBZOTEDnudxMMcZnk17yzg4iVsxXg0R/kV8UjJ4l7D6z4GS
HYWGdpgCTeFZ/ocpInvsm5DbRhSis0MYt02H86HKnmUhwWGZee5OKEiI91Q4QzcrwzT/duqkBJDL
fmmo1qWY5Nn0QC+eERsTwmDfzLHsEyLq7gSVuy0gQCvXnc51qiJNvHtxvgYANJj4rY8GVe9lBeUd
Rv7rjrNM9kt7Y7cyw1Y3mswgtdggv7TmhJPj5n2acKsfXSPyU20v3jc9rs5v3HPtC/da97oCcfIe
tiWmlzaxoyeQmu1qZhgIkCC4EN0NtRx3yXoATXLpf4/ZPD43i1ViLSzGZbu4ISzyLiGaLqf5jgmf
s7RXXvoEDw2zSLoHckznc05X+YkUYfFABCTEBZeM87EZyA8roQvY+n12w/2QE14Q4WZNfM89jm5p
s7exvPGIJOMWUI1acZs7hpEGKBuyKlFaaDcKQAZMUIQhFljkFlS63GR+SxKHJflza1VxjoRSkbPs
i+qSiwxerVAz9+GkChiUYgxis3En/A4OTd7JWuvhyCW4nefMfDZjSHtR6TbUNoUGiIsNrZ+UaDI9
2JmoHnGzQ9ewvOm+5Yb3YzFzS7y5V5ya0oSMb69/TQOYoEiO5Ue7pMgF44w20w7tctOOwbibgFyc
UU86DefDQ6Hhdv3aVaQydqQa85fGqdS9GSc5YeIpi9fSq6tPVDTCnCF37KCFqDubftgXILckOwzC
xIys7IMGl4TH2Fba3+COGC4LP6eHhdyhv8EsutK2rOQ2Vi3rGfwOb8oOxaku+vKiF68+FW3HeUN0
+gYEaLwr6Ih8nnMdXPdBFXAEbhubbGdWcvoVcKegZc3coXz3Rld65DfYqyvVVIikvvFL7N6i/Exb
kqFdWUVH6XnVixgCsoo9mvMZ85G5RceZrzPhNIggfrQLVbScAsRSJMJohOYHZaLYK4sNb+ODxE+g
8Zx4z+oCiGPdmFHIYYqe1MI0zDQwteile67f6JX7y8jRXCegyJvSetQtJjaM/vIU4e8DmUBJFqKc
llu9jjEIOiDexj6ZbpF6zCkawoVaB7fcB2Esnhg1zB1dru0j/a4NZw6yi5s6jMMnp8yitzQS4bc/
ufFrtL4KtJShhOmtijceWCQ+sED3J+l48WnKZPTGKni+TLi2QeLU1g4CBiqTkuk5N7I+w9Gpdxiy
8hN3CXMdD5Tx1jbniK1Kivo8UtqNdcn4nDkoE1AHwuDzAwkDcU3Yu0YjmOcnFMyApAfcMQpxAuHc
MOIVkqMoQQm8KCFineMsnxmWMio0oVxelJ+TYq/mknZ19PF3jruolJSEnLMoCuQudMikbohtOY+x
pomUVskY7UbLiiWexS5a2miiKS7tbdCHwz3p9MCHabF6sKAhfkNiGGnUacfzROf0XQOeD8o3qI1T
1ecek6bv/6a+Z1UMYqlenCnkSDlwX/FQR1hMc3CDIMXgTKy98Z6qIbROXsPOeEfaob1LmklA5iGd
IQquYhC7mKC9ILOunZ48WBBk3ZYfTFhiPrOgxqFzA9hTLjbMpYSF7ORhfMXejKlIWwNbnhml4N6T
mXX2ZGHdeqnzqftqDFgGIkvwxvziMYkK2qNFMj+qOHuCEe1sRwnhojWZOTscVPfSpLh3i3J6yZrU
poKl8ndBndHFG5jphwOuf2cvQ/EW5ZpsSmPFNBh7QZtvoG+ZAxpIt12yAGnMwi15wKPkXQHC8H5k
i+hOtUc5e8T5ZxvlDTfmtJqfKBWg3WJ2StKUVUHS3h6676Io5y0FFfJpacRypjxoTZlRb69tGR7s
XFV3S67mbVOxe5jHLqDi1x5YUCN/hIeS3kriXShwLTvDDY+nYoc82x7DJLPIERfmqRsnWqP7Ze2m
cplqERzjaAPv3/leUi+/q8Cd3k1JSi24BkA0WoPPZZcP4A0r7d4p/HTgHn2IoWNMqnRPj3FP+zCs
N1mWCNT/PURszHOnnA/paOCrNqucPcm4/CgGipPQhTlCY5q27shhdU8+oVxCgFxZr8KZmwdPps61
b42cl/9k/Ln/uyHtLz61f3bRYKHBFBYFrmTt5yL7/9VF43cgPQVkIRS/xHRP6RCGz8FANc8uzfr2
nssYMNgkUht2m6ofvGxmO0/j2MGze0zKPDT/L8xWz3XFf/7ZafUXFPHx/x9CseDGsTYJ/OmbWTHI
f7VktYP6+om89p+6sv79L/i7MysCWSykg3/EpTggkq74P86sSPxNepGHx0qIQCBG/bsxy4nAHDP9
R0icPs6AAIfgP4xZjv8334tciZcOP1fke+G/QiyWzj95DUNb2rbvcVmF/FWCV/rXSwrnCShxRAVS
sB3tibEw3DR66gDuUA/cF1Pj/tddnYG1NzUNZkEi3rmvqmdFSS85plL84kYa5dvKK8doh1i1lgD1
1OZZDjgeDr/G70kqCYZaY5s1ahfEHNmdgZ6djQKQd5ZDFZq7yStbTshkrF873y0eo9zmhs0OIa/J
UmVLeMMOpbjvG2ngaNtQGOzcXfERazCILUZluVsWgKzJAz1GzVZFHUiHVWhg85+dNaL4rtbWL26U
2WFq5wDZepxOcsK7ThMMzkTMYFgXiGYkUdy/mopV4cazF+cyCAJc8+pbIptkNkrAEau9BfSFoZ3t
FPqtVdPOKTBcHW1KbcqNkyxucJN0TnISSURCTyhOUl3neOcywWm7tUqL859e2IrwHLiq5s69z+cu
Y1wbIPeZeb+4bXHIYDyy5qBdbPWQdyemFFodqlbfh60guG/hBBndkPNKwubF1Camfnrukdf9+T4k
QL+tlj54gaEALEbE/Osks+l/IocIpL0cP92Ev7AdalxNVBs4jzwDw+eKveoJniefHyFXyAmzw9Mf
w8ilacP4ustn/96rev9+ZB33ZXiavqYlEW1jrGEPH2R+AEvWfrvYbWgjd0nmQaN3vzw/xgpGi1oS
qV/l7On30vPZ3+GUibxj5I2SGJ0mukycu2N12cewYJ6COclGQHQOAotwIOnZ9lh9ajkIcZmGiDHW
DsIk3bn4MViuMjZklyAplqM1JctXU4ssQAdvuAnKyZsxYU0Z2dyua9aURlWUD94S0bSgK9rPpcW9
c4WjFI9GNaSvuMCASUTU+nJwKrnDb8PU5cFCSze9OtUIVUA7AWUyU7sMzRZ/VHJLDUp08Zmp2BJ7
ISAa3S7vHqSG33zMwynNu96B3ogTh1wOmYmClSKwBkfeD7OJm/MUZiE9roNQrz5GuBsiIN5tyqrk
EQZ99I4OLp59t84vA+jem8UqGKNcwHhPEnDQhgPxfCWWxdqya1i3iNiyL35o6C325p5mmqIZWJQS
zCPbbB/L2k1Y1M3GnPBB1FeiMs1Zph7m68LT0TaBNPIwemwHRz1gwme2d/Id+o1kUzNPn607c3yJ
qZHGUK/C6svCOHWl5sqPNmWqR9KqFTWCoKGhfG3yCubkpnKMGEmWZPljJuLoS3fN9Cy8SV3nsGQY
fNWKEl2UkKfJ4KSk6mEGJ2mXDuc+dh0PWSZBArtyHtGePD8lyInK7528qZ8/7bAlo2NzwdPWFEs6
tG3wbKyHmxtvCGBg+G7+K3c063a778I3AYCbZntNfuQZI2167XQKNxhONY8PxmrXiQ+/6wenxepJ
T3b7Yrc84Q8a+w1FoHWr8KEWvDlKD8pvQVTjAxYbJJk65oSzwVmzJFtaXe1lz6yc/kBYhsVc90H0
Wcpa/iyLoFuuTK/BLM+M2ZpwYBCgPyxp+BGQOeBWAItzPAGIhbPTcxSTyWS9EF9K74GThz/qSfR0
BEpd7mtc49RvtJV09k1a5CimNr/dIkoTs62SJZ4PQ9XYpMAkGfNs7PCeYUVYdhNOw49pKa3vfvAU
VVaZT1mh4V5C7qF0ia6DwP1Y8KH8SKxu7g5ezp+4KEDuj4pfVHQoUurHiy7StD1XCcunwscMsi0g
EJ1jC2PvJqiy8Kcs0Qq2lpqqvUVl1aNoRXoXYQimwtjqJh4z6dLDNMmjOw7J0WObOurWW+ASrBSb
fq8c13f3LS54JhQGvWxfheT/twsJw6/Wo+UBEBU8x1xK/p1J8NTihr3GCrk8Vyuw24UMbvAq9rQg
ri2L2EfAw89o6Ex4HCe9rMpcDspVSwfhlBGya9TsU2TKDeZEb3GlaMoY4me6ltRn0dTMJFnalMu6
crfCrQHSgaFvgdyxc6AhfYTQaj705HTvA6DL7ymx6Zq1+gC0ygIh4FVMmO03edlg640HS1rUKQ5W
xC4HsDV2+lytsREri2+WAXzPLhqscQ0UhuZWRWl7V1AAiGAA7DZGguzSdEu61+5prbfd26aMKc0B
M1meE9/o6LgMESKh48x1cEcZMD7sxVNEnIxrOO3Pqj0PsKZubVFMGxMFM/2PrWcoWCfHNO/Tjpl9
EzX/m7vzWJKVWbPsE1HmaJgGEFqkVhPspEILR8PT9+KU6FvVZSWmPfmvXfvFyYwA90/svbYy3RW6
Fu9UInRekFZ131GdK2wKw4kNChkTQNFmXsI/7B2HTV/BI18TQEmDww3J3BoDwWmJ0vklGtOciKJF
wcOG0wsvBYvCsfWLATf+RvIGzYS0L7qv2I6EXNp3T6SPpqpvhGjRyHnXS6gErEZPbJDXIYAxrbFj
DICMJtERG0PP9FUNmXPXgW1jQL6eRnUiZuBii8K0227KapsQ+zt7Nb3cEAyIv5LdJI15Xwq7WjZE
G9QBwC54sVwyo9+IHM9SzU7hC+qtfiKlPROBI6cFN05pVZ1XsGjdh4TskLUYG4IWxUhVidy4Nuqj
Sizc4odGNX/ULkWE6NPieaJF/SED0YHX7JavppnFL9ht1D+6ZufPo1CA+qjGCsmccd6wVtguStn/
OmpdlX7t5FCH8hBtMo7o0f4ceL7Jku9bltwpIEzAWuaXYUcthj63NtnIN8sRNpV+mLqRnQVLXnHN
x8jweVslHRIyzk0Fg/SuV4c021RLrUEx15sHGxWrz2if5UDUtv3WjGvrm4WZ/CRh2d5mukCKl2fG
9FT0U/9gDnHz0eQWJz3HbMbVKkxMi6581SyMKoOTDLvZXPF9YLvKW+XCvgYbkZod5jANsAGowGel
1N0HM9Xsay3Hes/PjSGqELr7EffoKy328NmOEFaUmEhYz41aVD8xxq4I9A7r/A0a5fgyN472bDSN
e45KM/mSWUumc0bcD5VK9dlNC16/fF7gdGpxmOwNw3DPvRXNx0id8o+UwNpLXALW0NwcT2LllL3P
Ltz9b51I/089bquGw4Sbt2F1SmC8+HfeH7GseKW8slmorRVEuRYTjl4xRkORZm5CnV7Dm/5WHhh4
p2f3bz2S/61Nwr91CmwzahasOdQv5ZgqUSD/1jZ/yxx7rXgQy1L86LaV2V6dz/MBIx9j+2U9KQyl
+yZyXZCAyQfYxQoJRoOBnYwxWPSxoicY3LpMJhKlLu4t3uYXZ6222nqqrhwi4Q7qr5tvCvILTsyL
wzvaWXFapXqPTkxmAgigGWc4Cd9BnZVkH2vpAEdZVz4R9/YA2eccfJ0WJYdRGduvWiABXtbqz8kk
ayVeWoi3gylVCNvQ1cmGjIdqFbqZeqv6FROCW59QxV8yjdqX6Wttld91wWuxqhMFdAKSumJl/tDz
KE0ZMFBwM6RAJI1jThSA+ETUHjJVMVoEG+EA3jWxOzPbs4u0NE9PypyVp0RpxCjLYtPXlMLn5c++
qtmuD6KDNaHPaWEGCALaTxYS2lZojPZwLISB3ZhAd3irOJ/Xj6ROY/UkeJXvCzaEJxTA4tO20mSn
A3O7jNRsFMaF/TRaYX2qpSp3rcbaMS97eeH5Qbc/I1fXHGF9K61i7Zc5rg+KY7ikDkEOMhbs4dPQ
kqiuNNdQmUbca3boqaY6wq1Xf7E8aK82X8lJmSb90kxF2Xukh7h+ijHzrmhC+cVOXut3Vt/HDhQP
FR3LqDXmA3pBl+aAsRE+m0VTf2tFttg/ZdSacBegT2zEmGGGmQa3ar0KfMElm3v7YCJqVP6bF0dX
DV6Mfx6Z/PXwOeLfvzj/cTZS5KwlwdP0hCnANvGkyOUevOuUeqap9FuX2NFxg5GYPYZiAV4f6hJv
8DDW1rmncycZsg8ZlPCdfYyz3dwBw1lemmKo8WnnqoZEG/3vxk3MbPFxMkEUbflqaab6ul6l+7oN
0y6J1besBwbIlFwfNVzyxkRwA4TwJUD3jXNWBy7G2WqSzLyJ9NS9Nm3ezQEKfLFDN4KlL4ECWzph
+Fjp1YgUaiZUog+lvJunyh6xAFjpXcygiK4u7Nhet4XynblSO5rx2B1Y2XRPLcc6jEjCrfgp44Iv
E/XxLcPakHtJFLXvEv/QXcJAIEf+MDXP8xSNPxmrMxLB27H4BgKilNQE6IUnGuv3VAvjP0Uyhj4e
/DIoDNbKyMPNmERGmwE4WEUUoECb63DbuuX0m4RNP5M4zTfvD3kzOBs1YvXAna28urmNZMKQw43n
JW79UQvFNuIDY/iLBrXMwDdsyrrqHo1GYZWG3rxBptCHqLvNYcsT170Pmpo8KXGrvaADCV/kUvBF
j13pogy3xuGpsBMCNKPYvrNjNX0eXezOXmcV5QnFb/yekicIR7qzwjOPSLllOgGZI8Lj/kAdY1zq
zCX0UEcjGU+ac2dOzkwj8feZnmZGlJ78+6zrTiF+Y1J5l0D+fRsMQzEeyjg0COTsuuWtwhSFCwbX
MVXo+i4BT13uanS6fvv3VXPwRIIIXN/ChosGeCsM+Q0LlQRHrpXinqJEJKG6BAtJDZbwOudCoXhB
yIw8FDg8A8tUhAsCcukUj3iWM2sDa2tSd0kSRsALW6alaATy7oqOslcf47kWZAHnvdHASagFEfEk
5vRe7KB1BZUwgYrrFF3kv3lEwNcByaE63Aqp8ODhQdVbFy+FHTtPClu8R/o6Qm8IvUX2Br61maz5
NtUWeRZqWPyJl2k41Doxhp+FHQ/qDclmNGxmVdc9qpjSV0O8BTU+s1/siyGKhHKhfES7Uin9gPQ6
1MgAV7FT9e3sleSj7tpErujViOKAhexWmitCMjLZQTBWZ6nDuml+sDCUU9NOLiGRmpWSkcqT9ZMV
CPNsFEgPGV94AN45C3gC+8OQEomkLhj5N/iAlUPWg90w0HiflKKG2JInIKEbhAlsoHUPCIJ7YWUN
C2wo5JkwBGdD+5F9dSE0Hccoi9ekA1gqKpFul85tKYPa6MYCZwxYhkRPrSHKP8g64LSrk/wzsod5
i5v8VulTaOOSBkNoFuSWVw5slkpGFnAWtSSzFJ1fxKqA62f8bNqy/XD1KIPOxGbqg2XLQtncDt/C
bGZ/3cLd+IEWgDbQmRFwt6jpUhBB5Bt1vqEL/SYTJTzR3TngQpHNAMcSJMfOqfORUOv9RqTmfvfY
m36bYWlHv/sLDk+dOn9jpu6e2O8U7Iqs+hP9rtwmXRzdNLMoX8fGGE6i1kkWNrPhN4wF+0dQXZSH
U8nyKEWQi30jSEhh2ZXUf84a0OOupVZ5QOuk4RcgeKwa2or0lrCpLoZRRv6cS3oCZoPKM3/gCK3H
Vq8WJMCglVoSuIQxfKE0mQ6iJ0B0IjZrG2OJCzrVIC1H18PjsNiTXzWiO2qszr+HPp23AuMUEjUr
KwE7a2RXDQJzCsiL9zpXxbPMhXpfU/wIzng5cgjbyVGCUqRQN7Izi/dqm4/aspVODu6aeLj2n6f+
/6uIv/+/Zuwatfnf+fo/JBL+T3MG/8uEwv9ZCCG7E6bm/4Xl+rnr/jT/2Wz/X/7Nf7NcO0JFJO6Q
Rei6msrv9C+Wa/ufUK5qqukamu5oJAz+22RfF+s2wNIcQ9c1zTbXD+JfJ/v6PzmGAYDgXx3c2v9m
sq//x12R6nIoGBj1cQKvEIH17/8DRKADymg1vQneKwEpXxjFeWWt9+0L6HPk3Tty0m/D+NPjl1Jn
HWORS+aV+0QgyrGmeFCx5jAvu8boZ5LJvLSIIcDuuySl9HN0w7d1QwCXP9uRuKrZPskk6XhLBmfb
IrtdkHgd4XgI9bjd/sNX8Z8swUza0H9f6kGj57ZTVRpKPloSF//Dr9ZDZkKtMAw7/tTFN7T2ONbJ
GGAeULmkgd7rUHkJmdq2vXlfFtNO6UuUZILuQnW0b9WG3ummMZDWrv7o51jdQpmtT6p806ykPgty
SSJh3DVwEk99OUdeRugRquFHhlmHxp7RIa9/yVpSj/kPGrT36nzq2W1kBvwmm8SKe1bb6cme0YK1
jSAyZ22hEliEd2BIf6qwZcJiqhc4ZUoQmnqxy9zklBhVgECjOsc1lnLNrY+xBVIunjPuVNUFi4h5
feKS20/AI49ixPhrwG3azlhL+7ILr+GCioFm/0+Fc3Kfs9YZG5c0NMu+EH7Tv1diT8L1DiNi9RaW
mk8ehf6O8meroBVDrIeWeZY1JRuBsPfxTO5WBGX6sgBc2xCOp+2mpF5OYdFlnoxde9NWjHBi9Y7R
V73J6ni4Aarwexamp7pqaEeQ3Q2CMLqJbYJnGflDzVTGFHZyXfAGXYhiFSPfWNfAJYxTQFB4dy0P
85Q41uiq6kI1Hs3pZ3SbK6E5RAw25FMwXWb3XWYwtrK5JdQBoLVQk+RILi1Kc+fJsdtk74pB8Zo2
6bcV9kqM0AKtjZo9dxaOHjOXzy0y240xD4VvTGN1NHDY7GfrVQg6T3yCFCoaBmOt3GJAbT0Yebjo
y1qWB4vUSn+wuKJmsXxWvIHrpBRT+7LL2vpk9/DuAW72myKu9gwrrvoUMf4qWEqLJzuhgy42DNhY
L0ykgwmbpL0UdVCKrctk/kKGgvFc6gl9o6V/ZgmYBAO8QVU5y3FurBe2I+QwkkHlEodwoOxrztBz
h2M5cqVGA8l4TYTCNx3LJ1Rcp9lom1OkhR91bTdn3YgJkXEi82RNZop4fPzIu5AgwkXeps7ZNUxl
vbSRgW7FB1Qbm37ITc9oUa9lDgCdqVrukd4c2JSc9Q51dccYwIDLnyo5VkmX/MQ0e+5TeYc78pal
7CHYZSK4tLbaaBwajF+rGn+fLWDY89hjJyhXj2Dia0KD4NxuXMz2HtEFSIfBbXrul2KDHQbn82JX
JcJzs2IFP6y7ANIbaT0lQfWVG54JYX+3EohXLhxclbhPtYMc5GQAs4ltI5YZ11bAfOCy5OYOIBBj
QCUvN65SHvRlOldWc4XKjCMMmhtvjhfpaN9JkWyI/prTa90056yAWqo9xKr+pavhkQwfIiGX5YKE
LJApfu8+3KexcmjjCh5OwdRRXxNgma48zyLjE8ytNnCm89L2ePfWkbaY4O6mn0vI+AFY3qFMF9LB
fLTVYHxRONBAYEVJDZ+f17cylN7tRslSEmBa1Yt1SH4q4X0ak3BqJuO1U5r3DPu+b0IiWENo4Le1
R6MOL2g2HhTlVAlm5RWqEaRtGFHDE8Fhr3yfHH4aMlbbQkm9DpiYgA5x9JQQAOtrw3KssBhvkXVZ
kX22JOlo3UuP31yFQLhhEHrg5zwKiblA5J3PO4PpPDsqNW7WpWkuZkx+kMitS7d6WBLYbOjdr4Wz
QZd70NjsbDQbVFZZ3zEr2pftrcR/h5xy/hhdw+Q0Ck88YuTljKyVEIdiqOu5zKAIu7w18Ws+j5dm
aXYV//nZQHwRjufGgP9tBYUCLmuGRojHItrNGahqQqe2puF8ZGXUbXL7o0mYta60Mdf9nWf3R3Hh
NmEqONQJXHay2TyuvDdrIUELBQjaluYVy0kGnYitb59E5gaaw0WIbhcL9oS63ld7eB3XdOZnZN7G
rCyuJ6B7yafQ3qbGflOmYu+Mxh0TWRBTAneX1UYBAqoKB5d7E0P5qI32FTcFcWGUzxxj2jfkHA68
5DVUKlCAQ8GjG1a0JKx4vFnRjV0V2cujaMHmDfZIMhRC2EIlKWkhFHRhehxYZE+x69+rZvI6IpPy
2SQ8lnhENqZU7vul+yo6gZK30t9F1XxMcuVr24oIBh26VsPxojHrI9sDpgicDcK0nOFosf/FyN87
u37h8rNa/i/aGJwxOHECtyu2c1ksQZ8uD0sFPzlVQGRF2ujFtZmvPnNsGCRvSd5q0U73M1pvUlEr
LyyI7cY3yCR4kQyayXgnDobL/WTmot0K1NbspL/aOrV81OzWbpCsP3XH3kUSm7E0TfdxZJER47JO
Vi5R3HY7SyUSVR3Mo6I0x2klENlcDRw4PQy6piYzg0gMd77FUYukcXjnl+wvmZsRjAQMNgC6umCb
zz5BWKhoHZzXWTWRhpfZZij7t3piMtDYzVWxQhiqYf1pth9q3jDTYWKdNDL1YE58TPgjnJYdBZSO
Do0wsPWiHY5GY4IEQSFnICPdtMQEsRow692ghe3571+YgQVJJtIdS56DxVyVBHR+Dna2K7wa6loV
GyswTU2DyQHsQX8HyrQlX6ZpA4Try5YUinZbOMy6JZyNTdtOjZfjKfEIo5ED4blOVH5pUcopnPR3
mAALRmbuEpg8mYkNTkBt+HoRuez4lRjMIOC0bJi/nIVlD+yMiGG6d5fiwLCx6LsvAqs4VA/yEjSM
uFl+Re7ClA0/jKdZsw5BQpgecg5Cb+ZyP9rKa6UhXGaf9hB11R9FgTgZWUdDLVsGP4yPsV2EN5CC
Z3gQ+3gBPZz1SnUWpdF7Zq6TFqNlmR9NtRqkTqF4cY8lekhsP7YBeeVmh+2hGB7N2XmKRzrpTs/h
JKJEs0z3Nx5VTKZO+igH0h8WJq4uTPIogabewc4vcWtuFnC/W+UP2S3DETPsvmARs+ktBNAr03pW
ynaXjNlDJvo3bZ5TzqARF0JUXNdNrsN8466qYxbiGcxyYzSGfab2I+Fk/fOAmUuLjMiTta7v2IlL
kAm+pbeK13WnmEFEUg92EI2sw0D43SMC6LdiMsBYl+kLIsBUVPaV2gKx6rjTeupvJ9NsXMDrBrgh
m6vpvLoGYKEUlTesOtQhDw+WrmznEYf1CDzWwyDOqysDx6yL54ZLBvPfFyhKrlXCDbbRiIPZLN6g
EDwCvbR5G9Bgd0WscQbIYDD5yC3QMegmFVBF4iPNqVuznmSBbPx0MtPyObV7j5T0CHOfqz26jrx3
jOFiyBrxtjLo1yhanlcZ0l3vrvyA3C0Pda7VWyQjW4AhmyZjEDsm9dWq9QsjjoAACGoaldUdtmov
tohiDkO2uVa6KxyHJb05bfFVaTtnpEsQ/bZfRoZYqv3ZxRRPpS3OfSW1G5vgy9ym0ZmNqHZziWtj
YX9jIMdv0g7xPsHhSFISwlNSfQ/hCHKzBnK4m2d6Kjyq41aMUEkjbLpemMO3+RscFDeOcwI2fNS7
4ZW5MZNm6Az7zEAaQTKdom2Jop7YMVyKJnrCxh30dbJfZygPQouGhyjmhqn7Jj24RK1hCyhjTI7g
JtP6vbAtsqkQCF1ZfsTbiE/1vkhtnEfpUOwkePZjOmk/NZGfmQaLqYc6R3Df5GAvUUkIq4i1mMp4
uiz8YPvCGT6Sucjnzf/9G4rgBBpTFzum0h6QdRICVW2X2VQeyHShdCM6kKWiXE7ZRGyAiyrSS/GH
AzldnpN5DtoMgzsHonlNB/zzwCLuEaY0D7nexD6kb0n2RndEyZjB92vvpGEbT21MZ2OyJcVKNb2b
jnYcVPujMIbiwKhLP2vuA+ib+DqN52loRibMs2SDCIWp71DUL/EDJfofe4E5hxAC6kSDwcn5bJgz
KShCGLkTbCcwfrb2T5SAE8O2iqY74liOT2bPgoQZNdFsKcnsGLFIROm3ERy9wtY/Fsu8b5YSYP9M
NrGhUGapdNJo2CAOPCaWAU9BK6EVySqwmRpZfUVQDqO/0G2kR8uM7CR6jt/bC8JvRUwBukEWE/Ot
B9+uKG+s7PI9iBLm93P7RLwthNMSrRtmDUQ1KvCUBqjDFMh1a8/OH0tgFe9HtE2bhtegstPXyNb3
6M/Ynzfplx1WN7TiO5cNqo8DmlSSsjiOWWPxwRiv7EZ2riPezUi5ICJ179rM8vsB1GpbsiojheE2
2qy5kDynCGHH6NChjM8gAbdNnTymI9oFWTqk0+Z1E+iIkzxWJtUVpaxPLoIMQF+azByKB1xo1WWI
BF2j0lHC8xL6mlEmyO2WX72uoh16awMhu55uFZF9lv2rTOP2nPKbER2pHHDfOLUsdq4tyXGCFLrV
cD/zbeXeTFNTzD3/zNDfeE5HhrWBqaTUUVwORBBVjJGJHOPGGp5ziSsLphx25RRJQkRALJbMwVrT
I3Qf05lxF9l4spIwuY51+4wrN+690fD56u+EHKJ9RmrlaUbOdnStd1VoxnhedMyX+HgcPxlhR9jV
DBiC6T5OlPgPDNHRdo55G19sKK3oTwjsTKFCLUT9FINLSkh2UxWgoik0Kk56v1t3zenPqG1s9B+n
MCbiqV0I9bM6hdZEQXOOd9Auw+/M1BcQptp+6ZefRXTPtWv8ETbKI+dTN7ovtVkSRurdo15QWyyl
omIudo6Jy4hBplFI30DEW5r77qKfpW6ASYifQpwPnq5196Y7gtYHTzNGYbOLNDQeS2Pdz+xh0D4O
AD/pkOqxuQc7tnh1QdJ4OoNeKFFDbDT8slcnptOzwrkif6OgL96BrZ23dowYnXhNsivcnx7n66UC
2OIBKcb+q1jWXtTZ3olqP7RrGXCSd0j+C9sPW5VxDHaHrhqpc7Pui94u385aN2/546JNn2rubqoo
XCAXAPXQplcYJ6gh7qFdDD5cLXUzgx7aYoMoaUtbVuxjf1QI1zzJ2ox8ZQmxA2MEPqVgXXqM/xcH
Ox4fI3ZHNfscGvWQasYeV4V5yKTxViiZl9OQ8vqRriKjTWLq+s2Q52Seml1YlWRZ1MRVLHu0bIPv
ND2ycaj5clG3cpSvvWIf3XattGZxgfIAfSxEjy7g85RxDeFYjV5C91eSmQv8A1qQYmUeawvMgNJ6
T5z5ccb35U0ZrLLRMjPQSZyIvN4aE7RNO8vMx36ysZvl1MwDLWJ26WsTHdgarw5oAwTjunMJYbiU
F0NptmMa0dBhMGFlhde9lD4Iwh07sKfIwKuftqhrYgD6ycRGJNM15azajwSUu5uqpP+hNTlT1qqF
FtiGCdJvDb21qqPuFtswa1DhRyNZnlGKdQHlGjdqsgVz1Hg2+sZgqOg3bLAWIAPde2or2Ic1AtoI
B587JlZgA0Ikzfcyqx1xGZm8Q3Gtk3WAbxw4E8lfpBedukrBRarm4c0uJuHp84OMavVe5hblVlg9
xBPZJW7xNVG9nd1GcXzVWJ4W5AHbphvVN2lb77WCF17T2Nkabky0U66jOMs8PnB1L3g8kR7m7P0y
cShbYp2w7nmomcudhoZqfdQ9wh72DeQjxkD4BVxbTU8lfKpNO8rH1u5/qZbxD0ayeQwjQDClbHzW
3iQdWUeuRPuk1M6LOc7tbm4IdShzc+uiWDtW2rj4y+De82oA0rDN5dSqrQ7uS2ytxrk0UvKk1svn
AjEb/R2Ravzxql49FyRRexPqD9RUEds0irrSyFxukaLHAfvLW58fSqSyfmTIDfDlq6saZNTM9iOy
2i9iBQAXCQYUdpl9u1ndPqAj+yN6IZ4zS6m2YNhpBGS6XA1+WR+0QBbEjcVOxRZ/8rjrzqqALKXW
8iCJENjErlDIKqvuMHDMt8h4zV0iizlS6CLGjG1goaLetmUTFGg03xpdPlCi3DWtO+3z1BnuzXHB
ZTe3eNzIdIyA7O91N73m0+wEmDWJ4kpHzsHyfsb+cXGS5HEck7OxkHrCHhv4HkgaD9hnesrGp4K1
elvEe/KXHgkruZQt0RGkC29N0tSYoQw549XyeeCfCZaEWOWhN95bxSh/mCMG5DQ4JzXjnm+x1I1z
TG54EvDHUcn0JtQyTdMPZU4FvsCc8ZnwbhoGiELt3MDAVrNtSoKKnVx7UWODXKoVjpuDdJ8yuBmi
tW8ZMFRICBVgeKVGfsZGmc286zERfIoYaXukXFqXCVnMZGFTk3mxG9uaKQqIr11iJ7vILc5OTjB6
r9a+vuTSF8z2NlMRvcwNCQd5w7/rZA1SX9VT6/BYAUE4ua4EFGK/EdIHzpBgn8Ta1lF5I8jq1Kj9
g0ohiGDpPEXnwYWYg9aBsKy7iIulVQaQH+KzsiGboafi4JYTE63iS2Fkr5i4uQvCdasVvNdX2Ql7
60Mz3Dk9rwX/ChVL8UOBhFrQVTYwSojy4rJirCp0vhTBY1V1d7WWJJ5hFX+yJHuij244PakOqgaL
pvTXfHrfWUDxUeD7i4legzi7HX/b9gi/xnhp7tn8vfNyQjAs811SkimFQpH1MRaejDfauBmtnXsU
zRCwE/CXke5GwWRxTuPT3Wr0ezincdohWJ+Y97gHTAjaRp+4kNaVwGT3z3zG6Mw4oTBWMSyZY+5T
xcFVDcFqNp7wC3vVlIDag9O1sQabTUD5ohTiSa1UdWN3J62ojzppXL7pdtR5ak/sgfKd9uYP9vUT
GADOoHeD+OdVvvFGkvZuMUNyrJCh7+rG+Bw1TBXqIRz4fJbi2M2ojOOnLreVTeqogdlxDg+Fcekz
Ld/sXJr+FEiA0z9o0w7JMYntMNCywrkvhoLGKiJY2tKYxDH5/G3FTBCLaeP5ejHU4U26zutQWycd
55Fn0xF6shP3nG5PKF12HYHAAJXuMOA6FLStpNcYBtKNQ7pzAvXc9dZF3PUdwjryezQ0HSVjkHQI
OyhQ+9afy/Gmtel1RdHsjXoMciGuYZy8SMnw12GvhUVXg1MoG+wbjPiHfHrEYv6VkgSfVO656+rX
lMEsz8TZbtxTrzU/RDp/G84AWFfW94MbvtoxOmY53Cnx+COlvHD1/A64SQnyofksz/XilJBuicil
m9vxFDI/WUGxHJG629VwF8ebmVdMOWGC5Ur1IiIwI7WiJBQrucV4MklBi364Zqj5hVgecGaTrdxY
XlhHNlZkoEFTD2W4wlS7CXvmwbqpvvVZ+JN3GsUgqputWuGVpCXfVF3XbAVFKXDIdp8hEyrbHupH
eUlMHifMxYYvh+ak2O8tdthTY6OOAfvqu3ZIxjVY0gAX/EeP7ZgMhfTQOlDv6246lnI9Jmtl66YK
aXwtoJgwnhlqJG1gzd0rGDGqclCjvpZmCA2RmtBBru3KW981RqBYgFIhGRSBdBEAOMTFgSwg+TtD
KhTA43lIC0lES/ZadYxWVYiiwUTfoSq6eozb2diQJoA6qBceszDUVmlnnd2CkkOzNU+6lFlKHxnH
uq7FTu0z5TCaHBl2mx0dQULStCpdjBAGch4Z2wph7HFkdy9DtWU+NU8XYPw+GRYnSCbFe5ktj7P7
lCKo2ZXIvZj4DN1WMTCnZq5CqViY+kb/o6h2wpghZJSkA8xX7fHImfXm6ocuTNQgIhEKK2T2o5vm
qStoDAHXyAr+Cm31phfTqa/UF7RNjN0qXsiqbveTCx4DKYceJv5CWoI/h2ONLxLtlgqG8sRo57qo
hr6vYSqzFyLKtS/NjwoiQtJU4x8Mygfb4Bw1J/TW6pTg2P7U5LhprPmznJZhZyjZEdEtoSlNTfcQ
LkVABP2POTj7yPHx7oprI7XJr2coYEK3NVq4+hFF1nfVgijOKnGDHUyRNWUaZwh047pej1NMH7ty
ZT+R/i69NbLQQWLzQhrZ71BMJ9p66wKWd2vNWO7VzCGic+AHrSkAtjB7KC9CKDQkUh6dLk3vnCr5
Y4P+7jExbxSdDjzWkkdCUQkkUWd5HBkPmqPTcCnFyOaU8KwN1ROkewGYyMl2ToucPIzIhkhAA8dx
+RaunY5urDjqZv7hhrgySCp4ktzWx7RTQMjkWKBYUJWR+SJPpze0BHApfRYoRpHulKh2CG1k8JlA
QhaTkvit3YidJB5yg/mSyPS0vXXo/nZEEmPHAQMVNZ+RBtSt1+NbN36nVua8ZOM9Y1QxMqJmsIYW
aFgOFhlcHcT8o6UTqial8Sdns0MCahtjTWuOCYrnO0Okv3GI7y5PrYCODFsaVoRc4Djq4BZsv2gW
CN9ymR9D1cxJ/+DCx1Axduq0b8itbtV6OVSIyI6tHfuTUbYENQ39lkCzBLYtC7lkvjocw2R0Fu+U
3hYQqFY+DYNNL4X5tYqwlm6Q4vDZhO0lL6Ph0tLne8tKxsDa42dF2eFSApAG0PYxrKAnWfrQB1Nc
M2yGvjZkAppijHO94+TV4B8ntXvoKRwPfd3c0XDegflAlWpMckdBXjMpaUfjRoZqemfbdDCyZ5XH
y5JTsBok5KXFl9vX6amo3HqLZPWIlRmfWtk9YEPo/FzRqResoGdraTrdV9Lm1mkJgUAmvctRE5LN
nKsqDlkyJ6swg/o9hQ262fjFrCstmIv5u0xZBJJLMkIsEB0FV4zOqIofdTnyj3OxeKkz/gg4Kh44
fctHMsVVSP2C2olL0VjV0k1KuSDRXqnGrlxoOsUY2wHRQKMnx3UJvO7DJDk7Xg76DigmNjaSiVk0
qNly75QjpT3pH3nC4LZLEyRrBAXuyortOaExwTLGrOiYGXVdAZvbKEm9YcfiQaILkFYQ/2Y3zU4d
ZB2URmvyRBnZFpyYtRF/FoM3Fv1w2jv6RY/6hdUQWsa6o9yMxRV6NUp4rWCaqQOZ7SHWBkXxBGsL
SRx8vNAlv6hBkLCBEHseJmpToB33LtjmBzgOBbsQ8QR0SUDpKVBrxBzIsaY+60S3INL9JYXJvE6l
cj9UAxttVby4VubuQv6Djp2Px3DB+YLqG5Bj85Yu9aUlvvV5QgOJLb5/BMoZHtUcU94AJQHAmfKS
llThXcn6q+OmfIN/yQaYlFwVKcdOUQz5YGmRczJMEDiWST2+vIK7PduOdTWm+jufBK+VeT8P8PKh
bbWZeTUpETxh6Pf87wWash/PDnOBskvRkTt+pSme0PjQqwqpq8ZUd3LDB1O6d0jhlcF4g1W0g1js
ephS36BwU4rqzndcYLsvrfHYKGSyD6Z9cDjZN5PikNXTviXJd9hXf5LoF3IlBjMDzlVjX5V5fhtL
jJzksiYROg2+/FfNdB9SAP2c4QS+AyoFLHbvDOBJYnkSZY/0oXGmDcTdUwJ2LNaTX2ep31y24HQ4
vyBDfnUOGLK6p005/x+izmO5cSSLol+ECHizJQw9RcpLG4RUkuCBhE0AXz+HvZnFVExP9FSxRCDz
mXvPzT/6nrLYeddye/uXqYxsLf5tNYOPn3fqn5bPe3UuDo69fHnC3hdGi6pIcy80QM+SDMDO0/d6
VkK8n5/mTxR8gpsbwpTEny7s7QqQgyS3D4Md+WbRSWwmxgmWGfafPvtnuvK6AhLIPBQTk0tcUreE
Moasu9T6EeWg5idoXc+NWqdXfL/rRrmwqdK/2fKe2UKYr/GS/y0DOhAvpzaaWms4lxKdPGyJC+Gn
yAZagLJlws4Tjc/TlCrnUrfyz4m+2I/jxA5UgEfYJ5zuIdds7aTNa4jjt+Z/ytaIfrh/YEIxeIvD
ANddjxAd9nPWQgnL29dUsa5y/bD6Vg3XfGmCMbvjH2Qz7GetDkbbzJ4Ebso7GagPSp1AztYUhAkA
C92RLvutliWu6qTIL30ykXCpFIT/aafKgpqlcfJs0DISTyYAFOak+oRr09HmeWADlQKL6jhAJ0cb
G0Fy+kr0e6qvZiOFZPVemAn43JEZA+4r3y1JLiItqIj43NYhBTKBk/QeRtVFQ8cAEvcnbmMbNn7M
4n0BTn2AnVttELs+rNJMtqMtV7/i7YXHXm511qgJkxFYYO66IwTzomQeVFiTKlRgF4R6Ox/U4VPR
1X/IRskHxEx7bKaWSVAWB7iJs8cpN/GDnZ1x7A6CvNQtccUsNkW6BwfDx+L8DgzHioFCxRGPq4q7
UcahlrSHFvG9Qkvx1WqBfY+VdSav305JnjIFXin1KhY+gNhschnoTGFrT7uKk8u3Hes8YAN+toz2
UIKT3NlV6aMJz95t8ceYFq8FpMRAX2EeZmJkAXTvUmTynlVaskusQmWVYj24OccIkdPMFeiTscfE
cTZ/wMRHI7S46bFQzT5S9JN3V7rg8lzJoVSfuGsQ0ACc2eJ1hKhZdc5egrsLxtUxeW2xKHmwDkeH
ZjK2zSuSiwGTngkZb84Ia2RU72krlhUaub2+EvNHa2ax/xs47PFBBfpi5ayivPiCTkE73/MW+wEC
tbd+6DWVlAmr8UIxUcNJoRe04E3+V6pgeVtOeuqyTV4M5xUeVb1L4YIRUkopbDXq5zwwBh+n9XfK
l9swFYeC7cNp9Ib0uXenlCrTKbZ2xqooh73dpgsykgw4sLRwT8MxGiX//667F2sZ+of7L6s9s24s
b9niYmsqHyn8mH3ALZVI5XzWVy/SSpfNUpYHQheCBSsxI/oA6rUIcJ2gYE8g+1Wr82AnaMJJxn2K
45lCqWgZPTCMm0Zl/mCaQL/Bbwh1QaL28canpbVOhlUHOXPOD/uulFjMv5LG1dE7BBjaZzwb9qu0
DXaCxl6x+jWyvfSXC9YYUSHAHPprYqjX+USBwt7XM+3HPIXc3U3ND4lSjGxaj/eeBCtiapkbFCB+
MoZqKwxoaUVrZxDRHGPed9Puxo1GNC7Yl9BDUrVnwXqeWDMezHF4rwRZpMpdUOi44hkKKQElLhoS
01RyToXfxGj3So3rAw5UGunDdC0UV39Ileyol3dmdAYmsZkXY1voJ3NyfxVWqZ0y4YOiEUUZkN5U
hFcsL9Eg5c3I9VZ9J7Nzm9Uc2T7jstNcYpMnMLjOAa6m020SPS7D+F2fZlI36nTHE+NuUu6tDdcV
21rLvEmQPyYlJpsR4JgYqwJsZ6QaLIkRVIN3Achy1Kpl9uFmTSEXApYvjTUUejXn7t2cLbxorH0J
7XSqB2s0WZJgVPDFcuASaHICpX7rdNgKAziEkfIIsTNRWeD4WuZbafHdl3dz7Ko0wSqUOdD6u/ue
ZTOLe7KFAMRkW1VtfZeRMY0KSYGuQuMA494XpNhHo5geVGI3uF07gg0k75Bopq/ZjOZWvKVCR8Fo
GVGpmou/MHHnivdMv+sMTh6Yl4tVFkHJx/ZLq76tpfuvzadXYlqkJHOM7TW2XMn5wuNHCbAgogAZ
99lq+RLGZKBsCp1Fe1Ij4Mq5txSdLMysa29ehbcZVyfbEMhrBv7UDUJG6sNOQeVEjSVr/VJn71Na
YYo8zm37JOSyUjoyeshpCatRicRaXpWDtVQhvNt+o/EEbUxF+3LU5s0QXwCr0c5XedQReeQ3bQ/P
U7K0mt5za1J9K0dCoQo7SruEdPnkQztLtJKx6PiKtfpJGipbmsZAazngNlm0J0tN3lHGycASfyBm
iXvsiFxjd3frUDLCyejKMLO4WbKES61wnoSafwxA4X1vi4CGrZTo/sAv/8UOFqwZTccASyHQEHRu
x9l8lb21grYfRagyCKpIaglhj4ltuaiRVrKL6YaO0bT9yULuz2AxsYE6jZnVcb4TDOp+jxF2nQ6j
Ba5fjAqJUWyaGVnQMKzrU5czeZmaBf4/jteU2Uab9tT47ORqmwWuklBptUKSU0y4LyTQf8rqvff0
u+udE+oliCunsXgsLfO9UZkFgmBt/OXkpeqTs7o2Q0kPI3mqvOlL/myVQJd1/mRHIuS1ky8peGvG
adnbxXMB6hl5rR7xvAFLBwco144DmIAUFTFGxiR6N3cUiuNqk5xl2+9seQH6Ng980EBJCEpxVm3r
JeLfkrhF6EI2L5YQGRuXvF2jZZ77t8qogbmM09GbljDP2MQtOmjrwTwBgv2Q6HUXa73wemCVJN5o
RleHKpBlTLvFc/rWpzzK+rFftPWb7/JFsbLhMvbWd8VMFYI85Fv8MT57ZzAmyLoD1j1w4IhlhrJM
VpVzYTBNd95O3gO8Ur1gHa5XzXKrY7aSLuTvZoz3y5oMEV3qqY/Lc1WC/pzsmjdyvimqOwcJEedd
N59cZXzE5kFITU763LQkV0dWrIu6Z1YZfwzijY1kHHBCzWu1ndzAsqzIqSCk1p0HoNBohIo4O4+W
+zen8L1S76bIhXWlKK8rJTG6axitk6sXB7jBnw7+R6FQIA9a6gPlYu2FSYuM72sh1xeJCyrW9WfD
bQD2M/5f8SAFvPLaXcdwMEh8MpR7xuZQYpsR+j+JmqdM7OQ2E6dZiE7AmBlvuWpfywFTD2M+QCJy
Cz+FGzJrL7UwCDBRy0Nvwv0b2HEgIdV4oyw/pvg8EUCSd3+poJkqEr0NU9R6VBzprsJ3Vaz5ekgz
2vMsu6H7+pqt6cGsji6LN19n5rDRB2xqjPJB4XG0sN8JTcI3KLsQj0zkdv1MRvPTt33+YBPf6wzi
iB4PwqFZANJwn2XHya8sBRYkuRxh1yBtIpLUyZFJ17sCk/OW/cyjtrJ9s+bslEwWKYzoN6nxESJZ
2Bo7xqK2Slhm4hqBS+/SWegjzcYt9nW3vhEW+53mV8XTnhdoPBvrbpsC5xoZVnkqGWOOifIv9wh1
puchm43LkfinKRphqAOJ7X5TVIQMyh+SZSLrOVd3Usk+W7tjieHMkcmgdlqKayMdjEqLHuUARvjR
SCSyDOpJEnmNQdHLEcVOb7eMsnpQL4Nk+zyN6gle7F516vcUTAFPtEECilcFmMgyFJ54UyfvfSrC
lXsfC4W1bknlgr7ON2caQVmkEJrS4s3M7JKV63kFi+y7YuFlkj3eYzi1A+tFty6caGn7CDr9DA6p
OvS9poOxAGYcx59IdnrEFoE7mw8KaLvNMjQPBHdXHXCfhNOP3+MsWqSe038hL8PwXIzIBDqhP5fd
i9cPAdRGwmOSV6Pw5kNVGk6Q9IjAocfXD7HMr9S5Jibp2Xgze7Z3LOw70WVbtFwoFtRaPXSteMyM
eDm71hCOVd9/1XBSgtzuEEdy1ESZ2y1R1bJfre/u996EQyCByNxdds7RcRdo0XPFdv6ua3FIZuAV
7UymIOn4yZ4U/gMuOsdOwSNjOVZh1oVxV7D8VknwHZtGRy7HlWvq9qGtLYS67dBEqlHLo9mbrz2R
6L7rzdqT0X0SSk1f73EmeJ3KrZGkAhwUQslcpDe7bpydrWGDJ/To2GPLPI7ZnB5jWO+GPJRmppwb
4NMZQojAFMgxURqZAW1djMMCwBXTqE8kPuvzlNMwWho5S2pjZpFuk/1MW91epljf4yqiw6rEwOAq
dSM5AZip5i6HmMnFAtCJaEGVMmVRzI9uKOJT1s9PfaytSBvE9Ljm1KgucKHO479BfrJPaDBp3/W0
iBYWiVvmHP0uhW36RLtARV7/FSC0M8zKn30mdkniaDcpkYprIyzgVqkBqatAJEnvOlei4aFVk8Na
jY8GuXM7fETPdspkInGBrmQVcgI8BNmxscTZ9SQtGP6OzR0mGQmt8ML4vXCfhlQN72oIydKaSxPM
grXwKsD4Tjm8I7t+qpfaY4ZH9b0yyU7QIdf0GZ4xvwGbQs4WUMJenLj6ALmq+usw/LkGIh71r4zT
QzdiCpgdXpaU+3YrvPqMbgiNMqFQioq5oi/TY6YdeDxZfGT0GDMyfxii4zv9p+8qgoqy7c6FkvzZ
hnua3ZmGNOECdOYSaZ9uvvTmyUHg5PTUaVYBKkSX6jcUIOy6Ur9kaFFxQwB7dTRWBx8T6UQ+Btjv
otcONrH2LHPGY+HmJCWYpBASjwDYsf5sfHofJkbhYGH4iV/zOT0QvPTuFoOFVo4LUmsC91/Su2ej
ifflANRHw3ChrV820USiEb+qYAwhOoMdKMSMcTEJw7KqjI+TZKFGie3mK+JtUlrsvPD2MNP7sCjZ
DgwagCW/V+DqeGRmMUisSJtUpvVodeOAEb4XDAz737myREAimUnHIqswHBLTPo9aq25lWv6w6DJi
e+/pFQMczzh41jhBnM0ZX2agBXo3PndZjH3MMAOnmvTzpJpuxNu2hFjNMXlm2nP+THfk7voMeV7G
pjEwFPVZF6SZGVqOvERLDsw206DoBEmJro4GDlQY4T/KcyHr5GRrFuK+lXMuywt7ZxUULglNPiQO
8QZw2IjIi3lrVevHvmstBivt9iThhR3M+3PeIbgYzB9HCPvD0sh+SgWqZ5FQYlSe8+GCZzvoTiuD
sSgRoSIDmmfnRzVVuOOD+Ne4qbwWbvGb4pfeulOCaFItyDza9y3BIMx4tgVA7LNyT3cDL4QA1ZE1
nBHtLVvulcERSFZ+IQoU1hq4hzMia8wxkCBMtk6qODLLzc+tnXS8lhlvEFnfk20f1sITO2Eaj/x1
6co6Jv6QBADhaoNv99O7wZizV4rbbKkvsjAYLSkJG8SCkwRxxd5qZry3F8d1dlWdvEz1Q7/EUS4I
YcERgVWfyBUVBwZ0jwBKjyQvkO2g6OOXJKbgTikH/eKuYbXgq1LOAe3gkZrtKyBe9C/MAFLLOaLD
9K0lYykssueEjEIoeN4bIKOXodH+UVFVka54TwOCf39mwMRFnoEp76aQIA5IGeQ71oLGdFyn4uZk
3o6l4yPEVhBNbcpYASXdgjclVbA1NSNznpw4P23CCUDqQdHidGKTguOD/axZg+OW6XlqbUbx6AN3
Tttc9AodOs6NY3nT3Lhm8I39o7TTex45drBszQMLLpFDO2p48asF3SWIPbACFGIuczLfAERGzFul
RG3rHnVCyJnUEP5Bemak3vPNrXZbJ82bErs48CCl72qGP/cS1x+U3yUe+NHhvuPAQL7SlsPezRqk
XUQImPXI9X3/ZWL/3Kd8HFyCvknfhCybLrHP0PrYU8WlkoOokp7Y3t164TCjSbW8+quXkPmI0WO3
Ash0I4buJV0BoHiZhWMeiT/ayCSaZPkhMeoj7+NvyTDi01FQOIjV2wCRjxRPPYq4CZbOeQYwhdGo
1K6LTRk14FBYWePkF2jFLWDf1N6OSfmdLT/YWxpfttSFckyRy5XMLqz9UBnweArzVxu7M8a6kk1X
xf5EJo8K5INdq7WHaUZXCUWf2T5TPpJKi6RJMO7oN8eEAD3HIuQco0ydtTvdY0W/miwPMK74grqy
iQqGnh47x207ig9IQ9w5k/YLSeDTNCXlRJG8oIhCMIXvUF0UxMMp4vxiFYf7f9ivYIOyWWd2bAwb
iSA2ObsJCAFCalEd8RnYWyjRnF/mFO8sp+UQIA0EFGy7p6zzij1+emQ7mulnJfA7imXaSeeutTSd
RzqQL/JnlSipZEAFyUydaqUZ0HeBFwlcLXajFNUraGbyAIwndawPWGKOsBq/RlO5jPc5pHsgKQQx
+GzsyEmCbFiMN402lcnhgwUwj7fKX4jQ07i+Bi7AXmlYuJsICtigmSEMBjYfdzgdCV76azzp1GEm
KxVVWRlBlPquyA/WWv+DnZufiZfIzwwouFkxRxCkejX6+8BwaSJgXSzrqeUCY8S/WS9IUgcVxE/N
EpO+CbhG11rLcbjHJINAVIlL5CqlFqkYNI/22zB7IZvfSNgwlanidouJvLlG5It4715S64/oOY2N
2nNXOFSGWba1zERFxJZ9IqZ59JqRBqyEbQPuw1dG3QhhDKPZdENt6FY/V8G1ZS7ogIaJv3sz+VY6
pahDpQfXUrjWFuw7jXj9lAJIcgic8JvuZiRdRZ3cohdrPrPZg0xqqMg2a8YS6xghFzfPYAAVX7St
HswipwqCzB+4vf5tNPzwmvbbibV4n6QLHGdmtQMsCWVMBY97eyo78aYn8tFSuVLmLtsknnpzm+7J
YVQI3ehRaxhPZuxQhpa+ThNoddUSupeB/64sx4CQkFCVot11KEYY1DVh2S7KZiCkCby7u0WnD3aP
eFcE58nwqLSMhDtNXXdTy+JwactDVrlJVGr87i7oqLCd1Nd+dU+y1H8GiuFIITER9XL/3HTxWwqE
BmPfoe7sE23h2wD5PK7rsI1tIm30p4KleZ4IGrLy1aY8MeL3NBX9vmxXKqsSDYoCNZJGxocM8dzi
mkyX9DGtkk/ISgwAc+RmrfJseE5om/NPXEMb1bwD4hYvQEHLCkmZDhqryDgxmAVK7nJ9vSEt+i7L
IRRMfHjf+yMZG0ycmRBW693Lq9f8LAvrYFbj1ePb3rIZp59Se8/X7NU5sIY9YoIqDqMhCbI2GZro
LiB1u0Eu5LRLHkHMI4xcV+awVezDkA7lNWtEONvW5zyVzsF20AMz6OFeEBVF9ISwpF7mE+w1Qa2f
lZFmKAdoNDLQaEyC+bM1yVgYUM15K6lz7a1N1C0gv21sZAqJBN0v/hY8Kcrs6+rA99ww65rbblsJ
wQTSWfaQrF8AqAWXJjaWpyZ+wOcE66dXSICJUWItGiOxI+yoMvJaJqzVOqFm4c6CmWbuVuIWUBoe
s0FC2SIfyDM1ne6rgQOoKy+zyU6/1j/zXnlsK/0td3gS8nJG8MFp640yWMEdUgv4q+ZUoS2bNMoA
amTko6KUQ0mYpwWjfrJ5HQcNLQsSpnU5R1DfBcSCOHvhubCTVtwuahf0VJR+m1OlpcX0Ju719iAk
UmnaaosBLDIyULUmL1fbifFQoAWLxjRw1bw9tcsU73TVeYoB3o9rqfkgbaJCs7owUQ5xOtKSTLx8
FU4zLIDtaYUsQHa13LuzcmpIcXsw0Hpu05Uz3UsPmpkUW4lyI2BCeG4HsObqgkLaLWj0JTOkXQNh
j6uAAGJ3ibdjMTEf8LI8lEYDbXBKhz3IdQqT+8nTYCUx6G6EZepbtybbryNXqiCpGGR8M4dIJH+r
Z5b+6o1h8AMvi3JKWcBqwwCvRkEpJwYTIlC6/OPEy08ykV/LEKdEwcJEJgegCDtFovGrpXpwWmSf
VaLvaxRFO9kxiLLc5kSY4BVZh+2YC6JOnRm3kqw70U5KmFXGEmVTk52GhNmkqcHzrAd7PVUjXuf7
c4FOcDrMqsJB7dR/cli6A/FT50EHXZBBI3RaWzvSP721xKcmc/kPGurqk9TypIzqr2K5ZsTR/q3F
E05Txun63MItQmwcNMiaglPipPImTNA0yciX0J6skdSYRMyMgxdUvDnyZg42Rvc4tgjuY862IXUB
17oAK4+D+TDOZFkn4H3k0D1ojJ329uq+JNkc5QR3bLUOXn9lntC9y0tO1+ZBRSDQmc1SvH4MsIN2
Vrc2WLQknXamPvUUOgH6dOYlFPCbylKYIzyQuy2wpFm2T+nnIo60LxkHbwgP/922p281HZ6o/tVd
Vz8JvQoZfFTRhEB2kyId0CtZokfByjXq8egjC/fLJj6p1vSCqmZ44Pd8LEzfobrJ0IuNQ41ANkvQ
oM1ruxf0a7xP6AMlcwlPaxG0qBSHM+WSkt9cy3ixV7YQljGDYrNq/4sQlh9DW98NL32IsxaE4mSj
WzCML8YT6NNbkT7eFSGpuXxp/DWPbayyxkXXEjL73TkrTKsiJZam4u86EmW+ouLhKdevrodCXrY3
825uR0yYkYQkWlrj+IfM1dW3ml+WDx20rMu4osjyymUKxIrynfXmhcod5d9CUz8lBtyoFJSVY7+x
W/icjPwrR0uGcr3dFCrbQoNg+MOi6Z+WOxs8bSx96zwjd2odSUyUy6OVy/yirFE/2IzYkxWYsd4L
+NR8jowrNUo0/txFcY5lgjxO05JAmzIWmY56t34N/CC5u02WCQgQxUxsQy9ZipCQkvoYn50XrrrJ
N5cSJZMmjjXmgX2R32cJgsMttxbziIcUPkCT3MwZWAbn1WVm8B6VLUoda2nPiShcgpNq1Dqu+old
qX3IS4VQidkEs+snVtvfOrfcV269nJvJVjBPgmWTeb6b7fGvaZ8WVTCOgD4a3yFf9j+5iobSyv3F
Km0Guj2+qWN5bYvho25P84AI8aZJlRcCBdEswlHP1GNse9+W5X62S+0gU+JJZL8O7JKZKR6NARyw
31/aOezFXZnhmke8zp+zfo0zy7nUpSE3eu/4MC6+HWRp7OBs+pXqpRoBaKYoxgEe9DG+Y6U2H83Y
yINy4Z4pcpa1dl3rO+iigSO1+MtYoJBzDHLJ3KcxtnjCS3BcrP5C9B1UdN1sg5bVyVa6PdIzsQ5+
3em/hcp2prdwY1YTmPiZnXtaMAKYkDywGUSE6hr2jRjmCs/51L80lXXtm746jHcwaMpOgXY8fyqN
cdggLlZ2SNO7+069Z5W2LEFGOMXBNqsCPK+coyy3736T5Z8BkfDYy/qvWaV+TRBdbg16R1/hXsoo
yWWxuCj+yq9Jz7FeaeCH1QFzEcVj5GKVArJc7PLMPOIfuBYTDVghBsK19I+lmvYQSKF328Lh68yu
7mRFvYH23e4E2aeqDaLKcvdd8TgIZwxiVyNx0rC37awc1Dlt/DHHP44Nio+yxug0GLlZifbt4oAO
Z5ibDISz+xzoXS+d+Yy5Ta8xdtBsLmFDapx9K7Lm2mQl7atOcrBXiq3tIYtdnJ7ktVjzJWgBKmbn
Ss5ydtLA3RMDrTsZxjluhg2c9OZo5/VDaor+NMuyeNLb+WPENywbHdZMMOQJZJrc6e+CKBJEEA3M
7Hwg9/bqftXcVzlXN81B5Drnb8aEW5RY7qWMH8uR2GJWolFt6drW1IcHJa3/PHqxiAHfopvHKm9U
cBIGyYuyfy+B4YdsX0+GgmCIGkAPweMMvuyGR02dxn33AMF6vThDbV4SqalbB/fXMpk7ppXsMmbc
RlORaHd7h5/PQl5ReFcbnpKQaOwcV5HXHlOzehl18VwkQ3VrZRNWST9dqxpO4rymP5ZJAl+GAG+7
EAmB0pCJlZfSBjU4eS+ThvEXmTFSGW3ZTtqc3EqM84Z2z4yqYsxqyZidmkxfAqHemY2pXuyIwUF0
VNWX///S28l1pj3aOu3YbTtHKU+pBAWdoQA6lhxo02gVJ0N4YRoX8afDu5ibzhOo7PQxrpQRXmhq
h2xwQT2Vu0SvtAdsYOKqrBk+K/r75AEJhfvGhcusceKD0T/Pl8q6+8sGrwvJeuXapYU+pLryy4BO
xe06VPskq28kKC+HSWf37LXJbdD1/DuFYyzz6Wq3ONmHyfjxnFMJ241rVRP7+DO5x1CPzZ5mVpxt
Bw2fZZlHuPO46Rv9t8EaHY02Sjq+P/eGR0uPtYf/zNvowcfQiJWb1nvqgSyowbfofCNNaWe/8oRz
1CdV8m02wMTbcQ2zhSowb+KvqVzrS7LUV0/xmG2Qa8DiEztoa2mRa7p9lKrw+TzJOpBdRRFRFXBS
QmPHgZeLSIWpgkUc6mlcauecPn/jxLUbaQu8wCFXnYuXDFsc7Nt+trcO98JPinmzW6tdb5cCNXvc
H+MFizzS4QurjmEHah0THNz2sGDM4Tc12gKRrjEe2LnfI7Dj4MM3j6v/vgB0bWevY51QtVrfDp0e
P8YzvbJUYvtnNZ6R+Ac9p8VRtfNxa5BnA+ciYfLlKn1U5vp3UzvJe2ORTyWqWH3IzfUzUXonsskH
Piwmhwqva1TEBUKGeyfoqUZgJii9dY1FOQvWN9MTx7YuxwN1d7tfy7ufhfnIVmRnPVfs2yqr/WRB
RnD7OFoKTno9TXfJHZQqJ+vcclyf70OuYCoaumGa7u3U68aL2rhA4+//SF8ChQJU8i5WF49MJr2/
gZxtyqAt0BgWVr1cNW6KcKpdv1+kfWppaFKoUQ0QXhLJ8Nulbb9TWXa+5PPwqy4ne0VwPOnreBTL
hFuqWk+pbhk7k5MBysZIkhVzuHT5RWlsHG3H/u21x1qWzZVv+jAVaKWYMhN1mhVdVFg6GCxeOo4U
/WzUMQvL9ocBOsz3PlNPIskDMU1GQKQ8adsAi7cVpTe2MhULMwpnVmpVNC5eGVnu3ShUq6TBpYz1
mGhD2Mi2OmKZtFWOYz/A2/SybSaxVqxgla+jBpLQRpaeOjjjYCATLhG06Lifxr68TRoHyB3Pe+gz
5VIWxq0fU95He6jhna/vychpiQkCalMVTLDWQ4V81GisL//9IDlTmP45CQ0dgrEunZIz4cZ7xxrn
o2BuQZwCbC635KRaXPIW+/W5m4do8Jjf5pa17Kqh/0pS+ZoNSvsoGOr7ubZz6864uSyid2nfw0FA
QbSy4H1pJAQol7eFwYjV7TWsj8TFTKNfdZ1+UBzgoY42Ogckfz8uYxwItfqVxS23iFSJsBqZAYos
M+l5+l2sme2ukWhPymxoSUExgU4UwC/rwtzqpqsdmQJ08Wo9Td1QPyytdsvEsWIc8MGuyNsZSK3Y
zi8xriMjyoq7gNlKA1gx/0QrQ04V81O1M9+xOnPvLWsepTYux65aN1ARrEeFYBpf2vR1wqbqZGRW
651ApkuVBTU+hC8JBAkzGUCAF4FaLtQkwBw7e4ib9A0M2LxZF3JcIBKdYpXvrOubP9dC7ZX2+hCW
bjJCatuaonGPncyGk0AwgcgOxSRy/GzXVSXpbx7ppGX94lY9Xv/BASI249boXcIPtBG7MGIPvS3m
G6TSPFjRmvtaO/xVTlt+zmp7FHbIXT+fFuOAeboHIp0nQZURAATvy7k7mdLDmshXErHRU/QDWKMe
14idO+aJTMRyj1bmtetN5912WdGYJMrs//tHR3+VELDeSPLQj7Kz72SnfylhZieDNLVV5x4toFKl
SRIq7IX2K9gGtUDs8VTTnaAwdAecwtMNWeo+gTu4ybXm7R5WGRid9ojU5aXXcWBZev1RqOsLSaeM
fZTlUhpuYAGm7dWHBJJLrNr9hillCTin/KnHinrYIoBOOPUritZz5+JiUo0lmBZ13LJa9W1B4A6J
M+EM6gcDzIC4tTNOzbrrHGufYp4PnQn4jZdR6eyrxeFk1Zgm9Gsloq5pUkAl59SFcQQh/M/ox309
yRsA6I/R7Ug5nfSXOpdELVtmWDMirJK7KEB/LwrrlDAU3xh9VkfM8V2IugwyiGpPWjbmEsFexwPX
TDccIT/8SxPKQ4puA6XyhlEMn1rJs72tfLvEGqORRcW0qAmtIcIWpkW9aYKwG6YysDqBS4rxYlo4
z4TYkHWtWc/QiMvQbM9Ve+cggAdDSPWQSmA/i6riFgITv8Fxqe9XHcwMptwy0IbmODlMKVyhbSm4
8SvOarUn76iiHmz6A1h/Zm9Qf3oTzc8yXupKwLcB1/++AMfo7Ok0c5dAChpScEzxeuhz4+Tw8u6U
OFeCiT+P8sgag27SjMvUnNQ4vVlZvr6pUHecCd+6kjVDINAHt9NsboDEl2HHm7LNq2fig5ygdY30
S092Qw+aeex0PRod+5UcBPU8j+NN8MUxApo346QzhJNYqak31wdC9IigVpeBrE1IiZZ5V1hPZn9W
CSPcGCsmVs8ZKchik7R0T6X1rDWIU7+Yb+yD1dp7gqivjsnCoMcn5konRYHurlfjiu1eP2XJfJ3W
+74xS62wasB/gLLVDtVK9o7VW/N2ZOvq9w2GCK4V+6qjIAKfU26yOR9/k4jjgg6887KHzh6aoNbn
aet1DQNzYJYSaViYLAAnZILyTo5oo5qBiTHHrcZCEHVS16GPW8i2gSmHLMMZWt0XA/OLe8bgjpxw
XhUVDFMxrsU26/R8I9S6juYCz6anIYDCoyXbVuIg9Hwa2frZnJWvtjKVg0stUni5d+r/x915LEeu
ZFv2X3qOasChzdreIHQwBCOoyQksmcKhlQNwAF//FvLVE1Y97VFPsuqWyJuXZADu5+y9FoLXx2UX
JeasfoKFfjVyfo6bKLyVBuviuAvk04jPHS5neFBa3s0pZx1EhFpjtkSdYrJB6Nj2JXpMtwmf1hGw
FcsHExPB0IVE5aQ6tLn3SbPaOvDTRx656G6c4paaB9O9jkKb1VP2t1pjid2g4cLFIwgFEWnFMRze
rS5KqTg2/ZPvsJmKvdxhNmWdjIBy4jxQ/1EtGi2pyKyTg8zCXaQEJ7XGv2ajeGUMgZegh0Y40MhK
HUU5yKy/06g2z15F2r7Ey77JiwgY81zLw4CDxMzvqr0X3Vw/j1H1HSU20dT+21Zf8ZBrSIy0kSxv
y93GfSzpxBpD3BwDk9KWPZCjmcGnDHU1PzD4fOUeWT7kEd2v1OQyX3+kpah/tAXXSFm/eV1qvXDA
/xwxoQVt5Z5Ex7WJGSYIKEiwB0SQzHj6tuFDT30Jm/HBCzr3JBUNCkNRvHYWYFae88bU6jQH6qFT
hXgrGs1i0dXDvYaaLvyIl7ppfc0I6C56jCkDNu7WK2x7Z7h2to9L2KmMqQFeuBNzd0sWxza9zW58
8Ed6LLjKZ6JVbyasWbuNuCsHQMVK573WFBPGAtSBBdmEGYa5i3kFc706W2F00DZ5gCSON21GR03z
euGmvbO8LtkYdB5S5kdLG/lVCMYBJdo2/LlrBgtyDaP0IsuWt7Cx1HoMeCgQwVDWvdhldXNayzo2
rcdzT7qHIAFA0U3a3fanWQ3TLssRDHOCuAmeZzlzqqnFp9T7W0x0AatpBpdWVH84UAJX1Y5syLFD
m7wiPfeDkqe5ii26lEXyEY4mDzADppZnBmiJZ9akjS3PmuuzqYuNtMjFtSkxxsBXtOJSHkkB048+
PhsqoPzspNXWtF5m4fIuqr+DgueXBc+CY683HadC3BOyzJu68cTW4SzBoAG6OayN2mtvvjnRVxQk
0ie3fyh7uVguYspp/vRcVhwtCpFv3ZTzF+bv7GHC4l42cUddJsWxVWQMPYMcOgWnBi4gOWQV3W1T
JyQ4YDN5TrvmPmVud23bddOyUE4Io5vOV1bx3Pea+BbM5bCjg87ixx6JuWnCltn0Z8gdANwuXzNf
6YObJpfAf7KKPIQQ1a2Ckv5PNQvnUSfJV9/AoWhoyidCVA/oighvKgbpzVCfOqOydqZgEDtKd53K
kNngzEZlDmS1SwuXyRQr5oeqW6CyFeSMCTrFsUmqjHecuBqV8YdLYL+l2zTxyCHtgT2AKYuoOSnk
HBFZFWx5XHNRFi71lSYaOJyTo+58kFzBlNtfthu+9H43HasEB1veobyi/YU+fpj3Vv3SlAPxTEXM
MOjTYevRul4pKpJ78kK/RR9QCOFGIoa+vYZx9MdfnlQJF8uTV5XPg28N3KWBuuVDK16HPog2Jp2h
FXdGipd9P57TumGxEsGrQXHByz2MnymZz+u/nPm6piThc/DZ2A4AIzoHMaFSSQhhIonI1cRmo6Sz
jS6H5KEao70QGmJsS4S8BdeyjpzWf7Dr+QcP6Oose34JvAwEcMpNqJy4bQfRfIIZgxqmsg1esKPF
4hlGAKMPwPia8aWd1+oxT8hONF1cHiYWgvexEcY9Mv1NqhzCKeRuVqXRWVuHaNwpn6jEWSXLtHgM
zG1Yqy0x0JXXoCUeY+c+W4Bv44bnX3Eekhj2gUUJ3kLPllqCSbQC3kHfFR6ld4wKzuBVNHyYDZxl
Z2IYy2ibhgFb7Nn1Mrw1HrDf8T0ZgVUJrm4rswle0ARAbO6ONTsV164e++aWdcT8AjN7wvy4rWXE
Qbo2P0xL31vGG1c3ZKjRg1LB9pCfs7H9DiqwOJwi8VB980HmFATy3mugGgCK1eAdlltuyB9YJgAX
whALV+y+hQ1cBqdtsEVxMXE7fqENTUSB+TVbfJP4IvTZSA07WjXHQsWbYmoPNsKexkx/gi3IgPL/
5ibkkKDhR8lq7a10kCpYKTNUnXGIASKyjjIbzc+HKeNvxAXETTyqBEWS/LE9BPVtGq8BtBEvM7xr
PhAth5N7197X1MoTtYJtTigoq1BNRK0FDxWxvV+ccbsd6cBFD2Za3ErAPWzKBo6GJXupaWlQe3z/
VI54LjjQ/uOelNr37Ehh/beYR4rcbfgiZ5cdUac4eQGp69M/ltF9LGVKsD42+xz3LqpnIldMjtr+
o+yKb3po32ZV/SpiPi6J960T65FUNxS4xRHIilKOwcYYjd9ORvbz6liFIpD5MHTdLQwN2vT8XkgY
SJgUdPgFJyRbyT/4m9WK7cVypARKIp8rYIh12L2Y4AaZnh+JVF/EvFA1+F3TkHuIrblMc3K8p4JI
oKEQ+hTy2VXiksbBtOs5628ANGCvfC7NcJ8mtlgxeucHNru7ZLPWf/8RzeWPIjO1RW21nvCLZFP0
knAtsd3uw5xZIMZcL6BxvnBwpoAm7XuDyoUdcfnbS99mNrIrZCGsUZ2XFF5bHhlbNEgBMGWSh5H6
oJl8Xf41HJ58n8e/I06ckaMD8jBvg9DJp57nfvPO7INeEy2ZHP7xlcOj3rqaTTweg5lUOs+sbctl
90DdnuDrbP5s1ETZZ+K7V5vHIUAEjb9hp0c2X4o8Q+f8zOb+9rdw4N+MxPsYm5y0tf5B7+zSj+m4
nqz0WdnBG8C/60yFULCb7sPqMa/1Vz1NlywhZGw6DjIvEjSuEOeOOlFg5j+gz79OBL3duftdpfrk
uYUPnAs9iRnM7X/g7P9f2x0uyU9YENWf7v8XzzJoT7D9//vf/g+iaPm7+r8cyzCRf7T/659Ch8Xw
9B//h3+qF4J/2CZvQs8JSdEJ0/4vp3Jg/4Onky88T9guQBTX+y/1gvD/4QozCIPAwpsc+uJ/SJWd
f/D/8ILQNk2XtQ3Wtf/8g/3TSKD+5a//p6ZbuP6/yKgc/j6BbVmWwzw65Pf8F0NBM3i5InHPOULd
g1nrHWl2+tPSgdxlgrBm3n3OEc1YRmCsI2Aq4OyNbTXBly21fxORC047AUHsTTDsE7vcQJxU68wK
aGfRgLly8o4Ys2mLEzcgV1j77bGhI5HCNDkVTc04tiCemVP6zF+Tw2B3Pjt9yQagjg+VTRBRWIKd
QO7sjNrsj5WeHi2KwZtRTPN16sDDeOlvREHua12IX2Ik5wTX9Mn05t95YHknOs3+aarRb5rJeMz7
8ICMkl/G6TtzZXIwxpZ9Kdj1RFOoqcZxY1thtpDvDh5XNK/LzCv1KrDIM+s4ILLQJZp3ilvupebj
NqPOYdQ2bsNgz1dl2uNhRgEXncqwrQ9FBB8uYMjS0wt/byJ5H+arFffmDS0PNkfeI1upC5CaoAIj
Kva7zBuZCTK5Pgyk1MJpSva+TsQBKs+mzUNoL8raziqiFcAj+gRo7ZzTOwkmiH0N8Z6j18Pijupk
Gbt26R6D/bDm2IDIWpfuynNm6qwNV/LcCjggxm66Gacy4E1mx+faJ7HvkohcWXYvT+xcf+vOq/dE
8TlFZBkUqJJcG+zqlu5UspAKgCfUtXT3BbojwHzpre77YUMxG3qjVxITju0zhKcdCRXz5kymdSNC
8pM5HNGozjk0JA9hghJVgpMJn7bvCGFN9qqyqTnXZkHeztHepbMbrEoTKtycRSc+vvojSzjb2pPx
TK2y2VcWk3KMhwiLw8za2bbD5rnkkLRs2VcKDQWH3vyXqJrpwWWp/OC66g+d4+lMVY/wF9uS2iK1
kfJaG/xqOLPTWzMYmg+JKaY9d1w2hYHYdVNfMMsnNBMrKqF5ljHIYmMPWyk+diCQVuRTvr1s5M+A
nZuVWqVPXNnJEJnwyKJ+3MQt1dhpBhfvRbE4hoH0Vwx1YUh5HMMAxDx6LY4jmIh8jqp5POvYWgXt
KB84ObK/g2izMkPtbBtSWiAiIQXFgui58CWt7ZxFjza8lRS+v4ZKSHqpRARruRMUlZQ4Qlori2hJ
fEnncWas3gY0esm/VeQVLeJJpSQGDNsV8miRs1oog8eG5eBDBE6qoOpxrkz3W7Jd3Q0xh/HaS4uL
lZ+KuFNMCiWIDbrMB12aBqxia6M6At5W6bW/Jq6gyXIXGuPpT92zgJhz9cOZFk9ra/YnJFnNlQUg
LJNR7uNoKp5GR7+XwXcCHM83vPAC4SO9RBbDRjdg35TkSUimmP5HkSbGfpi8N5amxs5LYDkwjP8h
VesSRV1eqDol5JBcqqSjwtVxsKjt6onI+Qh+f2NVkzq7NXfcgRWwdMWZ+g/tB5ncR670EX7428gy
tKgHWsMDoX2yOm077H2DebrJzInHIgDYv/PXKT54mJdQme/AgVjrtoNukEaASIHxXEa7YbCZ+lxK
1UvduPKJjIjJByaLtt5Mvs1Pw0NXmPUWdHG/cgsmdCk89loVyb5nNvogwp64c2BEz7FL8JlyVbIv
c6c9NO81s8tzrqoXc2idPTHte0k+59Y7FjAP5oJHPHCXpGIW14xSn4ZofnRHx2PlQwsgrsYfqdX1
L8NyjxgfIgGqSZf1sNGW89IjjN4CXvfIwIOUBM3LOM0iBB2p8Kc7udMxryD5DRMj6DirhxMIV1Jb
d2EEezcs3lTlZi+d+6ssIKgkoF4eOFBnO+a8H1nvyl1R5N8Dw9ktTh6ogzz5t5Wl+F4imz+Q74EC
E7dEMZ005+oQ0NDIzmxMhxdADWzCLBRttlk1X7NtvoGos1a2HVKOMi22Oa0VArS0fqYF75SEUMsp
GGiL9QNglcljONNHPyIp6xv73rXsyNf0pPl76U2HUFkTjebMpdNb1tshYFRKPWPD+f/nFBcvafuI
rBo+wUwnWITdPg/dg9X0XwbalMMUuutpKH1S1NeeiOhDwmZ6ZdXgXxOvrrZJqS5uYWYHFOOXJmiI
XBAWOSj2kEtNPmgALNAtwRcej2uLu+U6WJjZiCiwolNIWPu8rbdezr5QNl54/ftLL4iGDsFMu9js
goMvm3ynRjGsORt3awdFCLsobTKzjqOjH03GhvFTsSqKgtevXrB7LoW3ym33NSd9vlcDgMvSwtQ2
QnSueka1tTQPIqJ+ouwM5G/2WZCq3ZbB3tE62+cOXWrZVPt55mAh3+HeexfEMQ+xsUg2DQJDbe1B
cO96nMlZSkROZRnJNaLFyHC3nqs+Xa4uax7/EP1Jl1GBquddm45vTA4ofCxFjTog5ArQLDHM22Rn
9cG3EQjrdsKjO9IxhR98qomerAazAKAcGAerKpOXcQDOx0CeeBm9IoPkO8iXYEzDa8RlymGeAZnH
2ag8sD9mb3iLUtLMRR8BOQXQt4zWi7w3L1F+04Bnjhlujsek7+5lbM2Xv79IPd7bAX5AOgykPBQT
kpHwnZ85S1w4PMwhj1Q2+kkHWhk0dbK2Y+6cnaiI8g9DfbNHymRxRUjLUJ+5bj5Jw/YrPnH68veX
AgdiqrzkIPJwpVOLKjQ3ZXseriSHfN5aySkOzA9RULWGvvCkRfHUOsDQWkXYRLD/NbPs2Ux2wWSc
zHyOEUR4e4cM4c7tW0ANln2UNT2MNqweYgvaQeImH9N7GD7U1pvvm1RLHU3fnb5u6ONEqaZu7zC9
4C5ZfwWRIFLyPPOmK/Ky2EQUEA+uR3cijey3cRr1NuFPqM326y/Vk7cBJEwPP4gvjJVv6iPzwg3m
7i0lpUMej/vYA2LvR/arPVHntMsEJhNoroHO/RCPO7OWL6q2CLpWkkKU2o4tKpvOtiCVus91b78C
RtBZdp8u/uS+ixbP0YQCYLTc8ZvXOHFYanzPDkPxHa1n98TC/SMrJgweurdRaloBks9B7TJtM682
2QLAYSBu53v5a8smj5H63K+7It+JyW5OmiX3tcp4Utp6+SfKvG/aGZs2If/cTjbWzZoIPm02yIFo
JbnwI9dmMkk7njXElXAEPAwQ86TuY2XhLQ3kRnawwTrilHdfgH+OxHny029AP3/iuYqhiLoGUcSC
l00vjikTZYMeyC1LqzUZjPKCH/UHAzNqkv4JWOkb0JaLWEwktjtuEz44T5kPpdWjLKCo1x1KSCyk
aOW8Y2My8FPBjIA5wnEOam9TwUBY8zi92oa4VRWdZDsdTwYrV1YzLQmXmoGykdsPpqnpf/rl9GBY
8oJcvj87yy82dUNlifAVnKUcRX7kUXIKVD6dWTt3/LzdY1FP99omel9G6BdzDxUVKaz2aSBAa/mp
+7tt21f51PeiPhdwHW5/f2nC/CsnpWPAmru2XpxxaGmnveMOLMjjhkUEe95d6BnukexaC+/7Zxws
dGeriR6FZqw+A74XVXLhrVstgJl1KgQnQgnW5JxZVA3AVsJeVRhNmrGsDnYtM5LRRXKq0+GVz+r4
aALZIGPPbsvqEINJX08XImgGpH6+HYqb+S3Vtn8g+IA/ZvnL0ivNW2nmsOHAhT3wQAGvQzquZVkc
8TWQPB/I7MhXi2zfeaglRDeipyoJv6iqskklMbzOaoenWuusmwZ9yoKCMJfui46zy1h0n+bgmGgs
yzU0oxddwsGzWqalXFhR7tZyN3ljv5v9uL0Uc7zTAT+QHpyevS3cp7Rzv+h8wAstwnU55B/VrCRP
2kvTlNdcTscizhHkEAE6eBVDPdMfRyg7zlNVhOmGPfW88rTVbc1cNjzcYfvgDKjHAaJWy98/IpHE
gv4NnAIo3gmt35S0m86DsEx0AYrbVFS0heqL2dePSA6CrUja4QRwdZZ8yOO+v7k8GdahE104yNHk
WWLZdqEfObN80zRsTty4bNpm1dpI7WanwujW6greLmyFBZ0GYqeZDkEaAYrgdDLaEyetgiNTzIlm
iivuB4vnIYIDsAU2sEkE8V/XcH/ZoeoveYZcxre8fRhbN6QxOQfC8Y9jl++lyj9M+hWF0tMbA2Cy
tvrstuXX0FCIcAWlijHxaB7ZPLSmR7CjqVbVzmZKi4RK2aeAV6LnlZchYQncFr+WVYiGE4aBZ4O2
4n1oo19OzpiZC/bOn5HWafscc2xdxfn0OhKd35Yme5oIKw1mlfmRJufCxXd+mqrh56UZPkjIUI/m
DkCjETgW69Yhdo2NMwc/EzceeIlFDSvEUh8Kk/drZg9nfrht0A1vRcuOmneFm0kGi3L80ybg2tnx
PFa5IBWRdWfYUQmtbdCsvJrEPve7HTASdVd1zWPP6L67ivQnOqgnhzu3Bfj+AG2UBZOjztyvrJaz
yuwLl1RNtWcJqfmREPVGMsB0PI4LM/3r0akQLiMfvrCIytbUSxlozuG0IfRSHSLNdi3G22VkHNkH
+6yFO6xTHX0wZOGNzj5AhP475ZZFpQFVyk22zhR/25E8phN6kMSVJ92wOio73jwutjAduWe6W9Ub
V01NR9fFfd3H7iESqBmcIbsYMs4Pnt29CDsNTkIyVwj5CvL7qs8yZaALqIhwn+5eKK9bBz9Ke6CY
M6FW3ZK7oTAOUZNpytgREvUf+dicK23ctdlHXGSCvySuaVOGmJkKn/eHKR3zmML4C43EOSc09CTm
HU82BaW5g0U3h93fUO0ammR76dgfYYdwNmwfuiD4TEkSP9iONDaVCih6TswzIamN24Hlb5bQMVdD
d0uCbJP2brJpbE4fIclMPj1Nw9e46nalHTGP90zQqmTKVvAoFeaswdnqPn1Bu5mgNNzqzND0YVgm
tPTAE429E6EJO3hBX8VRn0mdz4u3Qa8BbhFrc1p5hakIFTFrn0y3wVBczo/NuPiuGlZBs+scfE55
J/C39YnW7TUA47z8a5zq5NPhlYu+SkrpbAHnpJvGY48tX/2hQ2JQeLy0n2tXUGRseEFNEHVesqjk
1mgx54qNFMA2G3PdGIhhWNT3bPOt78rduJrdazsIuS8Herid5KE+FOMfXB2/bRij65iRBsroNHjQ
8meTIW1OA/NHbJpXMPvN3u1Kc2mlmoeOpYmYuQ3mjux30PtYHCkK5Uli30o4hcAHV5hkWv7XXc7M
hoitW4oGwzQ2QiRfsONqNzh4gioc6zQ+zOW+68c/yqWO0YyNv7OT7OhCftvUhECCvoIb3/PtqmLm
KNLhQRyrpDoZTt5Q7Azlnj3Cj86hdm9HpCf5ed+HQ3TmcSCBIBG/1ONna2Yx3GD32o8I9Rxv2Bjm
wGdkxNfex7SGaTrGEaBEMnWcq2gdDVXw3sbT0+ib/ipJhj1T+qIV4ImXxSiXh2jTy4IDP98LqIr2
poo5iwgPf2uFuwPOO8yY7rVsWcyGqfxEM6cJAx/lQjgKknzNgeaZYv9y3Un3IZc7Zat9bkJCNZfi
MKzxtQ5ifljm9LGYWWjXlWGtfRCd+4G42y6WPkeAdLrN/CzFNq9Ib3nRT9hcJvjkeoxAMI3uFg/E
Y5X4wPMJq664aGScn8qtGgiHcmx8803Xh/blPVfUkzetKQXXkxvZSbJ8IeOwkP10GboEA7r40vU+
71U5vOTvTvwW5REjQu7EAOD4CDKpPdI/2lkZD65Bti9yyRFEvI/JJcVffl4S8B3tzRiBDRwq55ej
oq+4ct/T0WDthxgbGGEYHPMlMIZ+yeZL27K7XHuJAaYmfe4KuI1Jz8p2rt64zP2mOx5yqOec0UYD
7kbei5AIf7UNd0+juXrRYFMI78d9zbIabwiBj37wD1mIzA88ywMAuGNTBAlDgP5RcgNZ2WXHwjc0
nFM55ietWn42JGFYAY5tx6KCTqfHCmr0Nf1sz6WE0zk5R8bhzGMUe9JobJlk4kXxUemVNgOoUhgn
O2too3G74b2UH8JEp09dh1vH8js2l8zoOFcLpmN8yPvsyDrW9TlzFXa+pXTLz+03AmxeKEGy64L8
UHGdcOkNVol3HI1eQdHpOOQMy59D1mt+KyI3nrGLKEjyRu3OYW1fk4gtnWVP08qYP7EZf0YkFNei
p2hVjJIdU7AdZX03KhEdCJv+8nvKWlM8HGO2r2vf+DJbf6C5MeAEVUzZzOHiVg5BWOeiqyx7cLwt
DWG1L/T4OhrOa5QXT+WSfZD+KDdhj9F24t5F3xh/Fm0Wh+Ap7/+LDMAi61aYa53DiJ7rEZRiOYFX
PBVR3pzsEPrTkD62DsHEyS5fkyWhpFNoX7OheB3ZCB5oe/R7i479vhk5YnZhvAQelpktXHM/fPed
CiJ6yXNwmIuzbfmf5Yg+qQ0/2UhzReirTUozeC1m69xycXSV9qFjZiNxRXAyXfPUNJ1g3hThiyvs
ZyEi4wncbnoabf0hQ25zDk9c1uk7Wru03xQHbWTra7xDEEL1V2QvVBBnPbbBh2cOM+1O8UwL5t4a
4m641SO+zYojQb987c9tYd+MxlWHMEoPJp+CsJfQd8zXkcv3qp+iM9/HClyV2lSRD1+bXXfmPVOY
jdZ5pp+GkLdrMjjsG7snlxP7EqbiWKp93iNmvaHtyyQzRI8asm7s7XZb8mLbznWh3yf+y/WgXXXi
VRhfAJHj8K0IEhf6WggW/ECcHoDDe1vH53mSLeQdb8jPZW6V24FQMMg1xz134FK3gfDnle2hO9Gj
OLhxf6P0d3MGHwKGUtd6hku0lmVPpQfX3ZX71CU10/4hKCOGMPm0HpMiwhP701d+fWautC+cJj0S
Hn2AY9fsgxAId12zIojTcxw2B4fa0VobnBF18JYnC00pih4D5XXYa+HiygVlBL1zVTtyV2Yq2RHR
Wfc+QwYpmACCUV5AvqbexoV5lZa70X15s4hKr6nw71SaY97NqkNnMpqdPHw1BTPT0G9e2AsB5EbP
u8oHQShcdGRIk6MfYyhTBZ86ov/+Jsn1R2E/tDo7dmXIVHBKwG1q7wjWiXwoFWHBOOnBZNnuWWQ3
fRxFA/2bsoWwVbB2IjuZS7CMLLt3oen3l7pHvemB24VfnXLW9FW3Z2qxuAwObIQ/wd1NJ81ZOjTr
8h50fPyU3kJDaVj2ssR3nXqXGCWn6wheneHcjRltacdCYlSRB1uVTGCUsCzSOefPIHUI34xU8I20
4vMA4YVsMUesotsWloV5mL91abUsOJQHgpunVpjJbTmz8jZ9MmEWurhWZeGGdQOxP2t4SYX6lXBx
OwdtuiMvfAwU/U0IT/nWRvjH0ZweSNHS2KSDy7Nx4tqwiMhAxLFio3bJ1JIn5JDtxiT/y9/g7kMu
tkiQlfEurBfFWdG/R2b2nS/qs2yRoIlFh2YE8x98QNS0QDKAKDElbi4b5ItsqwsdmKe6Rq2mFsla
im2NkQmQEoWAjXRVC0SRWADLN44xTMPwM5GpxdxWM+A8GtQZYTx7KJDxu7WL6K1blG9tBsJ8kcBx
br2M3fSZ293etKz3IcMnZeGNixfQVrCo5Lou5GRDTF7In2AjhpXh2YfST985S0Kc4B8N31t8ALNP
j5jDNS87JmrNOv8rsQtc5PCL2A68VAppXvgsOtPIzw4JMV9+rMLg0YR2xAOOHaA+tBfrLSsi5uWc
TELCzmpR6rm49Rie89OYVVslynO86Pdi75m2DHPjkSgp/OpgEfWBoNccPNw7mMEvxxSbPtWwOZD7
LfTbmlXEitwPw1FQqYTl6KTXKyMmYz7hCNS4AllfaRIs3EoYSYdJ8B00abtafmAGw/l28Q3SvbuL
oPvSNhOCflES6kVOqJHDTUN8tcKn3GzsM+zh4tjjM3QA/dEcHT8Z32za5SpcL/LDLL4VRQsnHgH1
AzqwBh4e5bd6kSYizbgni0aR3Yl7bRe1YsziLsjmV5vT0KGWy5dxBKLqLkpGh2vESiyaRnvqjCdq
cuQQeaRylDuyiQmOvqr2eWnry7RIIP/+Oyak46VvQTV3mTz8938pxSAwcFEUYGzlX83lYpRzdhic
+bfHsfchTapiH/UL4AQ48J1qCJlOoRsc47O9L/0P1+0GInYy3o0zg0ZLpekRqTmF48Dsn+SohicA
3AeBATPHhKkXJWY5b4fUFTuBxRMhyyLODBaFpuiG9xSnplzkmsLOU+LXCDcNH/UmbUzB8IlP57iI
OatF0Rlqzf530Xba8SLwXE4eCqWnUyD39B00n4E42Iv2c1wEoEnWXbpFCVr4lHX0hDedGEu3aEN7
/KE+HlF/EYoOs95FoR0DWmZbNBMa6di+9ouGVOMjDRcxKdNyEAgW/LfyWlYpWe2OWX9r84Ac6h3T
jfI4LKJToQvvFsv5NdW5fa2And8VjY6abY8zjOIZpaXc8k1giMG+iG9F981O8AjuN+YJi2gVKq47
kiPtXSSsFqNYTFUw1BZBK7EffLx5/6xU9mGwpQkWmWtF+m6VphNpG07uLsLXqYGkgwB2WFSw4yKF
hQawF1EXHdPafEiNal3VIFUbPFZpiFLWxS3L68kHCNdDguql3jM7SExEtDAUOry08yKodW0KfoM5
3A0QW1CzFo0tPlvVnVxbMbVaRLf1+FLXiG8tCWWnJx8UhP1rushx7UWTy0qVcAQVI7YsSHRbiqoM
SK6Op10644h2U8jLMebdhmTWni3bJQJzd6ArBWe+1hyq4XlFP6ZF30ulcuEdovSloi42wMhefHvR
/Q5HE/svHVBQHsv036NLxe2aNohEFuxMwUuHPDhzSTrLxSdM0BHoIWm2JOBrbmisw+biH3YWE/G8
OInTxU5MDm0BqOA+Q1zMOTV6HH2MXfZiNS5wtEYUHgxV/SC0nQOyAWiDCBm4X3kYUCOPiyPZWmzJ
NkktBlyQmtP8ajOvo81K3WKmK5r5Bv0Un8tbHSIFq1qa0hMC8PLkQm+C0CA3ZgLMLnX3Ndd+dMdD
Qm4TWuPidy5GvmtB0t+sxf3sI4FOwp7tK9OzKcAOGDMKTQTvfWFw40hkrnZWQqwCopSb8aRk2I1p
WkOUdC3s0/XioY4WIzVoAyZ8i6XaD5nudoirKaOne3PE5JdZ6vz3F9VOAKkKiuayhVtcJWy6qsa+
d2hsEQqpI8d/ytgW11sok+AL5Vdf01QXi1dbINj21Fe2+LalH6E4aWmrY+LWKLkJEGTLUXPXh0h4
xsWWbWff3eLxzhejN8Y5Z6cWy7cePhPJFASy/yNLsJ0p8YE7ixkcifJ60gjZpFQPyivcB49sA6DR
Dp/8gA6dXHAVXSbaBc96IHQ7oe5kKr0K7WxBKi6wOf9bNSisvEVdjk6Fy5e3CM2jmdqPWiTn4J3Y
Esw0wRYSidkOfPgTCbyAY5gdX6jV5ZtEok3P8Kebi0gdYOzTvKjVIxzr5iJbr1JyPU02gxVOAKIW
DtfBpuIvyZrzpGRqnI0cFETA0booG6r5ncdEyGUmMLLhypzqC1bdZz8on4hN8zOsMDDS0WBs0D3r
OCLT0st3o3aJbzi4zBhFGUP0iy9tuq0yAFlpglmg5jvouP38nJjaYTaIZoX/iNlpm/LeYihzNK03
pTuDk9j8y2+JOUsPbDWVoiu9iefM85nU9zAbiN1uGdBTAYXQnI32LS3zg279j1l84EH49jTwbpbP
DADY26xEG16xpVYH1gIwcpXaj626iJo3jDPAaqvLgp1o+x6wDgkTJmMAVfQHmBnS4Ul8TmP7GIEG
hMCNkpTr3Ao2MIDa+C3zvwI/4N5Wel9DGatdkpjbzDF2PCWRQ5A+ZZy8HXpvPxFxgSZ6LvF0NnO7
z8DiJU78HhlMbtueP2TutmqTzPylq6l6aCJNspvdjZHrL+zzRHTUY2AzxipaAgYlXAx7QZqwP+VA
U8xXN8mYoPPbK+VcrChBEt+2F9k0vGgYonJDOGSISBRL2bXUyUMijYPwGCoNgJmToHnzwlevds/0
z2UvGGYNM29uM9noWL7kcbzvfQqctunTt/NRW0p1Knz3narvKYeExXx/XZp9C4r2BEnjqdLBZVkI
JQC7PHQRzNr8GkVp+yn+nb0zWa4bSdPsq5TFupHmgDumRW7uPPFezqS4gYmkhHmGY3r6PlBWd0e3
dXVb7SsXsgxThEJB8QLu//995zjmW5DGmOxNb9jEst5YLbEZV4Qfsdmsan/vAKxksorgPQWcZdTn
MWXDzCYsgURAbf04BQ0KNy/8jBG6FAYBVWNsr/54yTKn3c6CoWjvGc+JIGYG1J7hCjnddTH6x4QI
KqzufSJpCsA3iMmRsHkLOG/Jr856zPL8rjOrCwR9DpA3j18/ks3ezND9uLbcpu14IFxzJUl8iab8
mLkxUVR4vPAW5b7UJrs/5p5+wr+ZQgOBpCVvExkBuY3s6MaI6AYz+1H5waWSgb+ZNpx61xTGllcK
H2vJgnvlWYiRW4SD1U8poC/7w4Lel23O/ZbLgyvusmWfWbYdGy1u2K0wuRqLQztzn+adePS1QxGb
+Zegmpwk/a1P6ntqYy/CUkyPWcyowdi0Vf5gdRVe2BBHY0bYuBgf8E2kS8YFmoyi6qCJqzddeEwb
Tg0GLNmp8/aeVd4q7XCjN7qPuO6TazdLdZ4XK11Gtv5imMHHCLOJNrQ8s3cpnjW/m/0U1jRHyd+j
hdGn0eb0NNaePrYifuSRzyaocV6L0pspVw2U6/3gODvyM5cxwN9OvfCIqE8LBaBKNL/rQtKQtrO7
mejHmtfUsrUcQvGsWW0oNDEmi2fSvYeKTTBf3ZqZrCrOs8mGUo+7MOdACpkc+TdcEI7pWLyruuC8
sgmirZskdJaCvqD1QV0+JPqybtvj6LxJbwwPchzw1k49c0cYHag/6hdi5/G+6s30BVDtR9Hybqhb
InOe6AkjuG18ENJ7LtFkzGYcn9Kx43s+nYBrwVVdTfgx11YNfRZME6Rsv8E79Atzp3oyc7aalTOf
OoCTa3N0nM3oh9YGMXqwsYlPJrO467oxRspqHiYrecQbYG8CMHmUuwEdpQMhhfJG5AmpMkXxT0/1
xboW4t4P7eLSBTWZtebWcO87U9SNcd2yUVh8q3W8Ky3u4GZFnzpzei6PkJxwB9EK7JtLxkKC0SLx
/DnccTE29nGun1lVG/c6qY5O2QwHMYBwi9nkNHZi3uc+aVTJV6Waws8qzXjEzNahbufuzo03tLKT
vVt2TybRw3MTcjmsWLkn6ZgfyPkQc8z7keFDZe6cdM4uQwH2P3S67MSYVQwcshWEim3h8rkzTLM9
Jb0amLEJUgHKb2HwEWEqfid5fjI7wvPjFH+OkfflqvhYMvVixVviIej3KvTWqqeikseVdwhN746u
0q7yLYrbDKUkmstBQI7ihcTS+qVxGCNVl2K59zf7qXbOvZg/I8N57WcCbXQOq/LRsMkVkBJAbBUx
WJ3YdrgxTCdmXjtVqHAjo/Co6zdqaAzFXOoAges+0kXb/0mnjjFNXJa0cqvi7GedmEdltndhlxdH
HFn5JvOsX+Cz7W1ZudnWMSnl2XkfHfsUF3dMwN/tOh4iVb4nxi9vpaBjNXbEeiz2CfaCPcaEB1MR
iw0Xq+b3lFbcSKP8JDpJAC+xyQTVByPW2d6xbYcGJyCxQH7i63APVLcLGmmIvlvyDC92wgfO1HhP
5RS+h33/ZqNyGHU6PrpJvC0zqAQscTl62yhZhZmw4udgXbrSu28BZq8rxsHHEriFYl+Qpdb8RD6N
O6RTfaPdLg+GrpCdLHOXjldoItPjn0T5f2Xvn6fq1z//+vmdx8UmbiHafXV/j9Kb0vbIxf/H4fvD
z2b6Wfz8v/wz/8rfu0TpUeJyMvQELDMl+NWGX233z79c9Q/lSEcIk38FdujlZ4qy6SIC/OIf7H4t
3zeF5XqS1P5f/9YyzOSniOY70hf8lEX2Xrr2fyZ+bwIe/uvfqjKjaVYsTQEXVpflEye3idgQ+Hfl
/xG/T00LQE6Ki5uU8UsFydQd9EF43fBcxgZbLGht+6GZmw8rO3HHWKRBRb4jMfhZouy7uhH7Cl7V
gf1u4X94Ga3LHAMSASK8TryWu4dnXBzL5g2edJcpHddOUDp0H3FNapOwpgU8FOzYIXRDKj5Jvu3d
gcejj6/YnAZ9bTmIzmV6V4wtCcgGM9hokenhEbIB+MQlVHtctM0h2Xm1JGE4B+6xE4pcQ0RBcch4
JzszEZx2hnbe+jAWB2pJ/LfJa6t/GUijV1T1CKDqDuzxMuywHGrbzjiRhDeUtStGNk+NY5Puopr0
k0nttlblfEd991F3wAKrcrn+lUw1iAsBxnXeDX71t66BN8Amh1OGWdzIBJTrbOH+W4sBgOnta8tD
eKxhUTUv7SIKWIwBXtc9D4tDoF5sApqpMIYyEMaNcx9wNarrW7D4B1xEBJYDzEXysux+9k1Ig2Bh
trhdeUpLVvszMgMAcy59fP1bLZ4DgfCgrUHKisWBUBV3dkzyQCNHAHmATsTAl0A0H+LgyVg8Ckxc
vBV3jQHBAmXmU0G0nqlgsckJfe/AAjHRQ8tgomdIMuuiB3wNDUEZvlZAvcIKkHBg8XVP35zQ97ey
GwhmL+aHQcmd0gEHZKQQNnKIbLFE0MogmBl/TD14grGH7+TfTHa+J9XoX0FCVId/NwFmVa6SEQU3
7feRzaTxlSOoUIgqxsVYsQDf6xTHWxiYz3Fyz3/4Jwmft7JJs6OhTACsmp90WXIvPgwUXyggBbpt
p4LTqQpwaR4nI+oM1uLT0InxkDba3ltk7j1erYuxLULBwRlnOruYjEPfYdTXMOxA1+HYYByKqMFJ
nXyjcUtuiW6+1W9uHUTuJgj3IIQYk22nhmToYgThGc4G2grJBs2sxJV/wjJ2oyn7E6bJQ4xWJFv8
IpqTb2DGB/5CrYVHe8wHWLIiL/gbzN/iKNEGOd8Cz3RdJRtgiYyM0+LEAEpBysEwJ5uJqqHeTyAC
IrmMI4SiSqIfssWP0i3VbfTFD4raixeor2FxqajFqqLQq1RMX5vFt2IkOBlQ2uy4IJOr6sXzGPaU
TZG0xDYDEawtAuG5B3ly7WvvWIx8nBC8DIvphaV6uhKCD1xLOT2RoKCV4Tz4wK97RDEZwhiiXIwC
UMigK6939YxBwqnhf5A4HjW+GSjsCJ5R0KhBty8qj36hr2hfHI+4JXyOeyMomj3b+4V7qAdA7QG9
9A5xhKtpICSNfpa20WyDWdGXgDtH8w2ld1PTEbdE9RRmL54pqrsBwuq+1z8rtBf3AR2XyTG5L6J9
uEuxxhpZ8DAFfXaco8k5RwVEOFvrPYsY684J7WyvEd7s+iR6UXzXQwzVjy2cwEuDaJPuLvmHFnZT
YEARCvsiQXGsD5q28oH8aXumbpysajJaW9UY9amWtJI5rz9jxyrWwfAjyJLgrU7DB+JcT2meveWU
73ax+YfnLpyTP4kT7O/kreq7Y5ASbvJ9/H9DHQZ3o239Csv7no/FLlaG5iToPitRvrZBdG9ZVX0K
XVvx+cjE1upwI83IDPe97YNRMXOxr5S+9jlkDtTy6cWbK2dtTcxtkQyz/PBMtukU4rko+8xXNcME
O4Qy6/jsMuvSQwuZ92ePp9iq4eV3G01xbprpyc9CfW6Le6+L3B1JwuisG3YdmT16vDaCrWdEElCY
169M7gXg2GqYIvcQH+c1B3lKmyFDmjhnahDy/kijBUVCkHBlRYwxy7Yn1UH0c93Zn5bKngmJvDvY
LgBlRdwCCuupvkL6Ipq5SKZyW70PWKfIH1GnX0RUnSItJfx3WA9fElNVU7FfDSPkVdBd2MtCgokn
9h0ictGyN/Vnt0ivWrIh1jw/gQrkX0xincwonDIMqrB5eP4HVxAA8ZoZ2GcKC2bN+XqZIni/E+eD
UwoWxUXAlWPioodU7YuJSbLHPJGnHLTkFmwre6NXy15UXovUa2LCit+AaTC+L+jPv3sGyuvqCGqE
LVCMqbj2n4pFFJZgDLMWdVhrsp3hWvHAo6nd6qnm62v/thfhmIN5bMRA1i0qsma0X0J3oTLa1RNv
vHJTht16ukocZjEus1EgNaO/uita0PyT/16Q2ySrguxiEaG5pInzRY2mqp8eUFAbY1pVcWcIbIVE
bS6284Wbxn0BDjSdCedAPUUpgHxtquun1jwPONnc/l3F6kojB6dYZm3DmoqZy8GX+Y77W4UZzNaW
6lPS1A/hku4N05BvFTxw2SKEM0LUcDzBSFJhi+NzzJVzEciJgT8Pg8vhHvjBvNeYkZL+VWCdy7HP
5TYauvmPkI7lZNugqOsXWd28aOvsDDEyhfdduCjtMqt542COF/ZnTcKXCQPoZHPR4PVVf2NZFu94
dkKLxJXHEw1pnulm6MLI2Oko2Vu0EFnbcluPkk6tMRNMG0WjgLp/g6jYzFmarb2C0QWy6nMCIbCW
9rAqow5T8K8AvQJfsukUJ7z5u8EgZqjKmzGgA+7Ipq/IB8GWGruLQfE/9lAGxos80Fo0grH0zkFp
XKMoJ/i0qAbh8BDBXPSDxPauYW+cUnaBycJC6/qBgUIPhYOF4UH2S0Otin4kfsfHenwQBGkvWTBv
ANo5XZhdugWkRPf/QVXVZ5AgSWR2ZxOqxAHnRQ+UU4IdTqOE5wFv39L4xWGx9GzgvlTDtnlTLW+D
9Nw6hbxZ7Qglv4oIhIOIKxnORPYv5dHdqAuyivSis12RtM+N9tIjp+p5XXr9O+fP5MReh8kbcETT
EBHVPQloKO7guJkUQ3PDPASlBNnoHskouk/R+OSGxN99CBorvzeeXIxufJc03wZNAcAL3mPrvYO7
MvguC7K1TIPf1PQYx5GaxHXZDPO8q3L7yLj4FqjUfXWTn4YeSe4SI5kgE0/aVcinWBrPFh/dyL04
QdVTZ0jGgwAQjp7SOCY9P++l2WFMGWhR4R0PQVuw2sJdGAwcjpZTwyhTspAFaQIi95s4alaEQUgH
5yfFToPJl/eiKgikbKQoMvDFC5CFJpP3kmUPwhmZtyw20T8/ZByuCdiFB3aGn8PiHs11EUNemlDN
kfuaimon36OYy3D2KwIFdi49AFIx0Jq7GnZcPWm9BmxcbkZmRNGkp3NLNa2w0+ooycYyJJwpifYh
qxRwaX0pyjsLzCS7qleOyNExZGLdzQuptHwtjel5tkt5sSP7t/Dzab1MczKGlocymKwNmD3yHL4+
aakiQsMLSGHOqmc8bo5d3/ntJahGb1n4HkKaYZs4rYc9FJUf8ZA1Zy/k/Z9FBmirBD5gx04c0KYd
3Hci3biJke19qfwLO6nxQD8+P6tgoEeDK+0IhTnYjVlAMcKqHmKFA/S7CYzyjMQ8u/TLD0mxC1yz
3Q1xlB2nMDRZs1RkRbxmO0h6itqU0VYrVrClZ/4QWRT/aGPxENTjsGln5tgiMFLqLxy/YzOZH1wu
N8xLI1htfL+m8KH2tZneWwU3kTKTgk9QVKyLmWBrai8CIB7n60r6+SHCxLdyiZkn+dhdBy+32DLz
udapm+6pRgsOo1F6CVgOgE9hkdOzjHtsN+qtztz3LJ+n5zoiQKuN9WjjUOoJZzDazWsORy2uxYr7
WWhWVwI3D3q0kjOEew43hvi0MoKHs/BYDHQCn5frCp4I3mHUEFzoZNmrQcfNebZYSjmwS15B6z03
QEoUrcpnkYn4OhcG3+ekJyL8X7wLemvHC5eU7+BbKDtCvPCe8TGX0K5sSIZ2ouddpAye0bCqVN/i
iBMmtUZiB7slM8V3sf2dOaV3dCyeLZDR7gxI2Ju4bLgT2iyMy7y9jzyHKi/27W1EKhOleklhbfAk
SYX00TKOHDXTm06IpZuVYW31HFZnkzfZyuEP+YDrIdojLt9KAOS7Dho94Pg/337VgdTSTBY8yJ5J
Z5GPr1q7/mrDmb/Db165ifi7mW+xo24lzPsR348lo3Vpq+FZMQrdU+jlcCPI7+AGQC5vRz6reqbK
Lemw1Cy9uzintkTZ5S3rhX81a/9gwvPZuU37YITOrcGAwh3zVhjhKcNDc/HraEFpUHxSLsPjyZeP
/vJDPNRHGZffVmUHm8b1YIDgxVuFHhO/1uZrQNTlEprnBLz3qxmbtLfS2D7afZK/9RQpi8o/i962
zj4RXGJQ6I+xRXPoq8oCsIqX7dx2dh5ANXH1d/akrLyH0V1gMdO9RNxIWXpW+zFxJ87OiIECM4RC
VP4UlfbuUme46wTI6C7Li3UcAnLu+d7YF7VJZywluKRT44nHlPjZuTwGJfck1hTBdobhdg4zWtk2
WdUm5QFnAye+Wqrs6TvPO39cApStI37UrvHOadb9bhOsJrTmoG5AoK2GymLMystgtNkvYNSGR8Pq
aqsJ5q6rPLNOiHSQ9in0fUjRqCMZPeSyuLI+fO551Wi7n35pL9d0DDteGeH7MAzjodTUHZpxAR85
z7kzj4+191KYJ1/747UEaH4tY0avkgMqXuAHrwjzj8SIqZm1pNnwerxZ2fAQRqr6ZU/Fyefr9B45
4dYmi4/iIIPFBm585bPo2vnoNu76qoNBOC7FuZBai6mR0EAILA+8J8Q14pzpyPoh7ZVxrEZNZa5F
LqYYQ7qBgD4I4JkPUPOKY0H9INNHvVGceGU77AvgBQZ+mD8y2TlDCkh49cwe/c7Z2qYwDjjxTvE9
n6joPullT4Jh5e5FDusEpUf27Cq8lqqnO5g01a+8cqYvCxUAZHDzm4A0hz8jwdPBpAQGRr+F1FMB
r4yn19DoiKRJ5F4jQdHltVAdAn5LK6w2F/w5Ln/O7L9DR28WExFfMJhqIycA5l2lpEWVv+mwacA5
BOFjAW61HB/sWUa/JS3C+lfWp+pdtcW488ox491cMsxIu/bWGdlubroJvALtmiInI1Z5M806K6xv
uF3h4aAS3BFv/IGt4xrORbIPMEHsRWvvwL+EFydMqXwNjHDzJnzRNYPiwkt/9EVh7oGgIQBh3QhZ
vMeIXXfuCiZifcsCNwMcHP+uwz2nvuGVhANXYNsxuOH7hymjQzKkk3ngJD/srbLiK4ISlK0Qrtn0
Qp0ehlaSLCfzJ8YG0ePMoZDVNQdgSr7bJjUkAfZYMNoIeGhn8UVEbYpTpUJvTL2AQiqFUaDYSLNK
Qo9yqrAiWIp9pi5NzgLFeCz98NqNTOM4yVwyK822fsvz0KNkpDzoHqoAJw+zIUVRZ0T30s3PVR69
xm4G7NnK6AMRSgu8mnO0t5DUFMITz843VZ2x7SAJsE4cQ97S/sDXy75vWJpfhHTu28mo7gfGbOth
9rE5DdYEmCfO9xzfWGtpRggDEb/r4MAoypP64LFixh+iA+qoI4qrAOsVPUrjJe3EC2k3QpaCMnhl
kx2V6dQdvNyPDh0neyxDGpZhIkfGAJQIDNQPgVme4Vv5G4Nx/+gRRSldR+11ptpNzQxhPbDlvTKj
tZjkdHLXYt1j6iNwV9MzORtscrfE/HxeMAnl8Ma7FHW8qZCm86JncdLFtKmYY6KkjrsXAwZqHaI3
DoLkFVcVs5xc28dGtWxSS2c81OygyjaZt15iMA1snV0yBSiMyfVw/sDMNIdHy1blttTXyLLeolQS
FYvOXJ67q081hflRVJxmoczHtv5Bu81aD7FTbCty0uc/PzTL/5tLm3QYKb69/GFS1UMWoGl5R+XA
W4hvBLsvnyKCZajMKHG6EBsIva4Ki4GiDJEZeOR+tlXF76bvInPNt4VeCdmKHak+f0fi56g9v2B8
kiSngIMHuBCnOzRswSeK+6eJZiC/yd4/yUR8Gz58vlKLN/qzQPp1XHG19J4yWGvjPJo3LVmyoLpd
eyOYIsK+JUgNpwMe2g2c38iu8+E51q368vCg3Vd05qmx8uqdWoDRBBLLq2RhKJ9S5eqzgXfas83s
EnT+mwbLVVaUc5qOBGcjWnlBuXhWEwq+wlgcA/xvVQ1weC23TS5q6tLtklbtxHcHhzanl3aeBA8m
8LUgX8kbF6ll3fnS+QwW2mDANGhjZ/JIONI6Sqd3z0lt8HdxXF+z2SeWmrcfVlf3Owrfi4VmQJBh
FvuyGEnGGubenojvuzVXrgE2z9Favmv8pBavTNGqjEhV6hA8dJCFQbXF+FAMZPqgPr5RPljPM4Qy
0vNwqHt3X7SRt4ECt5NZw3qNWO1aiUlsJR1OFN7iw6TxMCf0dv1CPtpsPICEZJzY3RMwvXFXZzyx
yhbjRex3n2z4qc47hb74Ex21oSu7S+49VSMVTVC9jukEN5LV/Un5XMSivqh3KVRkBiw1x5O6nC59
xB256VoEAmqCCxSST+fdMTMy0dFuJVZ1UzvcMsr7UBf9o+8VzNzr5ja4ur/hGKDWRKQjb5jnYCu+
BwEybhyrje6YnVK5swHFMLXVSTnsp1h+2AwH7qbO756+w8DND4UkEh7TCE8FMsPQKeadFQYOwYY9
CPbfYRLnt6k39N4Ox2Jv+Pb4LMmxVOVQPtXO8Mw4r3iaSv/kWmJku2oguPI5MedWhfM85PQUEQWs
khBI2DgyHshH64MLBMiK6NvK/5T4UvehgraEoMUyt53PX9If9bed6SESGREe9WFQHwKo+D+6GUbm
IO/C5bdMIS320+jlzw/WQMf1nEM/eAgTYt/mUMkNxNtxS4oUQ3M4zRvH0HCzM0KHKaONFTiPfDNS
gzk5PSYOq+M6zrfIlnXAsKlcnV7z4JgXlkA0k6U3uRyk//y/jtW8asrw4CbOFclne3amDKmxM7t7
yGWv/oQooWYh8uR8mlHQcckM9T1H9HWGdHgTsKV9yyo0oBy6i7t0KtnjDFyBxuINNlF7YU7aYkOs
n2fDoGfnxy/uXItbQDsRTssucR35giBuYrNzJYpmQMcDw0tSjD8YDsy7wiyjjZ3OcJnBt5FSzAnF
u7vWGzgdDzFvPHM6Iysh6Q+wcCpKg8evc3Fdz78Pe2CVgbAOpW7KE5Mhc1UuDcTU+Ui0Uz3Atvkk
SjDcRIIdMRvObu+mt0hXzbXrG2+lVWAe7LKt9nzDVNvIdJ9lQqbEmSyHWGUpAL/Fzi6UBgG8cT6C
1CRdPvj++1yYH10ZxZDECVVr5V4oY77NcRFxEHEPhOF+TUYRPqghOOqSNjWS4fCU5xXdTPJcbCxU
Vx8gsT7JJXrw54chgtrUpZm5JQRwXnDUmzBKv7t8yi+zHG6OVxtEjREkF3PzO4kxW2n51BbuC/Ps
/hqViEcZ6E5HMwWKQW1ry7GUR4pSNEGMetOT9rj5I511GCHZ1aqyc6UogNkj40JqKB7XgHcv9OMz
qYpk5ZHBOKuI4xPXi21n80UvDcJd2DGIWjfZ0al5EIghMQ6J+pOTz8e1GOTOHhLnPBoEnhiOpGtd
87iuxpL9ld1yJHL4Dqri9kFjULnNOnk37SQCzASu0JC85HRFVWGaqHtxZMOQsAhooKjibXS1faes
D2Wkw95NxXMQT+oxo2YEwm1yLkZDxGJyEraTwmCMMwJlPKouOfLfzPunb86FDIEadrjXyEpwqQmx
ZPD3r/p8nB6BgaHAZhVXM+tagyVEcOwYr4bKDVwAKt2yNwo3nTXEW0bu+hglFXAhf/5pTZfZqXhJ
FvW1Lh5m3l+v0PtWpDpLrCVuAOe8fSVZU27Rmae72DJQkKk5Pw665wwymBdPG4+iLJxjXZkGdS6M
zzDahWNz9tPUbYTF8sAHG+MYXnpyhNaL8dulAFCxarHSCRRtexWhkA+xdjb0jTTy0jF8KQeOfl4c
MKLBrEmON7prTOxYHlaVTKdI0dl3HANgsOwEdqlmSm345QfRC2MNqt88pj5T4koMG/4KQldAxp95
H0HOmgg/iLu9MRDFSGuMmlY38SSQpUUvNYb/ltgHd/JuFVjtt37yemysC5rWHtXR4EW65+qU7Yiq
fvsYmbA7PzcmXjhVVw/QN4wnrhbjmtk3u4B661p8T0dTOPCoYLxZNtrcgIbEGgMEbBN1kgYaebWG
6Rl20XE5qXhlhwo7sonyJPp7IGmINap/dsn0MV8Ftl10XrV3SRSTIfXPZWGHVxeoM9of0oiB0fe7
coKcXgZDdW4zmj85z+UHCtE8WUGdU1Ce8adEUPbTxeRlwr/aG0nyOgUecglhf/1XRqRgxTH9fzIi
Ung2sYr/OCPyFKekN/8eEfn3f+R/Ihp9y1eeaQtHKpfPzP+IiHjeP4TJSEn4dMSWhAjpjH+PiFje
P0wpHE8IT1nce0z+of8VEWFKDPNRoEpybCX/MxERqfiF/reEiCUUAhPLkhSCbNPzfH7+6+djTJ71
n3+Z/613GXCr1pp4D5FqV61ZkUiF5MXF9osaHXju2NIbOWDZ7W3jEmgY+6E/A++xArH2cnUQRfxl
zN14sw3vMbLK96yLiH+ayVfZz+/lyIc3F7qAFzBv/Eg9dl74FXfGiz2WVKNc3MNyZnXPgzm/9hRV
yxCYay8fa6smb6EqsOtEChjogaW4CwVDp7QDvNooHlGmObH/8VGF0GIi3FXD9pKAU9beEF2rdrJv
mWCdFdgS4OPgunt3Qb0Sam1P4+RGm5HJxQapCO/sNrdWQV6yn/G8Q1c007OD0GQPS5IHWjU2J4dM
/RoHJjjm0bKeB9sBy+6b+CCUY10LkytN7HJrRNjcblUWy2M5p3JN5ZuE9cSlWvlfOXu7E63uZ+Gz
9M9dEqHeaFOiLIwfTILvDOZVR8MDHxeKEgZZbafHQJTtNu8kvZreutWeZx/kgB4shiYRlOpdGoN+
7IY0WnHt+5U4EEq0C65osNqvyaMhphJxHxYorigWMLY36PhB4i4uMC0g5vn6d2oWX2A6wUwIG+dC
FBNwY7bDgSDf2YHkYsG55W50BGdG8usV+0IGOsHTYLmvoiDAG8xzcU9fLmVdSONOmD7xPkWqWS9x
Xha8HVXKpXQT59xbEuqofSSGXdnOX+w/G2qaRI8yE8oL89pghYtM7llRNYfZ6EoW9mRmQ6e3v4cR
kjkZekWpD9tLOxV6nznAb6MxNbfUSeNd7eY/jMCgVFRW9nsx8I0URXLeZtC6Fy82s6WMgiX/QQCu
cY7cWmZ8yIjKlsPmbLa3nrnWc5Z7+pAOol5FIn7GYDafCyKETzUHFmh+obOmk2c8hn0y7hx4nUc2
NdQ3QxrYLEoKio3duNW9Lm50VuHoYboaq3B8sSNEEmamKxZ1kEv8gfAw8+LL0sddk9UMHhm45mii
vWktQhOyTCHE2QCXscqYW6EdMeuDnKz6KZGmsanzgt9OyOyXwYuBOZhT57qtkjfXo8NfuP1zYzdU
XDL2rAZ3Lir0j86sfpdB020du0tuvBjbdWbSh8Sp6r10WDY3HRe9TeKbC7d5IofE3BUBbFyvJ08+
YgGqHjA7FJuhqZGScPzPKzhMDTYGrmpDS8en/502VnTwzXQ+wI/uNkMQEYsPOpcYxWDQ7tDUJtv0
OSnl5xQQ1RndYT7jEg5earNu3hKtWEcCAd/weGRyyjX4iOxYH2OWmceQDe1GdXGwdiKSmAQDYnPt
MQ+mc2bQ6IoB9gUgP6CdTZ/chD+DgDx+lTXGPWXBEXQI1DZC7+u+otZrAngk2tQRGvKW5IzB82py
nYabI4T5AnLqofVJtnURLSNphtPFJ6sjUtFALwkhWXMZ3tiOFdxXra7YHlExzVR3mZXj7dumGNfo
NaItsdOQbAmawIwE7HaGubbhkwt0U2mTRFjiPpVUAnY8jOhK2Wrc+0kOhMUa5UoXqDdCr7tyGISQ
UoU/ao7csC2oL80SymHhkaUZXE7bSeUtYf/W3DtVmpyHnEfb6MfQFVyqRLXmtqf5s9zArwBqohVV
cKmTy+gDgODh95nQPNuQ5WGPp+qW8DpfRn+pZFs5uwP4IPxypttvoJk57HaYtrVm+5DVzblhD+oU
7i83HX2ybRhY0459jXQHBA4G6fuIlXwp+2dbztHVCOb26FMY4aYtxsvf3r/3/8o3/p07LG3x/36r
+cvP/+2txsjRaaQYzUMTU2oZExo7UbLUNu3yIwRUy0c/VvuK7zUYiQbeMHhJ/SIW1773zcG/20L1
xcHZ0V/gwsC4tCVVNpfGF4CnisxheuHRb+1l69x8yQPIMrt/XVl2WkITlQlzpZSAl9Dj0e4mVqYh
65ZCkOGwMetQ1LgOqVPsLC76u0IEv415uA259SNXs/NzyKW79tMlJ5/19vtQVWeyJ/FlnqlPW1OT
3vV18y1GDSfBM8aDBBpPeW+8pWnvrHKyObtMmpJgRy9OQd8nGzivX+NAJtHKx+bAYkVuxeSQ3yAq
2Gd8dFsh511pGOBduU8+dClZf8mYHlW2VA/ggUagYPokfLM6jH33e5ZsNXAnbSLRp+ewqE69H898
l87po1f77avDfm7bBEm9yyPx3jvVV5L56mr3KKMyxuzbPrciegBd9K5oj3zOhgZQU8cBQ9AejQu8
w+waNswACrwdKxYzOGYbM1zHejn80u5YEdAoGG4pJ9k4sz0cC6Q3KylluCE6SKRiCH5wiNiFMCVm
SqcrmPX4emPgM70Mk1stXdyXo/wwcaNslYkfsnV8fyXH9KdRDHwgCsHHRZDGH8G0rxLDYs1iUS0c
rLBnzYNNgxExVL/UPxgk8YE9arHzUuBmrJiNazHBbc6M2HoKXJrqunAlJNEa64Swf1EiItTDC+pK
fBygrflnWlF+uh4mxiLsGLFnor9OrnrpHfWE6f699l1yHa7nnBJ/KJmghe9d6/N86Ky7gCeLbLxz
PdIigKTJYJRZPyXI0FuViZaQhAiL5XC2tx4lxZfUN5yD0SJF8pdbF70XqrIRwkmD7KY2Gcj9d/bO
ZDluJM3Wr9IvgDQ4AHcAm17EPAfFSSQ3MEmUMM8znv5+kFS3KWZWqnJxF212y8poylRKjAgC8H84
5ztR3Q8noREwq/XaPR0wxAVdZ33g9Q/5YEcrM05PAyxtlJ2QoAaOg34+F6x2jhsTILw8YNcTZwaz
Iw4PL7Fh0KBl4SIDqBIfTLAJ9E56vqrnY8efD6B4Popsj5ot0hyYmwL5CIy+Zh22pMyJ8QNyjUeL
nYTkTOMhiKaLUy4hjnHTq+pJwPB6zHgWO/ZUH3XL0JZmS2yGk9j2SqtsDZWtiO+aqWh2sJ3Ky0yi
4oOk4SUV02eV7LHX6wNykqI83TjO5N1GArAmW/hTENrVqVQmDj4wqiu0ifm6n091fz7fDS298whc
vI496ha66mxLm3cakZAxHzD743govbRii1lCIclAWA5+okAaUFGwrE/uoIRMR59yw3Y6xgRmXu3a
uRZpK7+5tqMkMCAOAfIq32vW/ly6UFuwoZnLmWgubNCDAuWOGS6nc9mTurF6qhPb2hTURN5cHPlz
mcT8F0HuXDqVpHcv87mc8n3buWi96l+RFxcMbvqQPb1cehTDmy4v4p0qMnxIOnHu0mN2XIVhtbOM
/gvorX6D2BH651zcmZVs7iLk1oeWonsZCQRl01wOAkMr11aQg/Yd8+xGj2jbrUo+oqy/SwbBvDyH
6sNheozmYlNn1LWa3LREp0opWlGTEnUcXQrEwuwEsy8BdaumOQTykgJ+IqDKXUZzeaulFLpsCW6G
ufTtqIEnmByryKwunS+ABk/sgWOoUAt6pceAcQC+nfCF1COUV1C5wuFStgL+kuQJ0gTDDqITDm/x
kFeljbuRKYoxV+XaRH3OTSf33lyzK4p303SeY/YvW/gfFQFcWPD+n7Tg26/55VP6tX6fkDDbQb7k
xViFPrDs//7+2z8TB375h/X3tvhD+7Uab7/WbdL8C/k/ZxP8p7/5M7DgN801Xa/J2fzvm+tdmH76
EnxK/uum+vT6tQ7ettk///BPJ4bzh8tTRUlb6JblGoJG9qcTQ+LRYOcodJ2ewybx4P+22ab5hyGl
I787Lf7VYGPPMG1bYdFQQtIZK/VPOmxjbqDfWjB0/gpekW4KKVxex7sG27NZ4OY1VwVqSg68IfER
WxpuB/I0RZNyJViXnVtqrM06ezKEWQ8Xk2n+UzN1/TcvDdpVFmTJUVVO9aCBFju2TTwC74FOcHLj
kli5LIIBqUyCl9dNU+neohk5hEMJyexML2pa+4wdpdpHcN7Owko8IICdSenXMsp8efPT+YvSy3gf
+ACRypUWxA4KStfQXefXyovdq+F5lslgbkR3Kq1IfanATYTzonH8GjcMwDHax8/ET1Zfq5hzbEXn
oX2oUX8/c+uzmkgsCXaEpEKBNLewvqCUJlq9dfUWqRs2AUqoJsBNH/gREqSKvNY9y1DnEMqc2WsN
SlT7ceP9SNz4q3clyNH45af469vCm/Pr2wqMOqpQVznb3pmQEDFwBbzTxOWXEg3mwq1LDP+2Q63v
IMZUJaM/l6f4wXEDbZOHdb9BDZmdcrw/K/Ap05lWb9yCxrFvh8lMX6xosqAX+n2yI2OIemNq8e8F
RfJgKijpvjB48AuAhh+taRg3ehuWu0Cxfegry2YyUbqvsaaAkAYBV1qleS3Ac9RfIJkNNiIUOA9h
EGdP2D4AY4WsXPwkRNqQcy6bfv9kNm0Ls1bPCGPGtOIbCdEQoXNF4tuTwx7luzxAFGNX0kVoP0N9
23q6kcOwnQzC54FvB4LBhxq3XpKhy0DtWjx0FF1fIZ5C+4j7+oDa4Z4YVeQsU+0gCCjpu2BlhntD
5R4boZBFyCJpqspee0E9Tqx+UVI41FBLxTLwiaEtKYQO0ErRdstQlNcqn/onFpxcLSzt6G7xeiZY
PRAs1DZu1knHmeQJ5+paxLEtDM+nPgpr6zTBMbtTAn72gmhsNERhlxAYGcUYf/S4P+aRkZ6Vhmyj
muz7KdEOqQhtYHF1MMFzQKt/qNDpPoR1ar6WVRbeCjGMM4TCIbzUU/YSEWy4HyKt/KyxwF4kE97n
wGkphPEEL0qVlDsMnoitsUHtYi3tzvaEicHSOrk1x+Hez+AFezbwvwXyYZdzlT6www0REc2wkKFI
7y09IT3RcV9yyuDnVMXavjWwS3WWnV7DJInsZeUE/UJ1DcqnkBwtO7BeiZSA+MvecdaYfSWl3n8I
mr6dGKV10T6mrZRe55+LRk9PfT65r7Kw/IeBYHaiXwVzPxLLjJ0TeOoeTzB2+tEp62OcGszGzDT7
wLyCR5bKrQr4AfTqV9zq17rS0O+07DvaIjIukzmms1ZxVvJjNi9M3qVpqPGjMriEYZgnD0zdJugd
ac4YcJAbnefgA9EFyb0iL4xv5/a3pivoA6xyXLtp4m+nLi2fHHroxxbW6SafzHpTtyP3ahqsB4+f
lnBGF3hndig0oP8rQRLbUzk07qIkqfAig1he+cAdzJ+iPbX+aG28pCWenIiNMzf/bCXDEYHnbtnE
XKpghuxlkjPAseF72GjKv6DO5o3+/RP1rx6okAYcJscAHjnCfn3yTIVwp4nSYqtrhE4404vb9uHi
77/HXzzeTOhVjsItaLqudHAkvu2X2dpPRe9gda9qd+E0FqAcg0lf1yNV9km323E9LruW+JdWEmfY
Jn6BAUNpv3mv7PT/9Jz99YW8e7ej1mBkjH19y1ijBckiyxMQUGfFVZajmhLecyPj9ujmCRY3vw5f
Qs1jIaMoCvaJVlhiaZnprCboq+6J/776ZgS2fddXQwW2G8oB4I08Bokg6Hkm2jNtQGgydGAoiLLo
t4OKtGsf+d6OgnV2/lgg6om3OdkOtnHWM7Snrd8Fz2EY0A1iuGbu6vVxxGiBJHezD6BWOCNqC7NT
ryOkH/qSJPtsANUnq6gJ+THqaEGzstsZWTOgha68fRcU1jXmsXjSgLDvyoJV5GLoegbmbuOszWnO
iWEPhKuuNMLbVDRg6/oUlCMylPI+CD2MWnFCDgHjJ8LKDVhQDlOr3QBRa8+aF5JeOY3FpqYvvmsM
KVaVoVrgE0lmffO1vH8eIy2+xL1BC9GSD/3YDgr7ZTwW34JZfK6FUGjYynX3ji/F64Tn4TEvQwSC
Wm5frTK1r8i0uoM+pehzc5BiOvl9t+iu1dLGFksIZD008Ikyl1jNLrgZ+jS+dJBpGLEmgjhrPPqr
wmyJ4Cj84hbFWbDSyYdAzyLiL0TAyvu81Ct7WduFeTUzPOALTdc2QxfMmGJ4BbdsXvkler1gi55t
OGa4bk4cLiDjsmS8seVYV4sKR+7Gs1SpLyQiknWWT8lN20uo4HoZ3uhlAXB/YMy3E9h7j20tNBK2
cwRHXWw8mfM1j24JiUaU6CBP0j4vVrO4duW0VXPrWGhzS8PMwYjEAmRSSWe1BrFaXwvbBFNtiZ5D
B4DizKqqU/e5Ler+m6wzlOEBEYcjPxhrAAFNQJt0kOpOo2V9kLjHt60sxV3WgXtjHOGx//7xiIyp
/BhnsYecHR18dz8OtZ2NwzFcEo1IeB4/iOyDEXbtc1Dw2ZL6mMtrXSSWt7LrgswOXa+a4thSXRKV
A1lhpxmEsS4zZgefY50A80UydPDzTJ2xQtlakLGLJi13bDN0UBGxTobsfKI5IJZnYDVS9GUmAfvX
TVYQ4Cy8+oDHDqtfrCv3oM3n54jUFwhwXMFSyXNWYQDuAPrwAJ6OrFfEKnG1Ye+63IlxB4zChbx4
gKZl3cgUo7zCrIYBEWTsorYzQWiPKXYmkqJz5Kfo3Ew7LniYgahp21B8Ky2XZGPcKV/CSOuvkzb5
j1obNXcGr0LxZEuGWx4kDLlSeOZX9nU9+nza9gsixBZmeBmTa1MzLu4tA1YINb+8AUkZHAoQA5em
ZfiF7MuuPutFxDoHUsRxtIX9FJu63IR+X2Bz9B1nHTmGsa+0wp/NQKq7912nHme1ODOfPp3up47Y
X1sN1h1R2upmcAFvJmwH5kCzKfqY6wgfyGQhIqNgbIxXy8drmObZjsRLua4dgxLKHaKaOASYQarr
3Z0e5tPa6MhKpFLCFBwbFRabtNSsKyZVOINQSKgSWG+VCzpk4+Noh3LrIhXzwEoa5gE8YnyMtdHZ
N45T3diJBv2M9UBKKnE03YS+pj/TVER3zhT1B6TB/jFgk8JcxXLUB6/V+wcmjNYGYwjzYrNKZyy7
Lp9SJvxreCzDytENhcjByXZBJlpYSkgNjMINEL3ahJIbIyIuT2hcUCZZtQyqjeE8MsE44IREARWi
PG56E89CYPdYC4hZYCwNi2Hl5n63xX4VbyQ+/Ke8jq1DHpnJponN8SMcFS1dZBPKqj5zyrVDdQlv
WSebbvZLtaVbgVYemWLHLppCql/nOFSC5xj2huTaNpa/D4jkXhnFXDULq8D4XrnjOkDD/aXnQPjo
1XpF11Oaq6h0wSFTpXECCYLSIpuk6wiFBSoP0I+Y91H48hglLhDMjRwDhF96N+DmZnIsp41Xdv2L
A6z2XmfMdGhcJ9hmUdPviwZLFQtV75xbjjwwKB52hvLF00hRfz+xV00WfR9VS1MUDySfkpwXKjN9
rREsbjG6pbeEGzcfojCGStRgOsBmk2n5rdI6457apmavZQc+MtnEwhQV9uYlKzN+kkHClnSR6ir7
GKUkGnt8vBtYVwkbqs5NVponVbhyhNudTDsYnjph4HG1i+pgYM3gVsCePTB8RofiRMdMsEXSS8Ic
LIxsZIGVrtyWCA/3XTGhcuac2UqE/7vWVjPuJTaY2YI5vUtpkuepJJiauA+G0yDGaiP5nbOO1w/n
MJ9sF2rO/MmQA294fUBILfO0bZfMo+RyJmj7lRc++okGj9cJ6yxFehl0xTKeNdd4YuyLKHA2aC2s
x8nIUCxKo1xnZWqux8ActnrLDBrqiP6IXhXHRmtYNarCFOKdZRQf0IAhLk78UBKVlwUWIniD1tUJ
jfFeKDvPV3aTprg347y9CyeMHr42oqgtOh0PZB82in1X5WTbVPeaO7fkMNR1o7zmfcvfFZNbO62Q
tFi7HrMEZXNr0PqXuQb4INLrc5Jn+cfBCQty0w0498x4NdKURvujkAPCYEZsW01N/ZlJHwaaqXZv
K6nY4hSMEMjBSSn7ayDIOxT7zbWfWDwnQVY8DSUH8Fj40zEkw1EuQQlXWydAcbDEeG494zqNHrPB
j1dweK091qHoQEJbcFLEpy6dgJl6C34acFhNXlHk78OsvU9weYNgGqdzGBXqlqKMzWM1Wd4y40Gz
4o+34SqdZHhrJbbmLfwI/FBYYjEZgMefO12CNmaO2H2FidsiOuYEJAAnuJtGxXls2PJAtB9+sal1
To2J0ylv4v7qahFyBkU6bJiKElKiZfZs+sOkvy2HYTgOCgMcXqDqmz4hUshQtbJObtg/4/Q4SxED
ogv0EryAVsV3pQ+ODh9G9FR2o/QBboYZSh5uYdaaIbJ2w82oV8fiEFt1uzVZhF6bHN/u0gUmDoSg
DD9pcoK5V49JAfcVBwBoc8vYO4DG8QJqkVKLPMlzdA1+FlWrysKbMkRtdByzEJSTNdlfmkxQcsDf
GJdaGyJgNZh94lwBta3XDHGZGxWrvi97EHZmeXFjs7nG5DMcWl7klWepvk4kWYaT35A7oKg5dRYf
90XkZDdK81Jsl9A6GDYTZddp0zocJDliRmh3C5YszU43+vQU5EVNWYWWEkZRxNSp1DxEJtrkZRkw
R2d4bBT7F7YrTII15ROYLcfiwWq85gieAEjeqOi2pKrNR6H8cZkMjvwIQx/+Gi9uV/bhtJJ2Ee2Q
XTu7sq09SF996G7SOvYJ6kWBlbqed9eUaXrT0MwsQuTkOyl0+GJ28FjqUhKr0SR3YuTgs6peOzFl
zB+NoMKShxScSJfAjT5/77n+EXPnPwuzvc9T/v+/YZrLcJV537+f5p4+xXXw6bX/+rX4ZZD748/9
HOSafzDCVVKSu2rphmnRAv4c5Io/bJOiWxm2cG3ju5Lqp15KGH9YuoXm1jUQ2wjpIKX6qZdySLQV
TF5dgJu2YCD/j6a57+eAypKMNxVDYb4/JoZ3c8CwlWKIyFlldjqpTWiH9VG2Aq7iBCo/b809j1bt
EJbsLKTn5KvUZ7RSUGYty9RiCzzrSKcin1BVBOKEUS7Zx6j/hFE5HBD8exd5L5atXP9Na23xCfwy
wWTCa9m2dIRjMZ7V9XeddYqwgEdjoa2AEMaen7DT/VRTnOEctT9qiAoQGxvAxHQCkCIJxJV2CxH2
6IGeJqPnODWsOoQVHG0bcljqkEc+pMzgxiLfV1W79Uon3qoicKHRjj614KyHcjd+OeQoyvP2OWvx
8WZLe+zkAySjbN2Y8qz9CCxscE7kKlorvwpPsr0SsT2+hGQLLVWjPjRBkR4MX/N/oxP402yez+Q7
I0no88TfUO9kAoOGUyi3UWIkBejSRIgAJY5/nUTTrxr8vewPD9kYhw+j65hXLQLR2LMVcqFoqxkg
E+juHalSz1bg6mRr5/qmmUY+UTd6avHZHzDUZxs5jxlJ413V5brwhvqJg5xc1TB5tEJEQxZBE2/u
qb+YVv9pmsPbckj70F3aJkPZs3zx7TSns1np2rIP1rp5z1gnpEjFGden0tkTDpIca/Sxna7bR1bs
xQnCqEccSescfvMy5qHR280H15tgbm7aXGxMHHT568uAixWzWWWWL6X/xcxzbhoXr7cfU1aGG2JQ
w8d46OU+MEryXL37LoD6wD7qnCc0m3//Ysz3L8ZWyjFNqXR2QQp1/nxjv1GEAKlWdCcWU1i/PRtV
Zj70ORE4OFB7FZrnwe3tBdzefQOcYlW1GqiW1wm0/nWY93iyHm36lxkQgHf84uc9STsuuD9jIoQX
4t5jEFT9Xpr286Tl2qYqyq+e5QQ71tlUYs00w/D1JcQw1qSR+SDHfu1msBHHaIgv//ytkswuXMeV
Bv+z5xnbm7c6amUY4ifmrYJMAVMXsD7uoDP2XnqpCoRYjf25EEiEEmV8toKrR0VfsGQ6RREq8kLH
G++7+Ya2ulglIvYPEZ6bVcnKaoWvI7uNLTz6Ras5y++Am7zu45WiudsXs17Uz+3PtPX6oQx48tlp
ekGgRkAEzkfP1vO7v3+zxnyLvr3IbIWUiLsXoaywLfP7Y+/Nm+2qYSCYMHdXRRrHJzFDNyZGGkld
2bcWeAMeyCQrMq3uvA9J4rwYBG4yg0vNJUjEcM9+296oJH1N7T5eMhg1llJ16aJqyxejoob5+5cr
5vXXu5crbES7nEeCr9a7yzBFjuRUfkIsHBih9Ygy79TciKLQCfqeqoOfdc5W5U16GVCbnkwTcnUc
dPhPZXbOOG5uTHTtK4Q8qyltml3n7doOvORvXuX7U44PlWPCtE3J+Ytw+d0pBzq0C1AMayslymaV
l9ZnlOkErqetYjgabWvTJj4wP4GPyw5txZUtIQj981vWdnQOehC7nNzGvLd9ex1rlu7ZKvLtldQa
54hlE5ovHkIw0M5IxifCd+gv/cmAkbyKGb722egdpoL2Ad2i/lh4C+SsiFPjsX0yyGNISOUwuvyA
/+FTI6NiOfQu07FOYteR7r7gRt8KgiUOmpesyLSpP1o5WJTcg6cRl89JV7rLweuntWtryW+OZzEf
v+8uDEc5NMNzmaJL9e54BoDhx0k1N11R/40kSJJ+WzjZsEvgiAFrXTSRLQ5dc0dzot9mU1/vmhGn
dpFS0zMNXzIkyX/zE/jTMpfnpJS2ZSnXYLCCrP3Xn0AvwtwlGcXi40UcnK6/PzcrLQVBO8whd3XI
Kqn00HVY1i1b3Blysg60U0XAzVHHSkY8GWjSpK4Pld2ZHxGd7ydczlR4w4knLUuEjihyo+na2wmJ
9m8uY+P9Zwo4eD4J5+eDcjgPf335NBjo8yyWGTz+kEG7OstzRomji4M/KpV3MMgxWTelbh4Dwxl2
qCZs0kkqCEp0M3//Yow/3VM8O5SuZsIL5YblvluxkGUo89FoNHL19GY36a8j1ksAzu1Oul5/dGPS
J1lgKrJshb5ASeCTdpm5WB3pfvza1B5FnotdyLA1AcUEy4ixZ98MCwssws5H9rLmQfnjI/xHTcpf
tx9vtST//Z/1Mf+LdCmGMueq6t93Mjfta/sF2k81vm1kfv6xn8YP4w98H5K+hBE5AE6Tu+d/FCkW
5HC4sfBJfvzOvxoZ9YdtGRwPNDHKdYz5PPvZyAiwoQY2ElZ0HOrQK8Q/6WTma//t80ZxUzgWlyOH
ENXv+42fLCDJtUVbrjVHPntDu8TxCFjLb9lp9tAI4nJmRrv2qcjML28+qZsf3+StPPf9ju/9t373
qDMixH8xAaFrl0CvhQ96gFn4tCOh/nNfEob899/t+4L07TudDxBhOg4qYW523DS/PgUir4tUY2Wz
tDuNV30BulL4rJAM9xkLxblKsJsPjFWwfxdPus/xpmP51uCMrbg7iYOrZhY9eenQAdHbqvZJtOI5
1J7K4ApS8zGcwjNr/7GxzzIa0BvCVWSim44EeBr6yZy0m7JvDkGmdmEeHYWZ1b97tuh/qoJmmizO
D7oZaj7XevekM6q0tlVHnFaKP86K3C3yXYN5S9zeWC3ZzXmjAdWefOT1rVpocPaXfTGS/UwUogiK
J0WU8L7XLiaz/a2X40XmcXU1GPCtwr79nMh4WeizR+DF448SLDbCxJ+pr581i7Ah04JCEX9m54la
M/LumxI1dNDsiZBH65RCOIrmvHhfBjv0fvYBUwDOQ8sfkXeUe/51CsgpCFdD7rAYcpJ7dKnMLhll
Dtq3nMMWsBSDXB9wg1xETHs9lLvQF7aWjHCxjlvNT3Z1jAWaoqpr01XWees0dU9Obh28G4oY4jiI
LcGWiBN+m/vGldA2q3ytxQl5AZvEYfHS9YE8Cr/e5TIhuseX+m4OQWgiqKsdYqa9KOJ9CFdlG+nd
iu03YplaoYd0+JSGzHxEnWxuU83Z9w6BOSrWP9RW9xiN0AxcGdyO7DY2PKxfjW5yLoi2gmUfV7sM
7vbdBCbOykj2rctk36ZpsIDPPedbJS98hGqdJMUeIk65DIBMttXXFG3KKsZ2iKnRxs3uGsl6kGKP
WFi3Y39TkeVHFLO3JcTGPXSOwkwK/ncBQx1ZcyiGS8j80NfdlS9yb6OUS7pHoEqaxBC7xoQGRrdq
XFVw+/0szK+AWQudJLSCwf4hZtmzz5R6GWLPXaPLiVfSRTFTNNaHtpIkUFVju3Pji92VLLfFUYXh
tEzdEr2sClFnCwNPdT/e6U5db2SLkYsWkSuxY2nHCuuUtbxMcp2Zk/OZMRjwV07q9IukTsmaCKNX
Z5j6RRqJ74RxZNvyqZztlkbJWv9gKfEBIcu1NuiACbvKx+CQB942MdNN6ASHoLF2iQ/pphdPkGM3
GDeJnzOnbZo8QCPBHcXGe9enmAaStC7PwjGAeef3dsK1/vcPJ2vugd8+nByJNpAHIpsZJlq28a5H
dv1clEUzwoOI3ZOB7PuAaxjz7vdf/viiWYAQRPtiM7E+ZR15I77sL5njw+4c5mdTTN64ObyEoTGc
eiCga5VZA9kLOMnx+6KnyzT3UGBnWZR5ewTJbu4cFOCD0S2nzsuwFqTAJM0kO3JlfsKvI8+JkZyK
6DE0nkUNdLeWWOMD5bzmXtseu1jWl9BG01eXbXuuemD5QU9Sqp/Z9Ya05Ov3D+n/FyG/EcdSLyqu
h39fhNx/SsPkvy6fXtu3RcjPP/azCEHMKk3Od1SZ2KHfFiHqDxjjhsvFh8P1hwL2X0WI+QfFsKsj
mHW5Jh35P0UIllV7PmE4SRkmIlf8R+LYP8l9MLISssMXekzd0L8XzW+696o0nVYNCheOX9zkvX1p
awtQbglIKF1aUltbhncQaXNhB30sUGsT1sizsdQfUgmWFDJPHhTbN5/hX5QnzJl5f7/elQy/wDkb
fFwmBHX1boA2aEKPeruAomqMzmKQmK8tDOWLahBfaOLKhV3bH+pcfCiZWXYhZkyS9Ury9vphaRMG
siAY87WUkbMonCaH03soieG4Kf0k21ouKAJ4lQcLHvreSV9FpBtHzWrsU13gLSDRI9lnYXZjRET0
6pp/33UeDtKJ7yTJ3sGMgQHJNEZyPfPPaO5QsoWc/LXXbJnBhCi4zpyv9lJimB8ZTadx7cH6QRsk
THVD+G92UpF4Abnh7qykT9cWXdCqWQ2gtffNBCMdVEV4xpPxXNkmS1emAcsYMY9ehBYzsixdpMrN
Z2hffZ9pIx0IEd5LH6UNBNRwurWZC5+h1lzd+iDsWbtHTiACiWWsw3VAU/+56MjYZMiXbFw5p04U
9TxbaC6d642XuHpEUQL6DOnMfY34bWlmmNUajTevqnoNLG1cht5EbJhe3fSC4JJcgpbU5hNDP/Tl
t9zx970ZaHs7w4avvxSje5RR3IJXgFVfyYT1OYtfKFv1yQXIlAbVcIjatZdUxMrjlNzVtvHYEXO7
dRJGX711j+dwUephsiFpdzqUKctt6+RY+A9Yd2nrUnwifFNshVMdEkJ9IrP/XPcgkEIzftGNVN0U
TXbW1FcByXiLWP3FUy5LVVxDGOOYpav41m1fMWKfahIVB6N2YceydWOFf2Y92a/aVgLgTIl/Ymm9
iXIobq2MbwQeyw35EuzHaKlr6zDlETYWqycPmsgmwV8Dd30Z55q5RFilEcKEqxqV7etU2eODY/fu
ujjFWRg/5GnEFRhaL7ntDSs9cUEWJ32zsqchuoO/82wx6v9kDpDM7YXntO6HhB/ohrTBZGvb3SNY
bfsywUjEhhnGl3DK2F6iGEEU1wCejzMYd2S/boFygmfw9WadYwYKcqFdi8x9KJj1bBvR0SCXGkw7
Vys3YWYWC8scbrTEcA+yICuz7rsjkh4SRfBZL6rMqLdWboH5rJPPWnvDG/CP5eho61rR7dettWY+
OCtux2w7IBGBGFyeHQR+q+8XVDP5BHTEEBGTQ5VZ1QcnDqKNVZMw0vewMMImuS29eFeWrnUOfHbu
Cj7IENc/fosHKxbxLiKxmQfRPlDpcxQgDBDmoaXTAOUV9McoBeM3DRfNx2E/EcfNiclsanAL4gQU
wGd0Q0eirnqcTj2DcZw/l7CvPepM/6uXGtHZbk0SfszyECREz5rtzFEvWkxCrdYjz3EvlfONKGUw
iIg0FmVmXyy9PQOuB+WrUJMwROMVatVTGofNxp7Mhyzg6aDCsdrrSdauAmLS6H+4USMYe14Z3ZWm
qjaiG3ECB+2HqSvrD1YVK6hd0UdHBNlDINJ+S4LwIphSnwCjJESWJrMLG1ZiUSK1j+cdju2t4IXX
+8DvwCl2AU7KrDnWY+GCuFb5xhy9OfHPO6rkQK6ju2x1APwugaOLcki+OUHcE1L45JI4cbT1j2xO
xDFzv5R97CybMXHWblOxUvAm2BdhdxPG08fEaMhGEmjZ47Bol7GJGqSMraU/TR8n2FLEMVvXsOIu
qknipURyoKC1tbPS1XgcK3z5gy1OYWNVwE+Qo2S+ecNLW1sVuhFeiLttwhTBke9faheYGQ6SkHxu
yPO+CZKlB/886XdF0+P16qt6JTPyeEcSaCRIlbyYtia5cC2609Ooo7jIifJLuUWDTqAPsvkSOewV
AiNF/lw8lP4HsxLII4wbRIr8TXqR38TJodUTROf8166OsluT+nPMNO+QmHm9I4pXnoN2fFI+cNdq
utBM0OvF8PxM1cYbjev7FkkbfOoGM0ihJdOmfIzAwYBMGh4lEkA4don/49CDHk9l7fIYTKdqb8sJ
zzRMvKXRF/VaVRVaUpmvGor0TSmbLRSkD5r1iHtjP/jg7cu5zgym/rNZgx2T+j60maM6osSOrpdX
gsw+5S5KoLpDlOFD229H92pOvJah4YkfgA1bBI79hO7uEQ7T2e6GNf1rt8bfy1aiC27quviq9N55
Ngvv6Ih446G3xH/R16uARRikPM4tzw+2yifsGAkvQcKGTvglU2VszKxxNaNmLEdgsNciTeDi9deV
9I1DWyPWL2yL5F62e6d4/jKgYfjOQ6KeVzj4OwJLZ4ShkgEB6UDloRlyYDa6OcJwdPpz0eWcUAmT
PzNLSWBzJTzJtvTJTvJrfdumYXfqoHNiVsgzW95bgfcFmoOJxTFQFzhNpGbUA8pkq9pW3AO9qxcn
yUdxukaOBqA2Aywo0KH9/DL/IzEs5XEDYWx2vbbMxBcpj1aykrA4d5WZHdPGz0EaYPyNdO4NC28C
H3MSOQeskuR6hfEXagjAbXNdX88VfjPX+qPkqLG7qMGIRycQ0hI0c28g5UhKQf6M3genxSmcewg0
+p8YWqRHvNaE882dxsilgNDtARyItQsdQnDLtgOZn3sH36+ctYZgcyHn7qWb+5ho7mgi/xN0LLWf
8g6d79z1eHP/g8pqqeaOqBPuV7TiDx0t75Etn3/8/isfQeObf/QG/LxGpxmr7x/XGNtstM3Q3OpV
eO24Rklm4wvvD3dE91KUBnlgXC8XD0PdmhUu3mRVWkedZeWSEY6/isYO7qaM5jzP7lSCylcBYldr
BhANQxMu9SZp101uj8vOJehpIMk7RqhpMoa5tdroUWN/eGBEs9JMsTGDwDoMuaszMq/FjVLdkjEM
orGJcLZSkAwX1vXeJjb03JNvu9TlDCxIl75meOdC1h4q0P48yTY+qrK0r+EI3DuDu+1U+sWlbj3H
rS3OjQltvPg+DOpgrlSjbG5qGRoLE67INq3XztzjjjS7Bk1vOne/fRrN+q0Esm42c12GB2nhzIVz
uTGge3qoeDvHJ4e9pFhV/4e9M1mO3Ni27K9cqznK0DeDGlQg+mAEGWSQycwJjBST6AGHO/qvrwXq
2ispr0yyN38TWUqWIqNxuB8/Z++1PZzZAxw+aNNxv0WkfaWlt7kneAFNUIdpWZeLJxUkSzHEa5Xy
l10Zf5TLxT5Yrvhiuew7y7Xf4P7veeSpw/++cxQVp7s0CYgNZB9tSrUd5fCUwVE/2UGgkdxX1CiQ
4PYPxslfGg9RfuFw6Pb90pJo6E0w5ijPfPz52mhzDksZ/PC1OTuA3CiPoC/ohlCI+qq+pxC9M5YG
yLi0QqA1taBraI9w1pI3MfbR1p5JLmVVdL02XlRfzysnodjOghjLN+6uY2dpO83Drz4vDRnXfmb7
PvRLo8b1sLPpiggyE1s4Lp+PmK4OcJYmFHNzsEd2qaxyih8sPcpLomuMpS0EDm+j0yeql4bRSOeo
XlpIxFb6F4eu0ry0lxKO4ceeFBgdaq5DB6pfWlEFPSkOEc7eyXlpkUmRRERTLcqSmmAoLPxLU0un
uyXxsR2SIa+PSyjIwH/mhpDqGH+aPdWRfbowiCLMEHSldjcVw66ElEvq6coIqJeQ/eWyC0eT/lv+
IzepEwf7KEeEgQTVKLc9SUmLea72Ur7WRKWE6Yj0CcPmcaDvtLalILMzUYdy6QyiMAS9tnQLNcQw
HcyveqBjKevRxCvsZ1BL4L9XVQq1W3HXmMF/dh1HHMnRxNtjnetFAUbGp971EtIjqtrWfljkZhTE
yvM0vdAfQgJRlgYzlmZDC7r8rYMRScV1tHilT41fOPscPvWWNpD4YXQm2jWTB0xo/WruffPRNKO3
SAIabeOINCAyCADW46sk5WhsGqzjiW+QqBC3H7q4KIMfF8G235dj+dWEDR6MAXAgTveaoD0CVQg0
nk6zkTKsN+lBOuOMzagss7OuZLQLMKEBrsRg7ablSW/9rSCY9dhOgbfvKbIJY/fktfSrdRzFR5PL
24LzA3GJZvfCHzbk75hXIusvVWc6d1//5nH5vGJuXKHKKx/S5hOmR39hk4+TuV0j0c23BDKMYTbF
KDYnM71LKnITxsw6Oktka2MU8cGPvUNEsXoRUFfOMtgXPTkFHeEkdHTz/FLg10OZ0bEH8bedanix
4Y+sPL/VFz44i11LX7kG3/Oktmukkp8DblGUnUPCdtlToGgkiLT7RueZmgl5DvkE1VW2korBwUYY
B689vJIHywuetTSIN4arCbazzINNnXGh5RzaIBtM2X5M705vomjN9zoSdxvB7NSsD6SJLVnF3d7j
kWSt08IvbZ1AIOPesrpyI5kWQzbxNuR6mce5q5HF19OtFVN59DSLBzy1tFXedQiGBvyCHmXGMT8a
drZcrP3ovnIbgy0CW8UsU/UsrKNJSk3amwA8p+JolSTKCBfsSscRaAK0O+mmWA4Bd7gRU1Za9ltb
SyOUnrep51ReizZ3wl4ayWvPltPBl0ssZ/jWgzRc+1MrH9hciAmtzCdOafc10aAC68P3jipxX6XW
xCptTBQrPkE0iInPxFtvIqx4IY4WejAtqz2qAninBnVqc1Bp0e8HryzIY4R5X9NKiHyQMorvCHFN
cwjE6J5EtGjfrXM1mGtkQdw5M24eI9OIE0T/ZjrQVegeDJVbD6VS8wEcBNVoAV9BmO6OenY7O5Z7
1UvkvjCAwA6JhHASkLi9LY7AGMu1W+b1BpCg+zpF5zgK/O8j0oGdnUbjVlgmRsbUsA/SaEYIKua8
JuS13YO9OA5Z0TzQRkmIAx6NjcLEkHW+t/a8BgiUBncZJelRI2qHnpB36C2ldgaxMqvJ4r6VjVwT
yJ1W7L9Guxw35JD5bDibzJUMH5imbQPyZFt/wVYVbnKSZYGkrrePzuR10ExJb2qHN99OmtAKiHCk
Hb7Pc6+86Vouj0I6PxtISictoKNE2Kij17jFUTDga+4NDu3GfrAIU9rzrSAzhFiPFsfAelu8pCkZ
r63XvXNSzg+6RvFfm8layOK9LDR1IG2I/tDov0WB7I7NGJ06erjbhriZe7CP1rog4nBfi+8t+sRj
m5cp5ieI42lDSNQoems9G/6zacf1YagHce9ErriPRlRAWUnNrLOjC9CtB4yw+tq1SzpCjXAv0xgF
q4Fj4rHIYm0tzNh50I22X0mjP1Z9b935Fd0mNpWcg0PXdkmtCHydeiZCU/9DH5N12rUmRbnTkVU3
QBSJVRP6uX/t85nTauHCuLVKjqniVpMXBJpac31RNvG6gahutOyAHNkDt4jGrG5V8VJn+rhcncoT
kThVc3PJTu8mMWzKUXg70M85ZAwC4G0KAhRU5kNp8B7qoP+e+tAhpD7sKovsFAxxcHof8BLd1boy
96CYF2wSUaqYlSAvz4315pQJ5LDkfcbHBaSmHp5L239vpp4AkbzeDjlDtdLqI8CogY0cjiAX4gNs
zM/uhMVXuAeDpIQD/ZF34krf3EFY1yHSwGprG6fDfmUHFM+ZnHwCBAgtr/3uG950k0iTV5zRzcZK
+9+0RurbkTvTQ4MDaN349ngTGhQiTsMYSWb+WxPp3U206tUGgelSHL1asUNKiJGrQ96k7wKiGrs0
wKIIEA/ppGN/GSXwq8INNgx45LlvWcmpeOukOV5VXj6VY9AQ3qBcZkDBVcKk4lNl9XZpfirJofHH
pjp1YuZJCwa4HOwt1xRJkznrYo2QHGa5Iu9nTK3qPkuIOim8H/pU2iHdi/kUxcbeTE1wKG5TbFOi
Wqg3BZEn7cifBBTMCQdKI6NHRJn0tqdzVxBmLVp5rBrnycc0ciw1OD8YXlae1Q63GY4dw18ntNMu
O7sBwcmqcWh8edV2gBCy0qbu5wis+2HGqB2AdUoQLl/mUYQFoXR3qSLhYCzm3/S8nR47ZwPaLYEU
/EKvzAqVS4vTl+on6AUZkpreH5xyTJkkxyDb7ZKIvTz7rXQhXw9D/yIrNE2RX0FVSbMMxT0WbqeY
8Iwy0b+08TmTrnpskuRUdtyIcHw3+9TziX8uJWDsdKpWhmmpa10rdfX0FKpuah9Tlzv3t2BUS3oA
8jY8mXCi2L8N49A5oFQtcYkaKKYVhxyPdNMdI9BJqRR7PDnDPSG/w301A37Nafdw/dgENA3XEXCW
Q+G2z0Vrf0hQSeuR/90ufPCzsQ6ZlzAVOiyfWsB5X6YdkWVOcZrsJe9hICbIUYityAuFIUAAXLTo
4NIFA0gAETRHd9VYbITSu9WBn+0Kmpw9ojP9BUJifOpyc1OUOJAqP3o3ljDPGetrvnF9ue6zqToA
FUy4lOXtusgmvAv0HmsNFrDNpRUzLOZDg5MSQy+pDa1lt6tsyl7cLMlWs2lTCnox7gugNPCHd2DG
17boC8SFxLcVjPCNqSPz2yx29KTe1EK/TO3QKLx+6zjuyUBgtqLxheYT4k6g9qMgLDHIHwKHzm1M
vC/9xfUw+t/gOSehSDBZ1gt2TItNvDaCNCGTeLeO+k8LI1d/m0v9ZHr221Tbu7QJamqJ4Axc5YLP
knwaWfB+uAYcsjxyQhg+zaZdcJ29/0nZMsEl3jEIWrIHyGCz/K0yi5ci8eDYNS+O+82hb4ghh15+
als42TJYd4003jS9ZtwLtgrtKD0ESAh3GLEJiejLsMi5mRReRUo4PmGG1fR9ZNKeW1J/+PLZ86Rn
h/To8o3JJHtF6vVDU/ENx6PHhTJ/g1XCSJckcA4Es94TfcCMAdp8pkdnW/yQrB3ShOZxDV5qY3mV
cyriYdfIuroYGj1Ln08pceqXAUKxMxK27RT9ATNL7NMRi0pP228UlmpGJGGPp7MgnyBVBlvBxVmk
3AH0lDX4TvJN95becUuhJbvpPO4DccW3B8iAsQ85QSv62rDiN1ZEzBxxXataMKDXjKQlxZDkMuNo
zskefq9ao7ghZssi487Px3obcLI5hgecl9jNFSyNOy73InQyJ96w84NmF9G2JjgtQn+CiZm8lIlL
5ZGTB/kiCRPziDZhctOdo+Jt59Pxhsn/2EW+Yp6fuevc97WwnX9go4HrFQDNfGdKgRF4J435Q1Zw
mofps8n8Pan0FrONsjh9/aOClHiYKIHoepDKltBVtqAmZE7z6DjSOfAO132VJscAVZAoW0Xj2rAv
TNlf8zL+qCj+KZcNeKhaewz0/mjbpbyj5/lkSc58y3h1p3FLPWERXSC8eyPV34NOkpGUtd/yzPWu
yx+QsHXfpflciWKAUkWUjO8FP1NJlJVrxWLNvZd2BWLnXUWTkjnXZIdBBO2sNLIzEX/Vuk9679wM
5hvxUtXaMHqiH4a4ebZK55TDTqBn0IuDNcsfBZJpkpQGFZo50eJGWbnEiTcN30a1DXrPPAZtVsMX
l3Jcp1GfhkXWTuQYsv/TZKYVEMUg1ItpCduMTwJF3pEuXnz6+tdW7Noufc1g7JxcfwiozIXYBy4+
xy7vz22i0QjAdnQ0q3WeB/ZxGvSHgtxYYn6afAN727rpD4GNloi4tfQs+P7YR9P80wySel/lsG5H
S56bYIw3sWGMh4GcQH3Q1VMKcSUUL9Vs6B82yC17Ccebu+E4M+Bdx2lf7QG7LTxwf76ro3mv9QYp
vD+HzhLnEYlzUgZByPmKrhjP+xphITL3xPMu0TCiNxzscxTNUNsQdKjuNKRKwr3lPorjkr2KoCR8
wOl08RsN72a7WAtzojcH3KO6Tvbakm5rtva58DYGb0Vj4wyDhlQr0mVPVebudSg5W+7U9VF0CdHO
ZaPdlQ7bUJG7dz4RgfdWOoPahlT2TP9yiqNNNfFn0+UB4TEC2eoeEho1K8HjpGVme7ByEjR0q+Kb
p3ulTUSFpbXPXTZhICE03F+uXt9au0NG1IM3hbqY3cgounMr1/w+mO1r70NkTTKV7tyiL1a9nY0b
KXN9G5ka5kGDaKI4nYNtQGG6lkC/i4JAOzmPWy9lo+GvPurdOD+opP/wgOudX+vW2jRKzBdTL6aw
k/wEznr75puUdEkCplWHZOF1S1BE+Yo9bdjMZVFvCTw2cBqhIkpgc1KTlKeFGrnSB/aEyvbv40LO
K1cbBZ9dVjU7QudAFGY2bfrSWyaDHJUWxmtuMNdg0A0mIQXKqhohbjsbwwMi3ac0c2qu1rpOv0a/
a7WWaGbHsa6Z6U1bCTo1VGhiyIfC/2k4FCHCfu3THPFY2j8Bx8yeAbfSPq0Wie0yD88kpKBIvSfG
GNDv6c8AoxDiE5ixJpZ7WmujP66FPoMCnJA4o+OvwiTKYOhAxFvbdWneZ3b2FkWpfd+pNrlIvYd+
obWHIPLvzdb0zh5p18JB+1prD12ed4dhSbK2W4Zr8WQREITC7YBegPjV4ZEkmGlrJIVGDz0mS2ys
tkUzlAcwRC1dvqG/5oV/wTaKIGkcg+cUZ+WYjAWTpLZGAGP158rNz+Q20bCBarAJlseExgW8DDKQ
1nJM7BNxlEydlH7rc0kNUyKuJO82UhZUlUpKbQsKnnO2pJZq1Q+2IBKnhGndKQiPB60k66EsvB18
z+qoV6Z+boq23lS2Xq38OTBOpeaIA5TjdkXHlWgsNKzbBLLhScdYGrbcttXkbmY9tvk+VX4xHf8B
MZGxElPrn6FNuVshldgzkdOOMASIaUjUN7M1zJ80PKkdy5Toad2j31WSajB19lpaZv3DyoMPVSfu
avZEDAw7au5jET3x0EyHNp6Gi9vM/l0GO3u08/6bXuQLXZTWbqwLOp2YZx4KLPh23DXHqCm+90VN
Xogjd/jmZcwNU3EaMm6qaiv+xjCF2sciOMJM0zsfh29m5upRBTRCNr6eZZtKOcQMakV+GqkKm7Sf
7oBmTBD3sCjL2DsneuIcy75xjtx+AAB50RFXCxOwGUrRPL0xVKcdaNXoBq2YS45OAGUxQR9MubKL
IXuyZePuS4clNkH6oKTFm+/LrbJnY2PgAVzXelp9Z/o+4v/u+/sIuO2WTvxzkDvlo48z3+jJfeTK
trO8wtkWOlFzbQXkKdbzx8k+Z3SFZ+M+7/yXyAAd0C3dgWQ2s32uV8alZRRl1WTCC6AZpy4aqSKT
6DQy9hYBJnqyWat7BwChMaDXrShXn0VW78pA1+6otPmYwJ+QERnG4JoXfoQ8OUUcv3Yl3HQhrGfI
39alg3IAcdWLXyNFh71zaWyVZLPINmM/xtx1qsFqxqTZMVkTh6CfR8INqe+boesus9c4p9gItt2Y
sUlNC89uypvtkPHt20VXHdIZLYChigd7kvJbUXyT1XzMVNY/mlR5OHV0lIQxgR0Vp4EEagBCjQFJ
VmAJj9Kg3iezy/KJy+JBWDQ1A60LrVaVlyyN9gVvH61HFJNULF5ohomrjYMmnLgPHsu4uQKNozan
f/RYQ2MIzbi1dza4jK1hBY8D72pf6km0LnPh75eB6Cqa7PwOXWXY0J+6RTbBhgCZ7jm00S72pfrm
aek9IPFq0O/HePqtM0V3c5hA+0363MwtStA5pXM2nBPKglCP8/quzuDcNrN2SvQoFIxvVhNA8RPP
oBfb/UNfgfPFwrCVfizJ7A52jpnPG+w1a8Q/dOgqm7pVLldo/Fi94exAGpCNKnWOT+Hrm3jcIV45
lXQQ/XlsQi2wGUcmTYqop9iNqiRmkGHcSpWw02Jv3qad8c2EGLiPiDVdAyhn+VgdmTqAj1YUc4xM
nbpmsvbUi246ZsmtTmOSKV2OlAhVyd6m8wS8QtfOvP+Mjy/SVgXxAGfzG1ik5M5X1YXkYrXqCAvf
Kqvm4qrHadiA3oDQZkH2yXSQRAFJPywckoLd79mM0muyhgYiPnRl5cJU6oWtbazWX81UeI9afzAU
mdM4f+N7YnyIBie6c4C+XgHiPgxolMK0Ki6Rb5iHES4YugL74tL3P3jMkDDIpD86LfAOadZY91hN
bTJXvXaLmdc+uxvSVuA6tGoKwe2lFynnafMPorJFMvZnoae54Ck9ymg8uPaXEPQPSrfK7FqC9ggP
NaPih0WBUVgauoO6ugtGgBop4wZDvOIXPSCgZpXY13nS3kRRbXDhz/pdzy1CD/pHAwzBSFG0GkTy
7s/23u48Yl+8ixdl3Jer8pOrHcoOyLh//w5+da7RKSFJHpsdDiUsDb/6h/NImWU+aJB4g/phUX1D
VW+PaS65/k0vmZFdR4cQwb//pRi1/+Jzw32EDk/n9zrBL1K8Sc29Ocx2x64fvdgVmhmsR35oQhI/
dIGrds7QfdcSFd0V8EiA29B6qH2odpBdypLWg9ufZWo+dIC1XjUCWGi3r1Ii5LYjpOOw187lEEPi
z+cHj9zEdZkN7aY/DWbvMv5HudNxK0FPF6P/QHvDJd9gVlI5a/T1JPJAne2hxjMuLBSuiSElGqH3
UfgF1IkhHdbf6jKPV03qn6MGVVMGoyOOjmgdUINxtif1xrL6B4W4sDbeUMQcRx2SU2JVT6XjXLxK
viaWT2SEdixKfIvAnssSsr53M7P0Uw3xhz06F9iUNYEcb25WP6TSecij/uo49bPZmz9tzb0Xyr0R
RvuCrXs1BeUha/gdTaDd5gmfVhzvWxtI8qiyc2RZOxHr+2SEZz9W9EWz5/g6VANCO/mUlIAfClRe
Q/4DdlocZO6WsebV6zTr0BPnJ/LC3s1606zF6HdrP3fNPfT5juzeygb2ncOe6dLpNSWKLGHiExoV
/TryibQNUpqlp+DPKz/TtI2GJOFU5RuAev92hPyPnvgf9MSL8wzT6R+ewAXo+29Q70IM/j//6/9W
H2/lW/Wvt+rjX5f0t/r9Tf7roAr+Vf1RYvxfP+l3kXFg/e/A0ZcYGwsrEXBUHD2/O50CPFC4zlwk
Ml9G9MV2/f9Fxi5S4mCREuNVx+/0X04nPFAgZLE/ebhZdP7Gf8vpZP7iNyJgB0clrwzfXaDjOl+c
eX/YehVDbXb1ETRNob2QdbHPnPK9EvSl8A2qVeoTg9kwaUDYkryTDR3Z/T3OraPJwV9HL5lZciPr
kKa5OZ4atwunFNFW71xnUH5ha+dmaGDBYzq6Mebk5Kgk+Ye91/hFkLy8BR+xdYCKk0/Mwfr1p7fA
JdfRcWLzFsqI6YoWLFKQ99x1yAVGSMXpPHKgpe+uoi/GbcrImlXuIl76w2L4C2n0ry7Vf78OjMsm
n6gX/EoWMHMwSANt7J3sTDo9496a0ToJg6pRyw51FoVJI0wy/BC0YRpgUjyIsKEhW9jWQ9Co/d+/
HpbIHw/Vr5fjoow0bOpjpj2/2J4Y9JiyKIuGl0MW+rIrdolzSZt/smkEv5xC//5FLr/G9vDmWb+c
Qu4cqXaa6oYxY/5uNN8bp9RD7o/6mnV8CNpuHZjOweyxjiIvI4gn4K0TRhgipvoQJa6mBpw5gX5J
bz0YubsnKq5QpmLdOcQEuuMKKY67cl7nbKva+eK2cNom59X3RahVRb4pIyStdjCRpOn+AB6FFBq8
PuNsRHqLtEllzoAn+rMHNnwwfJI6cGBZOYJBBmspbi4gZuWkXVStU1IVHXAwj9AU2MVDY18t0xhJ
rC52hA6/t2h+u8AkYtihkaJ7z0mWPaWicZkN4D3XtXkrRc9AOX2Hhkkie9te3RL1jnbTJTLKhTG6
qtKrHzmYr5EXxJXmMxFc8meWr8n0kKyXNvCTb2bviHAebH7IcvFQZABm4JRCYXI3820URxozUJV/
UsgSFYUYtROvxRzfNFgwPAbU67N7cbrsM1jyHlwy9dr0/e/XmLEYc/9QufHdsw3oEFMMFy8nRp0/
P3veXFFzp42g8xzsaswwgv2i7fhUG58PeeZdUlBeIhPBC+1iBCiT8FeWhlnLi25//2IWz+gvL8Zm
AO7CR8EEyv75y0IsReAJtQxDJHjaIupoLZN8HsLgeDGpEQZ/0PZg687WMEHzY4S9zoV1APPCNCIm
HaP10TaqTtfCzFGnLqMDPMwMcu22OPQOX0SitJ9FEkM8ct+BRd4cj/2FgXi+DlrUFsX4XkPI2Fku
32E1ZjgnARAnZk5SDoq92XYOteUosmfJVSAB5R++DOs/H0Q66DSB8U25+DJ+tXTrXWD3BHcVOxSE
BYMbeWW6ztIuiM5c+NckVgqux8EjcrjjzCOEdZr4PglKzi3a0MMvCMxq5WRPzAc2fl3qdAX4FilX
aAXlh/w4ALzoCujbUekevnb6zh63tXPnKR44Z9GtKhncJmJOzPJ98P0bIoIDRpcL8eY3fBJrw43+
wSZm/OLvZA3CHMLY45js/85/mMdhHmu67Hnbg4bjy7Z5Jb4e5Gsl5NaUJsA0lyTGpfeqJzxnSCrM
f3gJiyn3z08Br8BergBwj/6zDu/MMhq6QBY7gh9JTiInB7lRq9Z/v77/YnljXQFd4uu8Sfb0Pz9r
VSFKHpyC99licKT3dD/hw0CYmuz6aRx2Mkr+YUWZ//l4U2nwfJgez5XO3vTnX5kVaVLGrkP8OW06
+HAotmtLf8Wyt4rR3wUZy4sUa3cwV7Q3V5n+6Jr5nemgA+cSeseq31HSfpJbQ4s+KnY5KKVVhpB4
FV2WB8AY2BL+/lP6FfCzLIclnsBzbZoVS1nz59eM2blBtJmTHu8pktldm2two21MIdu1qdFtQKqK
RA/mIwTGZBtl1WfVtP90N/uLZzHQrcVUZjm2afxqOi5My2CiH3Q7H4cQDwV5UcnUPUTt6B5nwoQH
fTLW1kx/mNjBB55WNns2omgzqZ7RuPmpCyxDfV2+NHAut0YzHVVD5+EfPixInn+xdm1AIibgMBtT
/S8fF64ZzyP+qdjVZvHZNMWni85WH3BC89XXABTo/UX1vAQV7FxS2Jj/sRR0VEKrKtgHGkJyr2QZ
aGn83mjeBpr7LlAcalUc3Zg6fgZ6h6F2uzQ08FhSdimP8za2qtWovTmAr9aoZQJMVPYuWawNJbPZ
zdIEmAzJTMKpQhlHPscjO6dfPNUGcJKvc9uq/JvmcsHU3cUb133Ow3xzJl4itmwfpmh6ncaz9Nn4
PBQQjtwnywYIY/g9zxDOF0ED1opgiDy71xGU5lGoL0FtUMyo0ib52miKIKrmsUb5sFI1v9/iwEOI
eNP89BOYBSue1f1V9pA0zbEmXmFhrdFcMomZ8U2bMy4TOFBX0my0pW/3MACkKZkmteIxrgiQqzo6
HQ1AWaqCcg8h+odpqpcvdb9Jt5VcuOy9nNN3J7Oubs/WZiwTcel85k76TpNuXtX6vWJxSONxiF4i
QDDs/I+RyIIVwd8Bk33AsVLfRBn/cyF+/07iQQH3xhxVp589VaEyMSfXGA0c/2i0cBFR6rCLLvt5
FAhOAKQFKEbfv16BPZd3scOXKX9geEtXVr22FW+/L4LbUvF9HTpam9/BV7gmwn9r/WwbqBrUpKde
NYPu+ZlK5tWoMHKhT0DW9AjlcLgQZXQAP3n8JuiWUMHAExXQkpgzK0RErAGViG+Ny9zf8GLuFbI6
LJ2fOvZ+dI/VyAcpTeYeGPTecdIzgBiqjdU0ZsgFm8Eyui1nAS6zfL/MPeTNw1iNDE7I+KYn/Xpw
9KukGdFWKUMqr3jPFOCtsnhfvmGvyD4n2zq4wjklwa5ZXmJR8nGWfFJx2z5KM/8ZYeXh8KEvZaHP
E87BpqXLQILawRmdXZ9S4tnse83UrevhUJvqY/LcXWBQ5LYRVMYIUDOrCKXRpw0tF+EH32eTf7Py
6gKAKQoJJxtQ/1FSSXgCrGNUr6bcLqsBrkq1choMNwmKsllpYZ8nn7nHu8TBdafPKYYeh1JQvDQt
HkJCLwRREbz8nqnbCoPIbjD9Y3OJI/ENGVS9Smwkj1+9OM9FNjBM+eds/ww8yZSEEadXvXedtfv6
Roeyxnj/ojphsy/cf5lqGMfWRDOiB2gnZ18zPwKU4B+WTaZUPi/TC46dT71f5p9oJQJ6skQPxDav
CCUA6rXiNZ1J/bMGMxRMIhlLRPcALS5TO393GgvcD8cHyLA1RFvy6zXyQBGpOTlNJdSabBcwGNTI
sgZ3vKpaj31/2T2mPv/UYu0mPSI6xqZdTV78WY7O9ev7bv1p1Q8RAc5oDzfeOF91KMwp995CQly3
pu2I4BfYUfz55c2pEsrtZaObBD8WOX6VLBY1sU3y5Y4zl+8Z6WLkpb2RuUHdCTBw1QUGWKiA/+xm
+Lp6QM1667zSndyiwXz3qvY1k+ysIxUU+IkwquoHtsI0dCPvBonwNkbWVaE5W9tmDTnIuo/zZVmP
2aeoP1CKkWWHIMpYtqjZjj+9mIVnoB/+2lOmgQdv4vaFgpZFBLfwaY4//IgH04nZZjz2jt+X5FS8
64N3qWWMtInjumVPEz2FFN+YXErDiCkdMWtrR6Ki0JFrGaW7W16gCPiNIkUvFNnJ49e+gXTiTgTV
bZpdcD2Hm1YgLaSrqNrFCNYvZwjQ1ZDdiyY97cJmev56qPE00FHQ+NUoXtFpRP0TE+YXy+DNKZ0t
LlesmOKDCUuycXXe+tzmFNk0yoyBNiaMFzT/A/6vqN1rixhu2VilKo6FRt5HG3dPFfMV6dZUjxHv
PXOjvR0pkMdMywtktWCMt3M/0Nu3+ZTnGXjTALmhg0e5dYrkaUzHj0ZwTKt5lchAIyMmyMNUAEBE
Vx2aBAOTIXi/LBA8n/yExjssW7EiL1gR7VNEz05a1qGucVyQUQZ+so7Dvg2+6zMr3ATqMeUvY1Oe
MRB9jqYDXb78sZy4fXSzMSF5YiLb3LqyZeTrr6VPxvW1Q8PtGM+WG7wZFRonVkc32FewYsjZMpYl
j6d0ftMAcbQjb97vefNVFmdhplzEHgUeW8w22eomjZbbz1jsnck80ZNSHG9cn8dGMkcffuq2BVQi
fU/1Zt4KLlf4WVG1N6NO0AwhqRCAN+4sXh2zvvsq0ou537hqDL9epYeOg1IsdNFxIFbkYC5Y+qab
fQ5FDBPbCtaDlhPt6TJF48Ibpu6MErQw7uuRLLT4MALIYH+Fu1e2H5VR3gl4W8YDKuSbv1SoTDlu
qEmuFBY78qjYF5DbD/XylSc7h5dsKevatMWnMcWfWaVel726astQWMENn+R2TIbDcgAv05m66O6S
wr2A6zLDzkHN4mT3g6Ye57R7HeJtbZevaecyh3MvSxXzdR8BU7cGWLEdI46DL9Px176rtEsXmc8T
YsbQt9gNMpDS5OWhZOrOQjeuTcqhZk9BF+qcWZYGyTt5d2vvMnr8oNxyrpPEhkV457KFLf2SZSOC
5nn9OrKWumxs6TS10QGE1qkaKb8aa/rUsuGyLAOleygiq6VSqRvaHtrKVRVnLTt1bchXP+1/tgxu
l7MbbuTNkdnn4iUOdFZOUHpXQ5FCMHxInYf96+z1wbyHTuLf6glpUO0FIU43un/shJOJDI9b+ZnB
obZKEMlFZYe/03Zvo8Yqt4vxzoznLhwq+8p8MFt1Ev29Jub7DN2Y8F5LS2JswZbSaIv35x5/y9KQ
ySDzT3tptk+RDwt5xouYqNc04L06y/HrLndT1JdmK56Nsv7sgubVmIMbOCCA22qdugT32VHJ6w1d
hxOjlAygnnJXv4BPR7eVfPZxjeSOusiIG496kcwgkLY5r5qyLumMYdMPbEG6/eLBVVsp9BurXp1H
shRXXx7UtuATyg0vHMvo6Bh8nsAAjE1q377KLrxt3Fc1G4OKxUCk/hnNZmg5Xv/7//1VDn79usJl
Qaiq4By2roaMNmCImo0aur0V8YnlE9+czXZp5tXTOLPVJMLkWEOeD8VJrsSmBy29GhZjrQxSvg/B
s1z2HIpf9eEMUrH3uaMxgmRP5jEg2usVIL2F0ay600bWaCMvrSh/+yrBm3g503lyWpfTxMrs7whg
kC3y88zlaler/8fZee3GsWRr+lUG5z4bkZEeOOdclGXRF41I8SZBSmKk9/7p54vaDZwtco84M0AD
3WqJrKqsMGv96zfQM1rUDUSkrvqJlFJn4NSuk7bb6qqW3ZMM4Qwywcnj9GhWGX2GM4kYut6QNSsm
qbQKkH+wLgtc01kj+vROnYfUj56jiEbDIfJlK1z3V2IZh5RwglWnt2Uo1aWM1A38XxafD+tYOW9W
BEQgpvTttP/Y429mgCi8Sh+LwX3QgFzJZEkKjDkrNIS6AJ65P0dF7etWj/6UUhDzNEPX/S6tmNTg
tnluCYytlui7Z/NuUvMYgBCuXcPFKCn5aU1EfnVB82ICCsJ8tI9JnaWbgpH1gss9ZAt8Fzj8oKDT
OKjrrL3HYJyp7JjCW5ivbcfbJXVNypCU1aobzaveJktcNParZbk/BzRa2qlbQeQq+q1VqUd71EvQ
QUY1WRE8IqkJTYtxTHvy45bx12R6Fd1RZ6/G5hdjV3/lFRzUmclBSNqTNiAM1yQDiE3jd88OnH9u
dFGfGQyaMcvf41NgXwaQn7YwoS7S0kTadpzsXY5YAAwtbrF9h+RZoONcxVP87hbhHusS6Kg1YVMR
WS79FBxU7y8ga2IXVbDQ6g4NG47LlEb9ggMgOe1q4vGUyQYcm7Cjqru3kFBimlAhEO98orgsdSnw
3NmPqfmkk8HXwkYDRqFA+1LCBoWaGxPVvfgcJIoAykWcqQwORmp/b0nEDDE09obqF+f5BNMPaqSB
Yb2gTKhzFqGQTPnjblvVU7wqzPmJaxRDi3TYa0xwHcfVcw5/qZF4t4tsuMN1cE4suK36rEuThUqP
Undprqu2f7BGgkucpUNpbaUnUJF5tXpLuSPqEXJ3F0wLhdJAxU4mvO/QZeKOhwRAxMNeWAgrNN+1
CVEbcuYFJeHEMIeY4foHDJvEuvSqdBOZMV6zyLA3QzYfIl209nWwk6m6HkhuQw7LjBbbaB2cnGzh
OcTI3+GDtUtwO7V4YMzeFWky792Q71uBfGKosEWKcpQA5ol7aC/Pg2x+DeV0Q7jNIYOEtOpAqekq
FOTsviVNGEAKtiQpPp596DhoidDwiCGtKIxc0a6BBSsixfrnwSpJZRJtsBv788okfjdOyNyJIIlR
qQchGgveQaR9MobwNo4IiJ7c7GGw0gezvYlN2ICjhGCjOphRzEotY3i2q+I2svgFSXluGASbjlMY
aQuCH5U3bhNoKa6JgCVppjUEZSTdBu9ITcb3Mi93BgUAwqXkqoYNIjtmRp1P5wvlayBBKz9LErvR
o2cG3uVLZYr7ZEmrnTcbDzk5I4mT7iy6xLFAs1a7RxIPjhUZ8jwMsg6UvQHPuzVw0V3Qsa2kH294
wjvTp+wp2uFCjk85vSTH3JUBH8ntgxf01sytg8G6Jmz7wjT7b6eKSJ/cMwERCRzAyuXW6IrkMvdU
whABnxnjpvFaF8x9+Jb2xqtpEO23VNlL0umZgNbe91ZwwZtumvByKrPbpBGXVVb/ip5o1B5kll0m
FHIi6WnEwHmVbF9Pk/yxkQPpU6sIlRXrpz6QycaNBzNICLUSy5Ky2uL3nmqffRxsFrTPBC7SwqpK
pYTP5BsHyRSXnHGFIQMOI7b3PuJv0ArzDjOgF7ygqQEcO98oa6NgLN7ErPBeJUReE/qUd0N3TS78
tgoauZZGYK5r2qj6uV5oslr5Zpjc+Xb4YDb2gZBy6yzQ1ak/cyQXiv6g7M4qlOCBnj6dvlkDCGN2
OQXxiNik5EmTvM2J1YkEYDNlf3D290gRhozLXAU2gjWOKAazK2/qui16Dp3LQM6Zngjo0ZoeuUTp
tRm332ulb8DkVwop8C+jiLAy2nXsvWjU09cFSRp5D6cRkRNU+NzQaQUif9b/ndIZhL18/U5QzVtB
FWgNoCumE1VrkoHf5Gbq7adsoBWSim/EDH+ZeLYG7vBMgBJ87Nl7aGim02I4Rj5YWjQYv6Ki9Qhe
PyOe5F0/KRi8eDRN3oo1qklFJpC+BiGw6X+SPmKv6C2S+6GMHrJuwkFleh8AR7D3ua4XAoK0D4kR
UACrcYnWxs6EvMz9HewLsWgAjS6JacKbb1INMre9VsQhkqOMbHOmE074wdNU1nzVtHd94T8nlNRI
ZVlxxndakPMBbI5xVWG6D8iAmY6lTbqCt7lBXjZ2k6UpgNuyBdCpoJC3br7Xj63Tud3peRfw/krG
gn9VOv5IMkbteVen278oR2fFHHqPiQfLt6fQUAGqzPYl6mHHfVfQvKuZbA7TQLhQR2R36jecz84B
B9pbCRu/sbKDn2GeNw6Uj7q+6PQ1MEf1jrSmo+N3VGG9ehsFjPLEORq11W7cik/XlsFD3LjXkCy5
oy1dhhHsZDVQyXJm7kYX89ro5UcI0/igPAoA0w1rr113HvaYKcMUL7vrWljBfT7QpqcSEVXtNfxj
hNJmmr02bX9nONS1sA7rlTCre1wSIFkqWK1YAeT1MOyUOe2Eno2Nc/RWT82tH4fMd+yOCsWo76Qe
XMdp+wxO+Dz7lBPO/H3CiKd2mex5rnUtUpTOdvY4I6gtDHqykJy/8zYa3XX53fHYH65GN072lsNQ
Udp4W3RGpPhkyNzRDXJIjxxJsSJWDVVxozfpQS7uzySBG5Qpc4/0rj2QCr8GHrhl1vmu0OFBlu62
beEwPQiBgU1r+9dGKDJkj+2dbmuLIfg5Y/2DWbV1VoENhviDrxQtmUIRsqI2eZz0AE63w6dR6VNc
cnyOcooPVTw+yXEq9hq6DDLgKTvSrL6VxxBko3J66u5OVa+4T6j1acSKr9ze9tPLUiYPtnQ2yVRe
WeRlhxoCV3r+eTqCosWjyuLIHprnuWS3mdXyUFjdZX/rDNmT1N9FDyV2HWfmgyhwvsL8g4PNOFDd
YGrIJTR5UUD6uyZo4e59qtmHAoF45ZqPkT1v2zT7ZUbuZWBrJwAx4r3BjVC6ebXuYsx74gSWPC/E
fRkyklfrdgiSiwDzcMwQD51gZh9X/rbBJmJNRC02VPV0vkRU0nNSP/jCuuyNHvF95VL0wKSg64je
URC8U80x78L4jSHYcdGwUgkC5kYWuifPIK73WWFMrirWw6k46nULMmGiDxUUTZWGGvxmeELIMvlc
uxl9QRDictLuTniPUSRvOIjQPrHBaxQVq9FqbrzeOXcz6q0ic+/8CSVCoOX79rUk+qpW6BpTbt8T
RJa4F/DAvutR+dDz7gTvLnSSKxlP5ENjE+oZ7vUSmwQZWFeOHsVjZHqt3/MJKPMUZ1tf4s7i0ZLj
AZXeuPvGqqtdMuF9V7rYhAJQBmoAyGsxKjCiiWfKM4H5kW7BMO770didnpI31ssmtcqzVumQSsN/
0EivkXBeAlOetaa8AYzRu65AXdoxSsVnZu/0XFXh4D10RIR14/npdhaSTqbt+Xbd3CTrzt6eTrcA
wvgm4h78alD0eUwUmBIPXcgtwgRK/jBVKzoBuES17VsPIzXftnezbG3N4s5mZhXEy9bMyoepbWhZ
9cwmWSRBbWF2UcyOXM+THEkUu/jzm/qHgSh0E94WQ5UTi+r395Rz11hdYWCrhMGM92bVKHxSsPb1
2OcPtV1dG/nd/8crso1daKr/wJbyu0o6kLW6/WIiaLQrE2MCAT5ky/calQW9c7+duyxe//ll/4Gl
xcQXH0pmgfhSWp4e4v2NpVUXjbImP+/26V045YI6leWIycVDNmGg5sVvp3lPh2tesoT06pRwRHe+
m6P/EHF+rzBnxjiBciJH6LMpi5HcArEfJlB2r7ls0emuEPdwVhnmNsyP9hdflPkPI3pNgMPBioko
Y/IPNJGxzA2k1FW/V0K9pKrP9uY0HrA06fanOt+ogP4qv8N7xLsYZiIx//wA/2Eay/zaMz3LB+z7
9Pq97EUV0VHv7ZCtphIwTT2FsDs2ezIg2LYliIZjH2MN1f/5tVkYn/cOASuuFFgjwBLWMVB///aG
ZPCw2ZvTvb7FukTujLK4SC2NT3XdMwJreg22upy869MpciKJOKI6g1lH82SSsxAjSwaMxLkNkyi1
dYIMtyB0q1kWv+fKxMEGZ0FtAnmauRQBX/cSVG+xgYye87T3hLHVCB411W2fhLs6n74R8LNNwg5j
jurVHrS9nK649dxgPp8WfEbi6jDoU1RFvOoMzpTZy7eh6Y8nfEt26hE5PurD6P006iCm4idN2xMS
op5xbbhOix6bM2LUEwTc4NrOEXrTc9XCbscMoLFhNdX2dOZb3k/Sgm5ye4JIQwrQqo+xpLFQLaSd
Itc5ETvJ0NZ3Cob3FDZ9yojaqF5DBzlQEG86S5/qTGdgKJiHKqCRaAX102ky49lMuepszQGOk0KW
oLASL73/E3tZWuZBwFwwHooWsrKtAAuniClZyBh9FSN/HCWTEt9wGK+mP8isnb7a2J+ZI47DkrQh
CZHFANXz96XRS+6eEAHj3o/Rr+vmAvzjcsSEabaOGuwXxbApQ5vPR7O6sgUQfu3fICbE2Pg6951r
Xe4HmvjYy/TnnMuzEPo5c91LOxifc5dvtIq+Yhq5n1mjjgNpz+EegMjgfrSmxRelmpWnWlQ1hOdA
eOHBMWkxdCE/RPNqKViK+s1qhMPuEKMktKwGKrPQcOlbWDqLbJDiNNbmNFg3ImJxY6N8Bvd7h9Qf
xtauHYcXXLbkOkPtvGps2ADAk2kTv0cmZ1rMCPl0uGkodOm8g0bxZZC8YxcGS+U+X6IfUY8PUGWD
9Yz47NElr8OGDa5xPhzLmMzazB6M5dyufdQnevpSJ+5dHNn3bqrrABhbo5+fyXl6Isz4uWVuu2qi
K02ixEWdAg+qOGaga6QFB+kFe9dYHvCVl18skxOF8neCEWw2n2w1QKYA170PFNfAHKYO/Kra4+kC
HbLHdiqhddATqxEjBKbCy5tnTvtKkJYqKfR6VDurriCNyeMH9BNCxIaPNpkZsy6yMIXEP0cXxibF
4AkYCOvquSAqZIXKm+rcjLjOdJ8nJZ4GEZTHJs8vZeZdzG7IyVViB2ugk9ZTlsEKvxkEYxIJ8OXp
+XmHkMsmJJM1B+aJI6wPO2ToINg0AwxDV4/6Gva/+GbX2mWKRaDXF7Dgwqdqtro7jvT0OFWcN0Hl
Yvibv//5NP98lnsOcQKulPC5BZECv7+dyK1KV7mq3uceT2PkUUqWndkBdv/5hU6/6cN37sFsDoif
EJ70Pt75sHJCjK4wfV+qow9AXWNpBtmDDR3oPnka2WKNs5XAuzshgFYSx3+vh+7V8+i60UsxO9HN
rTVCgGp4nz32byEpq2XPcEErZCQQZJJ2F0iicJrxq2rt5XAZjUrcR1hHGGZ3mUfTgwaESg2h6HkL
Q//L02hFFN5B01wDRS9HxXgkZfrdD5Ppi+fwD7RqGKYBFFPHI2yS6+f3J150mIlBHa/2nkdLRWjx
G5w17TPAbIkDEvcx7nCNw9Rg48g07nUXMKeUNH0dvc+5/0WE2Oeq0/MIGvG5Ayz7M2M+k33rVaZJ
gnbGLKacrctS1Q+OZLZceNipAE/hxfbFi9qfKyjPs5jXw7VF7UOY4+9PwSrNzheurPbziC1TFsKo
qWK+oxN8MS1vRDhcWx5zJTHjdIKrOOiC/VigP8+85j7svR8WNgpbtx8fWkgGnHZTEJ8NbN6kcBmy
LN/qvNj3WG12zTc7Nws8c4DEnGX5sQyXJzyhUrBoqHBf/MX5ITXZRFbuXg75U9BO30Fq5VqQL4XV
5xcf/h9Yxnx4R3N68RDU4offP3zjTNCiJ86Ak8srtiG9+NVBvsOGQoAbv3fdpesjbA57FxId3TUz
T7EZRPYFz/MkqPq4J+Gash7hRDq4p/3+RjBa9seyluX+NC071Vp2CT4ufLkZgi7EwWFiz6hd0pZX
CWnHuyrAXQrfwVxw3USai6OHcf7UP/aBsfK7jvepkc/Aon3VA7ATVcIqXkzzeuw7ELyMyRhgOgnZ
E/af9XrRSzvsafO6FPhpfHGI0QQCDR8QY7xNsH4i9Wvo4EHUs7E90eFjCOB46KUbtHzP3uAejMp7
OAG4hTa/xT1CZu1N10l/fbpwuxFgN+6OvnNPLFxxZovoRzYMTwR2ggaI/KdIvWyd1hRnzTAUIOKY
QSUAFV6CPbnNdAtl2jonQJnrheGtPRwq0mxXKq2t1WKq9yzCD5GRnB2OwR5lZIzy6Ux05b6wcRg+
nWyaXRLM6jFaTHhB6bvJzW6o9miND7jC1OuU1JOE/EHON4DRQt88/PVtVKS3y0Ir88Vp/LniYe1Z
NmoZmL5k5XzoYCof072GUnJv+Yd2slAEg8dZeEdtHLCkxqIPz+3mWToI0Kl1ThPbJLbltp/xYFoa
4rsl7wogEJIJQtatau4GyffXQ1va8iRcD/0MruUbvGM3/ZBdanrjgnjtvOiq28nyQau1H3ycF+Z2
Fs1jK4AgGAy+2QF1a4L1xMbpl/u0x3VZ0w6LgF+8JDPQodw10eTQsudMLEqmNqHZP/75Af3DMe1z
HQIOIAERUjgf7ulG2bgsMnzYFx6oSD+N8IJbX+2TKkRhEQCl2vJCNeiuW4ycjxOkNUxTdrYf4kPI
1qiJ6/vzWzrFVv6+W8mI8hwLXQoaIfOjHiBgWhsA5pWYPoz+hr4U11PdDAhrZ4/wDxxlXE1Ld25E
9dvJyz50epwm0oTJps0YOahM7KXqJ3O59GoyAhrBt8yt4K4afA5PLInJYETdQ4QTkXXdqpR2jSAY
JZGe5E74opYS2bLNFCQFRBRJ0zHcd88Kr3lOUmMdl2Ktu/JYDc9dCYgI58JtoXq4/hkRiPCNsunq
NLoZlwZDpyk5LO6Ak0WJKnPMxN3swG6Eiku317gai2IWmTO6aSZ4HTOSrjWW1hs3K9nkJupBIoAO
bQmtp66xO9K+GfDxz4sUSTbOyyzKIcbE33qwLIhkgrlHEOcp9NRSAsuVi1Z4Mj10J+rDAJOowkeK
klf2pRjsfTsuX8AGlj5OP36BIC0E/5Ha9Dn3b6iBmfG5LPdVyqB+YJlrSgJ9or+xTOC2xFcZgQxe
vRIhTmAw0j1i6RMOqSWmcnXRvjQSGXXvQSDsb09El4XJ5jrKHJ7WFOE/xi1CaD3MCVB8oXHpEvtc
KEjdU/aoZurIwrWr3eKnX9T0n8sIX5Kqa3PM4uHyCVDrOzCPvFDl3vDtvRlS0enDeSm3sLQ533Vp
nsE++fOWkB+raY8NQcsGiGdTUQvvQzEVmW2IgwZAiMBPjGDmeOMGgCGIiH/G+QJNgKIy9/23HGuv
tKfWhoEObxfHypogFbY1HYfGSerQe5FETZDrd/S99vn0F0E1YcLn7avJPDKb/eoM/oQind68wzHM
+aL1PfqM/hsKpmNUEwNq2b4JxntPuedpfemMLSuSYhal8oXVlxjp2TcERh7+/OA+Hv+8tD7e0BdZ
Jr36pwokrZwW0lNKBUJjpWv/2aD2t8HQ8Tnhqvrzy/11Nv196XvcFBynaFKR1WFppb/Iv33WqBlK
FzPUSEsmwm3m2DSexpSt53KAUGc33maymX7nTLArtAUCt6NLgCwUOlO9jQtsnPPUd3eqgWdaHmJn
DM8CBx81NUvN5aS5i2LISUZfm3tr9hg9tdE2agF5oED9aNNg2NRuxyRZMrmQZnuM8ItDSQjXw4Wp
UnoJs7MkgyiyDA+dJ/eja76QKW9cmGeFlTAA7sqBnZe/xUuHnQyGJg1qxRXuna7maBybnmg5LvDv
ZTVighE89wtuqbn1PAOH70jBIgXC1uYLyq5wqV5Yj3n31Ml22Hjw/9b0hBgGtnBIlAM3CJbFtp2H
RzJId5WT1tsZV+zd1P5Q3tss6u8COGc74HjEyBIyZp/ezIHk2aGQ8z1r70mLiRAN12rG9VK4MFlR
dpy7tYG30tReyWR2mFdkRyXjdFdEx9yVM+QHpO2F70Nb6N+mYHmK8uQZRAvuEEdnIJ4FeCPAZrZQ
TTmXo1kA/QVX7RI92XgL5pTxkGGGYl3ZTbblwO/WtgS9dSTx2V28QwFMtouFDWfsVitrIB+gCjnK
DQIdjKiizAqesbt1r2M/J6CrjTYob+bNjAFaHd12A22Sm9fFrlnMs9b2mv0iy2TLdBauiqCJp4Io
4KxGKA4L0v+M0NonYSVXvjOVPKc2vwime6PCU1gRX9rZNyqKJa6BO+XE4bkP2gG1Qyoarc7EiE5g
A+cYB5nbCPfBjpj68/i+2Bmf+mLPFvwwjgvATzLAQP73nQEkmkvRd9hDqv4OnzriSaIbK4nHs7TL
xTbFWnYlQ9VCycICtvK8kPUW/ohS2Zz1XvdaL0QOGApuqvTxhmpxIMfP+KyeCuTOTf4dCyRsDYea
A9kfQ7jZw5N2PB+Ve0W+X7vD4wZVEV64zc1QpbBZZrfhX+H9lkS305y/ghAsm5pBIDPF+rJJ/HBD
cnu61tgUJ/L75I7OrkO/tZbDq4NPFCZX1RaOTLKeJLBpMrnfpspkleJnQ/PAMusOvcWACvAHIRv8
IplN0JRb4ZInj79yVZWM62b8IKvpNsX87tbXOHFnhBuEtjAqoDqCzaA6yUYS1hXCP9e5Tm0T9d+A
8DHLqy05BPuGmJAraWc3ZsL0jQyHY+cX7RkhVYdq9syN20BBs10YZ2k8vGZdZJ6ZjbjBFF1e6B4D
YWOyszLDhQIgL1r9ycHF+QDojmg902Gbt86K8LUfMoOq1Q4YvzBtgRsrPRPM1jqPmYLsmtwjZmac
9uZoMezVltY4HhxMJFvL6ORbxyjmDZQ8cgYMgc6rH7ytwmQosH38uArxUtsxWFwvGgIcnHntNIRe
20ZRMRLn/xv6aCHHxV8HWbhXQfirHZSxqzHLXUFOJO3cYxYLn+/SbahdscOGh2a36EwMZe0lgQyw
8FLyL335Fc53wvF+P/V9mnyJHwDVjmDc8/vaDhQyWiML/J25EAu0lDKgqQV5oe86cnACwbTC3lLq
oc4SyPLmKF2junXdteXzGYYs+4ki6Wgts711mYOzRWNEPqlNFGL8686nhrqQdR9vvARL9sHF+yVd
LQYqjziLfhi4QK8zp3gjeNJdUTu71FO0JlbOissjaEN+AlMPZ8O5szZ20RS7JTXS1UR2cEAI1Fbw
pn2z9c4Hdv/KDpp6W4f8qqAa7XVSdjddJB+Szn004+G5sDv+GqhjI/ZjbLWHjPYzcMa7EMhnK0qK
TFflV38+Pj7VPwgoT6UDKlkqoI9GLWFXmY5Vp/4uapZ9A1INcvXV3f2xakV9zKDH8wEKBSy9j8HQ
Na0WqL7yd2M7XmJLP6zKgc07Q5VZZY53Z/nuL0c2myrAcp/sTIBniI1//pyfIBPeBFWeTbsKakbR
8qFWUmS3JG7UeLtA5XRXxLxohkWDYH4ZGcfi4AXL2jHqV99il0qkc3uUMJuy0VuyS78yI5Af8StY
+hq5kYBUyEiZA/6+suc6z4YkLzm13crYVfkjLxvipkWyxQLxCrQiwdp0rRwsaoLZZcIxDzB7u8t0
8u9as6QpKkhiDAMBo89btnlqZRsXOzSmWNPuzw/P/cc3y6ROgu9hnHBqLP9WfKUG+V+yMdydi4h6
VRn50zDX7dloYMNMt73ywjSBSSnoIbASuDBLU6x6LDazWmDqHc3JDVIUtu6RvGzneg6ddFVlkbG3
RheuZx/e/3VnhIm9Xor53vLcrZF6C26r0KIbE54hRhx11xxM/LFWoVayj7vERCUwessZEi9rlRvq
e29SpsAoataYTG/7qd+jUayPvXk76kjWHCAmj6LsDIsBtYmk8NeQ5VZmPVVnLNHz0pmXW7kUN2kF
attDdsDB08WsuTDjvUgwEsrL4qaJC2ItSiCaPz9k/9NWBEwh3dO1LAtlMS3QhxURd65d06YARmLt
hufqzYyfNMFtaLVEpTBgkD1IWfWahXgbnJ6PV5qbmkL8ijgPHwZdmK68oHlvI/71VC/hulDVtzBi
Xsr1go1cbC+UwdNjlA53ZFMRYkDei4r8Ddb6eK5PLcVN/m5XdP3TIt/zxXptpqDYGAME2xKPUjlI
tZYIIazuIpU53m2zL9bNTIPmwUhZFq1MzAbtR//D527bL1cMIZjVdvHWT1EDGY6ezlTqO8o2vKzd
joRZyUVTRd0diRh1J/FPq3DiD133CAUMrSLOZXbZPMx91p5ZlYE/mZTAusMPUomIetVLb3KCh3qk
L/CW8Pu8VN+cGF+KuGlg2STVBhtm6pohWnl0mJeNbcwoWcqnNNc20zauFn5sfFGWOZ+2DN8mmmsu
ag92iPURGa2CICTrucPxDqcxIEIiA40GPHC4jNV4n+vMAlFYchMCIKQ1FVOMR8dadjyeLlVinbP2
V6QbewiJMz4h10qRawZUAKwIsx2avNP+HGbsM7PyKiXufVt6eMKbmJgBaizD9CyWYLlIlU++iKxu
OIGNTWyxAopaOYQ3XwwTsVIsyfd5zF8BcAUMChSVhTHYq969CbGt2HWSt+bGjxCyb4ySJIwc2f1q
iC3Y0DOf4c974HNHqwFF07OhdnA8fupo5ymO4C7x1IYMRS804Ux46NLnCScxlHhMh8yVKcjULq3N
bGB1+OfX/4hBUErzqkDL2rtAn8y/b8HWdTMMizN35zMVXSeerXbqSOUMjIeZd2mXG8+hHfriRT/1
0rbJpII7wHJ8roTT1fW30zWJu9llsuXsBkm29Tx239KAOgsv34swnrAt1YkQHlSjHAO1XdG05Sq3
2ZCoRbNirraJliYY/nSVTwt2DgQYoTOBYG4ExnFe6uhCYd+xKpvSQQhCKIgK94026EwiPKr7ChPD
ckYfPvpYEcXUfxsSS3almTU7VUwxuxXlbIS9AIqz4od5Vh9m7iCMt2mJ3RBqw2llWeV0CwWrx6nX
IdNAe4hEiXcVmAgTT4t6jx0nsF/evE4zQXimtO/HwXquLPne5AdiaaBlxj+BTIlvwEDDmXp/H6IQ
Aab09mOUWVus17CqBSnfFrV/ixqQQhpwZxu6xDso+O9BZkMQz9AWV0VJGVfcioAEgWjo6WUB/vej
WZ4NaZFvcotlRUIn/ociv60dYLPYwD77z9/sJycm6g2TAZXtw45iNX8EXJmZ542xlM7OJjYtmBtO
cyaYu2LgfpGJ0jZrv5aauLJ5yXcYxMArxSDcxpz4z29EnlwLfiukAbcc1rQJcAjjJ/hQ/vhIkGqp
lL3rIQ9v4zmAvBIU1XZMU38VLm26SkEv1oamISa+u6p6PGADO972ULoIjrlIgrLdNS2rQ+9RzLMb
1Kd8j96IofRV60whQZf8z1rwzSdd+CQG6ihR2s3aDKt732myTVWTAAIWcNXm/atbqGQHZkEL1LSr
BJN+sFfnsDiEDPJIiRscd67iuThF+TrrJVPbnHrSbS9jSSPX+NGu1/Z0umtL3I4hl0RVGOZ3WHP3
FPT1LjJt2nBwzBKPU5Bi/8rvKwsT7YOgxvKjHxJkhrspv7fn8ltfUFtIxDxbA/H1erT65x4e5kV6
ZFSDW1c/5ZyvzUOrqZGlwXgCTzwP/9N1OFTrKqXsWPpIriJ8dbhpmEjmo8sQxirvDZJw8HYlPMcb
LqaJYaLXGPfOCLCa5i60f3wCBSMKAkkpSZDQDeSROMPPPOgqLB8ygbldSmBuiLsABFbUVTm3HhsT
BBuO/7r1EQDGK7kNJnnITIVxa4zqFAxcu/tPBPNBRskl9WLrIxpdbHzFB/rQWrrhBryMS8RoEpOD
XjVw9myJ+0Rcbbw5Uut+ubWyed4poz7GcWrshNWcYcniQUPhYupzw1h5Qu1MqO6kyPjQnJhGefh5
QUe3EC8mcJKz0th55HnM+biLcheDhMZ6HvJ7L+V6aU2sOQVbnKvHoqtt27O54aeG0Pq5MP5F8cQc
AbvdeuW/DdusAgWrXQcGcDctG9ghwS7Unj2qGs7duDt0jTpS4t1wnK9i4UZnDsqewA2bjRm1x6b2
uo2J1+06hE2F0OCt62Bg9eigW9daNkQmCyxNxaXUTR02qBdRbs7bBc7hepgseA7mOV82zG395E/H
TV3qlIymq3GIXGD2ln27rof23Q4UX1WUE4RcSHLE8pitN9oA9oXcwnXPYMRiUj/N2a0i0nAr4+Ad
j6Bvwq2uOsVto4gVJveNvIuR5SRqOe+SGXlbnRkbahaOcFQcvTtkm8DtKYxTT9uJiZsTGFYFlHw8
bEoLysRZje42jnhDp6Pl/8kf8Sr+0ZRt+d79p/6xH2VF86yi7r//87c/wdjnP3/8J//HX/Tb723/
+/RL1K9SWxL+9octll3dfOx/NfPdr7bP/noP//6X/7d/+W+Twy8MEk0B7QC87W8n8SeHxAd82fvm
9e9uiP/zY/+2Q5T/svBq0vfEyR3HY5D6bztE8180yyDdnC4uVZEGP/5thyjtfzkOhLyAXsz2MUHi
r9qy76L/+g8p/xXIgCsHSJAORtBtn74HnsHtXxcCj4/v5X/+/L8AnW9LjH3b//oPOHeUPH+/OLQh
IxZ+9B0uNF9caX8viRTj0wZAvj9LVHQv6/F5QDKYJNZLjFEv/tDiYcZfuCYfofPQySrSwQneQheV
TMaGSfRFXUXn44XpUeknvv+czFiMD619NZomKoRupJ+0h35T4YofcNAxEd8a/DkYkX53lvlTgZwU
9ZGM04ducnXciBlc5OOrugskBua+OzQXXE1J0PyiLGEUyTFN4jj4/XIQYXyTyWnP1Yx0LJ36FaFd
rch3sZzEtvW7x7gnaXoKXwnC+16B1bbxHG0XZz4m3qPA2Bz6iPdtnp0LNN87THjv8OmmBJ2qe+Iq
mR5Adi7li1DWWzMREpkaP21lUVw3DAgjxv2z6z0FI5eT401g28y6e+en4w4TXNYzh9MCQxsMTEQp
ehp6o7go1fASt9kZZcPlyF140ZBkuB+AlBd3lbvqVpkvTKfqTZsxrZQDGEoyRdsuxAg869xzG/Wk
cv2LyOjJWer4dB7JbaMnkFK4U3wW13ApBQJUf6D1MpJoa6fGuMkG+y4RHbKTIO4P1ArVsTFNrGP6
M78iVXlgPtgOlE8MdJk2XYRueZUpQoEnJIlYvbd8qUNHJRmmt8k0hbwGQStFPm9qnwFtZiBMqht7
XZEJSy5YzDDSU8cgWEhfFmjDMDNj2irFCmphv5VpqoNTF05t1zrAPoDHHStcZAYOumLcx/AcV/WS
M0hHR4vZ+1UVJdeL84hcUlzi32legQqPm8GPi/VcdRHkIAt9AeAdJg8ITgkK2ASTcYhdZJ4aFwMx
IGYBNcWqa/CPiCvvV7FkoLyQgzoZDCsvKaF6tEOz8Sqm1qpI/zd5Z9bcOHJ26V+EHmyJ5ZYEd1KU
RKlUqhuEtsKS2BI78Ou/B+Xu+LrbY0945mYm5sLt6LBLJYkk8s3znvMclqVZlR2oC3rvK8PeEefZ
upF3n7jzMRzyU81QDzgiuzZtXiNJx2Ck+pylLDWfqSO7VRkrtSOxgspTm49Z+527Nh2d+awgFncv
fpfe5XC6/IyqTy/pdoUDhieTnJO2+ma22o9yjkkZG423rnN2SyTleXVJvg2UITEM0SwPgm0e3aNB
vxQvBGxvA8GPOlXn6ELbKTF5psZC6qs4OOIZhHfoguUtwGs42ofH0bUellrmDAmHexeAdr0Epyzw
XnQOJgUy8B18KhYmypNQZZwi27UieU7oOx2Ed/Ka+VMyd628gvUCprzHXpjDGs1qifhaMS9o/OIu
81fD4cqpxTwKXispvHu6U095o59tJbtNHpNAnvEVgbnGtNxnPwVlUVRB9kQv451b+tiD4LYPmGZV
nlxsBemSizU48P4cdggSved25yKsh13ThPSRxeF7n+vH0nWadVqXiCcuU0UHwg/QRQVqO6YnK3tK
HOcJ2Za2g6w9uJn53dVMegt6+zDVDMZ8qSZIax53mM/eTCejlnD+Itb9VrnAujAV8HQgGTW0MQ3k
g/+ztL3dLH1r40DIBicEpyOzo3SXh9WXiy62G7IZJYPCL1oydnTKYKXRJ9jkFrhzRDhucVC8h6I9
0hivjjRrBjPlyaIcGUK7J31g9Q+cC8pQGn+j2bQvWTO+hA14pabgQZrUzQPk6UnT3RPm3ZPFZZ4/
bQWSp/dqyHmp0u88x9+NyJdbEIHjtjKHL629Ccd77Cf/aR7T+8LSeKsRlKI1YDE07fvYdlaWPkZB
WIbWsUbvPWThe1RTRlRHlbMNR8/YyTpa+r9AjDQ8hnVPcSFjhXB1Bto9ajv1n4GGKZbXTv5Bsyjl
Ka1zlhpN9YlZPNazqNdh3LTbyKGirXPSYi00fv+6NgbSXIK+xJN5aTiAZEyEkZufDVm01YAT6cXQ
b2WCTZ7Nxa2k4+NQZxack3Kkn6vixtF5yValXI+xFYLjp2u0HuUumRsaeuOYg95vaI+4+9W3Y0ll
7ClkvkQV6wKPt86mbmmYtrIOwEzITch45dhOMLuBfdFakr9mxXoU1+C30QifozROdqbBMK8XWrad
WuchS9Ph2LTeoRinb63tPGe1DFeDP9I3kj2NvCXu8Nk8yTjiNqMNJ3yIzTpE84RS1+6cwsvO9WRs
2tb4PmM9OlEIRSlm35XUYzDosneDvxgdVWTRX2CrB6eGPRA3GGIQAOwz6Kt95WFvqFi4ADsrj11Y
f3l5hJ86d+6GkY1+OeNV4hfkK0tsNNpoeJYi/MlhGgmNu36gFbmAA8D9SSVPKnZf28Y5QsOdji0X
c81Whyoat33bxGtwr/NK1wp7mxjlDz2ZHwYDmoglEg6luAPYtRg63XbiKCidZ788Ntp+FiyUZ/1w
V+kV4bq4iLECu2wsyvTaZzmn+jQ/RECAhtz4BLnKGpP8y7rz9ePyQNR9VMMmpPzQoOYl1SJyBJ52
0wqJw240bt2UokqMDpv6DnCl590S3R42ZNAXo3iVsp7GB27UHB0kqcql+nfXCape6sa+n36xOhYv
gmXYNzaxLgc8nT2pnZ1EIkJYKEAk9Jj6n7ixIATyfzKkTyaaK6ybtPf2DIwAQ6+B93TYY/zNj5GI
g4ghIqDqA6MAsA6m8Ec7zuG6mOVdVyAH53MVbegFvR/5pRwhxthJkexkQvVl1GPGN1FfN2YVf1aF
S4+jEVOeQQOso4+X2EB9rGaxqprx3vektmuTiN9ZMtsnq+82WWl4W4hegMfU8KjFqbF1bVhXFSnF
nQHiBfnoZ5enL71uR0veEVqMpyFARWK485s7TTObE+AHsS0SNQRAwzR05iUfUNC5Jyb8EkkZ79qW
9r7Z4LHquR6vGPpIxYzSuerQifnKxJoFmgnzRHXmV9sU9Oz1aTDgTDrEvk6+DWMEpbwn1k9LsIZn
5GQW35nS6jtS5xyrWbLKRxkGaNY1bjTIB6qMb1ZPtxodRjBxJ88Pxjg99GlGRS2ZDTyBAqBnQ8Mu
c9lZ819VWJjbqUinQOi8TZTK/dVoTE+8B7Z9UeA5G4r7ZopqcHjFVzGE711imEgbVPial8SO4q1q
rBeqvvHoYi6bR76LOeKHboFvKjvctXMR7bS0o3+baUef1YPpFUYQKYfw6ui8SSk2SQV4GZwke452
R0mIH1RVG1RCPHZy7mifRjbEGYPFuTYviM+Po8MnU1EJYRWY31OA0JGf7Fp7ekttNP4m7Z89jJxB
BymDzUL3XNDZ7E3sVY2mrA92M4iAze832un0Bua5WoAevs6sCtcBXJQKprm8WYPcLkU9LhNH0aQv
fmpNe+l65aWParm2+z5IMqqKSuTPVS/8Q6tRmBlqbb7jM202W5utLNtuPvnVqvK0Vy1XFIjk2K2L
lKZPqzCDORFfc1pOK8vI7QDfwWdeOx8CEDtSChJWM6CKurn1NFrRsbWsF9mnAzVUfbQx61sUKNLC
qzxk8VsW4TfdLrHrGslTKYojyqu1wSX1VtvVV71yWmTKHiVt52fFfmbT5BUcZpiUp4hTzmzEC6a7
rZmP8cnCf7U2fKtYJ41vnwjUIIIhFXsZ206rVBujyudz2jv7kAHAlhgSWv+siMGuFfCFMztdwByA
dVi6VTuzuM/qfUvoPDAr76egYSEf4I4mRf8lvPagLTqa6V17lkcE0PF5peTPfZKw8HJShAo9RrnB
u3RH3B8tJve/Rpdtc89ne0WL4WPqFPOWwjdgwIB6sn07COKZfjtv0YIqcjYbZUIG71gC0WOMrd4o
YH1CqqBXVQ+qEC4E++jswF/6OikMOMqw1glMOOVXnyzv3nVC46toEDclJMmIEiqvmtngeC9e1Gk8
eawLJZHbrkRw8giyBPOUHNwxPBKr+Ey5DM3hnU4YCT+St4C9l2yfc53inW76z11F0by2r5OwCaw+
wpVDRyhnkHcspf6Kbg+Iom+WHjTsQELrbga4vdUcUeKV2g+aML5lphtv+L1/LfD9AhD63FVxALjw
3vCTY+nHhMbbiQZ4rfiKMPKNXnNnjKzfJo4DPJKeuTKzFBGx4Sk6E/gnHN2tu3LueTqrRyHL9g77
CW2dGZ8twotG8ZyW2UcZ5Uw6tNvV9p1GCn3tF8VrapJNqlJ17YZ0r0/FZtH9ZJefSq3cTIW5H2zx
adS+WJVaHYQtomFPTO8/V2/+T3SZvwg8u69yKYZo/i7x/N8q3lguK9b/8Yca8k/iTfD2Wb/9o9zi
LaLaYv/WQ3/6Jy3n11f5h5bjWr8xhHlYq7EqLnhoZJl/aDkuqoxhI71brmAbYC4b9D+0HB0BiAgV
go0wBCLLf0s5+m860pCu27qJb5Scy38i5Sw2sD8JOazU9F9xEYohcMziS/+rkJOmrTlaYRZuBsZk
QYRflVzC7XhrNGYgR3v3p9/V70rSn5Uj628LUH5+5CIDYs+yAPX517/+fVGuVQBfm3CDfs8oF65G
/FbZ+NJ4d7H1yPCxwqtEEBuVgAWJ5wikYug956QMV2AQuS69+NZ2IddTkUF16BNJ5IvrTu+x9T3j
058nNJZRKqU1lOFGrBPM/b//CZbf/F9+Y79+AnaBnoXYhtLAq/lnyynNmqWPXTBEwp02rVQH0XNn
k/ZWS6+jNtzS22C6WwPhdnaIiuH3cmpWh1xTSS0HOnwhgSXb4VukL1Z2L2FU7QRaLreTlLq20On+
F2sefAL//C17puXh2XF4kf/JapMTqCHOS+dlwypiZ6b2oWcgPuOO+6G5e79vqusYI0S0TBqr2qdA
IjMIZ4AqqZGKXscyxEzvzMekLHKqYiFupZLL7hwXP9gmJxfPqY9WteNplJ0UzdwbQ6O5z7YhhVB/
nc3zkQSCvrKK4YcZomXLAIf9pqfsbxiHVcJiixKmiOUcyGcCeCRW2h/ABVYthWhDNJAFYgFSzoHz
3XD5MtOKMeOiK40YdLqtWFuEfr/V3imXWpFGWk2sIt+Ek+H97Tm4ifJxMpZfUQMhdgEsaXawUKDy
vl8fW/XIGy4YOs7Oeh1LMNrju2IwHaBQIQFdkn7cESZZzZZY05vHooXdEF2K3CXB1xhVdifxE9uD
dawmwCGUt5F+0aPmqAn3HMXOITfVzWj6K613h57wdSXsnQfiL+tLSB5BaPGMn3/olnXSlXdYvqki
sXd6LNY237Anpk1O+aCI2wC4M51Q2XkKqUMewpWW4eO2XOy71r5p8iCbAMR0eUtFZI115WJDkcwX
a4TFfL18t6UbbkL+6l6PEEf57+Jl+axk3Nc8G1ICPx6r/hX2D8/L15Yq2f/ghwBXO9pByjWu8QEf
tne+oFgOIc9r3jtalF1Wu24MUHYSa2SvYeb3WcF1XhpFcy5aYL249SvaIfMevNW0SWc38A3+Is3a
1xDOi4oPK6IHyXL2zZA7gd9heIp5nVeN2PqiZS64Gup99I6Utyk3OhRQ4pLEW9MmRrU5DR/VuKls
M2j8B21An4X3oCU36Pp7rb6bKj6QaXWg92zmJ+nhx9v2uw/kObb7iwc/sog+FDWHeTWsbZvSKZq5
MjNeeYwKy0+FI3Cde+4W4skaHMOPZuaykg32h11o3zzN9bhHhz/yqoQeO2k0teBRcDFP51MRX4Sh
HgYO/Z0hBb/piI8P0R4s4R0F9eR53S2l2M1hMkp0064XBxFTiMemiGdh/zPvqzRGwPB2Ii4OQsvl
gX518jeE07beGFaweqnHTQ3guZptiGe8xYSH4g28b0p9zHlLgGPvDvZNpSp+rpotFUQ9wxo8sqnS
wLIAJQ6Gnk9f4pO/auLwxzhhLXdC7SIb98OOezy+YV7v3CTH91452dqPWwGLP7AqbmmUVnp3PuMy
S82qOUCNgEulObSL8Wj25ATAzWloI2S3T9jGS4+T0MURezKW01B7HZ3Re3CFPON0d57torkIqyk2
tNPnyP0A70rRvvY+Nax6E5276iUGOHi2OuvaD5KVtAXVlMQcnQFGf9HsIkKrqX785wPRv9xC/T88
7eBDstj5/+tp544ZZ6nu+tt88/uf+31XJX4jc0rWE7/KYlpclkW/76qsZYvFjggkzt/nG4eFFC0k
nr8EBYkI84f+2FWJ3wymEi4WjE3C5e/6jwac5Qf684GNYcd2OKuxDsGjISvOePfnA1siYpZWM0cH
t1fWBQu+M431Okoy7cVCHgkcE850NVjhS4EYNSth7KCNE5+NUnszpFa40bXpRDaYxu8BEnammbiu
Ev/L8GQEo8N8bHRGgCz1PiyRSmB8brk2KKiXMtuXVpp/hECAiIeBX6zC/KByQA9lDMA2HMzNlIpp
z6IN1AoGg02SO+1BuOEr/Xg+3Rycgl6p3ma9NnaND6aQp9NAhx6EBp6bXCMOauFxWG5QCH86MW2u
hNecskzbouU9uykAJ6Om2vqmDxmmmNTdExFmWWxgMR8GY8/MsK5rPD5RXRwpgLdsrutzQ+9w0lEX
MbPDrnRyfFkE9s0KMTtLN0w2ZgkUHCdazDGDiEVbKymH0E3cbZG2b9EskzMLg27lGlG2bmxOhyhs
cyyGnrO3OiLZRjxoJyjuxsmZgjaxao0+ChuhAtuOr7v90SOAdYQW0eyrnnISJWedJ5RG628K6bER
MR2pXDbl6KKettW5qOCCRXmTXHODMXLso8/YqDZV1w43IyvsQI/G8JSS1ssRG4PEoA7CDa8y53Xt
2H08jkWuVpwbc5L5B3uolnGE29lkOWzVfjp1stWaEnQuS+5A1uqJqeCcIC4cZNGui6pFAHDuqrE9
h7yYUu+/+YocTVXqLawrOjgy3wGg00XrupEPkP7JNZ0iKK5hg/FVVN2RQfzJJiAvuz6Yku4UyXNR
mvLERhv0DeqXIi+7LxL+JZ40uHJQ4SvVfRbhwEMvCZOTEfaUXOVdtyGZCYG55ZAuJUc6dfES/RpD
fJdjK7a+lRPvVEPnFgsAWuEkvRZTaHAsuNnGVvar71TdFjKNfMEUBoa5ozI8X/7VlkC/Wnn0pbZ3
Wl07SoZzT1lHz6pRERC9coHNFgO3KCcoCd7zwEt9stv+5Oisdb1a0wMJ9m5besnnxNi65dper2Am
P7KJpC84AwlmupTOJtd2qodN05xaz4E/FocVNenJz9Sp5E3gYMRw+1Nz2UK7pFF2FBI7jBaZETS6
fCtqtsKtK8dVY7zKwXUO/VRcNPSFwO6QC6Vqr2Xzg2ZgYugLgK1zYntTCucci29T1WuPQw6sFgix
2s9ld8HMsnShFMazijr8FhW6Z1k3pwrxVo8enKUbeS7oGLO6GErkBE2AXvMj/mi+n1aHEkwCKCSm
AumbzREuKr5Id2lrFudZ7bynMJovJhFukLZ5ss2lQdmD1+38umDHoyTk6hprLLafVT9rFYVBww4b
R3FRfqwdqAuDfTnEZ4VRtJSkwy37R1Zo19H4aRJEG7zU/AhFiMm+2Lk56xIXqw8PwbbdATKLtkOE
pDQ5AIfSwijODG3NoS8x4sEOPsVg4KquDLdFQ6PxHOoJAgpbwFFq7/mE01sO6bQ2i3Pud9qeIQlU
td+H17To7tlpvkKIRaIDcbYyLPehN8vkkmO0I5izCmu4yOAZYnbN8XEcJ2/duEJbjTR82vQYhzOD
npwuRq0+MjHTpW41gd1I2igiLd1h4N4b9DCPubxlwhMHyiPWThqW15DGOysvHyVu3J2BDJZmUbPS
zIJwoJl+m5FsVqwV/Y0LFnJjYUCgUuEtGaOXIevkuWnaakd/AnvNfCx3nU6XnRc91jpb+Vq2a8Hg
uUvY4yOgeg2/L3Nb1drZ7ouPptRxVAn1s4nyoG6JghpiGB8STinybe8SZMo6oxkcOhpZQb1wAptd
ES6ieAuT51Wb86/eSRhRS64caiGdd/OmJoaCJYoLDZZc6mOt3D0YeRy0JVyaDhME/+1JDjJLE9gm
UnjfUTrss8l492z93hcdWP0ENI4qxgc56l9ltoB4cjBO/rTAvbHaHXzwcYdsogS6ySnl7cuDb3bD
6yTvp9GTz6M//Zirwbhy0fwSRQwSFSvHR1wph7ewpZ/1eCRFBjR+z6Lu4NeeeZsAjl1KfFEOhS1s
e1L9DasOxOtOdx/SnJ/QlY3cRz6VzL15hRlzBfvq7xowJsdf/5iFjHhsswKUPVsDZWTq6rsjNij8
VoFbD/zr8o8uc19kKqdrY5FPhCKg36An59vcpWsrMdWBN6Bx6LVqDLx41t4QFXGAFR/OoizmnQ03
1029dW/ON6ojPPyWACoSI49QK2ttcZvFD0kmxk3pqdd5tqDhjpOcVoz4bE3KGqMtfVr4SdCER4ET
oU3zYubYy8UF65e9L0ENr1rskvRsfWrZ2FM5l9g3TaObSeBtODEJK1r3sDyYypiOuIzqnOcUL/wQ
zsS2rP5d4OVaA970VdTeiklWgYlN+LHpwVjbfWgcw6pPTw1DxXXgmHAq7p0soV1uMlRG1fDJDG47
QnXtXdxadTBZEJ/6pMxOtU+uRXhj/QOF/dEqh+4mJY/QHGnz19nCZi09RQn/MD2yS8RWZWGOj3aZ
O6c8Z/cTGdxuyaKlRzEmmwrmS2m/aUWJUX+SGXsr72zjjN/wfGyveQlCXQn2o9bCKvPNuroIm9wc
R2XxEE3ZBtLN+NPf2TmmGX2pHwo7sgEhsV0sOzsJonIlNU3tGpW/QgPY8DZOD1REHMZqWd/6FgZt
XKCPbsaigUErTSr7qdRZPsbewJOA2mAN/0zHx9OnD7kJ2azmhNjJ9RTTQ1U2l2ZQ8Qtv4outzcQF
4sS6ZI41bmeNlz3E+bHCauaeKGZeDPCVxkkFsiGPVbtGfuJgL9iGJ3PNJaj2ds7M50UC5jnV0pE7
6H4PE2PxKXK52lcuOR1Au/ND40DZtnoLIy251a2oAVfP+RSuitoSK0lTEnd6+timOiZnyoU918Z7
QiKss0xX7SxQA4ndWHeUR6s7t+2xFKt6AGIV6reycXj6zyh9k8NesXPl/DS2RhS0aeg/ouQjvfPp
AVznBnq31DkXZXR2zCBXrdqlPutDEz/IelBUPnt8Bb0Bb9D6zt6U4bAu4l6ti+LFmS21CUP2x/cQ
eqpLFg93xUxkkqTl2soQuHUVEY6r3zOnOupul69KzyBQEA4zSzRBoKYCXzoW87onZY6htuzWzqAA
fo8XP6FSN40SeMhNQUK1dZ9DXQ138OnnXh9ZRZc7ayQMKDrd20cDzgc9ep9Ez6heZwfZe6yOhjev
toZV3DL7RY286Zqxy43yLm/ful6+9mLgoZs9dLnlwASJGGNj7x645k3v8Si0WIeYDV1KDuJs447F
Z6qQnuY8bANrtB/w8uT0V2kw0Adjq9eEIjvXvzHMvJSJ9aSgR9hFfJwFiYo2nfZ6hHEimhBDcc17
FgucmIUvFS/53YxOwOouPlRLTWuCQSY2bSDOehejX8lT5tT8+W4YAsPTcVW1bFMrqDN7IpIfMkoz
1D4t2yX1IM7dyPE54a+js9JpNqPZu49D3X9iKUlivfzZ8zA0xpGXYCI9TXdReBH/Oxfp/083C8ud
+d/aQi9vxeIL/Z9ctfljv1+17d9cmxs1mRBnoSws0YLfr9qsEjieoYTzlMTRvxhG/1gliN9waGJK
xddOnsQS/KE/rtrWbzBhwcUhLyJmW9yd/1h8/C7m/1tbqODS/rerNp5JAaiRswmn6d/VfaEaHoO6
9PfdoqD5NbawlGKK1dC6iFN09naKdFXBE/rc0YDVixHIpZVaGP0WkTBsT2m9AW4Vs2kG4qPnYxDR
B7uuM5yaYaotNWuGx4XrJdSqJ3Po1oYyxruYbemKz++8Kvi8T1PKpUHjGFY2G81J2HztProac2YH
xQJ+jYaJUgeZHGP7c5wrqgcyX9+m3/250o5+z+QBVehcZnO9D63svq56rPP2tybtHtNksUY4aIL5
vAHFQIFip6PlZ9V3I8QUMYdcUsjWHRI5DY89BzlYncgIUlutszRr7tPX2aLQcPZYTFaN9xa2SbUh
uPlstc21SN7cItauucQMX+UYTw03xfbXGDehnozC4BOZYNXCgjkl9ZlainVcEZGYSp1uHktfD0yR
FLeFWVCL8Kd0Ih6cjLIB+EKasjoF2BxoPW5DYIWzE+vrotYfmzpO9m2vf3M0O9r4Vht9t/zdXD95
YRffm4RSd345tCuOYpAv3M+xCY17ZQGfH8xXDIbqXnSEnxUK+IS2sh0SNQYd5qkdkUJ92wp+fxEC
0nY+571rnNpa34+J5p6Aq7ia/+RrnDVWJPHTT+VTrLlEiFzE764mTjCIgT7yrNz0VQ0bNq5foWmS
+GAFvUsqC1gf5oHV5CJqOIiLYzhq26k0GWbUXAENQDl0QcgDt0TAteLmBYMqT3fL7++1siGUxJMa
C46BpT4PPyTZ0FUTleGZQY67NKyhQ+3GjDiyuoDqxAlaWtaqaqubgb0CiMTsLXaaZo9BhkW4Ku7p
vZZHzTJvI0Y7pj4KWobnAWDEiYBZSEdJfKXHRz9mHKdUZJExMlKm2WTKt6FxqvBBkV0QxwhwAHlY
ntn1ALxgws5PJ2Sxmy1+boVvGp8G/mFGzFTmdxFSELsJKNiRxxdrMZ9Vtg6+pNIGvgf2KoPTnbDO
YLeyh33kxD32GtVuYqjRp07R0ubJ+9y3371h+gbTsNhZIXo2r1q8pWID8mGJQ9KH07UBWS+vonvJ
UmvYeUN3netiXMPjY6KNibE7PYlLQuMxMoFALigW3QDfUX5qFi0hW/41XPQFgdDgLopDuWgPVL+J
CQkmHoyIdyj6hD+Ib2Gzla7hrLyYrrgo5ZD0RMmWih9xIzMdV/CieXSL+lEuOkiGZ2BAjAzi2OQk
xXkw9Ya3F3kW6GEJ5BPh6jS0Z2X2pwyhZSESTggvht0cw5oBPkaS8ZBmZsFSRT6UlCKugZu7KzAH
T62OYXjsYI1wS/kWVpIMR392EH5KBKAMIShdFCEm/7MnyycAcCC3fS08OEW81Y0vZcOkx+iBYzOn
CpR0z0HDP6sltHQAmwDRbsHsna+Jn07HYtGpJIKVZFY9VWaMO7mMh5sP/qgV/kcYjjxapzi5phGF
yi0UzPNM2fA33yr5fUWXXE4xqosh71zRTzjpS2vbZSaoikVgi1kFHYU5yUOK8Nb9kuDcKSCZa5zM
RZ2zf+l0ue7syyLOnxvhs3Nie8criLIXLxpfidinLaqfWPQ/sSiBJKjExfolDxJPhIcq4eNUeYaE
yPR/NO14icWUzV25qIwgn3hXbWLERx5DMYYx1nVS39cebzk2a/maO+JebyBu+/mNfNnBQdKE5/Ys
kThtpM64g5Wh5fOpjjeTBt8uX1RRZJNVv+ikVhfUi26qKWnsPLN462PmaAvwPNKK96q0sT2A63I2
lYF1Walx2idYtDdRF/6cdP1YE5A6qBSYuMBnbVMB+tHQAF7xDA8XOMksIslf6X20iwgML+VRX2Th
unK+qnDm7ZSRfTCBNVGgMp4iZ2DVDst0Y2nYy61oQmxW1YEwXPgycVHDgNpXQbmo0U7RspEcWGVj
kHGqH8YykdXLbGYuU9rAuJYucxtN7iNj3LTMc3QeNZt5mfH6ZdpLl7nPWibAbJkFRZYV7BxLZOHW
wP+nueuaEot1s1wfNGJJQR3lJ4jb/KYsPs16ytliz8q6aexqQxY9tDUx9ufYyNdTFNLjYXR+YA9e
eNIMony0j/BOimtErNx4GvKBS0bu5Cu97SDB2POePRbHOtVka0IqNRFrYyEamFEwwvnxiQtwJ/FB
3zn3WeN1zPn1nvO5fbD06MCq0lzVbk4xkItg6DjdK6SEr+yZvCXvoYkzwXI+h0yrAtH+8hflx8Lt
77hv4JepNlx4cWuZBuVQ4YUK8h+pNu51u+BOMJENccjxxVDgCnLxjkPsjZBNvDF17R2d+UC9FQ80
d8B5vIDREuN+JBe2qtV9qRNT46aRJDwLo2uNJZKLfbbpKbPSVXYlyv2yvMTCqk+DwevGNbSoOGjp
k6aNIEs/zW7cpf2WwujDrCeXucoPoDoFdBBuyGWLxTbd6MLYNpN6y+g+Ai2y1ZLyk0zvgwX0QDh8
Vqqk9tZ6Zby21o7dgUlxsabWo97zLhttRPyOrHjU9NyQvLHYTl1/R+wbwZ2kPBfp+At1+DQ2S3cI
fPmCp9MM6JHHT4+YN7IsCD3POvfMP+yKZbf1E9ActbjXx/Y7hzqxe0W0MOwOyVhnd62h5VvfJFIf
priN+7Q5tyrZCYMWcWF9Zsm4Qe5pggXyjpyeKrtYx9SncuFifZdGpyga17YxnVnblhTJcLHkOsdO
155f7FS72KIjrc/VDV9Cec6LBzsyaRgcYR647XWmyZoQjH/O9P4t1JFd3EY7FXCx160+QLzt4322
HLR5UV+IXg9rhXTR6fdOOoCMLrvHQbU9Q2N8P5enrtOLNebrR2g8pC3jlDYsfpci5TDn3foRSmuN
Wdbla0cwKbOyYvqUYuWYqHHKfZ0ZY7al6N8xi6+sLDqnvFYkLe1tNVdPfQLgK59p+vS8i5ZrR1FE
m7Lq352MVVWb8nQZ1bStoJhTq4Ephcujov5Cjnu7Ut+KSmeE5iv0lb42imKi5Q7mfd1O90JVp87g
k0rKjNkBC3PWivu5NwiPW3yUHFhLiM9lD8qqLiLaWzhy9Z5ra0qVH6EQhS9uqAVZW4lSO1vZXd4I
/r8mg5+TDB9tFT8VIYNGrs33rrllnLTyI/8z5cmpBzkHrSoypflYGYfCqri7G6QeFFNQUFqusang
EuEuxpYHjuwY+XwLJernMXGGaoOpmM4pyg5OmJ0X4R0/71A7xL2lv81ins+9AEk4q3egc6duTLtj
pPp5i1+YyabPjFvpi3tpeN8Kyk0vspzFoywOfibtu3SOlnI0197G2fSznbl+x5CBCHB2pzaacZsK
UmqJ/67m/sQyCcQ3nYk5eRc+tIPL2uHFjwv/KJyNm0zuyla4abmAPRqNXgc0CciNn6jvDM3TdnKb
m70kdOm+2hOfZ+M09Ta68NU1NHUpWH4zj+70nBRTg1GZrHH44k8NGLT8xMYVJ7I1DcfZsGmeTYtp
a/Ilijz/6myt3U75pjIJWKGJTdtfc7Ec33Q8uY6+OJp9ALUeIujaUskn38V1oX4RRYiX7kdavT2y
v93sX2XSfbZ2vdEAVKuI2ZnbA0xPrhAjxFiWH45MeBbNUJIVxeycOruBQUj3UmImqSqCypT5GtqE
3OCGJuZq2C9wK+LFa06F1U6TngocGb45mTjVbWuf4yZ5GaMkBDSibYpQJQfD54YxxBdj4UVXJcgJ
/LJ7j9wwYyRtRcZqiAQfG58zV9pvdhkeart+SPzkFUXlSrICr0BGQaCVn0FfZsgq3VlvimOyODnG
nLCLDr2FfkyLAPqh7735MEfTp0Zulppq82bFMA+MXB9JyrGAUOYb/3nJa2DSLecJ1yseGFbyWPwX
eefRHDmyXtFfhAkkPLblPYvebBDsJomEd5lwv16neiQ96SmkiLfWhhE9PU12V6EyP3PvufXI+bC2
6C/Q/ZfkfU48F1kQE+1OMR4VfyvO/iUv7f/jmQlitv9dn3D+jiUChemfzbS3YQt/8N+nJtZfvovG
wHP5rNp4Vvmdv6cmQfgXqjjoOiIEX/j37/zH1MT7C2UkogHI8h5oofC/KDDdv0zQveAmmbaE4sbW
+xemJv6fUKD/osFEoIAx9wZ78ugrQt/5J0WhjqQK3ML3ALKET22epOvO6cWGNHOFx8dw91aGM5IR
7E/d6+yI6Du+sn/ctZ6xMSJOEqs3iz00nJkVVoWfXRvuJiYNAXQfJkfbsAGuZ0lwnnv7gz2NtaWW
MbRjnhKQDyfsCE96zl0y6+iEoz5LL0mf1hteynE5JsO70bZIk/LYPxip6y2D2oJsVyl1aNIUm8rc
rwqlnoC9xQ+Ombh3+IsgKkKMmML5pYzzfFNVkXvQ7tjeDS183Mg219RJ1hPUu5LgcQ9n0lx6r+RQ
LUut1IrTob5UU/MYmhbipa6bUFe69H+SeEKoiwZz0k8t7PHOMYV7FUHsXcGup9Qs8iVnTHFMQONs
FXlPZ3O+m72DrX13X2VNvDaLYIBQ0sJ4zizzAsGp3XJkg6u6/bLpwnYrw9LDljUlj0rjiiFi9SrA
hTykFW6KYlgFenT2hujCqyPt3wlpYHnl/K5I/1xObtVdvWTacjKkK9NJimuA/HJRDAHHw2j+cG4R
a0eobGBmJwueZWEEF8YB6b7RYLJnG7187f1yo/lras8z7oAF7H4MuNmrIUOxdILxLS3zB9gB1t6X
5u9kAtLps3yfGPg3dRvvu5SjNButHfc+loIyeBjmETdN9hqqh2gG1RlQEfWgmyfL2OWKJdyE2WiR
jxhHgTUlKA+7F4Tt6R0FjZzy8uAWJJ3NhHXf8z89J+0kMUk2wcVV7E/iDmqQ4y3LLE3XVt+RnOlJ
Bi4pDgw7dnGn1FzhKVSDlUOeK1af2N9E3cNbmyLeyOT8SqQHqpNgOGgfK4krtcJKNv749cgaIFw3
Tcbkuh1ejRLlDonBe5h/z0RZNE3we7IVqDbSyjb+lAP6CsVzWhvlPrIzb9XYKBSw+p4Uq75Vgrps
XyCFjD0Yzgah9gICxhC2+YFlC1Zo+GpV289YUSiFVMjMDJfeiorpaKLaa3v30lHyihSSSJqRCTR8
Wha6u5A7yfCbbpmHib2HS5QsfOLbrk1e8cXugnOWVhvFzvc6ItQoige4tST3KbGzIMceGJH++5d/
/LITTbZPwIgw9SWSfKKsXGD7wQrT2BC3RGw+WIN4UVJ3a2jFKHp+Zmk4700emzuHrLm1iVmI3Nn7
vodmasvAZiWYGpukMy2o6Xmxb3V0siFY3MeB/SmSATiAQjya2OZHiJ944WDyXM7dTAz5iBNorryQ
TRzr5Tb3zGckMKT/+OqjiAb70rgcW/QY4y32jBoR7/fnaBansVBXWUXFY4c2eWXU8HdlLfOLcNDl
9nSomVavfh6ya7JDMBVj3u8dGkf64PYDr5n/YTTOb5ZZ7Z3upqXvud1DmsPldUEqHOyZXJ3RVdOu
aQNyN8PmUfKRSHFr7VCW/Xi2Rz4N6yiMgcbN7cp06Ikk4Y0F0KamON73td0fYj01h+INJCNCX5X3
7mEIyW0e6/S7EYN7rMqax49IuT+/ciPXPXoVKc5OEXlrQJjNSRNocUqLrdfY1rUWk1jkZRQ+Ift8
131IsVrbrzahxVtPlBNmaDWfR9P9qjxyqWnNAG3KhjkdBvTDqBvWeobTOoc/v/7Hlz//bUjp1afK
j3dYdPzrn9YdwhIVTszG0+j8+ElLZ+YgMv1VErD7DHVzmUuXLx29s5PGYFLJhjw3uuIptjp60PC3
1YCY0yV+mmTkyPLBPsbCeoq8YelXfk5M6titzQkSlTGz23bKSR8n18IbmeAvBeCyJGhaX0CQhVhB
PXvbDDyCNNTtRmjYUW3TvwuqQXsq6s+G9fJ69FN5kFY0PunQu0aTY+6dHuVz1FanBm8gaz1V7Iux
+OpVu7XnID+apTXsR3ii9DnjqY2N4eS/FFV738keX02ov42p8EkCIP00CnyDyY8LUgEG3WvfZ5+t
Qfqi0BjyIakIgzRmJ9eCzRvD5eLd8hPrmWm8fZAKwFfuP05qKDZoFJ5RvbA4R8hRZDRMNqoJyHSj
txlzLMJVbe8jv9garbmyqkLsGwsDfRB2DNxLejHI7flamCbMYHpcx3E2k6PJBEQ8PBHOYjVcuiXq
mmWeVUDmI1znY3ViaDltMmgZnP4RHGltwhJi3Kfn4Im5c7MuYx/2HxNvpA5Gv8NEIlfSIPqw44bf
2hyYmZni3JUFnKkQwVMTRAUqnvnN8P3mzp8H8ZDAkWkUYRkdp/ra2IzcF3em55V/f5kGxOdz5z8W
pfuY1t547qphPE/EH62n1kfWlvCOSk+S2m2aBpqYTmx6Irh9G4PypBp1ZYGAxZaA8TKaThOriiVR
mZjvg2okvAoMZG/40YU37YzjYEICzNwG5CYqAI7raWp+etWscjhStKxIxryKyf/gYRabu/TNiOsJ
OR63H+KQPpHJJlQNEZ2zs+7b4G6oEI3bCoxnfgxyyyb63b2VVvVnqt2nDN3AgkmqYI/afaiSJfg4
thAzmEv3bnklJaVeN1NHQNdA0vFIClzJcmPh3vmd+SIrQhnalC0sutPyIiwk6JmNOaIOSSkuGcLF
Seghp2NlJTpyyUavrbbC9q8petStTDlM0iiCJpcN+NZyLz6EctyJptkgAjmRVnQfRtUSFWCxbBMT
IbwWSymmeG0wNqNpTLeNW6Qw5Dd2hhBTGPO6DCNnOem2O0et0Z0nOrghScQ2vsFnE0YvTC9TZ6P8
SZzZJnwaYdgR8452H9ngqa/r6Fx3+XpuZw8//gRdNy++HXP+ZGXkoRW0uyV9Fdnyjd9t5oi5dZop
sZ8IIzk6KaRJ7sqlW87mld0bLrh6RKra47s0gz/DHS7oEmhDBqYxFbCxmCkVBRnxhukWx76rXjug
F7tpRvRSSaOl57vhQoPL5Mp506h6lUtkGDh1KQMTybjMOROsgOTeEmvpzh9s/gdm8xkz/XZE54So
JagZ7Q1iOOn5Rq8S8l4BEF2KjGxWX+8LDX3aUAwbZM48tJH7MaA3bnAoppLvmg8TXo6b1L+mQSV/
pl6NBTRSBlQvNuwFaywpWVRzV0kye2Xlv7Z4T+9BlRhh+2IN3YVFYUfiOb026l5mrCg67M5Ljnz8
3uvYCtdDE+8rKY2Dkbtgp+oG3NZMpZJO8Z6gVbIGDHiv8xyHZzIpd4kTsJ2IB9ST1RyD8oqeEaVG
i5o0m50h/WVjI8ZwunqbpQmD2i4IObXXKCOGpaBSafq4OrgNCJJ68nM46M63NDK9N/WcXpt5Iq21
AE4dvnt5fzfkvbEhK5sc9yMRedfJnHZpNrOuDPqXGqM5AsD+kRJ3WAurY/k4ousqcY10QgKQ6cSH
68a3AEY7ZzaQFzsZUPwjUKPe7gHtlixufGOLcziCzgJVEiYJ2AH/rpPtTnrIVuu5yHe6nEmtTjx2
BeHCa/OFZqyCjeyth9jMFo3drNW+NxICZnXTARm5cyJ++6V1zXXAIGxBifMinbQ9iBT7ejo9Jpb3
VgFWXjUdb/W/bhX4f9mtYy27ubj+T4nDUspPpZIO46T8bzqHf/zhv1v2wPnLuTkcXYbKaIQAYf5n
y27+ZbkYIwE2O5R4WCP/IXRw/hKmJYjWMYlB8aFj/afQQfgIJwCwBx4pEXgPfftfadkZJvwPF2BA
mpTFCIAFMkOCf6ZXEwvQg0bsiUbWLq2VC+071mULSw1xLw3wWzOhppo4k/byKtrJxWFX6o0k4vRo
WO0D6PiUXaVIn91Q37dysM+TJe0rKdqU3G19QdNzQG7LNQbF9TTita8Rjh5Sq4422fADAwxFnDsL
vqW0d6Iuf+XmjNzMCRbQiazr6AVruzG6UzaQ2TA644Yw5xfpYojyPqMZTXCsGZ+3V8IHLk2ikX1D
uItKF4HrDxelZLccPLcR9m+77lqC6tHaJWwbSA9TC/a7n6qY4o1ERFx5+Hf6iHPzD4bZfgeoxHb+
Q48Rrnbn1cljkmxTchfK8sz1RvLuBGbBtJDYsx5flPa4Gixm4rLrT4FQLzJAJZnMSLezvTVJFouc
FUdq8rVF12CGDfVX3T71+fQ9pmjjb/2XJdUzopF81+VbULbRNhnqZ7jse+40gisS8CsWyw+84Bid
UsV4u+M4Mf3sM2c7s5KjcNZWYR3dUxvhBOu8icG5jXMbZyRIoeonRY2zhR2cl/Kby8O6xWQAoY2R
iJFvT0Oijcega54ioi6OjAmW2TRVJzPykLut68S5Y6TJ3teb1vCEQIl3UNXbkNUdLjBs5VhX63qj
7MrfxjaiD2w2z5VCv6IdbCHwTtL1RPoqbmHgDcj2fQdWSlxa/iLz2OqG+dbPbYqQroGLHcUmFWr4
0bY19srs04QIBl6Nexhn7XaejZXgEUqtK5cR1FhwNaWCeW3qcZ8qpDZxlrxpJ83ItcnZrkrMYQzK
4g0xpqQpmn26Hpsy3LPbeyMI9nYzmoeR5BP66fzsjNaSdxnwawfsu0LCxyCiVmtL+qc+qtiDwCSy
SaQgkqp9bjLM9owXqgc/9pnXh4CCDDZwxTq1m/qj4xWXjYuR1hHRZxffN0nzxFA63qf6yTOt9BdC
kKXpVg32yc8+jpyHNiZZGlGRtVU24zLVFb9IVZbUlPa0jyL2nbmjDFT0qlglIGVArOYg/G1jWAdx
PByR1tx3DrJz/kLyvpsxSrIxjPDAxfOumLP6YEw35JY/ykVE8NK2A6QoQ17q3ipfiA7FIANeNkzX
sUltEfSAmNNdXua/WbFbG4YyMWrGgGBRkn2HuP3R7XDxgvAU8got4PSuWJsXywSQ3zIzh3Xp6V3V
JfQpIA5UiWS2tliH9WrnibvboFuLeMujj0JUtWR0dE8IX5COeMPOrwAY5An1GQ+oCpKMn+G954TD
PpBQuWglzCkJCmWbNzd/bsTWTyNVPExddTUnfr7nz9hTk/qtl5gnaSXf2MtTMao5/3DRX5HAZG4z
grH5CeZ4h4z0MSzJ0x0Q2Mj0yU5hIpBDA8rAB1pnWfQzsTp1HAxAyqHLNu0WQ8hnZRs39fNmmGAk
sOFNFzBcTwWOozmz7wgtMbAdM9RSBrFJIcAyA1ZGzh6DLfQ00S+1LzOygNLbJ351Hi0sJJPy5daI
EUz2w0vj6XYnEmTLHr0Pm/f4JHOGoImT17s62hIL6J6HcHhAaFtsOt650Nd3LKVs/nbbMXR/s/aL
77TBoCtwxC+/BaDBrvAonXHe2R5O9IaMHRmAE4kF04sqjx8qlmXHYNSPKcQSH/BM7TeHzPeLS12H
PloWpDsjWXnoPSK1z9vhZOcO6RLdPjDd51RB06jpdRXiI/+2AgOsiqW9ItJXfv0xmUi/LNgJVRTE
cHeqyDqlN4k0wGMftfI2dxVMxqFngRiSYpO01xQ496rymoDZ8nyow/x3oK2Hsqw/2r7/IrPj3JxJ
BfqtYwVyryO2qJFvpn2oZtu+ECZcr5iV4YhIFcY4xoNYjeqaIns4IwLLj6oX/MtThVZCzBDQNG8D
K+YA0R6wxmm29lEcvXQ9Gh8tJj48cc+SWMV7J04O2oMqpbroq/fmb2zhGK9SaDsmeFddjQEOe/o1
JnnYeAIfEotokfEyrXG/ZhfNkUZvFMzDj5JMCET+kgnrgfxlve0Gdo4pjjyEUL+cHGuSX3p8z0nv
IdIAwYqhoFR0YrE5cSl4wXOMuH/tQWhpI/1gd7WxEEK/GKFC5axZDhEMGKhwQF2fpZtMe09Fk7eH
KBiPvtHgSGjI2q4aCOFJbzIQwSxiOWj8Spk455mFGVszdIW96+4RtB1zEmwCxhRfGdiYhRPADK4r
50VIMkKZM8fvjr+CYojM6KLg0zy0g1ct2kCOR/SJD2Iy4m+3EMdgAvpmRbbamIY6tIljH3SDIX0w
hmutEiyy8ehvwzAlQMSGzYs7pN/O/pwv69BFn1K5F+f2RTSRc7F5+6fyLeoC+aRIjOp7bnoj467w
rSba9cK7Bk2ZI7iqCCAnn3Ffl2WwFm6Z7xwa5QE95YmWieFz70K5EUOzEm7evSBuF5u06STti+fs
0BHqdWybv+QkyqdRfpP1Aey6rYibGs0Z7Ywk9C1g/R0TBgA/I9qAfMqORl6ap9Knp5kGUJQcVPbR
x1EHMUxt3LEA/Wk4V8BH4XGO7e9+djZaNuWSLBdjZ1bEFeppss6eg8PSrh5CkcwXv71rhNLHoau/
dBqmB645coCbaxm5FvEg2a+ifZ/MuXjE+cB9nZ29Fq+KbtwdOq2BBa6HWQe/4JyXRFd18YMZu86C
13qTqIJQJNqRq+vm77YsP7NG5mRHNHpZ6wED3G1cG9NLkahm3OXdNC1DPa8EzxXdcasPVmZ+uRsh
5nFX3S6/ZYZKPEAN9ZYzl44NlOBG5YobPfwtsWp8HQYkCR0Hq8xvw00jbWtNYzWvKiadW3AKPsJz
cr14dwzcIiq7RdoKZgvNCdt6u8KNkS37cJqPoTR/deWst06gq6MKY44yBBApYiZMG75xyWz7OtDw
M2Uv4jvHO7WdVa4Tr4clmvgnLrD44MU4aXhO1qw50ONFHvP6mQ2E/wuQ0wmT4j19/ENZzBtkSmeM
9i+uVYK//IV2kqH9tFM3rU/qvVEmIbqPzWFF7zb2CpXAd5IJoK1N82SLErA05JFlokGPzXZb7ztW
a1fLmehG4TaU4OQW4I4YqpPdew0Ni+Kvj09F1dhAwsbHZqbYa4YouoB2YkifVg9gpbtDCV6NtcUo
Nk6BmpiBSvxk858IlHgGVfUx++wusFhIxJ/0zqa981NR3Ae4zFhudwTHqgJgSE8oUks8yrooGr0L
jSRc+uSirWUfPUJr8q5c4Ac7FJdqMPunPo4vA3XiqW1NfZeGul9P3TRTwjrcAU3QbYNC15cRKgVs
XCdGfVUaV1XlsBYm8y0s81Mk++48xm53boxEnVFXfEEpDNejNlYoO5t7iPcegZnYHagwGQ9wND7E
mKkZ7QToG/lEQGsdxUEY+XMz6KecDSQi7hZN8vSAqu3CXp7z0QD5rfruO+D1XllA3ABoJ6AOagvW
QUomp+WvWEou6/6tGKH0zRQMNxDcojZwifTJCIMufA5LSGBeIT+suMbGPCsGy+Y7ypZhNckJWG7q
IOUy3Rcr6B9nspvS0kIhJ8nIGs3oaibmZVD1cxROoH2dsxjn7AVfVA5zdlXEpToG7Q176LNDQgnX
cCWxsg+L/IJh+xN7+4pL6RtpXLvWvYUOlYFnaTaodPCATRirQSierWT4ieoCZZWv2TSOpyBw1KKl
QcoQ5h+S0v7dse9b9paDSrcOF06MS7mfmYqgdaPwE7hCQIEs7YkBptEl15fQhcXSBancNiGfYbvr
NZMl0a/nGkCh27UkGTIC7MJg2mspV1HXooyJvJUmwPZiDAuOL1AZUjwT+1BuLK8/mwnupduFGVnV
OfQrXkmbYjemnRjs/E1FzIlj5IpMuPmTkbVOmuLBVj7pYlX0diMikxt5QpH8lInxkPvZk2UPj1R+
cotUg+hkdFtRTWFEpZaNw8n19IeKbMqDEPUMz/97yxNhWAZmoCz0lvSY6QNBDfdOk6itqDKxG8YR
hKDJIZTOvbfNnczklF/VQaBPuGPVlhC6J3eA27yAa5dt0qTKlrPjF5uAw/3g1V1zV7Q3NIYRgUyJ
kbaPlWYxXpkDrw7xjUljDcytjiYz/SUQT9YGud+fK7yCPiuqtIJ82XJlbQuL9RPy2/6ucOS1qRnI
a2cerkNaKMqgn6IcvSOxUNgueYtdI7nlqor6AblB/dBa46/KFuFSEnxAzkR8i7mQ3ms9zzcomb5A
QHhiJVDd5SFpYni71zyB/alkhWw3yDOdfhpWDio59Odi3GiN0Qd8Y7WDlzzQAHjnvEfS7ouuvKt6
9yhU8ct2lH7RW1aOAnt/OG36URWLuXefWo8Bom98DL71MnZgCEd6iqyaXlIX/KxVr8MZYWcvnbco
KoJdZsIDEHDIvDF9S2PsrIUK5caf9XmoWnUKqi3ahPkwj+oSxUWExLHfqjQHwBGi0omDep2FZb8m
fiTFNz5cMkyOS0yjHUHG7Jz74cY4EW2/jwLWJBna1p6ZDkxl10TyT79fsWa60ffgU9dmTipi220C
9v8LmsNkxVEyPhlu8S6lnW8bQ74ltyezQUtu+QLgYC4yhONVu86NLj1A93YWXWt5a9EM86ZmJrgw
zdr4peP6QNCB9+K6AjDD4OunskUDZ1nTDgPdtAKZw0SeFrcDmrrz8RYDJ7HaIxwnBvWMLhBHTGiz
iFIRtkGOUu6kcAp6Epdy+ajS93JC9l4JAxXX5F+CGJSEHZQR3BnU7EOixjMKZHTtqd9eOsgGgd0f
0xkjTKmG4ZzCUyZbokd1wKKk6rRE8dljmhmQd2DjBJXuGmfhRtfCm8oLI+IAv7NsWaJoEEi+/Ezc
2L2WMStVIJj5K9oQB2SNtrZwhXMyPwfvZAn6XKZnnzUFPKHiKr2iytN7F9cFgvos2UYeUKXqph4F
AZMcXc5bZbrYddlod/VAo4E55I5NABnpNsWCstg0WlVDuoKXnolzOsA7v6Uhu+9eWG5jHhaZ5eo8
Y+LZgjVnp1NFUPKKtjkkZp7vg979HEy7Po0Cr4drBtG6xA+5v3mTYyd8TqRlbpzoZmdmb75MB0u/
giKgATTK5iPvhz12wHJvOS55f5X8KpD/grPteDgFKKx1W2DXoX0TMBE/JjQAm3buSHVjlMkHHXbm
MNeMm4u7skezgSE/WFS+cPYtKTCUn4xCmmLwt95U9M/DtJ5qXNQZIwy6lnbh3mLFXHlXJxw+AxH2
mzhCVIDEQazT0DgXUypO4zAFh9ZB9TneRntqGneJxSsJiPo7GOlLKpX6C1Zqd7ECf1QUFKXJkKG+
s4mssZ0AMT7bUs/LQL+yetzMyDIXaPpwLs5Bcccs4iFnvlBkYQECNFOHqKz9lYKEuipNp1sRsN1T
nUqTcsFWu1gkhKtMBE9Ip8U2WNGkYR99wSsARSphKhBIeM9uWoanltFMHOXGLorzYUtI0RPGNOI5
+Exbt21/Pz0WOmUWMfvJUQb3gk/149Qx4DNCKkm7Le/HIT9EeS0uNpoihArwdb20eWhxpB2kHTm7
Lhg+lDWqo9KDjUGWOO4jj5dWhXhBdBD70yfCEeQowbBV0qc7A2QBD+EJMhl5VRk7B5PD/4QuFlym
yzkdpyeLcM9TDTx5QRlyC1fndi4ZJERBc3YEdAXfaR61M5I37sb3k3Nr4azH3nT2iWHZb7Ga+k1u
c1VNc3bxnAiak6DTHds4wKvSfWP3Epe6P3XCfEh9+N6z1+kjroi76ZbkIUkQGpOSyq0vCnaRsoVw
DwYEl7e/TTNDXYMw2PmDLfcuQXYLaqJp7wSSArkFNKkLUPJu4renJB2uqWGlROk1IMjC4XGIKmuj
MCuVXbMpI8zcFC0OM1ET5jKv1xAXj3GafhL6kZ3iaPxlmc5BVf6x1SOWlvRDz2jZw98VLpy1WfXf
Y48HqhrJTDdadSzzPED7vzEdCuH2JpxMIqgYU/CFAOht1sbVwdC9IvnKXNlaoWYZ0qNTDvdTyrVr
tb7FmMm3qK/1g58pYA4R0ws8gJvKTpJ1wTFwEyrf/vKJPa1AtjzOVvcYyxTATAgEwTA/BQ00j2T8
qIriZBkgGGYb1TlAql9QYr56Xeu1xxgribJ82097bBJ3KIjvhOqYGKOpyYkb3EnZYXX+XXdAZN04
wf9Ubmp0K7uYgE2CnU9pBrcVHcVK9u629X3MWyaOL6/7Gj3K3rBPBIBa6a2EJTZYQkwSBnuE2LJ9
CsW8dsP+1yxJcCs+/Nq4+mm906wDgbq3LtY9BrCZYWH+tR9H1XJW0Ogx9fDeu/jm3RAmQrSW9Dzt
VSQVBMiWw6t4LeO2OKWwWhdmZe+Nrhw2mZvfaSc6MoNZ5voL3kIdgkclA+mSGT/ao7TxMn85ppTv
thW/QMd5BaxsHKGkLDsbSBc/+nOuaD2Y+zHcIvlLo7DhMhU41pGDn1mNXWwn+kr++BNrNSyymsk7
PS5mexSvfKZ6eZ+VAICLlOUtXQjpNxNZpZ3BttufpkNz+5LW8d7K6ZADyKTFzXCIw+HoOxW9uFhZ
eBlOMnx1m7w+onY06YvrjyiVDZSfnus5sL4w9tnrtsfL1Yb9Nujs+7G3+bhSmmlGK1heUAHXQY9w
oz3g7qRHDuYWwjdqYR8JJdfrcPRm9T2TbyMH6zk0809dTwecR6eIwOElgKQdfRL72Gk6S2/6iNzm
rrSIXDLlnhLwouzgZRbpYz+mIxkA/nnUw+fU5Nt0DN48x7+SoJvP+lrXv7PoVqSVSNNsO9rgZeF1
M/c+r3TjWmopZvM3O3rkWWIIdxEik3BGGCRIPt2nKedHzHB0qOgn+4CHg4dXCv9XURPTW/e5t5q0
jnacSyg7fUb9fm2tsyr5SYzqLevZp/i7yXnRhs83s+7zeVx3reaUhj3HqJ9v6FTxYzj5Tx78i0DV
b7HIPgK7cTamSp+bMMCFCL62tu7nGDqRTZd+bJzhl3KD12Ko3toZK6kqqcTw9JgkE40BM+hWnxxO
ePz8h07UwaocOA6Is4X8sTaNuF2l3nNQsl1S7oS5sBaIJYm3wHoDrs0gCTcgmCWAnAUwuhYLHRjD
xWyZCFaKvjTOWZC7ONSY7WGNQ/B/YvQ+PrXhYwZhamHFTnSpRPVm5671yooOpE7c/SZoydlk+fBF
SF+CNSb77OryE1hzdo8dhuo/baAPpvHgXVqkN4NnfZoiqHjhdqJLSgRIWLh0wnsgCXgdJB+aIMQU
AKasPORYwniWKBYMXX8J7J+7MDPbtRBNuvbzRGP+pZXB9Qkg2rafq1a/dnnxMfoJyesjFkG7/DZq
yjTVsQtKMsaVPrHYC0ymPD/Q1Zd/vqmdAkWe0r4BZQCgOAjGO2k13GrTJFYlBtb6ZjSRlWGtFatJ
oETJjqQ468TCk0jqwjk6Zmv4CCZvXUBWrGduZvZJxSlmGOvA+b9nssPLMV3ahDaz18YpcduESxls
ual60mGalyIs10Wu1yD3UVnaxqXOxH3pYiac2unEViQ9j1O1pl0T26Fjx+JW3mYCd3JsOhADfgJh
SvrDPa7SS95Y7naMCIxhio8cwkjvXdSaEF/qi0endAw9o0O5Z7LfU9kyGRUkTxQqJag06ObUI4L3
m38yyj1JMBwQC8y58G3sPc/l1mHFsoO4+1sBg+nK24YLrM6ZuYZehkUnOP5hYyKWbNQg3ipQtztp
hg+e57A+zEHlD51+bhF+HgY9WltTNcymavPMxZs+YpX8yu0+XJE8exOG6pdBZvJlZfp5vSwEC4k6
vrHXYX9sSyIsFrPJue5FwU8Y+czw6ES7Hg1vltEVgzsXfjU9t4q6jkzwjIYHT57d8E+sHKjXQ8EK
NAI+z1VbIQme1YHhVLcY/xjgMntTo4VmlB9drRmzc8/wvhbjXW3M8QFMToG+JMhlspYpmd1D0KIL
woxJx5D32b3VD8EhM2nQBI62JcyLnzkmGNQDAUq4UnKnQa1dWTO+NLYWpza0SXurxU9X4whz/8j7
MNcoVlZbbPovLJ6KE/79ts7fzdp8JnAINZjrvPqR9VL7HeFLo673daVprxqwZhnL/zWt4hoa5wmo
3rwa+/pkjHsfF35cpcWub/VDhQP73HXuc+c1QDOYj0bMk89BXR7r0vk1WlMFEmzIr3N2yJLIvmqC
cBgh2genD4clgiXWC50TQgBF9+EBqMUHaQUM8psbd6/5QXL2XRaOWJPzMD9i/3gVof9SWel8NQ6T
RIgydkR+281zUZu4wk/BzWWoJqfYIYnkQ8opj7HQ/YxtOpGxzn9GxKX8TfsFSsphW9nqB5w5y8gy
KLdAdFwYc8JfTnSCjNWazRCCkAd+s0rK8sEjeGFL/DdTJTQ7ZE87XGvbeEZHho5g2aMaXtXEN0Gs
ojPGyoStiCgrr3fX7DwDJF+ul9irLiYiZ5iqYdHUg72LVLQ1p4JMm5jcBWJ+CdbQ7SYTbrPTChEs
UVozSdcUyNaXanra0xGJ9+yWyWawQs5xl5VS6wblxuUNX1i1H7He6r+dcMTSFCQgD0KyjUJ/b/jn
0qnI34kHpFNzt1P23b+xd2Y7kiNpdn4VYa7FAnczAhpd+B6+xOKxZtwQEZkZ3Ekz7uTT62N19nRV
j9SaxkCABOgmUVmZkeHhThrNzn/OdxyjCA4mprnrTInHPm+7mcL73Zz/zLnvH5301YugOQSNPFJ+
UeztitC6FTqHOs0hwE1ZA7tgxNyNO2wa09eaxBWuPcPbeiQFdoatAbyG9bhyGE0nRqT3MC2GPZGd
Dis7eLGircNDYS18siHa9rOoj94iSULTPiE+MBpr46sFm2/j0Qm8aTkkr5QbUMvAc8dChsKZGm1r
3/Q5lhH3mQm50p83UORTmns/m7/mxdsQpjaH3YiiDEwNwJ54p+qhNbb4o6lqdl+dwjuyk/uuemjy
loFcNfrqNQrK8TwwbiLZteh18fCcy/5CIIGAbWPZwRFjwwgwcDolk8turzVhrnZaPKe594O84orS
eiYg5mMUMX4qZvOSFdk7/rWXciZK2lH5twazS5OS03Q7vXarkkmfs7SllPapHfPntGmpfkL6xlNA
m22CeXpaYiK5+KjID/j1RruUXEb4NQJJ5mTIi/6ictD1k/7EerrNcJqvRiyamzYKewiXYmcY1CsZ
Ad1u1EUfJcH2dS3qR2/y2DaQu1nVVvAmBzZnsS6el2uf4igMuu6Aa0N+OiWTvLTMGmrsp0dlOp9B
AbnN7jCOxWm/Gdv2oRob+lloGdnrMP8uJpVuMzIRdhK+uDIdHqJUX/yKm8CL+FCaoGWnhSiozLvf
b7OcbT8vurmJFYwcV7CfD/Ix3UFG3GeR414K7HGHoYbNCfwMCO+LLdigUJaLmzZDC+xpjE70yf3L
qYfv3gh3QedMm6ybajbYdGIjs43Q0FajY+IpTKZXQpPkyc2h20ATZCmfA3ZLSV5uEUxPUR8SCqje
mM3bezqof074ebej0bJoTAxsUnMf5pPPZpKG87kJL7J/SyZP7K2CVHDYs+Ewqjg4ZzQQ2CayeSxZ
SlrVl7tswvPgROHRiNwPxxKaqZCbwi+lV4RkiID9YMU7o2R5dizKsStk/JPX19nFaOB29X3avwpl
7asZPAXZuTc2NOZOa44Mk3KsN0ji981i7qZ3GHJnZzSPDX0n/Nif0LX7i4sIcOeOIw8LoJADXg+7
DW5zEKBMPMZoT4vqYzU5zTHIUpqc7YRhZC/mO3a6tzhlg72JdfGk2NEHYTM+xgaUO1nFR3qUqosq
0k1Tp+19i71Jg+IkFW6+8eU8UNrR20YwpNYDyaBj1wDGcyFn10QWLzPrC/GegRE+2aMpjTihkiKy
/Xm8/P6Lm6XdWko0vImOozsmdzSRtY9TYstzLVUF6op4azewSyL6v3dYBqDtzA9TaD6bWVNtzEGV
lI2yxEO0PWtKPU+NrT57LwQzk/XNA8Ljvu1dolhlHu313CJ7dsDNxxwE4+wO16ZEEB2YhzXmLSeB
mD02qzxUNiLa1hms+DWI/fniRcSv2IXQediO1GGZzk8p+vQycZ+IiaXdAsahqoj2vtYDw808lp7J
5FLp4pKQPF7DY7c3QUPoHKl73JRBf7Tc2tqWs2veu1WnbwqTbVwy4pYMiuRnZQQvPUrq2YtiLKra
BoeISXjl5PKIM769GZPgIdaVu1cOqAfh6WmrK8aagz0UB9FT0qZ4wPez7dzNPdU+/pzwf1zz0GsB
E30RnkJ83jAv6ckzRPOFG8HeJIglG1lD8miM2tm6bHAw5FIdWGUMQUBgQ20MsGYlqXpogyVaUDTH
NKP5z0lNqBs1TtcZd3DiJXdDarP97qIS6nqX3IG27Smr9V9Ts8FSt/xCxe2Nbl3QGI6x9lvRo4VC
yObKxFWiz1kgmkOOi2kXDzgEYvtSuGn+Ht5ENSVrsfAk9ZDwzguPTY/TVocyRPwAR/jOZjY7ZEsy
SS4+mJRzhBgjn2fPPO5qxrS+Skg+hAUjXJ1lxzBqMZXXirdWvOVYqSLcT09twm0ClW2OQmBm+mJn
wTOOkwyVPbUuqJzigOW436a1egDAIe7G0XPvu6Jx903gE9hpP9A9m0tZ4sXvIv3TLsyCodYQbLIE
HwpriLpQdDje1Vm5QUtMz76cA2g/zcwJHhikP5JqiADIx0jYG0rExSEM/XJtt2H9Krix8SfmxV61
5o4kyPxcdSnoESM7kALCjFdM9zbc0IPWFUParMU3sFAV69GFvZB0l7qzXfTw/Bon7JYbgPk7XQAx
94kgkN3rOESjohVzhG4Ct2bfGPMlnwo0rnKWNEGBxM8Fg++eIpej1FHxQlFuivdEQczDlNW5a06l
DKegtO1pgTyazYgbyuHTI5altsiO+c7UlL4ISq76pO0vgHauBpP5myihAAq+ySHpq2tl+STUm/lt
0irfT06X7u0i/4ZyXm4CGZZ725vLC9zifWsNDTMZgHy1qYqNmkE+95okpaXm6baswytex/ZUQ9TR
uLc4YZpnjbvfMeLuKZ31l/fQhqTI0ti7T2uAUE1Z109uN3wvk/5mRvpbQPnk65o1i2hEf476MtiU
t7b3CqtOH+IUJz2RSWxtxgufMOcw8DwpDbH7YsAbUBghOF/romUnYN8Mm4y59K5JALPTxHajGUZO
JeZyn5bLQ+fWl9qqYuj73iWdwpJDyyy2zdVN/F1WqU0TN7dglO0T77DGeDLh7iIUCNtV3rQZMUP6
B9v+cwgKtE6enyQ4eDsYesYAGl2GkFD2sXA1smFziIOv9uazSZvsltUdXTOH0lBrSFoBJVOHoMFe
agQ8DMKsW1nzfEmJBq5sTtN3foYgZA0UhCTHwhJv7rQkoaq23Kou/7KX6jIjxJpp2NF9NpfJeWmK
dhKstzOpLZiDnFeuVFvuAYbGB0XKvu+JlnaieDGWko45+V7OVnWiXFsv3aHxLJuDZ8SHdAgtCi7T
pylf4jwTsj6UIDad4wfl4xgn8+GcM8XqqYiF6bX3Sc2jOxB31xZ8mB4O5yqdjD0A51OCY4vbi+JX
w91q17qxuuolqF3OSj/cNqFaK3DeR1KfIweYLSuw2HGJx6azK9wed6jsqVEH0bbO9AhICzNmnMDk
4gPeYE5he7tglr2MV4U6lk81jbJp8AN6JHVzvfvTHISxi6b+1UuoGWKMD0YxbJI1FsgFOhVrsLfW
lzd7x3n2AE8UNFl4pj9st53LWz/lPEDszpmPcrrVFpEJ36GqVNZ8nA2bKtUzg8nK+8GG9M/Ro9PV
IfDwuLlttSFh+KzD1DkFRftZVcWGmflOeNWVzZlPbiEpLsww2RmDQfJVrrZRLM9pGtqXzENTJoF8
yMF/ruNAw4vTyxs/4EnzGraUzCZyDtpMD2cBFDUmXdS1uJR12pNvnACl9WIX9f7VSd77PnRP3cAu
P2dEmQ0dDWqhN7Fpp7oi6vHoBrCNSOaKe7Cg8UddpR8iw0/jtN5rl9YfVhbuTBHZt+lUh49wFrB2
ieolQjso/fQQxHV/Clvzu7M4La3E098Aicq6o6gvKuGwcBolbYH3Kw8OkjPAxveC8RD3kpG407bb
jA+Y8vL8RKvZuG+8noKOECEFEd9ZoV+6W7fGJzmYMWp7BN8G3tX0EDctWOXesze//9YO/enB0SYS
UUivbAnWaS1LGCZY8x+bYB93sv/hI/3ZkNSgxdtXgosnQzJadqf2UYgWkbg+JUpbJ0sF1yEryr1f
D8U2pJh265DxQhVlR4OA7ukq+4A6yyFpQwyk//I8qnfzd87/877CbHvyRlkfKpJR21DlZ9vsywNG
+ZUM6xrkEptqVd1GM4V2EfrgulP+0bMoxhpaJi4G4BSqSGKEDR4vhffcz5jHLM6zRvOVLIDeUl1s
x7kZEotkI4IdCKyIxX4s1XMXGfjBtDx5LbfsBLv3zqN9pJiIu2hTysOU+QaZYixG0odCInBUedKU
u7ibz6ON93XOq+HJggq6pv/SJhZFjw3jUT6YSRun2KKTz0BWWTsh2q/BJg7WvJPs2+I2Tk1a4pZf
8FSW+1j3j4lL29iK4DBHXof02qIWTUxO//msyn+s1uI/k2j5v7PoC0KES93W/xotsfkoPsrfi742
SfensIpp/friv2RVfm/xInYCL8aDpfkHvIQwfwMr8YfqL3iZf8VLmL/xJ8LmYpE2OlTAa2l+dbVT
/eU7hEo8urIsj26MfyarEiz1Fn+gS7hLhMa1qeDgsWVJz+Qb/bH+Aiq5HtwSCc5Kk69O+Dgdvb3y
g6d0wdeZKTG3SYwEMcOnJLIf1Ox/Y++874L3eOiQZ4zoFMbzC0bXvUowIWJfg0hMmoqeQFxQ+RYh
4BIP5gtX6j4jOqtmjwKN+lDTE5MZjGrUaYH7dnLnD8Y2zKNNQH/i0lHkaoC8vkPtrHfrkRketPvg
UlnugvLyo8+RfkwisluZ60dpMClkxhAy8HKBC2TMv/P2c84fp0hv02Le076wE+5wEUredFFxtpR7
iwflRTkY5tvy3kcWZAnZ5wV7oLrdTHb4NE+53MjQfaLU81AP6V0R4q0TccCGzwM9Fg49Y4P8oY3E
wVENgBmvf2/r4MmU9Vvq8rZFprt3Qv9GG9lWFu13g/pCrSDQpPn2D1ffL9rqH6vTrOWD+ncfpDAF
BXJca7Zc4KvfP64MsJt//Rfrv06AsDmDsh3Itd5EECoKgbaPmwmTzJ1gkVvFMTXYbMqWZrGeT+cf
vwCX+NSfXwA5LJPBnO/5wmXSvxSt/OEFJMyMKlbNcMvShDeNTlC0RTLDlLxPnrfNYvvODTMfL+l8
zzDjpS8T5+xhXLkpePyvxOonKmC9Yzbnr/uMuR7BUx4TFQsoDZcdpx8InpFxY7Zsi2YChUjjxWZf
DhPPkBoCuBzy7eAEGP4xsixMkUMYOCc91iniU2huu8b+Pg3hxAxkfgDZv5+bhJC0bb062j5hu7rI
lDG9ZuRYaRWd/vnV9D+zTv4/2yPE/suxPecf1iY+/aRGKPooP/60kv7tK3/F/qzfsPD6TuAiDjnY
trkH/kLqEeI32MWS9kTWMQGqlUDer6XUCpYWRZsQnmXZvyA+v5ZSy4NvTFgwcCWrIMvpP8U3FpJs
4Z/uAJ8aIcu3JRYgBlh8z7+7AzKZNE46RDs5e86bjBMuduzs/aoORvPAHt+77wmuHjoFkY/y7tkg
fdtgV64Gr7wbbAeLg4OhY4dyXp6jFsCPUrOx0y5y94adOybUyQtwsTc8aEAjEldSqzaE9k+6DgoP
nk9g/CsUOXkS4yxvkmFoCcBlbOO2bko3mzZcSSP6VDjfzTZMh43n1h1RwSyLPhOVNRwWfUnozknG
HCw8LbXsnIqmdvbFVJhXUaQjZXm9g2fWwN+gjpNszR+jVDm2SpjseAAav3p2Q49UuZ/r5pEji7pJ
tB/fttjLUeJHZb6WOk9e7Wax59BmlJkbTKrp0+Bn/Rn6ij6EPJOeJn8uXkzs8bTQlANzQBY+i9NZ
EYR4q4H3AwloG0kQYkrtYYU4bPwoWJnOjsFsh3bfJYaBvTd9bbHoDWuVIBja/CdKRSojypgJooQM
wk2KLYOZORKH1iqj2gFTM8TINjgAYsQCi5k0u6GnPLx2waAfIKWPND9F5JNHPVNrMrtQ2pq++iIw
pX9Y0exfRjEI/LXt3DGOHW18m2W16U0fW/xc+wdhFMmLaqp2E5Bd3rlDNx2YQpRHbYb5uo2m+i4w
POMOsZPNIQPlLXu/iN6Mwjy5C9vMhom8I21mvuuZAsXYjcL7yinR+Wg32fF50OnXF7/vfTnq11Y9
39RpEaw9NQ4b3OEQdhhr3tjk0p6VQ3eL8JgFrzvweWuf6I/D6M+Q+0n3L1Y9cTgIG2bugNAsKM4z
oZCd7hTt0Zq5/zpQLiPjzBjL12EOENAiSz2I1K71zoinGbelh4sjboIX0rnNh8tZnxmnYzkSwdoH
HeS3/bCFdsqIz9BAdoQRHW1t6gMKSH8fpWQ+VsCN8ZXLIIEE6pC6KYiIAO+T7q1XSOdQTHjiaV0p
Tpy1ucLFkHyZfa6ornEqBpmiFO9mXkT1uutk8CRKIqZpmyDCx5RdXoRZMrZMGV/FbhJjRIYO1HkO
W6AZx86HGuHebaY2Sq6jlIx8rSx29qbbt6/OHKa3HRrqcTJL79bsa+/VxsRyM7k5p4uROSudWi7U
x56s1jpUXv8kg9F+7goxHPxhnD4bHtevudToIF0oW6K6o+IZCmik41xdE/XxHJPqrMmOPxyXmdby
Dk2048RC3NVlQ4l9H9cI9hwZNGpLqvc6K4JLEZrFgcs23qsuK+/iLHWe+sKOUHM8+5F7pj9g1qkY
D3QOLSQ6AVEND7BOuA4slglozoD98BKlW22YAx2cTnsZLJW++1MyQW2AIlhtgrDvLm6vdcPoCjPm
CtOtTU4PutHJD5VFQn/oT1R6mieMHUxypOdZE8cuy3piaolHuNBNsa681HjBFEYuoo7M68x7zcLY
FgpsjTmNX05KfHuVeh1cbM8F0JOlA76cIhu9ieSfKqB5c+PehEaVISgOutly/1PjMw4mrC3lsNbE
QWsdRg59D/2cULYkJ8M/mlbBfVe64msMwUgESYXRtmg1IAO7mo+6bvtTEBqOhH84gvUZYcqPK2nM
SLJ+bjm0QnH2byakQCgl9aGZGvFttMuEnE9UcPqsYwBDEvsNM+u8PNOfAKPH9CNV7Ct/NLctDOC3
aSiir943y6vB3mYzsMfi9NeJ/mw7vbO1hqS/yxXMT4yHeCD71OstcgCy+IIulr9XGjDoyqJTEZaZ
F5xlI0Gcl0gAGPhBqOoQtRdwhiRZ49eAd/Dc+BaI7BJNeZ7VqUko4pyFVvgcB6Jcbs6xe4Vxi9or
2jRzstjdUHxx/qfQm7jF9OL2yl4KHPVnRSvBsysLwuFVbpsb7ILBA09vRxwo91DfGH4KeFFtP0Ez
x5KRIEuQpSjaqE+2pdlXArHRguoqLVesyI32ONtJh4DOciUCXuUXi/A0IuguYLqlNcULf1Tcqf1W
Vb19JdUc0VMHsCMlQmEix0Wyj14ZGUcnn1TeW9yU6bMJeInyEKYt63psRtyE2H7ccG5uGAAwFGZi
bG4jkY9AOxZT3jx58E6QWz+Y93mf3FbiZ5LK8GBo/PowkvFdIcM4547DxU0tmKlIUSpqvNnD8ISS
g/9TT5TVFrEXc0oviwSdE2bxUAIcxkRRK7lSC8eEDoLyvs6nYTmmJO851+pGtkTV5RJhBvM1v+bK
R+ecnSG9JoHt0EMTu/2ptckt2Qx6PnF+Zi+p0z9HzohQM6Qo1iwhPhGIsAvK12lunkkMxCTnlbhz
K8lUwZ7cg8m4pF7lCdzdTdGn5Vvf+kyCyz7/pGOBtk3GEjfBFCsUtbp5KJgtEhBIQ+B/Tjka8Ypj
6oxtZazD3cRiB6UKF8nktdPF83QzbifoRPnaVvg3aB7xmM8m4UNJ4x778A5yEtO4+oxL0H1ScJNv
wqBLP7DiYx7JHBZST0K3a5r8OogmfCg6O3vxItOg586Nj46NCGM3Y3NUfYsSTYcY54euH9cT0vgD
2wV5LswyO/dgTNgR1AlP3d6Vnwqf5pktYfEQk1Om6LVKl64u36dVFXuo+41unhyqjCs/0C3dYQXF
NPlmEDW5wB+FXxh1fXAQZZpvIsIZZC8t+U0GLbKy0U3qJrX8LMa5MZDiiCzCRHNtDUcKrc3Fu+ma
2BOsfOdhEtjVQdWexzrrnG1pBOXRGbPppWiW9th0aJ9a4O1XIxHyxlmgf1VuQjMKe22do4JYO+YP
p372K5MMvq+K8hLkvnvUhDuJJMzVW1wm3jtZr+zIWwCuZQhdqNytEqswCYgV5w54LCoLHyI7X9of
/I5zaha9Uc3d7IsEYHsdRdU5R0f7tAyugx2x/W64ZoHC2yoocghrTYrALcs3q+LYayfAUHmGdDct
DZM/DNqTjs1saiw+LvFHaibr70bA8ITKrJzcTo8bpgxTFsiKNb1cjBkerWCXNHUS3jsbH2JCEiNL
1LQQZOtns9b6tsus/oZ32nrn2GkcgBa1lyLAktEzdvlIcRGug9QSV+RJLBhuicRf0B79GSUpI0Wv
tuifWKC1JNC7h0nZlCbaprYuqRgM3PaV8R7YVrIXre9zS04YAJMgB8c1j0X56bfSuif9R+q8tFG9
ozAZ95QoGB7n/VGd5r7gCpFl5y50CWJJSV0R4POc5zmT3UNmD0zo9Gyv0yQUF7wM84uBJR3Bfwj2
Xcuwtp1lDAqpw8KHzWgXJyEteM0i2zpVC5A8aL9p3Nkf2HNxGk7zeBdSrALeshI8Xppi3jCicrZs
RYJ9T1ICOD6TSmfO1Zl5mP3eFE74XBdjs6OMTu87YqiszHFRnSlXC9J9MAPjXJWWMZKlKfnYdFIE
eyGs7NhUqrlOY4V1pE7ldzOYfJfiQp7BUx6Kdzx7y40E5P4Fjh8Q52AKbtthzt9kZk536KtMkmNT
fqPxgNXcy0rrfkLb//KgiL6SVjEwB6SALhflezSoNMEdwVIRFEH9AeIAFoFdWQ9RvJSJhEvAzgpH
dk26pk3Brj6Y8o3bfhioVDFb994kzU4007R8+NCzDJ6xa1J20fTusrLhlTRskyMF07vm6kuZ3IjG
/koy4M1R0eZ45ks3vxmyvtgMPHdf6oS4dm2Sv2Fi5Kod9VLOc+6Fqt/GRp699PTBPYmUzAXpCY4Z
klUEflM5UPhU2M19Jlp1p8Gn0EwaVdOBjFGCC6TQ/TWqdM3JyjPnUx760b5VoXfthpJqbJ8BSVA4
0QEifbINLC3PdmSBys7L5pkhKoOzIjbWRmH2z/VYGpsYYBg5m7lPb4bSJ8c34F3BLsA6m/b1W505
5mNgh+5DZw8CQS51Xuoa733pWATSKgGto6SJLqFw69aOfnIy8vCrK7AIPZ20ihItKidXzcSIJsbT
ALIzy717YEnwqXF1wszri/5Ru3mCMaIrJFWNTOkwmjCXWzldmb52HhBC0pWtPKUTCHenkhwgNfkY
TgyYEucwiu6n0BHPTSYzLK9hcqjINu1MoOgIgWl+n7IRPiPgvw+BcBnM6PyEtYATX9qSbVzZE3V2
TjgPF4u7mOlTGt+Z4EOBotodNfJD5n+jPgssXWMCEjP98Ja+DH9XsEKgL2pPjDtJQurkxdLLN5zS
SQoIJYrlSuUyZOJkVSsebWSuza5kY+JCOBlnAsMb6Fjy3Qp16FE8rgRqm9AxTwZ/fMQ5X36Kwg93
/twl3/6PSEz7n9XtR/Gz+W9/kt7/+59/S7PTLwT15qP9+NNvtmVLCeND97Oerj9pl23/ijde/uZ/
9A//y8/f/5WnSf3813/5IB8Ctaxp6+R7+ycJ6C9i+j/UjtYxDdTJv2NG/dtX/pLh/d8ku6XAFWCe
TJeb+d+0I/83FCPbNP1FDHL+IB05qPDBAozyADA7FDqgqf6SjvgjWrTwp/kO4rzPAvLPqPDO35VQ
uyYUq8AUXsCrwAJo/50KTyJU4LhIp73F1HfVZ16y4FwV0NxIUIsam7BW/OAwmJl1lMD1LqYJUNzJ
xXDfGuZnXdiMoZn1nmI7f4gtdWurobsdOpiottEmuxbmyaZqsmybWBxvPWGik8O+2Pp9SB6lfCRi
ZO31OOqdN1dgh7x+1xcq2oR6rO4ceL+MJJ6BJnfYmS3/L9r1/0eY/2+ubkZMjmnTjQ58nP/g4fcP
8Wjnjx8f2Z/AaP/Tf+CXVsqYiPERhzg/cB0ubK7dX1qp/RsypclkKfi9I+5vUqkjfuNC5IyFHIpo
+/vX/PV6t+lqF8BrqIILSPij/v/1rv81nPhHVXBMv5ZxxN/GFYbNd2EeZll89z9OCdyc/mFiiDRs
IJDtiDwFeMnK3GGe2jjAFS2fGpaZNOk9I04EKP723WQa07H1cFaoICZ616mpXTvMfsZ1XUpi+hzh
G2D+qvihELlcguBjeZjjsdfAUQbnJ51z4rVQafMgMpNcn0ipy1g5gpCEJqYcGXiHyOTuGfwM6Yr+
2sSBfQZptNpoTvfXBn372FDCsxtDZhFzTdRK+JB0tgaH2FOWDebPKU5IKzh5794OMLEbDslOejLQ
NdtdodyBEvBhGoNdTOYjIllVYrPoFMnTIyVu/lWUgcZR6TnZzVhQEjCDkzBXDHToX8krbbMeuNY0
gs2uojvkUHUWVAv9qDFF5buAp6na0JWUJlSNRkXMaK0V1xEnEIRZToXfU88YjwH0xmNexN2zirCD
aJnYj+wEzSfXrfWDIcrofiYvux9sWkOaQQRrpnPznt5MTIJJPnHiGdz0a6o8zTgnVLvYwkm+eMgL
MCN2F383uxzalBm2ub3LQQ3QPJIN80kZvvNVyiDbpnkGzwsyY7NKhqLA9kZJ63c7a8y3IuqIulYD
Jnx6tYP5BQ9d9Kxqi78V4aV44MdPHuqh1994Flv2GnppzSB9aXtGjB2e44mVrhmH8YaIIIBqfxDm
s6TQju2jr6cMmqbdvk1h7F9TmDN7VXT5Rpq9txtnPZ5GM2ru81gmFA95aTptYscyOFLTYJ7SK6dX
ba1acKIFEZjBy6Y10v3CMmuq5FsQiehbXM3w1lKVqk0CUHttddQ0kYofn7y+GogPuYtjX7aGXIuw
k5dK1T6yhu5J7HplNmEqtYrAu/Ux79xNjPHCNV3I2DW9rIbjkPiNYZ6GWZC2LiYMldu0L43F0TOL
n249doiLWA1xKBWpx2lCU0iD85q+KzBItXqfYW+eMkqXDhCKx/LOHkaLXZxteyNvVV7AA5OeIlTu
oHaxZ+a8tuqIAZHSZCkBRyhtdn1o5jFqWoCdEqnfCb8wWIrpSBg0hMvUqNs5T2Yk+dSJ/Atb2qoB
YgPT6KBiMT4bkqjXfpjKFHif6n4Sy5/GfUwV+mtHZ0q4svKRAiWhonI4xMUSLvb8OLqlAo3ykL5j
7EzQs7DOKZnUjyA1gkd3xIzWu9QW4mGKMXrNwXmmnHmrOdFtLErGdv2iF49RFsJONmOx7wEjrk1H
DARasZrLesGNJkW+Tnv3e4IoUBaaIF9FPReN79sqGKtbSuynC7PCaCuH6YMfhpkBsOrohxHSmMMD
Omewm5g7xumY1zl7ADDlNeVWfu+UNnMS221AoSyECaeP3yNht/uKIDy+IVrcsCCx3gwEkfMeVxLH
Rqhc+JPAK+kNfldMl+SOVlars21hZmQMSQ0ow2DZdCt1zuIGmL3HVt+1qjuasLItwfRvmVMzSomV
u6sSBXLZHr29rVyCyjMtUcNBxlm1xoKN8ZDCX5xbY/YzMsLiHGe0HCz3qEAbIEBiowgbzhUDo78a
5Nic6Z+P1sRtCyxI/r3jEBW0/PbOxvl4asIAfbP0AIBBg6v2lRs3lwZNeIMPgRwAQAMmvnrcq7hx
lgYhj0jJUJ1GB39cPVvOTWUXLgrr1CHHFd5X18zPtYN7MxvGM6fBO0sGG69zjzNaycqfMhAn8n5I
Orj17d4oSS2nKlzB8l11AHHUJB/EJCBj2NFqtNUb8ueP2LBvfQKfkwTTN3qowk187MP4qQ8MVgcO
J3nKsaUGi9kiQGVC7kjwvdlYe1Es9NbjBmrl+GCVmiZrxaDihLq2UkNyqG2HIMQSNcrNgPE0i54J
8FyzuEqa4Ttx1Tp4G+hzjKzwPRPxAe/dEs+uXxwZX5YsTUTzJbc7VPqjAHU2ZCdZ0oIeJZvauob+
i+KM3Y1yz0mVXibH2s2R/8PKLuSQN9TyLMz49tjwxg6BJoNJa5RA024GLtJe8nx1rZNXzRCTQQNF
cXZo6goMCETI7ewuAZ43TyzzPCO6SwoouWTrYkViOMMddltMpwhmmlHb+N0pjtN3WSDfmM7Tz1O9
M15jy6lp9qpHhAIe0Q9VXV7rQR9AIpMRCAp3VQyYDXMBh0t3dHbHRI6tiGnZDFAiKbuvIs2eLKJO
o/eei4ULVBN86d0Bs6QN/N5sLesO13GK4sXPBy143jNM6fcBhW/bzlue5m1YbXiQwHj2GIx07UCt
s0ZQLj14eCTuzC2cHFQdGTqXJJjy735sakJATLPkBCQl1PQagewBYThgSUn8qLoRpvGDdQeaOi3x
K6Onq4JP77MshmlvQ3UePXOihn5Q6q1JQz63zg0A+2Ab7z7s1pwuZtEal06QlgwaD6/oZFrpe6Pq
8ROpLr66EpaEx3sDtTgcgQeW+rUPbHDyhhP2N1HVlW9VFYutcJSNWybvHikgKZN10BL5cyQ7+xXN
dEjeVo8sxVQyfU8T1zyRyGKmU+g2f0V1SZ+sbAa0ZUhvIvyVVY5Y9XYDOjVxZmzfbs1pYcMFE9d0
q0DYWdcx4qmZ+fp7p7SHfdTqhrc0Y95145gWdg0eGXMBA38MKi6jgh4Skh3DzzBPq8/cc/yn1kVZ
5GOouCcR55pXC/nkzdPDEKxKOiZ/DCE/506mor5qsG41pszJeJsDOOu7cXmcWcvZvUmtNLvOWOgT
TjmAv9fAkhTG1nRiio6qzoOryqvqGlmxnJ7TwpzErmbG7twprepLnpXeN4eiXYgNdZawxynzS1xl
zbcxjuIvbRfqIsOgunbzlB1TvxCbyLZYxkWeSZoYiaNTdMNFFkKoVeuoFMkBcbGLNgbRmW5t/g/m
zqOpkSSL41+lYw97E1HexMROxEoC4QRCQBsuimpQl/e+Pv3+SiBWArpnposDVySyUllpXr6/eWCe
gAuUKVWmMHX89NgzYveoMV3lvE5SuZtm9CsDCklE91pJymSGxySmIYD3yzJAny/FhXwsJBRxVbIR
oHOha+uW7e2H3ETieet3MBk9Q84xW41Nao0LXn0b4h9C+XIguCtfgfoP/k+J8lkpieq5ZmOJPOHQ
DxFKRA2xDgAktUKExhBIzoSkvLqigAMl1rZwhd+r9MWAqEwoUePyAwfRcRfgD8EdSm/cQipsZWGH
pb15sMHiwPpN+EEp3ByCqo/HfFKLJwGJkOM0clYzvyzbu5bqLkvTzkDomUvaiYzq5qtrVx4+B5Hd
Xia21p20HeXDxlQ/8EmsRuqRxAK2EDNHMG1dPF5r12PrtwEr4LZW7rLVayee4u00WiNRjFvq3oij
ctyA7Zljt63ky4y0z2UBRvVNawif+0pzyRxwGs4uSeG0x7ciCirn0lXeigZGTpJdXSMnsK+VMDCW
tdHW5xhsibxUnEEXuNE0x6PAQC81Qt+GFJNUJXY1CZtYTbJEiOATAVx157GJK6YIYBaPqdVd3rVF
KXNlKZ3zyDe1e9EtYJo1iiqsKaXkzXLHN69SKc/vG1DzhVZgK0btIO4CfgfeInLdnjViW81tTXXR
HWuQ3qQuu+1USb8LO9lrJzFJqFtky6waFRRxvXJSB6raSMbwk4TVJAyAQXBujpmDBUkreBjlN+i5
bCRValyPFBkICuKB/S1MWoUFm4A+jzRndDcKU7ei6l4ZXySmp80cA+woh6dLFXkXhrCBfHLsuiqs
QTtvv5uktDAyU+VQpfdqXowptFDcmGCb6djLiaqnso1x7Zhxbq8MO4O43ar1507RIOfh2mThP2sS
5jRBsyzjrv6sypG+pIZVD/2nsj0zbak+F2278Kd4NlPeLZN7t85cIjwXy1LE4zBuigAqv5O5p7pH
z8mok7DDF9S0W2BGoxkdFu1Kv6FSZ3nt271vrNxFRDh20cWnsq4TgDlVlWEOY66Ka9fW2dpipaFM
dlWbmTMxOgGzjVJKNRMiTZ0Bb7pgokUFs2MiKKuGCoWSHCMG1hwqdEdmN4lBRSyKBPcFeSn4sSQd
mpbwd0uQpRBKxiVOWdlcUZx0WYumcmesxHopyW7ObFKdc6o8UWDVJfELtqjmkXRIwIQSV6dKeEmc
4+TXgAWSbanJqPan4oiL/MJQQwS8lNtRjnVy5jFqTETEY6a9IWO7HCBhIVwjTiJdLeIuVXWUUQFp
62YYySCFcWAz/ahLg+Rqix7xtixL6TuSW3dd8W/FcZO5UTbLlABo2E/bGEmD5yWH7sgJ5kWVOOd5
Yba3oxT25vkqrZtFJGDUc1YIuUD9XypujJVGpCpnuJKoQq7lKwtujbQUIpSLh1wyzBGArgkC2yQa
YV5uK5RNNNyqm5gdPwjpTBrj96lEMPZTH2suVJGxJZtpIuFkaweHvuS0t2UQJqSBFbmkikpcc4wl
WV/fMCN8WYWps6CqAFUJCWNW01bLKZqCOSqPxmVTxevILjKHagEdAD4nKd0QCUQ/Y9bRZYeZkTYX
2CdLS7+T2IB1V4RtIAVNs/A6qb5Mo1UQIsLxE6u1qf7CCbhC1YjhZhDZJJNXjtlhRkNxngnXIuVz
FWd8n+jNWeQqZWGnq1EIJxFe7uimGlXoRlVHVqKpRNJkY169Oo2ZefdtYJYIrRXRXnIKJqQFiVTP
PG5oh6JSGA941aXnwiinHkOaxVbYeRQ+9OsRJFZfbr9EnozDOJjnKduV8DVJGv9IddVyllFZEmfD
SOHWZ2Qt9TnJsU88nSi0wahuqamg66vYbucZrD1UrVXszuJAUS90oQsOYfujaNIDTz+zIxEjV/zF
jxtukjN8WKnpXRb5YZP72R1veWVRsqSQsdRylSOzFOpbO4/1K7sTsT3BGcs+CwLktezvq0XrFOI3
F3nHYoXX3WGUyTZONoaRLUh5GCealvhnTSvJp02bU5EYnw0VcE6QvqRUnQIv1ZImB3IpiXMhw10K
FeKoiV63VFoXK6M9gnCAfQ9L/diltDL+dY2Xz30Roh2bK/L6zo6OOW2UecwknQatIWT4nnUBXLvO
+6IVfrlGVWUcEftoC01rlGuOI/moo2DcDZ7P3HhwVqBorqdVN+koQeLJjiidSJ0UZ2PCgtU3TfSM
rx4By51h2hiN5WDNLtojIbzAbQLUmwzGouIylY1TyEigmJrgz9WRXHKTcOQLyoXhiIz3uHeZBSm7
niqEgEJCqZ+sQrvNsX71kNvbkf3Z8UY1TDNbvdfwN14UpSv+wH8Xf32TSpV4sLYoJ/UglQ9HtSJ+
SXDp0Ca6IEAqVBOlPFFCPZvImM9cqZoHnEz1+umKoO3YR8x7QtAkTuVO6c5GPTEZmFTAYJVL4dwI
zeYCRU0ljzNOHvTukWQuXKEIrlekqm+oWwZ/sC2T3gTUqbWj1MdayJGlZh7HEIcm2LnAYuYN9spw
pfIWsSL90PVM7u+slEOZojPtcMBpqCBXUrq08n0jWgaNUn/WOB4LeE6pHsxcMVLvfKVpH8nQ75DR
3sNc/hnIsoPHvEJZnrOvPQaziN2ouIl/70vbtO7bDe3BNvfcOIoeBLLdONqDbcSXiM2mSxvI6Fct
BBbIUvkAIiSRb1a5x0uKLkIUUnQy4xhz2U8f6yYiCAkBDVILVX4sAIJWY2eEfjYGv/55r/Gs1+3s
/YCfIld9gnuHQP88mq/H4EUTO2OgMQZKjy/xA3V0l0BWO2NgSgcGv94UTEXqPxShI3+sMSDtz/tR
hKHjYBxoQBgMggozUFf1/XGA+w2MAGiBVkCTwBM+1iDopsBUHToGUNXBiGCASzDVZUF4OQbKgaAS
G2NUBsipyz1S+bGGgZikL7hDpxAyUCrydxaEqIDUChK4FCgtPL6+7M7OgtC1A1HTNU1WdRDUjQbg
Y41BPxUk+XGZ/v4osDVqJlIGAyr7RgRBg7ujIB6oJiogPB0BtWXx460I8LNehjZoKsjyATIjiEGC
qAvYYfYTfncQVGo9MRUA5j/iniAituurYSEQGTQKknyA2grvH8pgscuIvchmZxQMlUECY2ZjEBTJ
3HAePtaKECmi8LhV/f56EIUDsiWqqcIb15+0kjuDwK4AvUJXewUQ3iqM14fbGnkzQ7dGZoJKhldX
VSIBo98A92aCbhzwZxOShqhDWyFk+GiDoEDBeXwzA2aCyUwQDRS1VO+lYPrLoJHzgYOTL3ByfMh9
ASPqwTujJByo0EoMQmNN3rA49mZCXzqPpQCN4pHiIRNMfaw9QdIlZejxIGkHqkG+Qn7S9fVa7t09
QT7opc7EzJuw+gOekWzmPTVm6OlArhUKpMEdgquUuh83G/qBqRMuir0DmAkL6R/sCX/jovV8I+1t
wB42d1F3ne+wBv/yC9tQ8XUDT1ewkweUzVw1977Yc64em14/Mwz/3Ltjba6JOx9ur42b5zz9+9MP
fP3ovWdtf9X2j8fuOrOye6fdfNA+dbMnW/7nX/+NHpzM+rTIrId17uzdllWNQOD/HXrFh3yeBb9s
Pysj696xgrceQSD4Ho/Icyvc9rQf/MdL7tCewyy3st1mueVwfA1t9tjK2peKYjTCHDKDW3bDn460
SFTOZW/oI06tMCw//dsKkz8+nVmUGHD3RugphB76lDMri8gX+S9k15ub2uC2WQrBi4Y3wd7Qhs8t
P3esh3q9TrbjvNkIdMKo7R/eJF7+rWU0tx6c9u1l+himDe3+ZeayjLYd3ayix1N/aMOL8qG8d9ZZ
1u41ThDA4Te88cizvm/b2fSaSwXH9NCGl5Zn5QUU7m1Tm7YfQ4ChbV9TvNTd27CIi1RC7aEN31ih
G3y6sB7KbVt9r7lnaZzZQxu/LQore2sTlxVNeYcZ/mWdF5/Ga+wWgm1nN71/jDiG9n5usZmzYRXZ
3hx/Cu+Hto5fAq0Xu/1+TqoMbjve6/Fz3m5ouxz8z15BF+59/J23e5Ljd/GQ7/8OURT7wHfw834V
CJCSRavwLhul28XZfjjQN66TZxj+G25QoZb7M+ip8XdYvVPrgUCM8WcFIxv5dGxV68DddrpfC5tn
yVQBH/wy+if0r3rb0lPrpMV7DcjQVz23on6ctg3tNP4OwzRf20STVru3KhiZvu/vEExO13AFXve8
RwuGDsv0eb393Jvr+W7we9H2X4qOBrdPhfTCzV/Jmp4yh+/wfjfnDIKSl7Pz6QnvcNKcchT8tP13
mEJ/6Ro08CX8XcHNLx/z1k3yGal8fb/cIpBv/dv+5bn/xn2wtrI//wcAAP//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1720</xdr:colOff>
      <xdr:row>1</xdr:row>
      <xdr:rowOff>1448</xdr:rowOff>
    </xdr:from>
    <xdr:to>
      <xdr:col>16</xdr:col>
      <xdr:colOff>640411</xdr:colOff>
      <xdr:row>10</xdr:row>
      <xdr:rowOff>181253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F3895BC-D342-4309-B139-8D8F3EB1EC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90720" y="690877"/>
              <a:ext cx="3287548" cy="28014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170543</xdr:colOff>
      <xdr:row>1</xdr:row>
      <xdr:rowOff>9071</xdr:rowOff>
    </xdr:from>
    <xdr:to>
      <xdr:col>11</xdr:col>
      <xdr:colOff>860879</xdr:colOff>
      <xdr:row>27</xdr:row>
      <xdr:rowOff>148771</xdr:rowOff>
    </xdr:to>
    <xdr:graphicFrame macro="">
      <xdr:nvGraphicFramePr>
        <xdr:cNvPr id="7" name="Chart 6">
          <a:extLst>
            <a:ext uri="{FF2B5EF4-FFF2-40B4-BE49-F238E27FC236}">
              <a16:creationId xmlns:a16="http://schemas.microsoft.com/office/drawing/2014/main" id="{DF418C95-19F9-4964-909E-9CA13D067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323850</xdr:colOff>
      <xdr:row>0</xdr:row>
      <xdr:rowOff>571500</xdr:rowOff>
    </xdr:from>
    <xdr:to>
      <xdr:col>6</xdr:col>
      <xdr:colOff>901700</xdr:colOff>
      <xdr:row>0</xdr:row>
      <xdr:rowOff>641350</xdr:rowOff>
    </xdr:to>
    <xdr:sp macro="" textlink="">
      <xdr:nvSpPr>
        <xdr:cNvPr id="13" name="Rectangle 12">
          <a:extLst>
            <a:ext uri="{FF2B5EF4-FFF2-40B4-BE49-F238E27FC236}">
              <a16:creationId xmlns:a16="http://schemas.microsoft.com/office/drawing/2014/main" id="{C7F834CE-4857-4D9E-BDB3-80540DA9160F}"/>
            </a:ext>
          </a:extLst>
        </xdr:cNvPr>
        <xdr:cNvSpPr/>
      </xdr:nvSpPr>
      <xdr:spPr>
        <a:xfrm>
          <a:off x="6978650" y="571500"/>
          <a:ext cx="577850" cy="698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374650</xdr:colOff>
      <xdr:row>0</xdr:row>
      <xdr:rowOff>590550</xdr:rowOff>
    </xdr:from>
    <xdr:to>
      <xdr:col>10</xdr:col>
      <xdr:colOff>6350</xdr:colOff>
      <xdr:row>0</xdr:row>
      <xdr:rowOff>660400</xdr:rowOff>
    </xdr:to>
    <xdr:sp macro="" textlink="">
      <xdr:nvSpPr>
        <xdr:cNvPr id="14" name="Rectangle 13">
          <a:extLst>
            <a:ext uri="{FF2B5EF4-FFF2-40B4-BE49-F238E27FC236}">
              <a16:creationId xmlns:a16="http://schemas.microsoft.com/office/drawing/2014/main" id="{4D271140-8B55-4071-8947-0A47D9F3DB52}"/>
            </a:ext>
          </a:extLst>
        </xdr:cNvPr>
        <xdr:cNvSpPr/>
      </xdr:nvSpPr>
      <xdr:spPr>
        <a:xfrm>
          <a:off x="8616950" y="590550"/>
          <a:ext cx="577850" cy="6985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279400</xdr:colOff>
      <xdr:row>0</xdr:row>
      <xdr:rowOff>577850</xdr:rowOff>
    </xdr:from>
    <xdr:to>
      <xdr:col>12</xdr:col>
      <xdr:colOff>0</xdr:colOff>
      <xdr:row>0</xdr:row>
      <xdr:rowOff>647700</xdr:rowOff>
    </xdr:to>
    <xdr:sp macro="" textlink="">
      <xdr:nvSpPr>
        <xdr:cNvPr id="15" name="Rectangle 14">
          <a:extLst>
            <a:ext uri="{FF2B5EF4-FFF2-40B4-BE49-F238E27FC236}">
              <a16:creationId xmlns:a16="http://schemas.microsoft.com/office/drawing/2014/main" id="{5AE1BC08-CF88-4729-B6F1-A8E8815134A2}"/>
            </a:ext>
          </a:extLst>
        </xdr:cNvPr>
        <xdr:cNvSpPr/>
      </xdr:nvSpPr>
      <xdr:spPr>
        <a:xfrm>
          <a:off x="10077450" y="577850"/>
          <a:ext cx="577850" cy="6985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2086430</xdr:colOff>
      <xdr:row>9</xdr:row>
      <xdr:rowOff>52614</xdr:rowOff>
    </xdr:from>
    <xdr:to>
      <xdr:col>7</xdr:col>
      <xdr:colOff>136979</xdr:colOff>
      <xdr:row>20</xdr:row>
      <xdr:rowOff>97064</xdr:rowOff>
    </xdr:to>
    <xdr:graphicFrame macro="">
      <xdr:nvGraphicFramePr>
        <xdr:cNvPr id="16" name="Chart 15">
          <a:extLst>
            <a:ext uri="{FF2B5EF4-FFF2-40B4-BE49-F238E27FC236}">
              <a16:creationId xmlns:a16="http://schemas.microsoft.com/office/drawing/2014/main" id="{FEC7A5C1-3FA2-4550-857B-E51F823FF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2020207</xdr:colOff>
      <xdr:row>1</xdr:row>
      <xdr:rowOff>18143</xdr:rowOff>
    </xdr:from>
    <xdr:to>
      <xdr:col>7</xdr:col>
      <xdr:colOff>148771</xdr:colOff>
      <xdr:row>9</xdr:row>
      <xdr:rowOff>36286</xdr:rowOff>
    </xdr:to>
    <xdr:graphicFrame macro="">
      <xdr:nvGraphicFramePr>
        <xdr:cNvPr id="18" name="Chart 17">
          <a:extLst>
            <a:ext uri="{FF2B5EF4-FFF2-40B4-BE49-F238E27FC236}">
              <a16:creationId xmlns:a16="http://schemas.microsoft.com/office/drawing/2014/main" id="{DFFD8CD3-C8BB-4E3E-B3B9-890AC463D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12700</xdr:colOff>
      <xdr:row>1</xdr:row>
      <xdr:rowOff>19050</xdr:rowOff>
    </xdr:from>
    <xdr:to>
      <xdr:col>2</xdr:col>
      <xdr:colOff>2041071</xdr:colOff>
      <xdr:row>9</xdr:row>
      <xdr:rowOff>362857</xdr:rowOff>
    </xdr:to>
    <xdr:graphicFrame macro="">
      <xdr:nvGraphicFramePr>
        <xdr:cNvPr id="19" name="Chart 18">
          <a:extLst>
            <a:ext uri="{FF2B5EF4-FFF2-40B4-BE49-F238E27FC236}">
              <a16:creationId xmlns:a16="http://schemas.microsoft.com/office/drawing/2014/main" id="{D99D8933-CA45-40AC-822A-A40537B8D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1</xdr:row>
      <xdr:rowOff>6349</xdr:rowOff>
    </xdr:from>
    <xdr:to>
      <xdr:col>0</xdr:col>
      <xdr:colOff>1485900</xdr:colOff>
      <xdr:row>15</xdr:row>
      <xdr:rowOff>99785</xdr:rowOff>
    </xdr:to>
    <mc:AlternateContent xmlns:mc="http://schemas.openxmlformats.org/markup-compatibility/2006">
      <mc:Choice xmlns:a14="http://schemas.microsoft.com/office/drawing/2010/main" Requires="a14">
        <xdr:graphicFrame macro="">
          <xdr:nvGraphicFramePr>
            <xdr:cNvPr id="20" name="Order Date">
              <a:extLst>
                <a:ext uri="{FF2B5EF4-FFF2-40B4-BE49-F238E27FC236}">
                  <a16:creationId xmlns:a16="http://schemas.microsoft.com/office/drawing/2014/main" id="{34245320-3858-4094-9290-197600AB1545}"/>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0" y="697378"/>
              <a:ext cx="1485900" cy="3688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179613</xdr:rowOff>
    </xdr:from>
    <xdr:to>
      <xdr:col>0</xdr:col>
      <xdr:colOff>1479550</xdr:colOff>
      <xdr:row>35</xdr:row>
      <xdr:rowOff>125638</xdr:rowOff>
    </xdr:to>
    <mc:AlternateContent xmlns:mc="http://schemas.openxmlformats.org/markup-compatibility/2006">
      <mc:Choice xmlns:a14="http://schemas.microsoft.com/office/drawing/2010/main" Requires="a14">
        <xdr:graphicFrame macro="">
          <xdr:nvGraphicFramePr>
            <xdr:cNvPr id="21" name="States">
              <a:extLst>
                <a:ext uri="{FF2B5EF4-FFF2-40B4-BE49-F238E27FC236}">
                  <a16:creationId xmlns:a16="http://schemas.microsoft.com/office/drawing/2014/main" id="{9AD3EF78-0B71-4556-B4F5-C7D9F5D60787}"/>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dr:sp macro="" textlink="">
          <xdr:nvSpPr>
            <xdr:cNvPr id="0" name=""/>
            <xdr:cNvSpPr>
              <a:spLocks noTextEdit="1"/>
            </xdr:cNvSpPr>
          </xdr:nvSpPr>
          <xdr:spPr>
            <a:xfrm>
              <a:off x="0" y="5586451"/>
              <a:ext cx="1479550" cy="2560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105229</xdr:rowOff>
    </xdr:from>
    <xdr:to>
      <xdr:col>0</xdr:col>
      <xdr:colOff>1504950</xdr:colOff>
      <xdr:row>22</xdr:row>
      <xdr:rowOff>16329</xdr:rowOff>
    </xdr:to>
    <mc:AlternateContent xmlns:mc="http://schemas.openxmlformats.org/markup-compatibility/2006">
      <mc:Choice xmlns:a14="http://schemas.microsoft.com/office/drawing/2010/main" Requires="a14">
        <xdr:graphicFrame macro="">
          <xdr:nvGraphicFramePr>
            <xdr:cNvPr id="22" name="Sales Channel">
              <a:extLst>
                <a:ext uri="{FF2B5EF4-FFF2-40B4-BE49-F238E27FC236}">
                  <a16:creationId xmlns:a16="http://schemas.microsoft.com/office/drawing/2014/main" id="{C3E80FF7-A487-40C3-9E07-EB971FA21B44}"/>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0" y="4391479"/>
              <a:ext cx="1504950" cy="1218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0.57102</cdr:x>
      <cdr:y>0</cdr:y>
    </cdr:from>
    <cdr:to>
      <cdr:x>1</cdr:x>
      <cdr:y>0.30744</cdr:y>
    </cdr:to>
    <cdr:sp macro="" textlink="saleschannelandrevenue!$E$3">
      <cdr:nvSpPr>
        <cdr:cNvPr id="2" name="TextBox 1">
          <a:extLst xmlns:a="http://schemas.openxmlformats.org/drawingml/2006/main">
            <a:ext uri="{FF2B5EF4-FFF2-40B4-BE49-F238E27FC236}">
              <a16:creationId xmlns:a16="http://schemas.microsoft.com/office/drawing/2014/main" id="{F2865D92-B808-4E9E-98E0-38C67FBC6841}"/>
            </a:ext>
          </a:extLst>
        </cdr:cNvPr>
        <cdr:cNvSpPr txBox="1"/>
      </cdr:nvSpPr>
      <cdr:spPr>
        <a:xfrm xmlns:a="http://schemas.openxmlformats.org/drawingml/2006/main">
          <a:off x="1276350" y="0"/>
          <a:ext cx="958850" cy="603250"/>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r"/>
          <a:fld id="{F69212DB-38B3-4ECA-A022-0B6B7BA89BF7}" type="TxLink">
            <a:rPr lang="en-US" sz="1100" b="0" i="0" u="none" strike="noStrike">
              <a:solidFill>
                <a:schemeClr val="accent6">
                  <a:lumMod val="75000"/>
                </a:schemeClr>
              </a:solidFill>
              <a:latin typeface="Calibri"/>
              <a:cs typeface="Calibri"/>
            </a:rPr>
            <a:pPr algn="r"/>
            <a:t>Online
$1,206,660
34%</a:t>
          </a:fld>
          <a:endParaRPr lang="en-IN" sz="1100">
            <a:solidFill>
              <a:schemeClr val="accent6">
                <a:lumMod val="75000"/>
              </a:schemeClr>
            </a:solidFill>
          </a:endParaRPr>
        </a:p>
      </cdr:txBody>
    </cdr:sp>
  </cdr:relSizeAnchor>
  <cdr:relSizeAnchor xmlns:cdr="http://schemas.openxmlformats.org/drawingml/2006/chartDrawing">
    <cdr:from>
      <cdr:x>0.00568</cdr:x>
      <cdr:y>0.00379</cdr:y>
    </cdr:from>
    <cdr:to>
      <cdr:x>0.46875</cdr:x>
      <cdr:y>0.45955</cdr:y>
    </cdr:to>
    <cdr:sp macro="" textlink="saleschannelandrevenue!$E$5">
      <cdr:nvSpPr>
        <cdr:cNvPr id="3" name="TextBox 2">
          <a:extLst xmlns:a="http://schemas.openxmlformats.org/drawingml/2006/main">
            <a:ext uri="{FF2B5EF4-FFF2-40B4-BE49-F238E27FC236}">
              <a16:creationId xmlns:a16="http://schemas.microsoft.com/office/drawing/2014/main" id="{5DC2B9F7-6536-4298-8A67-EA94230C9BC0}"/>
            </a:ext>
          </a:extLst>
        </cdr:cNvPr>
        <cdr:cNvSpPr txBox="1"/>
      </cdr:nvSpPr>
      <cdr:spPr>
        <a:xfrm xmlns:a="http://schemas.openxmlformats.org/drawingml/2006/main">
          <a:off x="12700" y="7446"/>
          <a:ext cx="1035050" cy="894254"/>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l"/>
          <a:fld id="{E6B44E1B-ABF7-447E-98C2-D6D5878257BF}" type="TxLink">
            <a:rPr lang="en-US" sz="1100" b="0" i="0" u="none" strike="noStrike">
              <a:solidFill>
                <a:schemeClr val="accent4">
                  <a:lumMod val="75000"/>
                </a:schemeClr>
              </a:solidFill>
              <a:latin typeface="Calibri"/>
              <a:cs typeface="Calibri"/>
            </a:rPr>
            <a:pPr algn="l"/>
            <a:t>#REF!</a:t>
          </a:fld>
          <a:endParaRPr lang="en-IN" sz="1100">
            <a:solidFill>
              <a:schemeClr val="accent4">
                <a:lumMod val="75000"/>
              </a:schemeClr>
            </a:solidFill>
          </a:endParaRPr>
        </a:p>
      </cdr:txBody>
    </cdr:sp>
  </cdr:relSizeAnchor>
  <cdr:relSizeAnchor xmlns:cdr="http://schemas.openxmlformats.org/drawingml/2006/chartDrawing">
    <cdr:from>
      <cdr:x>0.53693</cdr:x>
      <cdr:y>0.54425</cdr:y>
    </cdr:from>
    <cdr:to>
      <cdr:x>1</cdr:x>
      <cdr:y>1</cdr:y>
    </cdr:to>
    <cdr:sp macro="" textlink="saleschannelandrevenue!$E$4">
      <cdr:nvSpPr>
        <cdr:cNvPr id="4" name="TextBox 3">
          <a:extLst xmlns:a="http://schemas.openxmlformats.org/drawingml/2006/main">
            <a:ext uri="{FF2B5EF4-FFF2-40B4-BE49-F238E27FC236}">
              <a16:creationId xmlns:a16="http://schemas.microsoft.com/office/drawing/2014/main" id="{B06A9A69-5A9F-41DF-BA35-980561982644}"/>
            </a:ext>
          </a:extLst>
        </cdr:cNvPr>
        <cdr:cNvSpPr txBox="1"/>
      </cdr:nvSpPr>
      <cdr:spPr>
        <a:xfrm xmlns:a="http://schemas.openxmlformats.org/drawingml/2006/main">
          <a:off x="1200150" y="781050"/>
          <a:ext cx="1035050" cy="654050"/>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r"/>
          <a:fld id="{E304667D-B013-4243-A7A1-C3FB1A2A0E64}" type="TxLink">
            <a:rPr lang="en-US" sz="1100" b="0" i="0" u="none" strike="noStrike">
              <a:solidFill>
                <a:schemeClr val="accent1">
                  <a:lumMod val="75000"/>
                </a:schemeClr>
              </a:solidFill>
              <a:latin typeface="Calibri"/>
              <a:cs typeface="Calibri"/>
            </a:rPr>
            <a:t>Retail
$2,307,168
66%</a:t>
          </a:fld>
          <a:endParaRPr lang="en-IN" sz="1100">
            <a:solidFill>
              <a:schemeClr val="accent1">
                <a:lumMod val="7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i" refreshedDate="44318.853847337959" createdVersion="7" refreshedVersion="7" minRefreshableVersion="3" recordCount="340" xr:uid="{DBB8E09B-ABBE-49E6-B8BD-7E54BC6C2CAD}">
  <cacheSource type="worksheet">
    <worksheetSource name="Data"/>
  </cacheSource>
  <cacheFields count="9">
    <cacheField name="Order Date" numFmtId="164">
      <sharedItems containsSemiMixedTypes="0" containsNonDate="0" containsDate="1" containsString="0" minDate="2017-01-02T00:00:00" maxDate="2017-12-31T00:00:00" count="180">
        <d v="2017-08-09T00:00:00"/>
        <d v="2017-07-06T00:00:00"/>
        <d v="2017-08-18T00:00:00"/>
        <d v="2017-08-05T00:00:00"/>
        <d v="2017-08-12T00:00:00"/>
        <d v="2017-07-12T00:00:00"/>
        <d v="2017-06-03T00:00:00"/>
        <d v="2017-06-07T00:00:00"/>
        <d v="2017-07-27T00:00:00"/>
        <d v="2017-07-07T00:00:00"/>
        <d v="2017-08-13T00:00:00"/>
        <d v="2017-08-22T00:00:00"/>
        <d v="2017-07-04T00:00:00"/>
        <d v="2017-08-02T00:00:00"/>
        <d v="2017-08-24T00:00:00"/>
        <d v="2017-01-22T00:00:00"/>
        <d v="2017-07-13T00:00:00"/>
        <d v="2017-06-24T00:00:00"/>
        <d v="2017-06-17T00:00:00"/>
        <d v="2017-07-24T00:00:00"/>
        <d v="2017-08-08T00:00:00"/>
        <d v="2017-06-14T00:00:00"/>
        <d v="2017-07-03T00:00:00"/>
        <d v="2017-06-30T00:00:00"/>
        <d v="2017-06-22T00:00:00"/>
        <d v="2017-06-09T00:00:00"/>
        <d v="2017-06-08T00:00:00"/>
        <d v="2017-07-28T00:00:00"/>
        <d v="2017-06-27T00:00:00"/>
        <d v="2017-07-19T00:00:00"/>
        <d v="2017-08-17T00:00:00"/>
        <d v="2017-06-02T00:00:00"/>
        <d v="2017-08-26T00:00:00"/>
        <d v="2017-07-09T00:00:00"/>
        <d v="2017-06-23T00:00:00"/>
        <d v="2017-06-12T00:00:00"/>
        <d v="2017-07-15T00:00:00"/>
        <d v="2017-08-10T00:00:00"/>
        <d v="2017-07-17T00:00:00"/>
        <d v="2017-08-03T00:00:00"/>
        <d v="2017-06-15T00:00:00"/>
        <d v="2017-06-10T00:00:00"/>
        <d v="2017-08-29T00:00:00"/>
        <d v="2017-07-23T00:00:00"/>
        <d v="2017-08-04T00:00:00"/>
        <d v="2017-07-02T00:00:00"/>
        <d v="2017-07-05T00:00:00"/>
        <d v="2017-06-28T00:00:00"/>
        <d v="2017-08-23T00:00:00"/>
        <d v="2017-07-29T00:00:00"/>
        <d v="2017-08-25T00:00:00"/>
        <d v="2017-07-22T00:00:00"/>
        <d v="2017-06-25T00:00:00"/>
        <d v="2017-06-13T00:00:00"/>
        <d v="2017-07-20T00:00:00"/>
        <d v="2017-06-19T00:00:00"/>
        <d v="2017-09-25T00:00:00"/>
        <d v="2017-06-29T00:00:00"/>
        <d v="2017-09-15T00:00:00"/>
        <d v="2017-09-12T00:00:00"/>
        <d v="2017-03-24T00:00:00"/>
        <d v="2017-09-14T00:00:00"/>
        <d v="2017-03-23T00:00:00"/>
        <d v="2017-06-18T00:00:00"/>
        <d v="2017-09-27T00:00:00"/>
        <d v="2017-03-22T00:00:00"/>
        <d v="2017-06-16T00:00:00"/>
        <d v="2017-03-18T00:00:00"/>
        <d v="2017-03-28T00:00:00"/>
        <d v="2017-09-13T00:00:00"/>
        <d v="2017-09-02T00:00:00"/>
        <d v="2017-03-03T00:00:00"/>
        <d v="2017-09-23T00:00:00"/>
        <d v="2017-03-02T00:00:00"/>
        <d v="2017-03-10T00:00:00"/>
        <d v="2017-06-05T00:00:00"/>
        <d v="2017-03-29T00:00:00"/>
        <d v="2017-09-03T00:00:00"/>
        <d v="2017-09-05T00:00:00"/>
        <d v="2017-10-12T00:00:00"/>
        <d v="2017-10-22T00:00:00"/>
        <d v="2017-10-30T00:00:00"/>
        <d v="2017-09-06T00:00:00"/>
        <d v="2017-10-27T00:00:00"/>
        <d v="2017-09-24T00:00:00"/>
        <d v="2017-03-08T00:00:00"/>
        <d v="2017-09-04T00:00:00"/>
        <d v="2017-09-10T00:00:00"/>
        <d v="2017-09-29T00:00:00"/>
        <d v="2017-09-20T00:00:00"/>
        <d v="2017-03-25T00:00:00"/>
        <d v="2017-10-16T00:00:00"/>
        <d v="2017-10-14T00:00:00"/>
        <d v="2017-10-17T00:00:00"/>
        <d v="2017-10-19T00:00:00"/>
        <d v="2017-10-08T00:00:00"/>
        <d v="2017-09-09T00:00:00"/>
        <d v="2017-10-20T00:00:00"/>
        <d v="2017-09-26T00:00:00"/>
        <d v="2017-10-02T00:00:00"/>
        <d v="2017-03-16T00:00:00"/>
        <d v="2017-09-07T00:00:00"/>
        <d v="2017-10-09T00:00:00"/>
        <d v="2017-10-07T00:00:00"/>
        <d v="2017-03-09T00:00:00"/>
        <d v="2017-03-13T00:00:00"/>
        <d v="2017-04-28T00:00:00"/>
        <d v="2017-05-25T00:00:00"/>
        <d v="2017-04-09T00:00:00"/>
        <d v="2017-04-18T00:00:00"/>
        <d v="2017-05-06T00:00:00"/>
        <d v="2017-05-15T00:00:00"/>
        <d v="2017-04-08T00:00:00"/>
        <d v="2017-04-05T00:00:00"/>
        <d v="2017-05-28T00:00:00"/>
        <d v="2017-04-03T00:00:00"/>
        <d v="2017-05-13T00:00:00"/>
        <d v="2017-04-29T00:00:00"/>
        <d v="2017-04-27T00:00:00"/>
        <d v="2017-02-12T00:00:00"/>
        <d v="2017-05-09T00:00:00"/>
        <d v="2017-04-06T00:00:00"/>
        <d v="2017-02-22T00:00:00"/>
        <d v="2017-05-26T00:00:00"/>
        <d v="2017-05-07T00:00:00"/>
        <d v="2017-05-19T00:00:00"/>
        <d v="2017-01-12T00:00:00"/>
        <d v="2017-04-25T00:00:00"/>
        <d v="2017-04-13T00:00:00"/>
        <d v="2017-05-03T00:00:00"/>
        <d v="2017-05-08T00:00:00"/>
        <d v="2017-05-16T00:00:00"/>
        <d v="2017-05-10T00:00:00"/>
        <d v="2017-04-10T00:00:00"/>
        <d v="2017-05-17T00:00:00"/>
        <d v="2017-04-30T00:00:00"/>
        <d v="2017-04-17T00:00:00"/>
        <d v="2017-02-02T00:00:00"/>
        <d v="2017-04-19T00:00:00"/>
        <d v="2017-05-29T00:00:00"/>
        <d v="2017-05-27T00:00:00"/>
        <d v="2017-04-20T00:00:00"/>
        <d v="2017-12-24T00:00:00"/>
        <d v="2017-12-30T00:00:00"/>
        <d v="2017-04-14T00:00:00"/>
        <d v="2017-04-24T00:00:00"/>
        <d v="2017-12-20T00:00:00"/>
        <d v="2017-12-16T00:00:00"/>
        <d v="2017-12-10T00:00:00"/>
        <d v="2017-11-24T00:00:00"/>
        <d v="2017-12-06T00:00:00"/>
        <d v="2017-12-17T00:00:00"/>
        <d v="2017-12-29T00:00:00"/>
        <d v="2017-01-02T00:00:00"/>
        <d v="2017-12-26T00:00:00"/>
        <d v="2017-11-20T00:00:00"/>
        <d v="2017-11-19T00:00:00"/>
        <d v="2017-11-16T00:00:00"/>
        <d v="2017-12-27T00:00:00"/>
        <d v="2017-12-28T00:00:00"/>
        <d v="2017-12-15T00:00:00"/>
        <d v="2017-11-09T00:00:00"/>
        <d v="2017-11-26T00:00:00"/>
        <d v="2017-12-08T00:00:00"/>
        <d v="2017-11-14T00:00:00"/>
        <d v="2017-11-05T00:00:00"/>
        <d v="2017-12-14T00:00:00"/>
        <d v="2017-12-04T00:00:00"/>
        <d v="2017-12-09T00:00:00"/>
        <d v="2017-12-07T00:00:00"/>
        <d v="2017-11-06T00:00:00"/>
        <d v="2017-11-11T00:00:00"/>
        <d v="2017-12-12T00:00:00"/>
        <d v="2017-11-17T00:00:00"/>
        <d v="2017-11-03T00:00:00"/>
        <d v="2017-11-10T00:00:00"/>
        <d v="2017-11-13T00:00:00"/>
        <d v="2017-11-28T00:00:00"/>
        <d v="2017-11-15T00:00:00"/>
        <d v="2017-12-19T00:00:00"/>
      </sharedItems>
      <fieldGroup base="0">
        <rangePr groupBy="months" startDate="2017-01-02T00:00:00" endDate="2017-12-31T00:00:00"/>
        <groupItems count="14">
          <s v="&lt;1/2/2017"/>
          <s v="Jan"/>
          <s v="Feb"/>
          <s v="Mar"/>
          <s v="Apr"/>
          <s v="May"/>
          <s v="Jun"/>
          <s v="Jul"/>
          <s v="Aug"/>
          <s v="Sep"/>
          <s v="Oct"/>
          <s v="Nov"/>
          <s v="Dec"/>
          <s v="&gt;12/31/2017"/>
        </groupItems>
      </fieldGroup>
    </cacheField>
    <cacheField name="Order ID" numFmtId="0">
      <sharedItems containsSemiMixedTypes="0" containsString="0" containsNumber="1" containsInteger="1" minValue="1001" maxValue="1340"/>
    </cacheField>
    <cacheField name="Customer Name" numFmtId="0">
      <sharedItems/>
    </cacheField>
    <cacheField name="state" numFmtId="0">
      <sharedItems count="14">
        <s v="Maharashtra"/>
        <s v="Gujarat"/>
        <s v="Delhi"/>
        <s v="madhya pradesh"/>
        <s v="goa"/>
        <s v="kerala"/>
        <s v="chennai"/>
        <s v="rajasthan"/>
        <s v="West Bengal"/>
        <s v="Karnataka"/>
        <s v="Assam"/>
        <s v="Jharkhand"/>
        <s v="orissa"/>
        <s v="jammu and kashmir"/>
      </sharedItems>
    </cacheField>
    <cacheField name="Country" numFmtId="0">
      <sharedItems count="1">
        <s v="india"/>
      </sharedItems>
    </cacheField>
    <cacheField name="Product Name" numFmtId="0">
      <sharedItems count="12">
        <s v="SUPA101"/>
        <s v="DETA200"/>
        <s v="DETA800"/>
        <s v="SUPA104"/>
        <s v="PURA200"/>
        <s v="PURA100"/>
        <s v="DETA100"/>
        <s v="SUPA103"/>
        <s v="PURA500"/>
        <s v="SUPA105"/>
        <s v="SUPA102"/>
        <s v="PURA250"/>
      </sharedItems>
    </cacheField>
    <cacheField name="Sales Channel" numFmtId="0">
      <sharedItems count="3">
        <s v="Online"/>
        <s v="Retail"/>
        <s v="Direct"/>
      </sharedItems>
    </cacheField>
    <cacheField name="Quantity" numFmtId="0">
      <sharedItems containsSemiMixedTypes="0" containsString="0" containsNumber="1" containsInteger="1" minValue="1" maxValue="212"/>
    </cacheField>
    <cacheField name="Revenue" numFmtId="165">
      <sharedItems containsSemiMixedTypes="0" containsString="0" containsNumber="1" containsInteger="1" minValue="3707" maxValue="706038"/>
    </cacheField>
  </cacheFields>
  <extLst>
    <ext xmlns:x14="http://schemas.microsoft.com/office/spreadsheetml/2009/9/main" uri="{725AE2AE-9491-48be-B2B4-4EB974FC3084}">
      <x14:pivotCacheDefinition pivotCacheId="1862970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
  <r>
    <x v="0"/>
    <n v="1001"/>
    <s v="Candice Levy"/>
    <x v="0"/>
    <x v="0"/>
    <x v="0"/>
    <x v="0"/>
    <n v="117"/>
    <n v="173063"/>
  </r>
  <r>
    <x v="1"/>
    <n v="1002"/>
    <s v="Xerxes Smith"/>
    <x v="0"/>
    <x v="0"/>
    <x v="1"/>
    <x v="0"/>
    <n v="73"/>
    <n v="164099"/>
  </r>
  <r>
    <x v="2"/>
    <n v="1003"/>
    <s v="Levi Douglas"/>
    <x v="0"/>
    <x v="0"/>
    <x v="2"/>
    <x v="1"/>
    <n v="205"/>
    <n v="145904"/>
  </r>
  <r>
    <x v="3"/>
    <n v="1004"/>
    <s v="Uriel Benton"/>
    <x v="0"/>
    <x v="0"/>
    <x v="3"/>
    <x v="1"/>
    <n v="14"/>
    <n v="145970"/>
  </r>
  <r>
    <x v="4"/>
    <n v="1005"/>
    <s v="Celeste Pugh"/>
    <x v="0"/>
    <x v="0"/>
    <x v="4"/>
    <x v="0"/>
    <n v="170"/>
    <n v="111603"/>
  </r>
  <r>
    <x v="5"/>
    <n v="1006"/>
    <s v="Vance Campos"/>
    <x v="1"/>
    <x v="0"/>
    <x v="5"/>
    <x v="1"/>
    <n v="129"/>
    <n v="151208"/>
  </r>
  <r>
    <x v="5"/>
    <n v="1007"/>
    <s v="Latifah Wall"/>
    <x v="1"/>
    <x v="0"/>
    <x v="6"/>
    <x v="1"/>
    <n v="82"/>
    <n v="176060"/>
  </r>
  <r>
    <x v="6"/>
    <n v="1008"/>
    <s v="Jane Hernandez"/>
    <x v="1"/>
    <x v="0"/>
    <x v="5"/>
    <x v="2"/>
    <n v="116"/>
    <n v="134209"/>
  </r>
  <r>
    <x v="7"/>
    <n v="1009"/>
    <s v="Wanda Garza"/>
    <x v="1"/>
    <x v="0"/>
    <x v="7"/>
    <x v="0"/>
    <n v="67"/>
    <n v="175794"/>
  </r>
  <r>
    <x v="8"/>
    <n v="1010"/>
    <s v="Athena Fitzpatrick"/>
    <x v="1"/>
    <x v="0"/>
    <x v="7"/>
    <x v="0"/>
    <n v="125"/>
    <n v="126194"/>
  </r>
  <r>
    <x v="9"/>
    <n v="1011"/>
    <s v="Anjolie Hicks"/>
    <x v="2"/>
    <x v="0"/>
    <x v="1"/>
    <x v="1"/>
    <n v="71"/>
    <n v="118587"/>
  </r>
  <r>
    <x v="10"/>
    <n v="1012"/>
    <s v="Isaac Cooper"/>
    <x v="2"/>
    <x v="0"/>
    <x v="3"/>
    <x v="1"/>
    <n v="22"/>
    <n v="159523"/>
  </r>
  <r>
    <x v="11"/>
    <n v="1013"/>
    <s v="Asher Weber"/>
    <x v="2"/>
    <x v="0"/>
    <x v="5"/>
    <x v="0"/>
    <n v="153"/>
    <n v="127859"/>
  </r>
  <r>
    <x v="12"/>
    <n v="1014"/>
    <s v="Ethan Gregory"/>
    <x v="2"/>
    <x v="0"/>
    <x v="2"/>
    <x v="1"/>
    <n v="141"/>
    <n v="187006"/>
  </r>
  <r>
    <x v="13"/>
    <n v="1015"/>
    <s v="Hayes Rollins"/>
    <x v="2"/>
    <x v="0"/>
    <x v="8"/>
    <x v="0"/>
    <n v="65"/>
    <n v="118909"/>
  </r>
  <r>
    <x v="5"/>
    <n v="1016"/>
    <s v="MacKenzie Moss"/>
    <x v="2"/>
    <x v="0"/>
    <x v="0"/>
    <x v="0"/>
    <n v="157"/>
    <n v="197910"/>
  </r>
  <r>
    <x v="14"/>
    <n v="1017"/>
    <s v="Aphrodite Brennan"/>
    <x v="2"/>
    <x v="0"/>
    <x v="9"/>
    <x v="0"/>
    <n v="197"/>
    <n v="127497"/>
  </r>
  <r>
    <x v="15"/>
    <n v="1018"/>
    <s v="Angela Wise"/>
    <x v="2"/>
    <x v="0"/>
    <x v="5"/>
    <x v="0"/>
    <n v="10"/>
    <n v="173506"/>
  </r>
  <r>
    <x v="6"/>
    <n v="1019"/>
    <s v="James Spencer"/>
    <x v="2"/>
    <x v="0"/>
    <x v="7"/>
    <x v="1"/>
    <n v="30"/>
    <n v="126054"/>
  </r>
  <r>
    <x v="16"/>
    <n v="1020"/>
    <s v="Adria Kaufman"/>
    <x v="3"/>
    <x v="0"/>
    <x v="10"/>
    <x v="0"/>
    <n v="134"/>
    <n v="195236"/>
  </r>
  <r>
    <x v="11"/>
    <n v="1021"/>
    <s v="Amir Alexander"/>
    <x v="3"/>
    <x v="0"/>
    <x v="6"/>
    <x v="1"/>
    <n v="100"/>
    <n v="184430"/>
  </r>
  <r>
    <x v="17"/>
    <n v="1022"/>
    <s v="Lani Sweet"/>
    <x v="3"/>
    <x v="0"/>
    <x v="9"/>
    <x v="0"/>
    <n v="142"/>
    <n v="128573"/>
  </r>
  <r>
    <x v="18"/>
    <n v="1023"/>
    <s v="Clark Weaver"/>
    <x v="3"/>
    <x v="0"/>
    <x v="11"/>
    <x v="1"/>
    <n v="135"/>
    <n v="100314"/>
  </r>
  <r>
    <x v="19"/>
    <n v="1024"/>
    <s v="Leonard Cardenas"/>
    <x v="3"/>
    <x v="0"/>
    <x v="10"/>
    <x v="1"/>
    <n v="9"/>
    <n v="164216"/>
  </r>
  <r>
    <x v="20"/>
    <n v="1025"/>
    <s v="Renee Padilla"/>
    <x v="3"/>
    <x v="0"/>
    <x v="2"/>
    <x v="1"/>
    <n v="69"/>
    <n v="113948"/>
  </r>
  <r>
    <x v="18"/>
    <n v="1026"/>
    <s v="Joy Vazquez"/>
    <x v="3"/>
    <x v="0"/>
    <x v="11"/>
    <x v="0"/>
    <n v="189"/>
    <n v="136401"/>
  </r>
  <r>
    <x v="21"/>
    <n v="1027"/>
    <s v="Ingrid Bush"/>
    <x v="4"/>
    <x v="0"/>
    <x v="3"/>
    <x v="1"/>
    <n v="141"/>
    <n v="127650"/>
  </r>
  <r>
    <x v="13"/>
    <n v="1028"/>
    <s v="Deacon Craig"/>
    <x v="4"/>
    <x v="0"/>
    <x v="9"/>
    <x v="0"/>
    <n v="166"/>
    <n v="196604"/>
  </r>
  <r>
    <x v="4"/>
    <n v="1029"/>
    <s v="Rama Goodwin"/>
    <x v="4"/>
    <x v="0"/>
    <x v="2"/>
    <x v="1"/>
    <n v="170"/>
    <n v="105047"/>
  </r>
  <r>
    <x v="2"/>
    <n v="1030"/>
    <s v="Jelani Odonnell"/>
    <x v="4"/>
    <x v="0"/>
    <x v="2"/>
    <x v="0"/>
    <n v="199"/>
    <n v="169576"/>
  </r>
  <r>
    <x v="22"/>
    <n v="1031"/>
    <s v="Liberty Mcbride"/>
    <x v="4"/>
    <x v="0"/>
    <x v="9"/>
    <x v="0"/>
    <n v="73"/>
    <n v="187097"/>
  </r>
  <r>
    <x v="23"/>
    <n v="1032"/>
    <s v="Britanni Bender"/>
    <x v="4"/>
    <x v="0"/>
    <x v="0"/>
    <x v="0"/>
    <n v="117"/>
    <n v="106291"/>
  </r>
  <r>
    <x v="24"/>
    <n v="1033"/>
    <s v="Samuel Ayala"/>
    <x v="4"/>
    <x v="0"/>
    <x v="2"/>
    <x v="0"/>
    <n v="160"/>
    <n v="188915"/>
  </r>
  <r>
    <x v="25"/>
    <n v="1034"/>
    <s v="Shad Delacruz"/>
    <x v="4"/>
    <x v="0"/>
    <x v="0"/>
    <x v="1"/>
    <n v="45"/>
    <n v="132077"/>
  </r>
  <r>
    <x v="26"/>
    <n v="1035"/>
    <s v="India Gilbert"/>
    <x v="4"/>
    <x v="0"/>
    <x v="9"/>
    <x v="0"/>
    <n v="37"/>
    <n v="126512"/>
  </r>
  <r>
    <x v="4"/>
    <n v="1036"/>
    <s v="Ursula Mcconnell"/>
    <x v="4"/>
    <x v="0"/>
    <x v="2"/>
    <x v="0"/>
    <n v="135"/>
    <n v="174950"/>
  </r>
  <r>
    <x v="27"/>
    <n v="1037"/>
    <s v="Ryder Conner"/>
    <x v="5"/>
    <x v="0"/>
    <x v="11"/>
    <x v="0"/>
    <n v="12"/>
    <n v="113558"/>
  </r>
  <r>
    <x v="28"/>
    <n v="1038"/>
    <s v="Germaine Kidd"/>
    <x v="5"/>
    <x v="0"/>
    <x v="4"/>
    <x v="1"/>
    <n v="104"/>
    <n v="144499"/>
  </r>
  <r>
    <x v="9"/>
    <n v="1039"/>
    <s v="Rhona Clarke"/>
    <x v="5"/>
    <x v="0"/>
    <x v="3"/>
    <x v="1"/>
    <n v="167"/>
    <n v="149552"/>
  </r>
  <r>
    <x v="29"/>
    <n v="1040"/>
    <s v="Maxwell Parker"/>
    <x v="5"/>
    <x v="0"/>
    <x v="7"/>
    <x v="1"/>
    <n v="108"/>
    <n v="175484"/>
  </r>
  <r>
    <x v="8"/>
    <n v="1041"/>
    <s v="Isaac Wolf"/>
    <x v="5"/>
    <x v="0"/>
    <x v="8"/>
    <x v="0"/>
    <n v="105"/>
    <n v="100991"/>
  </r>
  <r>
    <x v="30"/>
    <n v="1042"/>
    <s v="Guinevere Key"/>
    <x v="5"/>
    <x v="0"/>
    <x v="9"/>
    <x v="0"/>
    <n v="176"/>
    <n v="192127"/>
  </r>
  <r>
    <x v="31"/>
    <n v="1043"/>
    <s v="Deanna Santana"/>
    <x v="5"/>
    <x v="0"/>
    <x v="4"/>
    <x v="1"/>
    <n v="131"/>
    <n v="169006"/>
  </r>
  <r>
    <x v="32"/>
    <n v="1044"/>
    <s v="Jared Sandoval"/>
    <x v="5"/>
    <x v="0"/>
    <x v="2"/>
    <x v="0"/>
    <n v="188"/>
    <n v="192009"/>
  </r>
  <r>
    <x v="26"/>
    <n v="1045"/>
    <s v="Ima Cummings"/>
    <x v="5"/>
    <x v="0"/>
    <x v="1"/>
    <x v="1"/>
    <n v="93"/>
    <n v="126486"/>
  </r>
  <r>
    <x v="12"/>
    <n v="1046"/>
    <s v="Oprah Ellis"/>
    <x v="5"/>
    <x v="0"/>
    <x v="6"/>
    <x v="1"/>
    <n v="113"/>
    <n v="116585"/>
  </r>
  <r>
    <x v="33"/>
    <n v="1047"/>
    <s v="Dara Cunningham"/>
    <x v="5"/>
    <x v="0"/>
    <x v="5"/>
    <x v="0"/>
    <n v="112"/>
    <n v="117417"/>
  </r>
  <r>
    <x v="34"/>
    <n v="1048"/>
    <s v="Buckminster Hopkins"/>
    <x v="6"/>
    <x v="0"/>
    <x v="4"/>
    <x v="0"/>
    <n v="201"/>
    <n v="131181"/>
  </r>
  <r>
    <x v="18"/>
    <n v="1049"/>
    <s v="Kenyon Joyce"/>
    <x v="6"/>
    <x v="0"/>
    <x v="3"/>
    <x v="1"/>
    <n v="41"/>
    <n v="198271"/>
  </r>
  <r>
    <x v="35"/>
    <n v="1050"/>
    <s v="Forrest Macdonald"/>
    <x v="6"/>
    <x v="0"/>
    <x v="9"/>
    <x v="0"/>
    <n v="18"/>
    <n v="108212"/>
  </r>
  <r>
    <x v="1"/>
    <n v="1051"/>
    <s v="Thomas Barnes"/>
    <x v="6"/>
    <x v="0"/>
    <x v="4"/>
    <x v="0"/>
    <n v="28"/>
    <n v="196922"/>
  </r>
  <r>
    <x v="36"/>
    <n v="1052"/>
    <s v="Cruz Pacheco"/>
    <x v="6"/>
    <x v="0"/>
    <x v="0"/>
    <x v="0"/>
    <n v="137"/>
    <n v="112399"/>
  </r>
  <r>
    <x v="37"/>
    <n v="1053"/>
    <s v="Maxine Gentry"/>
    <x v="6"/>
    <x v="0"/>
    <x v="3"/>
    <x v="0"/>
    <n v="95"/>
    <n v="159892"/>
  </r>
  <r>
    <x v="5"/>
    <n v="1054"/>
    <s v="Anika Tillman"/>
    <x v="6"/>
    <x v="0"/>
    <x v="11"/>
    <x v="0"/>
    <n v="109"/>
    <n v="142822"/>
  </r>
  <r>
    <x v="31"/>
    <n v="1055"/>
    <s v="Robert Juarez"/>
    <x v="6"/>
    <x v="0"/>
    <x v="4"/>
    <x v="0"/>
    <n v="137"/>
    <n v="198552"/>
  </r>
  <r>
    <x v="38"/>
    <n v="1056"/>
    <s v="Kay Buckley"/>
    <x v="7"/>
    <x v="0"/>
    <x v="11"/>
    <x v="0"/>
    <n v="196"/>
    <n v="147581"/>
  </r>
  <r>
    <x v="33"/>
    <n v="1057"/>
    <s v="Shea Cortez"/>
    <x v="7"/>
    <x v="0"/>
    <x v="1"/>
    <x v="0"/>
    <n v="48"/>
    <n v="108102"/>
  </r>
  <r>
    <x v="39"/>
    <n v="1058"/>
    <s v="Sylvester Roy"/>
    <x v="7"/>
    <x v="0"/>
    <x v="0"/>
    <x v="0"/>
    <n v="4"/>
    <n v="125866"/>
  </r>
  <r>
    <x v="40"/>
    <n v="1059"/>
    <s v="Lance Little"/>
    <x v="7"/>
    <x v="0"/>
    <x v="6"/>
    <x v="0"/>
    <n v="125"/>
    <n v="158586"/>
  </r>
  <r>
    <x v="10"/>
    <n v="1060"/>
    <s v="Kareem Mays"/>
    <x v="7"/>
    <x v="0"/>
    <x v="0"/>
    <x v="0"/>
    <n v="211"/>
    <n v="121119"/>
  </r>
  <r>
    <x v="41"/>
    <n v="1061"/>
    <s v="Arsenio Knowles"/>
    <x v="7"/>
    <x v="0"/>
    <x v="5"/>
    <x v="0"/>
    <n v="20"/>
    <n v="149659"/>
  </r>
  <r>
    <x v="42"/>
    <n v="1062"/>
    <s v="Colby Knapp"/>
    <x v="7"/>
    <x v="0"/>
    <x v="5"/>
    <x v="0"/>
    <n v="135"/>
    <n v="116486"/>
  </r>
  <r>
    <x v="10"/>
    <n v="1063"/>
    <s v="Noble Warner"/>
    <x v="7"/>
    <x v="0"/>
    <x v="3"/>
    <x v="0"/>
    <n v="193"/>
    <n v="188311"/>
  </r>
  <r>
    <x v="24"/>
    <n v="1064"/>
    <s v="Isadora Mcclure"/>
    <x v="7"/>
    <x v="0"/>
    <x v="6"/>
    <x v="0"/>
    <n v="184"/>
    <n v="119610"/>
  </r>
  <r>
    <x v="11"/>
    <n v="1065"/>
    <s v="Katelyn Joseph"/>
    <x v="7"/>
    <x v="0"/>
    <x v="10"/>
    <x v="1"/>
    <n v="126"/>
    <n v="152662"/>
  </r>
  <r>
    <x v="22"/>
    <n v="1066"/>
    <s v="Fletcher Jimenez"/>
    <x v="8"/>
    <x v="0"/>
    <x v="1"/>
    <x v="0"/>
    <n v="176"/>
    <n v="106574"/>
  </r>
  <r>
    <x v="36"/>
    <n v="1067"/>
    <s v="Keaton Wolfe"/>
    <x v="8"/>
    <x v="0"/>
    <x v="9"/>
    <x v="0"/>
    <n v="102"/>
    <n v="138584"/>
  </r>
  <r>
    <x v="43"/>
    <n v="1068"/>
    <s v="Melinda Cobb"/>
    <x v="8"/>
    <x v="0"/>
    <x v="11"/>
    <x v="0"/>
    <n v="203"/>
    <n v="195965"/>
  </r>
  <r>
    <x v="44"/>
    <n v="1069"/>
    <s v="Aurelia Flores"/>
    <x v="8"/>
    <x v="0"/>
    <x v="0"/>
    <x v="2"/>
    <n v="177"/>
    <n v="117637"/>
  </r>
  <r>
    <x v="44"/>
    <n v="1070"/>
    <s v="Bevis Mcdonald"/>
    <x v="8"/>
    <x v="0"/>
    <x v="0"/>
    <x v="1"/>
    <n v="51"/>
    <n v="126516"/>
  </r>
  <r>
    <x v="5"/>
    <n v="1071"/>
    <s v="Yael Carter"/>
    <x v="8"/>
    <x v="0"/>
    <x v="11"/>
    <x v="1"/>
    <n v="203"/>
    <n v="191827"/>
  </r>
  <r>
    <x v="3"/>
    <n v="1072"/>
    <s v="Sawyer Stokes"/>
    <x v="8"/>
    <x v="0"/>
    <x v="11"/>
    <x v="0"/>
    <n v="106"/>
    <n v="198453"/>
  </r>
  <r>
    <x v="30"/>
    <n v="1073"/>
    <s v="Silas Battle"/>
    <x v="8"/>
    <x v="0"/>
    <x v="5"/>
    <x v="1"/>
    <n v="14"/>
    <n v="148559"/>
  </r>
  <r>
    <x v="10"/>
    <n v="1074"/>
    <s v="Noble Gilbert"/>
    <x v="8"/>
    <x v="0"/>
    <x v="2"/>
    <x v="1"/>
    <n v="116"/>
    <n v="165312"/>
  </r>
  <r>
    <x v="45"/>
    <n v="1075"/>
    <s v="Petra Mckenzie"/>
    <x v="9"/>
    <x v="0"/>
    <x v="10"/>
    <x v="0"/>
    <n v="7"/>
    <n v="135136"/>
  </r>
  <r>
    <x v="9"/>
    <n v="1076"/>
    <s v="Bell Prince"/>
    <x v="9"/>
    <x v="0"/>
    <x v="7"/>
    <x v="1"/>
    <n v="82"/>
    <n v="141284"/>
  </r>
  <r>
    <x v="4"/>
    <n v="1077"/>
    <s v="George Best"/>
    <x v="9"/>
    <x v="0"/>
    <x v="11"/>
    <x v="0"/>
    <n v="178"/>
    <n v="163887"/>
  </r>
  <r>
    <x v="5"/>
    <n v="1078"/>
    <s v="Basil Vang"/>
    <x v="9"/>
    <x v="0"/>
    <x v="6"/>
    <x v="1"/>
    <n v="41"/>
    <n v="109278"/>
  </r>
  <r>
    <x v="46"/>
    <n v="1079"/>
    <s v="Lael Gould"/>
    <x v="9"/>
    <x v="0"/>
    <x v="10"/>
    <x v="0"/>
    <n v="85"/>
    <n v="124272"/>
  </r>
  <r>
    <x v="28"/>
    <n v="1080"/>
    <s v="Noel Key"/>
    <x v="9"/>
    <x v="0"/>
    <x v="5"/>
    <x v="0"/>
    <n v="77"/>
    <n v="110092"/>
  </r>
  <r>
    <x v="47"/>
    <n v="1081"/>
    <s v="Paul Duke"/>
    <x v="9"/>
    <x v="0"/>
    <x v="4"/>
    <x v="0"/>
    <n v="122"/>
    <n v="148243"/>
  </r>
  <r>
    <x v="48"/>
    <n v="1082"/>
    <s v="Josiah Yates"/>
    <x v="9"/>
    <x v="0"/>
    <x v="3"/>
    <x v="2"/>
    <n v="42"/>
    <n v="136605"/>
  </r>
  <r>
    <x v="11"/>
    <n v="1083"/>
    <s v="Winifred Cantu"/>
    <x v="10"/>
    <x v="0"/>
    <x v="1"/>
    <x v="0"/>
    <n v="64"/>
    <n v="162435"/>
  </r>
  <r>
    <x v="42"/>
    <n v="1084"/>
    <s v="Devin Abbott"/>
    <x v="10"/>
    <x v="0"/>
    <x v="9"/>
    <x v="0"/>
    <n v="208"/>
    <n v="104224"/>
  </r>
  <r>
    <x v="49"/>
    <n v="1085"/>
    <s v="Aretha Patton"/>
    <x v="10"/>
    <x v="0"/>
    <x v="3"/>
    <x v="2"/>
    <n v="13"/>
    <n v="154733"/>
  </r>
  <r>
    <x v="47"/>
    <n v="1086"/>
    <s v="Nell Maddox"/>
    <x v="10"/>
    <x v="0"/>
    <x v="2"/>
    <x v="1"/>
    <n v="147"/>
    <n v="196447"/>
  </r>
  <r>
    <x v="50"/>
    <n v="1087"/>
    <s v="Tad Mack"/>
    <x v="10"/>
    <x v="0"/>
    <x v="3"/>
    <x v="0"/>
    <n v="163"/>
    <n v="181774"/>
  </r>
  <r>
    <x v="51"/>
    <n v="1088"/>
    <s v="Amery Frazier"/>
    <x v="10"/>
    <x v="0"/>
    <x v="1"/>
    <x v="0"/>
    <n v="126"/>
    <n v="147711"/>
  </r>
  <r>
    <x v="52"/>
    <n v="1089"/>
    <s v="Hiroko Acevedo"/>
    <x v="10"/>
    <x v="0"/>
    <x v="2"/>
    <x v="0"/>
    <n v="188"/>
    <n v="106656"/>
  </r>
  <r>
    <x v="39"/>
    <n v="1090"/>
    <s v="Nyssa Quinn"/>
    <x v="10"/>
    <x v="0"/>
    <x v="4"/>
    <x v="0"/>
    <n v="151"/>
    <n v="137917"/>
  </r>
  <r>
    <x v="9"/>
    <n v="1091"/>
    <s v="Iliana Porter"/>
    <x v="11"/>
    <x v="0"/>
    <x v="6"/>
    <x v="2"/>
    <n v="89"/>
    <n v="102397"/>
  </r>
  <r>
    <x v="41"/>
    <n v="1092"/>
    <s v="Zahir Fields"/>
    <x v="11"/>
    <x v="0"/>
    <x v="9"/>
    <x v="0"/>
    <n v="168"/>
    <n v="194608"/>
  </r>
  <r>
    <x v="39"/>
    <n v="1093"/>
    <s v="Gwendolyn Mccarty"/>
    <x v="11"/>
    <x v="0"/>
    <x v="7"/>
    <x v="1"/>
    <n v="84"/>
    <n v="156668"/>
  </r>
  <r>
    <x v="28"/>
    <n v="1094"/>
    <s v="Victoria Solis"/>
    <x v="11"/>
    <x v="0"/>
    <x v="11"/>
    <x v="1"/>
    <n v="16"/>
    <n v="114614"/>
  </r>
  <r>
    <x v="24"/>
    <n v="1095"/>
    <s v="Colette Sargent"/>
    <x v="11"/>
    <x v="0"/>
    <x v="4"/>
    <x v="0"/>
    <n v="80"/>
    <n v="196631"/>
  </r>
  <r>
    <x v="38"/>
    <n v="1096"/>
    <s v="Cyrus Whitley"/>
    <x v="11"/>
    <x v="0"/>
    <x v="6"/>
    <x v="0"/>
    <n v="50"/>
    <n v="132043"/>
  </r>
  <r>
    <x v="35"/>
    <n v="1097"/>
    <s v="Joel Rivers"/>
    <x v="11"/>
    <x v="0"/>
    <x v="3"/>
    <x v="1"/>
    <n v="41"/>
    <n v="149788"/>
  </r>
  <r>
    <x v="5"/>
    <n v="1098"/>
    <s v="Kyra Harding"/>
    <x v="11"/>
    <x v="0"/>
    <x v="0"/>
    <x v="1"/>
    <n v="19"/>
    <n v="191482"/>
  </r>
  <r>
    <x v="53"/>
    <n v="1099"/>
    <s v="Barrett Mckinney"/>
    <x v="11"/>
    <x v="0"/>
    <x v="7"/>
    <x v="1"/>
    <n v="37"/>
    <n v="194305"/>
  </r>
  <r>
    <x v="9"/>
    <n v="1100"/>
    <s v="Benedict Byrd"/>
    <x v="0"/>
    <x v="0"/>
    <x v="7"/>
    <x v="1"/>
    <n v="184"/>
    <n v="189089"/>
  </r>
  <r>
    <x v="2"/>
    <n v="1101"/>
    <s v="Jerry Alvarado"/>
    <x v="0"/>
    <x v="0"/>
    <x v="5"/>
    <x v="0"/>
    <n v="179"/>
    <n v="134209"/>
  </r>
  <r>
    <x v="54"/>
    <n v="1102"/>
    <s v="Lesley Aguilar"/>
    <x v="0"/>
    <x v="0"/>
    <x v="0"/>
    <x v="0"/>
    <n v="190"/>
    <n v="175794"/>
  </r>
  <r>
    <x v="22"/>
    <n v="1103"/>
    <s v="Mercedes Humphrey"/>
    <x v="0"/>
    <x v="0"/>
    <x v="2"/>
    <x v="0"/>
    <n v="47"/>
    <n v="126194"/>
  </r>
  <r>
    <x v="33"/>
    <n v="1104"/>
    <s v="Gwendolyn Walton"/>
    <x v="0"/>
    <x v="0"/>
    <x v="10"/>
    <x v="1"/>
    <n v="165"/>
    <n v="118587"/>
  </r>
  <r>
    <x v="55"/>
    <n v="1105"/>
    <s v="Zia Mcmillan"/>
    <x v="1"/>
    <x v="0"/>
    <x v="0"/>
    <x v="0"/>
    <n v="178"/>
    <n v="119231"/>
  </r>
  <r>
    <x v="17"/>
    <n v="1106"/>
    <s v="Roary Dixon"/>
    <x v="1"/>
    <x v="0"/>
    <x v="11"/>
    <x v="1"/>
    <n v="10"/>
    <n v="131231"/>
  </r>
  <r>
    <x v="56"/>
    <n v="1107"/>
    <s v="Emerson Beard"/>
    <x v="1"/>
    <x v="0"/>
    <x v="10"/>
    <x v="0"/>
    <n v="150"/>
    <n v="133231"/>
  </r>
  <r>
    <x v="45"/>
    <n v="1108"/>
    <s v="Ivor Mclaughlin"/>
    <x v="1"/>
    <x v="0"/>
    <x v="8"/>
    <x v="0"/>
    <n v="77"/>
    <n v="129231"/>
  </r>
  <r>
    <x v="57"/>
    <n v="1109"/>
    <s v="Clark Orr"/>
    <x v="1"/>
    <x v="0"/>
    <x v="5"/>
    <x v="1"/>
    <n v="63"/>
    <n v="119231"/>
  </r>
  <r>
    <x v="58"/>
    <n v="1110"/>
    <s v="Doris Williams"/>
    <x v="1"/>
    <x v="0"/>
    <x v="7"/>
    <x v="2"/>
    <n v="204"/>
    <n v="196231"/>
  </r>
  <r>
    <x v="59"/>
    <n v="1111"/>
    <s v="Phillip Perkins"/>
    <x v="1"/>
    <x v="0"/>
    <x v="8"/>
    <x v="1"/>
    <n v="22"/>
    <n v="196231"/>
  </r>
  <r>
    <x v="60"/>
    <n v="1112"/>
    <s v="Maite Henson"/>
    <x v="1"/>
    <x v="0"/>
    <x v="1"/>
    <x v="0"/>
    <n v="95"/>
    <n v="106231"/>
  </r>
  <r>
    <x v="61"/>
    <n v="1113"/>
    <s v="Ebony Mercer"/>
    <x v="1"/>
    <x v="0"/>
    <x v="4"/>
    <x v="0"/>
    <n v="57"/>
    <n v="129231"/>
  </r>
  <r>
    <x v="23"/>
    <n v="1114"/>
    <s v="Brittany Burris"/>
    <x v="2"/>
    <x v="0"/>
    <x v="7"/>
    <x v="1"/>
    <n v="5"/>
    <n v="111231"/>
  </r>
  <r>
    <x v="62"/>
    <n v="1115"/>
    <s v="Imogene Bradshaw"/>
    <x v="2"/>
    <x v="0"/>
    <x v="7"/>
    <x v="2"/>
    <n v="85"/>
    <n v="126231"/>
  </r>
  <r>
    <x v="40"/>
    <n v="1116"/>
    <s v="Eleanor Hopper"/>
    <x v="2"/>
    <x v="0"/>
    <x v="8"/>
    <x v="2"/>
    <n v="43"/>
    <n v="128231"/>
  </r>
  <r>
    <x v="63"/>
    <n v="1117"/>
    <s v="Brynne Mcgowan"/>
    <x v="2"/>
    <x v="0"/>
    <x v="9"/>
    <x v="1"/>
    <n v="157"/>
    <n v="113231"/>
  </r>
  <r>
    <x v="64"/>
    <n v="1118"/>
    <s v="Desirae Perkins"/>
    <x v="2"/>
    <x v="0"/>
    <x v="4"/>
    <x v="0"/>
    <n v="65"/>
    <n v="137231"/>
  </r>
  <r>
    <x v="65"/>
    <n v="1119"/>
    <s v="Ivory Chang"/>
    <x v="2"/>
    <x v="0"/>
    <x v="8"/>
    <x v="0"/>
    <n v="95"/>
    <n v="12231"/>
  </r>
  <r>
    <x v="65"/>
    <n v="1120"/>
    <s v="Gwendolyn David"/>
    <x v="2"/>
    <x v="0"/>
    <x v="7"/>
    <x v="1"/>
    <n v="159"/>
    <n v="101231"/>
  </r>
  <r>
    <x v="66"/>
    <n v="1121"/>
    <s v="Quintessa Levine"/>
    <x v="2"/>
    <x v="0"/>
    <x v="6"/>
    <x v="0"/>
    <n v="14"/>
    <n v="191235"/>
  </r>
  <r>
    <x v="67"/>
    <n v="1122"/>
    <s v="Rosalyn Lopez"/>
    <x v="3"/>
    <x v="0"/>
    <x v="7"/>
    <x v="1"/>
    <n v="39"/>
    <n v="168235"/>
  </r>
  <r>
    <x v="68"/>
    <n v="1123"/>
    <s v="Basil Bates"/>
    <x v="3"/>
    <x v="0"/>
    <x v="4"/>
    <x v="1"/>
    <n v="9"/>
    <n v="166235"/>
  </r>
  <r>
    <x v="26"/>
    <n v="1124"/>
    <s v="Adrian Alvarez"/>
    <x v="3"/>
    <x v="0"/>
    <x v="5"/>
    <x v="1"/>
    <n v="50"/>
    <n v="172235"/>
  </r>
  <r>
    <x v="58"/>
    <n v="1125"/>
    <s v="Brynn Strickland"/>
    <x v="3"/>
    <x v="0"/>
    <x v="6"/>
    <x v="1"/>
    <n v="107"/>
    <n v="113235"/>
  </r>
  <r>
    <x v="63"/>
    <n v="1126"/>
    <s v="Ashely Macdonald"/>
    <x v="3"/>
    <x v="0"/>
    <x v="3"/>
    <x v="1"/>
    <n v="118"/>
    <n v="51235"/>
  </r>
  <r>
    <x v="69"/>
    <n v="1127"/>
    <s v="Michael Hart"/>
    <x v="3"/>
    <x v="0"/>
    <x v="6"/>
    <x v="0"/>
    <n v="39"/>
    <n v="53235"/>
  </r>
  <r>
    <x v="70"/>
    <n v="1128"/>
    <s v="Cynthia Gilliam"/>
    <x v="3"/>
    <x v="0"/>
    <x v="0"/>
    <x v="1"/>
    <n v="126"/>
    <n v="166235"/>
  </r>
  <r>
    <x v="28"/>
    <n v="1129"/>
    <s v="Tanner Turner"/>
    <x v="3"/>
    <x v="0"/>
    <x v="5"/>
    <x v="1"/>
    <n v="176"/>
    <n v="182235"/>
  </r>
  <r>
    <x v="61"/>
    <n v="1130"/>
    <s v="Keefe Cooley"/>
    <x v="9"/>
    <x v="0"/>
    <x v="6"/>
    <x v="0"/>
    <n v="111"/>
    <n v="62235"/>
  </r>
  <r>
    <x v="71"/>
    <n v="1131"/>
    <s v="Rooney Wynn"/>
    <x v="9"/>
    <x v="0"/>
    <x v="6"/>
    <x v="1"/>
    <n v="71"/>
    <n v="129235"/>
  </r>
  <r>
    <x v="72"/>
    <n v="1132"/>
    <s v="Odette Logan"/>
    <x v="9"/>
    <x v="0"/>
    <x v="9"/>
    <x v="0"/>
    <n v="113"/>
    <n v="156235"/>
  </r>
  <r>
    <x v="73"/>
    <n v="1133"/>
    <s v="Garrett May"/>
    <x v="9"/>
    <x v="0"/>
    <x v="9"/>
    <x v="1"/>
    <n v="105"/>
    <n v="114235"/>
  </r>
  <r>
    <x v="62"/>
    <n v="1134"/>
    <s v="Susan Grimes"/>
    <x v="9"/>
    <x v="0"/>
    <x v="1"/>
    <x v="2"/>
    <n v="169"/>
    <n v="123235"/>
  </r>
  <r>
    <x v="57"/>
    <n v="1135"/>
    <s v="Katelyn Adams"/>
    <x v="9"/>
    <x v="0"/>
    <x v="11"/>
    <x v="2"/>
    <n v="116"/>
    <n v="144235"/>
  </r>
  <r>
    <x v="74"/>
    <n v="1136"/>
    <s v="Moses Huff"/>
    <x v="9"/>
    <x v="0"/>
    <x v="0"/>
    <x v="1"/>
    <n v="208"/>
    <n v="146235"/>
  </r>
  <r>
    <x v="60"/>
    <n v="1137"/>
    <s v="Susan Schultz"/>
    <x v="9"/>
    <x v="0"/>
    <x v="8"/>
    <x v="1"/>
    <n v="45"/>
    <n v="183235"/>
  </r>
  <r>
    <x v="55"/>
    <n v="1138"/>
    <s v="Leah Golden"/>
    <x v="5"/>
    <x v="0"/>
    <x v="10"/>
    <x v="0"/>
    <n v="193"/>
    <n v="128235"/>
  </r>
  <r>
    <x v="75"/>
    <n v="1139"/>
    <s v="Ina Montgomery"/>
    <x v="5"/>
    <x v="0"/>
    <x v="0"/>
    <x v="0"/>
    <n v="108"/>
    <n v="151235"/>
  </r>
  <r>
    <x v="76"/>
    <n v="1140"/>
    <s v="Maia Mitchell"/>
    <x v="5"/>
    <x v="0"/>
    <x v="3"/>
    <x v="0"/>
    <n v="205"/>
    <n v="12231"/>
  </r>
  <r>
    <x v="68"/>
    <n v="1141"/>
    <s v="Macy Romero"/>
    <x v="5"/>
    <x v="0"/>
    <x v="2"/>
    <x v="0"/>
    <n v="88"/>
    <n v="109235"/>
  </r>
  <r>
    <x v="47"/>
    <n v="1142"/>
    <s v="Molly Crane"/>
    <x v="5"/>
    <x v="0"/>
    <x v="7"/>
    <x v="0"/>
    <n v="46"/>
    <n v="10235"/>
  </r>
  <r>
    <x v="77"/>
    <n v="1143"/>
    <s v="Cedric Rivera"/>
    <x v="5"/>
    <x v="0"/>
    <x v="0"/>
    <x v="1"/>
    <n v="73"/>
    <n v="173063"/>
  </r>
  <r>
    <x v="78"/>
    <n v="1144"/>
    <s v="Hanna Dyer"/>
    <x v="5"/>
    <x v="0"/>
    <x v="2"/>
    <x v="2"/>
    <n v="207"/>
    <n v="164099"/>
  </r>
  <r>
    <x v="65"/>
    <n v="1145"/>
    <s v="Linda Morales"/>
    <x v="8"/>
    <x v="0"/>
    <x v="8"/>
    <x v="1"/>
    <n v="202"/>
    <n v="145904"/>
  </r>
  <r>
    <x v="79"/>
    <n v="1146"/>
    <s v="Keaton Meyer"/>
    <x v="8"/>
    <x v="0"/>
    <x v="6"/>
    <x v="0"/>
    <n v="209"/>
    <n v="145970"/>
  </r>
  <r>
    <x v="71"/>
    <n v="1147"/>
    <s v="Fatima Case"/>
    <x v="8"/>
    <x v="0"/>
    <x v="4"/>
    <x v="1"/>
    <n v="48"/>
    <n v="111603"/>
  </r>
  <r>
    <x v="80"/>
    <n v="1148"/>
    <s v="Cyrus Peters"/>
    <x v="8"/>
    <x v="0"/>
    <x v="2"/>
    <x v="0"/>
    <n v="52"/>
    <n v="151208"/>
  </r>
  <r>
    <x v="81"/>
    <n v="1149"/>
    <s v="Cooper Brooks"/>
    <x v="8"/>
    <x v="0"/>
    <x v="11"/>
    <x v="1"/>
    <n v="202"/>
    <n v="176060"/>
  </r>
  <r>
    <x v="82"/>
    <n v="1150"/>
    <s v="Reagan Leach"/>
    <x v="8"/>
    <x v="0"/>
    <x v="4"/>
    <x v="2"/>
    <n v="138"/>
    <n v="134209"/>
  </r>
  <r>
    <x v="83"/>
    <n v="1151"/>
    <s v="Yuri Mcguire"/>
    <x v="8"/>
    <x v="0"/>
    <x v="1"/>
    <x v="0"/>
    <n v="77"/>
    <n v="135423"/>
  </r>
  <r>
    <x v="84"/>
    <n v="1152"/>
    <s v="Aaron Edwards"/>
    <x v="8"/>
    <x v="0"/>
    <x v="6"/>
    <x v="0"/>
    <n v="168"/>
    <n v="140923"/>
  </r>
  <r>
    <x v="85"/>
    <n v="1153"/>
    <s v="Arden Conrad"/>
    <x v="8"/>
    <x v="0"/>
    <x v="9"/>
    <x v="1"/>
    <n v="114"/>
    <n v="140923"/>
  </r>
  <r>
    <x v="70"/>
    <n v="1154"/>
    <s v="Colleen Huff"/>
    <x v="8"/>
    <x v="0"/>
    <x v="8"/>
    <x v="1"/>
    <n v="170"/>
    <n v="144323"/>
  </r>
  <r>
    <x v="86"/>
    <n v="1155"/>
    <s v="Isadora Ford"/>
    <x v="10"/>
    <x v="0"/>
    <x v="10"/>
    <x v="0"/>
    <n v="116"/>
    <n v="161235"/>
  </r>
  <r>
    <x v="80"/>
    <n v="1156"/>
    <s v="Heidi Pennington"/>
    <x v="10"/>
    <x v="0"/>
    <x v="8"/>
    <x v="0"/>
    <n v="100"/>
    <n v="165223"/>
  </r>
  <r>
    <x v="87"/>
    <n v="1157"/>
    <s v="Haviva Burgess"/>
    <x v="10"/>
    <x v="0"/>
    <x v="2"/>
    <x v="2"/>
    <n v="191"/>
    <n v="175323"/>
  </r>
  <r>
    <x v="64"/>
    <n v="1158"/>
    <s v="Donovan Noel"/>
    <x v="10"/>
    <x v="0"/>
    <x v="0"/>
    <x v="0"/>
    <n v="193"/>
    <n v="176423"/>
  </r>
  <r>
    <x v="80"/>
    <n v="1159"/>
    <s v="Joseph Potts"/>
    <x v="10"/>
    <x v="0"/>
    <x v="10"/>
    <x v="2"/>
    <n v="57"/>
    <n v="182523"/>
  </r>
  <r>
    <x v="86"/>
    <n v="1160"/>
    <s v="Charles Park"/>
    <x v="10"/>
    <x v="0"/>
    <x v="2"/>
    <x v="0"/>
    <n v="142"/>
    <n v="186623"/>
  </r>
  <r>
    <x v="88"/>
    <n v="1161"/>
    <s v="Leo Osborne"/>
    <x v="10"/>
    <x v="0"/>
    <x v="8"/>
    <x v="1"/>
    <n v="153"/>
    <n v="182823"/>
  </r>
  <r>
    <x v="62"/>
    <n v="1162"/>
    <s v="Ima Jensen"/>
    <x v="10"/>
    <x v="0"/>
    <x v="11"/>
    <x v="0"/>
    <n v="29"/>
    <n v="184235"/>
  </r>
  <r>
    <x v="68"/>
    <n v="1163"/>
    <s v="Norman Dale"/>
    <x v="10"/>
    <x v="0"/>
    <x v="5"/>
    <x v="0"/>
    <n v="38"/>
    <n v="154223"/>
  </r>
  <r>
    <x v="68"/>
    <n v="1164"/>
    <s v="Dana Cobb"/>
    <x v="10"/>
    <x v="0"/>
    <x v="10"/>
    <x v="0"/>
    <n v="3"/>
    <n v="162223"/>
  </r>
  <r>
    <x v="89"/>
    <n v="1165"/>
    <s v="Sydney Daniels"/>
    <x v="10"/>
    <x v="0"/>
    <x v="1"/>
    <x v="2"/>
    <n v="178"/>
    <n v="166235"/>
  </r>
  <r>
    <x v="90"/>
    <n v="1166"/>
    <s v="Ivy Wells"/>
    <x v="10"/>
    <x v="0"/>
    <x v="9"/>
    <x v="0"/>
    <n v="53"/>
    <n v="170235"/>
  </r>
  <r>
    <x v="61"/>
    <n v="1167"/>
    <s v="Sigourney Bullock"/>
    <x v="10"/>
    <x v="0"/>
    <x v="5"/>
    <x v="0"/>
    <n v="153"/>
    <n v="155123"/>
  </r>
  <r>
    <x v="91"/>
    <n v="1168"/>
    <s v="Lacota Hinton"/>
    <x v="10"/>
    <x v="0"/>
    <x v="3"/>
    <x v="0"/>
    <n v="144"/>
    <n v="159123"/>
  </r>
  <r>
    <x v="92"/>
    <n v="1169"/>
    <s v="Ira Pollard"/>
    <x v="11"/>
    <x v="0"/>
    <x v="6"/>
    <x v="0"/>
    <n v="131"/>
    <n v="154823"/>
  </r>
  <r>
    <x v="79"/>
    <n v="1170"/>
    <s v="Cynthia Underwood"/>
    <x v="11"/>
    <x v="0"/>
    <x v="11"/>
    <x v="0"/>
    <n v="7"/>
    <n v="133323"/>
  </r>
  <r>
    <x v="60"/>
    <n v="1171"/>
    <s v="Edward Pope"/>
    <x v="11"/>
    <x v="0"/>
    <x v="4"/>
    <x v="0"/>
    <n v="110"/>
    <n v="134623"/>
  </r>
  <r>
    <x v="86"/>
    <n v="1172"/>
    <s v="Tara Mckinney"/>
    <x v="11"/>
    <x v="0"/>
    <x v="4"/>
    <x v="0"/>
    <n v="209"/>
    <n v="132823"/>
  </r>
  <r>
    <x v="93"/>
    <n v="1173"/>
    <s v="Ryder Riddle"/>
    <x v="11"/>
    <x v="0"/>
    <x v="10"/>
    <x v="1"/>
    <n v="203"/>
    <n v="128923"/>
  </r>
  <r>
    <x v="94"/>
    <n v="1174"/>
    <s v="Holmes Graves"/>
    <x v="11"/>
    <x v="0"/>
    <x v="4"/>
    <x v="0"/>
    <n v="29"/>
    <n v="131223"/>
  </r>
  <r>
    <x v="90"/>
    <n v="1175"/>
    <s v="Alika Beach"/>
    <x v="11"/>
    <x v="0"/>
    <x v="1"/>
    <x v="0"/>
    <n v="202"/>
    <n v="151523"/>
  </r>
  <r>
    <x v="80"/>
    <n v="1176"/>
    <s v="Gillian Santiago"/>
    <x v="11"/>
    <x v="0"/>
    <x v="5"/>
    <x v="0"/>
    <n v="15"/>
    <n v="164123"/>
  </r>
  <r>
    <x v="70"/>
    <n v="1177"/>
    <s v="Kevin Spears"/>
    <x v="11"/>
    <x v="0"/>
    <x v="3"/>
    <x v="1"/>
    <n v="102"/>
    <n v="169723"/>
  </r>
  <r>
    <x v="95"/>
    <n v="1178"/>
    <s v="Venus Finch"/>
    <x v="11"/>
    <x v="0"/>
    <x v="1"/>
    <x v="0"/>
    <n v="211"/>
    <n v="178235"/>
  </r>
  <r>
    <x v="96"/>
    <n v="1179"/>
    <s v="Caleb Tate"/>
    <x v="11"/>
    <x v="0"/>
    <x v="1"/>
    <x v="1"/>
    <n v="138"/>
    <n v="178235"/>
  </r>
  <r>
    <x v="97"/>
    <n v="1180"/>
    <s v="Britanni Weeks"/>
    <x v="11"/>
    <x v="0"/>
    <x v="10"/>
    <x v="0"/>
    <n v="129"/>
    <n v="165723"/>
  </r>
  <r>
    <x v="98"/>
    <n v="1181"/>
    <s v="Timon Kline"/>
    <x v="0"/>
    <x v="0"/>
    <x v="8"/>
    <x v="2"/>
    <n v="95"/>
    <n v="166223"/>
  </r>
  <r>
    <x v="59"/>
    <n v="1182"/>
    <s v="Raphael Casey"/>
    <x v="0"/>
    <x v="0"/>
    <x v="5"/>
    <x v="0"/>
    <n v="58"/>
    <n v="153723"/>
  </r>
  <r>
    <x v="93"/>
    <n v="1183"/>
    <s v="Aline Leonard"/>
    <x v="0"/>
    <x v="0"/>
    <x v="4"/>
    <x v="1"/>
    <n v="160"/>
    <n v="156623"/>
  </r>
  <r>
    <x v="72"/>
    <n v="1184"/>
    <s v="Macy Stafford"/>
    <x v="0"/>
    <x v="0"/>
    <x v="10"/>
    <x v="0"/>
    <n v="163"/>
    <n v="160423"/>
  </r>
  <r>
    <x v="94"/>
    <n v="1185"/>
    <s v="Indigo Bird"/>
    <x v="0"/>
    <x v="0"/>
    <x v="6"/>
    <x v="1"/>
    <n v="33"/>
    <n v="164123"/>
  </r>
  <r>
    <x v="99"/>
    <n v="1186"/>
    <s v="Lewis Lester"/>
    <x v="0"/>
    <x v="0"/>
    <x v="7"/>
    <x v="1"/>
    <n v="147"/>
    <n v="133223"/>
  </r>
  <r>
    <x v="89"/>
    <n v="1187"/>
    <s v="Garrett Aguirre"/>
    <x v="0"/>
    <x v="0"/>
    <x v="7"/>
    <x v="1"/>
    <n v="211"/>
    <n v="133823"/>
  </r>
  <r>
    <x v="93"/>
    <n v="1188"/>
    <s v="Lars Lindsay"/>
    <x v="0"/>
    <x v="0"/>
    <x v="1"/>
    <x v="2"/>
    <n v="49"/>
    <n v="136223"/>
  </r>
  <r>
    <x v="100"/>
    <n v="1189"/>
    <s v="Lewis Hall"/>
    <x v="0"/>
    <x v="0"/>
    <x v="0"/>
    <x v="1"/>
    <n v="100"/>
    <n v="144423"/>
  </r>
  <r>
    <x v="83"/>
    <n v="1190"/>
    <s v="Caesar Mcgowan"/>
    <x v="0"/>
    <x v="0"/>
    <x v="10"/>
    <x v="0"/>
    <n v="123"/>
    <n v="164623"/>
  </r>
  <r>
    <x v="99"/>
    <n v="1191"/>
    <s v="Simon Carlson"/>
    <x v="0"/>
    <x v="0"/>
    <x v="11"/>
    <x v="1"/>
    <n v="176"/>
    <n v="187323"/>
  </r>
  <r>
    <x v="59"/>
    <n v="1192"/>
    <s v="Yvonne Mcintosh"/>
    <x v="0"/>
    <x v="0"/>
    <x v="1"/>
    <x v="1"/>
    <n v="44"/>
    <n v="195623"/>
  </r>
  <r>
    <x v="101"/>
    <n v="1193"/>
    <s v="Dahlia James"/>
    <x v="0"/>
    <x v="0"/>
    <x v="1"/>
    <x v="1"/>
    <n v="179"/>
    <n v="102623"/>
  </r>
  <r>
    <x v="102"/>
    <n v="1194"/>
    <s v="Abraham Mcguire"/>
    <x v="0"/>
    <x v="0"/>
    <x v="4"/>
    <x v="0"/>
    <n v="62"/>
    <n v="121123"/>
  </r>
  <r>
    <x v="103"/>
    <n v="1195"/>
    <s v="Urielle Michael"/>
    <x v="0"/>
    <x v="0"/>
    <x v="5"/>
    <x v="0"/>
    <n v="33"/>
    <n v="111123"/>
  </r>
  <r>
    <x v="71"/>
    <n v="1196"/>
    <s v="Ivan Knight"/>
    <x v="0"/>
    <x v="0"/>
    <x v="6"/>
    <x v="0"/>
    <n v="21"/>
    <n v="119123"/>
  </r>
  <r>
    <x v="104"/>
    <n v="1197"/>
    <s v="Dominique Oneill"/>
    <x v="1"/>
    <x v="0"/>
    <x v="0"/>
    <x v="1"/>
    <n v="69"/>
    <n v="160123"/>
  </r>
  <r>
    <x v="105"/>
    <n v="1198"/>
    <s v="Jordan Gordon"/>
    <x v="1"/>
    <x v="0"/>
    <x v="4"/>
    <x v="0"/>
    <n v="121"/>
    <n v="119323"/>
  </r>
  <r>
    <x v="84"/>
    <n v="1199"/>
    <s v="Fuller Hamilton"/>
    <x v="1"/>
    <x v="0"/>
    <x v="10"/>
    <x v="0"/>
    <n v="112"/>
    <n v="131123"/>
  </r>
  <r>
    <x v="80"/>
    <n v="1200"/>
    <s v="Colin Hendricks"/>
    <x v="1"/>
    <x v="0"/>
    <x v="6"/>
    <x v="2"/>
    <n v="42"/>
    <n v="123123"/>
  </r>
  <r>
    <x v="106"/>
    <n v="1201"/>
    <s v="Skyler Carson"/>
    <x v="1"/>
    <x v="0"/>
    <x v="9"/>
    <x v="1"/>
    <n v="60"/>
    <n v="132823"/>
  </r>
  <r>
    <x v="107"/>
    <n v="1202"/>
    <s v="Blaine Terry"/>
    <x v="1"/>
    <x v="0"/>
    <x v="8"/>
    <x v="0"/>
    <n v="202"/>
    <n v="110723"/>
  </r>
  <r>
    <x v="108"/>
    <n v="1203"/>
    <s v="Zorita Hodge"/>
    <x v="1"/>
    <x v="0"/>
    <x v="9"/>
    <x v="0"/>
    <n v="181"/>
    <n v="161823"/>
  </r>
  <r>
    <x v="109"/>
    <n v="1204"/>
    <s v="Amanda Stanley"/>
    <x v="1"/>
    <x v="0"/>
    <x v="6"/>
    <x v="1"/>
    <n v="28"/>
    <n v="161723"/>
  </r>
  <r>
    <x v="110"/>
    <n v="1205"/>
    <s v="Leila Hatfield"/>
    <x v="1"/>
    <x v="0"/>
    <x v="2"/>
    <x v="0"/>
    <n v="79"/>
    <n v="166123"/>
  </r>
  <r>
    <x v="110"/>
    <n v="1206"/>
    <s v="Alika Espinoza"/>
    <x v="1"/>
    <x v="0"/>
    <x v="2"/>
    <x v="2"/>
    <n v="10"/>
    <n v="181123"/>
  </r>
  <r>
    <x v="111"/>
    <n v="1207"/>
    <s v="Maxwell Hoffman"/>
    <x v="1"/>
    <x v="0"/>
    <x v="9"/>
    <x v="2"/>
    <n v="41"/>
    <n v="177923"/>
  </r>
  <r>
    <x v="112"/>
    <n v="1208"/>
    <s v="Minerva Mcguire"/>
    <x v="3"/>
    <x v="0"/>
    <x v="11"/>
    <x v="1"/>
    <n v="5"/>
    <n v="180923"/>
  </r>
  <r>
    <x v="110"/>
    <n v="1209"/>
    <s v="Herrod Byers"/>
    <x v="3"/>
    <x v="0"/>
    <x v="4"/>
    <x v="1"/>
    <n v="129"/>
    <n v="190323"/>
  </r>
  <r>
    <x v="113"/>
    <n v="1210"/>
    <s v="Yetta Weaver"/>
    <x v="3"/>
    <x v="0"/>
    <x v="5"/>
    <x v="0"/>
    <n v="210"/>
    <n v="111223"/>
  </r>
  <r>
    <x v="114"/>
    <n v="1211"/>
    <s v="Zia Ayala"/>
    <x v="3"/>
    <x v="0"/>
    <x v="3"/>
    <x v="1"/>
    <n v="209"/>
    <n v="120923"/>
  </r>
  <r>
    <x v="115"/>
    <n v="1212"/>
    <s v="Evan Russell"/>
    <x v="3"/>
    <x v="0"/>
    <x v="1"/>
    <x v="0"/>
    <n v="55"/>
    <n v="181923"/>
  </r>
  <r>
    <x v="115"/>
    <n v="1213"/>
    <s v="Camilla Simmons"/>
    <x v="3"/>
    <x v="0"/>
    <x v="1"/>
    <x v="0"/>
    <n v="49"/>
    <n v="116823"/>
  </r>
  <r>
    <x v="111"/>
    <n v="1214"/>
    <s v="Cadman Wilkinson"/>
    <x v="3"/>
    <x v="0"/>
    <x v="10"/>
    <x v="1"/>
    <n v="16"/>
    <n v="121623"/>
  </r>
  <r>
    <x v="15"/>
    <n v="1215"/>
    <s v="Brielle Love"/>
    <x v="3"/>
    <x v="0"/>
    <x v="7"/>
    <x v="1"/>
    <n v="29"/>
    <n v="110823"/>
  </r>
  <r>
    <x v="116"/>
    <n v="1216"/>
    <s v="Lani Floyd"/>
    <x v="3"/>
    <x v="0"/>
    <x v="3"/>
    <x v="0"/>
    <n v="164"/>
    <n v="113123"/>
  </r>
  <r>
    <x v="117"/>
    <n v="1217"/>
    <s v="Keelie Johns"/>
    <x v="3"/>
    <x v="0"/>
    <x v="10"/>
    <x v="0"/>
    <n v="173"/>
    <n v="170123"/>
  </r>
  <r>
    <x v="118"/>
    <n v="1218"/>
    <s v="Quinn Frederick"/>
    <x v="7"/>
    <x v="0"/>
    <x v="4"/>
    <x v="0"/>
    <n v="119"/>
    <n v="119123"/>
  </r>
  <r>
    <x v="119"/>
    <n v="1219"/>
    <s v="Ralph Ayala"/>
    <x v="7"/>
    <x v="0"/>
    <x v="5"/>
    <x v="1"/>
    <n v="111"/>
    <n v="179823"/>
  </r>
  <r>
    <x v="120"/>
    <n v="1220"/>
    <s v="Gray Ortega"/>
    <x v="7"/>
    <x v="0"/>
    <x v="7"/>
    <x v="0"/>
    <n v="20"/>
    <n v="101231"/>
  </r>
  <r>
    <x v="121"/>
    <n v="1221"/>
    <s v="Jameson Hunter"/>
    <x v="7"/>
    <x v="0"/>
    <x v="11"/>
    <x v="0"/>
    <n v="197"/>
    <n v="116623"/>
  </r>
  <r>
    <x v="122"/>
    <n v="1222"/>
    <s v="Boris Maynard"/>
    <x v="7"/>
    <x v="0"/>
    <x v="0"/>
    <x v="0"/>
    <n v="122"/>
    <n v="110123"/>
  </r>
  <r>
    <x v="123"/>
    <n v="1223"/>
    <s v="Vaughan Bender"/>
    <x v="7"/>
    <x v="0"/>
    <x v="10"/>
    <x v="1"/>
    <n v="51"/>
    <n v="116623"/>
  </r>
  <r>
    <x v="124"/>
    <n v="1224"/>
    <s v="Ebony Kirk"/>
    <x v="7"/>
    <x v="0"/>
    <x v="9"/>
    <x v="0"/>
    <n v="38"/>
    <n v="161823"/>
  </r>
  <r>
    <x v="125"/>
    <n v="1225"/>
    <s v="Rajah Castillo"/>
    <x v="7"/>
    <x v="0"/>
    <x v="9"/>
    <x v="0"/>
    <n v="206"/>
    <n v="168123"/>
  </r>
  <r>
    <x v="123"/>
    <n v="1226"/>
    <s v="Althea Sharpe"/>
    <x v="7"/>
    <x v="0"/>
    <x v="1"/>
    <x v="2"/>
    <n v="143"/>
    <n v="193123"/>
  </r>
  <r>
    <x v="126"/>
    <n v="1227"/>
    <s v="Geoffrey Browning"/>
    <x v="7"/>
    <x v="0"/>
    <x v="10"/>
    <x v="2"/>
    <n v="134"/>
    <n v="101231"/>
  </r>
  <r>
    <x v="127"/>
    <n v="1228"/>
    <s v="Nichole Vinson"/>
    <x v="7"/>
    <x v="0"/>
    <x v="9"/>
    <x v="0"/>
    <n v="101"/>
    <n v="100923"/>
  </r>
  <r>
    <x v="128"/>
    <n v="1229"/>
    <s v="Dustin Meyer"/>
    <x v="7"/>
    <x v="0"/>
    <x v="10"/>
    <x v="1"/>
    <n v="173"/>
    <n v="111123"/>
  </r>
  <r>
    <x v="117"/>
    <n v="1230"/>
    <s v="Oscar Clay"/>
    <x v="7"/>
    <x v="0"/>
    <x v="7"/>
    <x v="2"/>
    <n v="87"/>
    <n v="131123"/>
  </r>
  <r>
    <x v="129"/>
    <n v="1231"/>
    <s v="Alisa Kemp"/>
    <x v="7"/>
    <x v="0"/>
    <x v="5"/>
    <x v="0"/>
    <n v="6"/>
    <n v="113323"/>
  </r>
  <r>
    <x v="130"/>
    <n v="1232"/>
    <s v="Mohammad Mills"/>
    <x v="7"/>
    <x v="0"/>
    <x v="0"/>
    <x v="0"/>
    <n v="176"/>
    <n v="171323"/>
  </r>
  <r>
    <x v="113"/>
    <n v="1233"/>
    <s v="Kay Dixon"/>
    <x v="7"/>
    <x v="0"/>
    <x v="11"/>
    <x v="2"/>
    <n v="77"/>
    <n v="167123"/>
  </r>
  <r>
    <x v="131"/>
    <n v="1234"/>
    <s v="Chava Hunt"/>
    <x v="7"/>
    <x v="0"/>
    <x v="0"/>
    <x v="0"/>
    <n v="192"/>
    <n v="118923"/>
  </r>
  <r>
    <x v="121"/>
    <n v="1235"/>
    <s v="Herrod Huff"/>
    <x v="7"/>
    <x v="0"/>
    <x v="7"/>
    <x v="0"/>
    <n v="143"/>
    <n v="110923"/>
  </r>
  <r>
    <x v="132"/>
    <n v="1236"/>
    <s v="Caryn Rhodes"/>
    <x v="7"/>
    <x v="0"/>
    <x v="6"/>
    <x v="0"/>
    <n v="126"/>
    <n v="131823"/>
  </r>
  <r>
    <x v="114"/>
    <n v="1237"/>
    <s v="Madeson Baker"/>
    <x v="7"/>
    <x v="0"/>
    <x v="9"/>
    <x v="2"/>
    <n v="178"/>
    <n v="131231"/>
  </r>
  <r>
    <x v="125"/>
    <n v="1238"/>
    <s v="Eve Perry"/>
    <x v="7"/>
    <x v="0"/>
    <x v="5"/>
    <x v="1"/>
    <n v="116"/>
    <n v="170123"/>
  </r>
  <r>
    <x v="119"/>
    <n v="1239"/>
    <s v="Kimberley Daniel"/>
    <x v="7"/>
    <x v="0"/>
    <x v="9"/>
    <x v="0"/>
    <n v="8"/>
    <n v="181123"/>
  </r>
  <r>
    <x v="131"/>
    <n v="1240"/>
    <s v="Louis Hubbard"/>
    <x v="7"/>
    <x v="0"/>
    <x v="5"/>
    <x v="0"/>
    <n v="204"/>
    <n v="198623"/>
  </r>
  <r>
    <x v="119"/>
    <n v="1241"/>
    <s v="Doris Castillo"/>
    <x v="7"/>
    <x v="0"/>
    <x v="5"/>
    <x v="1"/>
    <n v="123"/>
    <n v="102345"/>
  </r>
  <r>
    <x v="133"/>
    <n v="1242"/>
    <s v="Ina Faulkner"/>
    <x v="7"/>
    <x v="0"/>
    <x v="5"/>
    <x v="0"/>
    <n v="111"/>
    <n v="123456"/>
  </r>
  <r>
    <x v="134"/>
    <n v="1243"/>
    <s v="Lysandra Erickson"/>
    <x v="7"/>
    <x v="0"/>
    <x v="8"/>
    <x v="2"/>
    <n v="88"/>
    <n v="13409"/>
  </r>
  <r>
    <x v="135"/>
    <n v="1244"/>
    <s v="Tarik Barber"/>
    <x v="7"/>
    <x v="0"/>
    <x v="3"/>
    <x v="1"/>
    <n v="189"/>
    <n v="14209"/>
  </r>
  <r>
    <x v="126"/>
    <n v="1245"/>
    <s v="Kieran Mckinney"/>
    <x v="7"/>
    <x v="0"/>
    <x v="10"/>
    <x v="1"/>
    <n v="83"/>
    <n v="15208"/>
  </r>
  <r>
    <x v="114"/>
    <n v="1246"/>
    <s v="Martena Hunt"/>
    <x v="7"/>
    <x v="0"/>
    <x v="7"/>
    <x v="2"/>
    <n v="211"/>
    <n v="16206"/>
  </r>
  <r>
    <x v="136"/>
    <n v="1247"/>
    <s v="Vera Turner"/>
    <x v="7"/>
    <x v="0"/>
    <x v="5"/>
    <x v="1"/>
    <n v="34"/>
    <n v="112022"/>
  </r>
  <r>
    <x v="136"/>
    <n v="1248"/>
    <s v="Briar Clayton"/>
    <x v="5"/>
    <x v="0"/>
    <x v="9"/>
    <x v="0"/>
    <n v="195"/>
    <n v="102345"/>
  </r>
  <r>
    <x v="107"/>
    <n v="1249"/>
    <s v="Sophia Chaney"/>
    <x v="5"/>
    <x v="0"/>
    <x v="2"/>
    <x v="0"/>
    <n v="127"/>
    <n v="190234"/>
  </r>
  <r>
    <x v="120"/>
    <n v="1250"/>
    <s v="Kirestin Huber"/>
    <x v="5"/>
    <x v="0"/>
    <x v="6"/>
    <x v="0"/>
    <n v="158"/>
    <n v="12345"/>
  </r>
  <r>
    <x v="137"/>
    <n v="1251"/>
    <s v="Slade Russell"/>
    <x v="5"/>
    <x v="0"/>
    <x v="5"/>
    <x v="0"/>
    <n v="154"/>
    <n v="134567"/>
  </r>
  <r>
    <x v="131"/>
    <n v="1252"/>
    <s v="Baker Johnson"/>
    <x v="5"/>
    <x v="0"/>
    <x v="8"/>
    <x v="2"/>
    <n v="78"/>
    <n v="198231"/>
  </r>
  <r>
    <x v="138"/>
    <n v="1253"/>
    <s v="Patience Alford"/>
    <x v="5"/>
    <x v="0"/>
    <x v="2"/>
    <x v="0"/>
    <n v="130"/>
    <n v="134789"/>
  </r>
  <r>
    <x v="15"/>
    <n v="1254"/>
    <s v="Patience Grant"/>
    <x v="5"/>
    <x v="0"/>
    <x v="10"/>
    <x v="1"/>
    <n v="191"/>
    <n v="145234"/>
  </r>
  <r>
    <x v="139"/>
    <n v="1255"/>
    <s v="Denton Mcintosh"/>
    <x v="5"/>
    <x v="0"/>
    <x v="9"/>
    <x v="0"/>
    <n v="4"/>
    <n v="145236"/>
  </r>
  <r>
    <x v="134"/>
    <n v="1256"/>
    <s v="Florence Hutchinson"/>
    <x v="12"/>
    <x v="0"/>
    <x v="5"/>
    <x v="2"/>
    <n v="144"/>
    <n v="125234"/>
  </r>
  <r>
    <x v="137"/>
    <n v="1257"/>
    <s v="Ginger Boyd"/>
    <x v="12"/>
    <x v="0"/>
    <x v="7"/>
    <x v="0"/>
    <n v="2"/>
    <n v="125456"/>
  </r>
  <r>
    <x v="108"/>
    <n v="1258"/>
    <s v="Lev Hubbard"/>
    <x v="12"/>
    <x v="0"/>
    <x v="2"/>
    <x v="0"/>
    <n v="20"/>
    <n v="135123"/>
  </r>
  <r>
    <x v="117"/>
    <n v="1259"/>
    <s v="Alea Long"/>
    <x v="12"/>
    <x v="0"/>
    <x v="4"/>
    <x v="0"/>
    <n v="133"/>
    <n v="196729"/>
  </r>
  <r>
    <x v="109"/>
    <n v="1260"/>
    <s v="Nichole Obrien"/>
    <x v="12"/>
    <x v="0"/>
    <x v="6"/>
    <x v="0"/>
    <n v="188"/>
    <n v="122611"/>
  </r>
  <r>
    <x v="116"/>
    <n v="1261"/>
    <s v="Nissim Bruce"/>
    <x v="12"/>
    <x v="0"/>
    <x v="10"/>
    <x v="0"/>
    <n v="105"/>
    <n v="74731"/>
  </r>
  <r>
    <x v="128"/>
    <n v="1262"/>
    <s v="Rina Baird"/>
    <x v="12"/>
    <x v="0"/>
    <x v="1"/>
    <x v="0"/>
    <n v="181"/>
    <n v="188718"/>
  </r>
  <r>
    <x v="122"/>
    <n v="1263"/>
    <s v="Haley Tucker"/>
    <x v="2"/>
    <x v="0"/>
    <x v="11"/>
    <x v="1"/>
    <n v="115"/>
    <n v="75496"/>
  </r>
  <r>
    <x v="124"/>
    <n v="1264"/>
    <s v="Sara Beck"/>
    <x v="2"/>
    <x v="0"/>
    <x v="8"/>
    <x v="1"/>
    <n v="167"/>
    <n v="195749"/>
  </r>
  <r>
    <x v="140"/>
    <n v="1265"/>
    <s v="Jason Hoffman"/>
    <x v="2"/>
    <x v="0"/>
    <x v="7"/>
    <x v="1"/>
    <n v="44"/>
    <n v="94471"/>
  </r>
  <r>
    <x v="119"/>
    <n v="1266"/>
    <s v="Brielle Gonzalez"/>
    <x v="2"/>
    <x v="0"/>
    <x v="3"/>
    <x v="0"/>
    <n v="124"/>
    <n v="143464"/>
  </r>
  <r>
    <x v="141"/>
    <n v="1267"/>
    <s v="Serena Buckner"/>
    <x v="2"/>
    <x v="0"/>
    <x v="4"/>
    <x v="2"/>
    <n v="41"/>
    <n v="107575"/>
  </r>
  <r>
    <x v="142"/>
    <n v="1268"/>
    <s v="Autumn Hobbs"/>
    <x v="2"/>
    <x v="0"/>
    <x v="3"/>
    <x v="1"/>
    <n v="160"/>
    <n v="161528"/>
  </r>
  <r>
    <x v="143"/>
    <n v="1269"/>
    <s v="Maia Warner"/>
    <x v="2"/>
    <x v="0"/>
    <x v="8"/>
    <x v="0"/>
    <n v="160"/>
    <n v="267238"/>
  </r>
  <r>
    <x v="112"/>
    <n v="1270"/>
    <s v="Danielle Hardy"/>
    <x v="2"/>
    <x v="0"/>
    <x v="5"/>
    <x v="0"/>
    <n v="7"/>
    <n v="50757"/>
  </r>
  <r>
    <x v="144"/>
    <n v="1271"/>
    <s v="Lysandra Hunter"/>
    <x v="2"/>
    <x v="0"/>
    <x v="9"/>
    <x v="0"/>
    <n v="151"/>
    <n v="126187"/>
  </r>
  <r>
    <x v="141"/>
    <n v="1272"/>
    <s v="Serina Moody"/>
    <x v="2"/>
    <x v="0"/>
    <x v="7"/>
    <x v="0"/>
    <n v="155"/>
    <n v="205573"/>
  </r>
  <r>
    <x v="145"/>
    <n v="1273"/>
    <s v="Cally Gibbs"/>
    <x v="2"/>
    <x v="0"/>
    <x v="6"/>
    <x v="1"/>
    <n v="4"/>
    <n v="7317"/>
  </r>
  <r>
    <x v="146"/>
    <n v="1274"/>
    <s v="Mia Ferguson"/>
    <x v="2"/>
    <x v="0"/>
    <x v="3"/>
    <x v="2"/>
    <n v="159"/>
    <n v="100431"/>
  </r>
  <r>
    <x v="15"/>
    <n v="1275"/>
    <s v="Francesca Bolton"/>
    <x v="2"/>
    <x v="0"/>
    <x v="10"/>
    <x v="0"/>
    <n v="86"/>
    <n v="55658"/>
  </r>
  <r>
    <x v="133"/>
    <n v="1276"/>
    <s v="Nola Wilkerson"/>
    <x v="1"/>
    <x v="0"/>
    <x v="2"/>
    <x v="0"/>
    <n v="73"/>
    <n v="126659"/>
  </r>
  <r>
    <x v="137"/>
    <n v="1277"/>
    <s v="Harper Willis"/>
    <x v="1"/>
    <x v="0"/>
    <x v="6"/>
    <x v="2"/>
    <n v="13"/>
    <n v="54623"/>
  </r>
  <r>
    <x v="117"/>
    <n v="1278"/>
    <s v="Gemma Rodriguez"/>
    <x v="1"/>
    <x v="0"/>
    <x v="11"/>
    <x v="0"/>
    <n v="172"/>
    <n v="150601"/>
  </r>
  <r>
    <x v="147"/>
    <n v="1279"/>
    <s v="Gwendolyn Daniel"/>
    <x v="1"/>
    <x v="0"/>
    <x v="2"/>
    <x v="0"/>
    <n v="7"/>
    <n v="12910"/>
  </r>
  <r>
    <x v="148"/>
    <n v="1280"/>
    <s v="Mason Garner"/>
    <x v="1"/>
    <x v="0"/>
    <x v="4"/>
    <x v="1"/>
    <n v="127"/>
    <n v="114991"/>
  </r>
  <r>
    <x v="149"/>
    <n v="1281"/>
    <s v="Kendall Harmon"/>
    <x v="1"/>
    <x v="0"/>
    <x v="10"/>
    <x v="1"/>
    <n v="123"/>
    <n v="91397"/>
  </r>
  <r>
    <x v="150"/>
    <n v="1282"/>
    <s v="Celeste Ochoa"/>
    <x v="1"/>
    <x v="0"/>
    <x v="0"/>
    <x v="1"/>
    <n v="137"/>
    <n v="249973"/>
  </r>
  <r>
    <x v="151"/>
    <n v="1283"/>
    <s v="Sybil Moses"/>
    <x v="1"/>
    <x v="0"/>
    <x v="2"/>
    <x v="1"/>
    <n v="58"/>
    <n v="95782"/>
  </r>
  <r>
    <x v="143"/>
    <n v="1284"/>
    <s v="Venus Boyd"/>
    <x v="1"/>
    <x v="0"/>
    <x v="2"/>
    <x v="0"/>
    <n v="134"/>
    <n v="96707"/>
  </r>
  <r>
    <x v="137"/>
    <n v="1285"/>
    <s v="Zorita Petty"/>
    <x v="1"/>
    <x v="0"/>
    <x v="8"/>
    <x v="0"/>
    <n v="109"/>
    <n v="98679"/>
  </r>
  <r>
    <x v="152"/>
    <n v="1286"/>
    <s v="Lana Norris"/>
    <x v="1"/>
    <x v="0"/>
    <x v="5"/>
    <x v="1"/>
    <n v="28"/>
    <n v="33162"/>
  </r>
  <r>
    <x v="153"/>
    <n v="1287"/>
    <s v="Breanna Pacheco"/>
    <x v="1"/>
    <x v="0"/>
    <x v="8"/>
    <x v="0"/>
    <n v="6"/>
    <n v="3707"/>
  </r>
  <r>
    <x v="154"/>
    <n v="1288"/>
    <s v="Levi Sykes"/>
    <x v="1"/>
    <x v="0"/>
    <x v="2"/>
    <x v="0"/>
    <n v="184"/>
    <n v="156793"/>
  </r>
  <r>
    <x v="155"/>
    <n v="1289"/>
    <s v="Alea Sawyer"/>
    <x v="1"/>
    <x v="0"/>
    <x v="7"/>
    <x v="0"/>
    <n v="128"/>
    <n v="328060"/>
  </r>
  <r>
    <x v="126"/>
    <n v="1290"/>
    <s v="Graiden Avery"/>
    <x v="1"/>
    <x v="0"/>
    <x v="10"/>
    <x v="1"/>
    <n v="17"/>
    <n v="15443"/>
  </r>
  <r>
    <x v="156"/>
    <n v="1291"/>
    <s v="Bruno Miles"/>
    <x v="1"/>
    <x v="0"/>
    <x v="11"/>
    <x v="0"/>
    <n v="162"/>
    <n v="191276"/>
  </r>
  <r>
    <x v="157"/>
    <n v="1292"/>
    <s v="Britanni Hebert"/>
    <x v="1"/>
    <x v="0"/>
    <x v="4"/>
    <x v="1"/>
    <n v="90"/>
    <n v="264154"/>
  </r>
  <r>
    <x v="122"/>
    <n v="1293"/>
    <s v="Bruno Drake"/>
    <x v="1"/>
    <x v="0"/>
    <x v="6"/>
    <x v="0"/>
    <n v="204"/>
    <n v="197525"/>
  </r>
  <r>
    <x v="158"/>
    <n v="1294"/>
    <s v="Curran Shannon"/>
    <x v="1"/>
    <x v="0"/>
    <x v="1"/>
    <x v="2"/>
    <n v="117"/>
    <n v="151623"/>
  </r>
  <r>
    <x v="159"/>
    <n v="1295"/>
    <s v="Guinevere Simpson"/>
    <x v="1"/>
    <x v="0"/>
    <x v="11"/>
    <x v="0"/>
    <n v="121"/>
    <n v="114504"/>
  </r>
  <r>
    <x v="159"/>
    <n v="1296"/>
    <s v="Amir Solomon"/>
    <x v="1"/>
    <x v="0"/>
    <x v="3"/>
    <x v="0"/>
    <n v="45"/>
    <n v="62523"/>
  </r>
  <r>
    <x v="160"/>
    <n v="1297"/>
    <s v="Rogan Garner"/>
    <x v="1"/>
    <x v="0"/>
    <x v="3"/>
    <x v="2"/>
    <n v="164"/>
    <n v="146865"/>
  </r>
  <r>
    <x v="161"/>
    <n v="1298"/>
    <s v="Jesse Austin"/>
    <x v="1"/>
    <x v="0"/>
    <x v="7"/>
    <x v="1"/>
    <n v="76"/>
    <n v="123488"/>
  </r>
  <r>
    <x v="137"/>
    <n v="1299"/>
    <s v="Doris Mccormick"/>
    <x v="1"/>
    <x v="0"/>
    <x v="0"/>
    <x v="0"/>
    <n v="212"/>
    <n v="203905"/>
  </r>
  <r>
    <x v="137"/>
    <n v="1300"/>
    <s v="Cade Alvarado"/>
    <x v="1"/>
    <x v="0"/>
    <x v="3"/>
    <x v="2"/>
    <n v="91"/>
    <n v="99338"/>
  </r>
  <r>
    <x v="162"/>
    <n v="1301"/>
    <s v="Hollee Lowe"/>
    <x v="1"/>
    <x v="0"/>
    <x v="5"/>
    <x v="2"/>
    <n v="198"/>
    <n v="155444"/>
  </r>
  <r>
    <x v="149"/>
    <n v="1302"/>
    <s v="Morgan Talley"/>
    <x v="1"/>
    <x v="0"/>
    <x v="5"/>
    <x v="1"/>
    <n v="202"/>
    <n v="206307"/>
  </r>
  <r>
    <x v="15"/>
    <n v="1303"/>
    <s v="Harrison Barker"/>
    <x v="1"/>
    <x v="0"/>
    <x v="5"/>
    <x v="0"/>
    <n v="136"/>
    <n v="184968"/>
  </r>
  <r>
    <x v="163"/>
    <n v="1304"/>
    <s v="Odette Norton"/>
    <x v="1"/>
    <x v="0"/>
    <x v="2"/>
    <x v="1"/>
    <n v="70"/>
    <n v="72220"/>
  </r>
  <r>
    <x v="122"/>
    <n v="1305"/>
    <s v="Lois Compton"/>
    <x v="1"/>
    <x v="0"/>
    <x v="8"/>
    <x v="0"/>
    <n v="95"/>
    <n v="99594"/>
  </r>
  <r>
    <x v="126"/>
    <n v="1306"/>
    <s v="Karina Buckley"/>
    <x v="1"/>
    <x v="0"/>
    <x v="7"/>
    <x v="0"/>
    <n v="150"/>
    <n v="97896"/>
  </r>
  <r>
    <x v="15"/>
    <n v="1307"/>
    <s v="Harding Larson"/>
    <x v="1"/>
    <x v="0"/>
    <x v="3"/>
    <x v="0"/>
    <n v="146"/>
    <n v="706038"/>
  </r>
  <r>
    <x v="164"/>
    <n v="1308"/>
    <s v="Donna Jacobson"/>
    <x v="1"/>
    <x v="0"/>
    <x v="4"/>
    <x v="0"/>
    <n v="9"/>
    <n v="54106"/>
  </r>
  <r>
    <x v="165"/>
    <n v="1309"/>
    <s v="Kiara Lucas"/>
    <x v="13"/>
    <x v="0"/>
    <x v="5"/>
    <x v="1"/>
    <n v="68"/>
    <n v="178239"/>
  </r>
  <r>
    <x v="166"/>
    <n v="1310"/>
    <s v="Lois Abbott"/>
    <x v="13"/>
    <x v="0"/>
    <x v="3"/>
    <x v="2"/>
    <n v="71"/>
    <n v="58250"/>
  </r>
  <r>
    <x v="167"/>
    <n v="1311"/>
    <s v="Acton Mendoza"/>
    <x v="13"/>
    <x v="0"/>
    <x v="1"/>
    <x v="0"/>
    <n v="72"/>
    <n v="121181"/>
  </r>
  <r>
    <x v="168"/>
    <n v="1312"/>
    <s v="Nora Carroll"/>
    <x v="13"/>
    <x v="0"/>
    <x v="10"/>
    <x v="0"/>
    <n v="67"/>
    <n v="87789"/>
  </r>
  <r>
    <x v="166"/>
    <n v="1313"/>
    <s v="Griffin Gray"/>
    <x v="13"/>
    <x v="0"/>
    <x v="4"/>
    <x v="0"/>
    <n v="33"/>
    <n v="47826"/>
  </r>
  <r>
    <x v="169"/>
    <n v="1314"/>
    <s v="Armand Shaffer"/>
    <x v="13"/>
    <x v="0"/>
    <x v="2"/>
    <x v="1"/>
    <n v="29"/>
    <n v="21835"/>
  </r>
  <r>
    <x v="122"/>
    <n v="1315"/>
    <s v="Nicole Heath"/>
    <x v="13"/>
    <x v="0"/>
    <x v="11"/>
    <x v="0"/>
    <n v="199"/>
    <n v="148172"/>
  </r>
  <r>
    <x v="170"/>
    <n v="1316"/>
    <s v="Harper Zimmerman"/>
    <x v="13"/>
    <x v="0"/>
    <x v="0"/>
    <x v="0"/>
    <n v="62"/>
    <n v="195092"/>
  </r>
  <r>
    <x v="148"/>
    <n v="1317"/>
    <s v="Sigourney Riddle"/>
    <x v="13"/>
    <x v="0"/>
    <x v="0"/>
    <x v="1"/>
    <n v="119"/>
    <n v="150973"/>
  </r>
  <r>
    <x v="171"/>
    <n v="1318"/>
    <s v="Marcia Everett"/>
    <x v="13"/>
    <x v="0"/>
    <x v="4"/>
    <x v="0"/>
    <n v="50"/>
    <n v="28701"/>
  </r>
  <r>
    <x v="147"/>
    <n v="1319"/>
    <s v="Eric Avila"/>
    <x v="13"/>
    <x v="0"/>
    <x v="2"/>
    <x v="1"/>
    <n v="1"/>
    <n v="7482"/>
  </r>
  <r>
    <x v="119"/>
    <n v="1320"/>
    <s v="William Hale"/>
    <x v="13"/>
    <x v="0"/>
    <x v="4"/>
    <x v="0"/>
    <n v="75"/>
    <n v="64714"/>
  </r>
  <r>
    <x v="119"/>
    <n v="1321"/>
    <s v="Griffin Grimes"/>
    <x v="13"/>
    <x v="0"/>
    <x v="5"/>
    <x v="0"/>
    <n v="146"/>
    <n v="142452"/>
  </r>
  <r>
    <x v="172"/>
    <n v="1322"/>
    <s v="Galena Sexton"/>
    <x v="13"/>
    <x v="0"/>
    <x v="6"/>
    <x v="0"/>
    <n v="55"/>
    <n v="35752"/>
  </r>
  <r>
    <x v="149"/>
    <n v="1323"/>
    <s v="Brittany Fletcher"/>
    <x v="6"/>
    <x v="0"/>
    <x v="10"/>
    <x v="1"/>
    <n v="11"/>
    <n v="13327"/>
  </r>
  <r>
    <x v="160"/>
    <n v="1324"/>
    <s v="Roanna Gibson"/>
    <x v="6"/>
    <x v="0"/>
    <x v="6"/>
    <x v="0"/>
    <n v="164"/>
    <n v="99307"/>
  </r>
  <r>
    <x v="163"/>
    <n v="1325"/>
    <s v="Emily Foreman"/>
    <x v="6"/>
    <x v="0"/>
    <x v="6"/>
    <x v="2"/>
    <n v="175"/>
    <n v="237766"/>
  </r>
  <r>
    <x v="170"/>
    <n v="1326"/>
    <s v="Sandra Clay"/>
    <x v="6"/>
    <x v="0"/>
    <x v="3"/>
    <x v="0"/>
    <n v="102"/>
    <n v="98465"/>
  </r>
  <r>
    <x v="160"/>
    <n v="1327"/>
    <s v="Lois Weber"/>
    <x v="6"/>
    <x v="0"/>
    <x v="11"/>
    <x v="1"/>
    <n v="59"/>
    <n v="39212"/>
  </r>
  <r>
    <x v="173"/>
    <n v="1328"/>
    <s v="Cleo Acosta"/>
    <x v="6"/>
    <x v="0"/>
    <x v="2"/>
    <x v="0"/>
    <n v="111"/>
    <n v="175358"/>
  </r>
  <r>
    <x v="119"/>
    <n v="1329"/>
    <s v="Charles Boyle"/>
    <x v="6"/>
    <x v="0"/>
    <x v="3"/>
    <x v="1"/>
    <n v="148"/>
    <n v="139854"/>
  </r>
  <r>
    <x v="173"/>
    <n v="1330"/>
    <s v="Hermione Foreman"/>
    <x v="6"/>
    <x v="0"/>
    <x v="1"/>
    <x v="1"/>
    <n v="44"/>
    <n v="82376"/>
  </r>
  <r>
    <x v="126"/>
    <n v="1331"/>
    <s v="Zane Hopkins"/>
    <x v="6"/>
    <x v="0"/>
    <x v="11"/>
    <x v="1"/>
    <n v="4"/>
    <n v="42445"/>
  </r>
  <r>
    <x v="174"/>
    <n v="1332"/>
    <s v="Cassady Perkins"/>
    <x v="6"/>
    <x v="0"/>
    <x v="8"/>
    <x v="1"/>
    <n v="202"/>
    <n v="287870"/>
  </r>
  <r>
    <x v="175"/>
    <n v="1333"/>
    <s v="Drake Williamson"/>
    <x v="6"/>
    <x v="0"/>
    <x v="3"/>
    <x v="1"/>
    <n v="60"/>
    <n v="115830"/>
  </r>
  <r>
    <x v="176"/>
    <n v="1334"/>
    <s v="Rachel Shelton"/>
    <x v="6"/>
    <x v="0"/>
    <x v="6"/>
    <x v="2"/>
    <n v="211"/>
    <n v="163547"/>
  </r>
  <r>
    <x v="177"/>
    <n v="1335"/>
    <s v="Sopoline Pace"/>
    <x v="6"/>
    <x v="0"/>
    <x v="4"/>
    <x v="0"/>
    <n v="111"/>
    <n v="102199"/>
  </r>
  <r>
    <x v="176"/>
    <n v="1336"/>
    <s v="Aurora Dyer"/>
    <x v="6"/>
    <x v="0"/>
    <x v="11"/>
    <x v="0"/>
    <n v="175"/>
    <n v="166430"/>
  </r>
  <r>
    <x v="126"/>
    <n v="1337"/>
    <s v="Brock Howell"/>
    <x v="6"/>
    <x v="0"/>
    <x v="7"/>
    <x v="0"/>
    <n v="190"/>
    <n v="177784"/>
  </r>
  <r>
    <x v="137"/>
    <n v="1338"/>
    <s v="Kelsie Joseph"/>
    <x v="4"/>
    <x v="0"/>
    <x v="8"/>
    <x v="0"/>
    <n v="41"/>
    <n v="58620"/>
  </r>
  <r>
    <x v="178"/>
    <n v="1339"/>
    <s v="Daria Mcneil"/>
    <x v="4"/>
    <x v="0"/>
    <x v="9"/>
    <x v="1"/>
    <n v="28"/>
    <n v="34022"/>
  </r>
  <r>
    <x v="179"/>
    <n v="1340"/>
    <s v="Keith Velez"/>
    <x v="4"/>
    <x v="0"/>
    <x v="9"/>
    <x v="0"/>
    <n v="44"/>
    <n v="143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1AAF3-08FD-4269-8297-76DA90779836}" name="saleschannelandrevenue"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6" firstHeaderRow="0" firstDataRow="1" firstDataCol="1"/>
  <pivotFields count="9">
    <pivotField numFmtId="164" showAll="0">
      <items count="15">
        <item x="0"/>
        <item x="1"/>
        <item x="2"/>
        <item x="3"/>
        <item x="4"/>
        <item x="5"/>
        <item x="6"/>
        <item x="7"/>
        <item x="8"/>
        <item x="9"/>
        <item x="10"/>
        <item x="11"/>
        <item x="12"/>
        <item x="13"/>
        <item t="default"/>
      </items>
    </pivotField>
    <pivotField showAll="0"/>
    <pivotField showAll="0"/>
    <pivotField showAll="0">
      <items count="15">
        <item h="1" x="10"/>
        <item h="1" x="6"/>
        <item h="1" x="2"/>
        <item h="1" x="4"/>
        <item h="1" x="1"/>
        <item h="1" x="13"/>
        <item h="1" x="11"/>
        <item h="1" x="9"/>
        <item h="1" x="5"/>
        <item x="3"/>
        <item h="1" x="0"/>
        <item h="1" x="12"/>
        <item h="1" x="7"/>
        <item h="1" x="8"/>
        <item t="default"/>
      </items>
    </pivotField>
    <pivotField showAll="0"/>
    <pivotField showAll="0"/>
    <pivotField axis="axisRow" showAll="0">
      <items count="4">
        <item x="2"/>
        <item x="0"/>
        <item x="1"/>
        <item t="default"/>
      </items>
    </pivotField>
    <pivotField showAll="0"/>
    <pivotField dataField="1" numFmtId="165" showAll="0"/>
  </pivotFields>
  <rowFields count="1">
    <field x="6"/>
  </rowFields>
  <rowItems count="3">
    <i>
      <x v="1"/>
    </i>
    <i>
      <x v="2"/>
    </i>
    <i t="grand">
      <x/>
    </i>
  </rowItems>
  <colFields count="1">
    <field x="-2"/>
  </colFields>
  <colItems count="2">
    <i>
      <x/>
    </i>
    <i i="1">
      <x v="1"/>
    </i>
  </colItems>
  <dataFields count="2">
    <dataField name="Sum of Revenue" fld="8" showDataAs="percentOfTotal" baseField="0" baseItem="0" numFmtId="10"/>
    <dataField name="Sum of Revenue2" fld="8" baseField="0" baseItem="0"/>
  </dataFields>
  <chartFormats count="5">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B0997C-B39E-4E6F-85AC-4100E0E0BB9B}" name="mapivot"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9" firstHeaderRow="1" firstDataRow="1" firstDataCol="2"/>
  <pivotFields count="9">
    <pivotField numFmtId="164" showAll="0">
      <items count="15">
        <item x="0"/>
        <item x="1"/>
        <item x="2"/>
        <item x="3"/>
        <item x="4"/>
        <item x="5"/>
        <item x="6"/>
        <item x="7"/>
        <item x="8"/>
        <item x="9"/>
        <item x="10"/>
        <item x="11"/>
        <item x="12"/>
        <item x="13"/>
        <item t="default"/>
      </items>
    </pivotField>
    <pivotField showAll="0"/>
    <pivotField showAll="0"/>
    <pivotField axis="axisRow" showAll="0">
      <items count="15">
        <item x="10"/>
        <item x="6"/>
        <item x="2"/>
        <item x="4"/>
        <item x="1"/>
        <item x="13"/>
        <item x="11"/>
        <item x="9"/>
        <item x="5"/>
        <item x="3"/>
        <item x="0"/>
        <item x="12"/>
        <item x="7"/>
        <item x="8"/>
        <item t="default"/>
      </items>
    </pivotField>
    <pivotField axis="axisRow" outline="0" showAll="0">
      <items count="2">
        <item x="0"/>
        <item t="default"/>
      </items>
      <extLst>
        <ext xmlns:x14="http://schemas.microsoft.com/office/spreadsheetml/2009/9/main" uri="{2946ED86-A175-432a-8AC1-64E0C546D7DE}">
          <x14:pivotField fillDownLabels="1"/>
        </ext>
      </extLst>
    </pivotField>
    <pivotField showAll="0"/>
    <pivotField showAll="0">
      <items count="4">
        <item x="2"/>
        <item x="0"/>
        <item x="1"/>
        <item t="default"/>
      </items>
    </pivotField>
    <pivotField showAll="0"/>
    <pivotField dataField="1" numFmtId="165" showAll="0"/>
  </pivotFields>
  <rowFields count="2">
    <field x="4"/>
    <field x="3"/>
  </rowFields>
  <rowItems count="16">
    <i>
      <x/>
      <x/>
    </i>
    <i r="1">
      <x v="1"/>
    </i>
    <i r="1">
      <x v="2"/>
    </i>
    <i r="1">
      <x v="3"/>
    </i>
    <i r="1">
      <x v="4"/>
    </i>
    <i r="1">
      <x v="5"/>
    </i>
    <i r="1">
      <x v="6"/>
    </i>
    <i r="1">
      <x v="7"/>
    </i>
    <i r="1">
      <x v="8"/>
    </i>
    <i r="1">
      <x v="9"/>
    </i>
    <i r="1">
      <x v="10"/>
    </i>
    <i r="1">
      <x v="11"/>
    </i>
    <i r="1">
      <x v="12"/>
    </i>
    <i r="1">
      <x v="13"/>
    </i>
    <i t="default">
      <x/>
    </i>
    <i t="grand">
      <x/>
    </i>
  </rowItems>
  <colItems count="1">
    <i/>
  </colItems>
  <dataFields count="1">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397632-52D2-4C0B-BE76-D6C443223E92}" name="salesbyname"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6" firstHeaderRow="1" firstDataRow="2" firstDataCol="1"/>
  <pivotFields count="9">
    <pivotField numFmtId="164" showAll="0">
      <items count="15">
        <item x="0"/>
        <item x="1"/>
        <item x="2"/>
        <item x="3"/>
        <item x="4"/>
        <item x="5"/>
        <item x="6"/>
        <item x="7"/>
        <item x="8"/>
        <item x="9"/>
        <item x="10"/>
        <item x="11"/>
        <item x="12"/>
        <item x="13"/>
        <item t="default"/>
      </items>
    </pivotField>
    <pivotField showAll="0"/>
    <pivotField showAll="0"/>
    <pivotField showAll="0">
      <items count="15">
        <item h="1" x="10"/>
        <item h="1" x="6"/>
        <item h="1" x="2"/>
        <item h="1" x="4"/>
        <item h="1" x="1"/>
        <item h="1" x="13"/>
        <item h="1" x="11"/>
        <item h="1" x="9"/>
        <item h="1" x="5"/>
        <item x="3"/>
        <item h="1" x="0"/>
        <item h="1" x="12"/>
        <item h="1" x="7"/>
        <item h="1" x="8"/>
        <item t="default"/>
      </items>
    </pivotField>
    <pivotField showAll="0"/>
    <pivotField axis="axisRow" showAll="0">
      <items count="13">
        <item x="6"/>
        <item x="1"/>
        <item x="2"/>
        <item x="5"/>
        <item x="4"/>
        <item x="11"/>
        <item x="8"/>
        <item x="0"/>
        <item x="10"/>
        <item x="7"/>
        <item x="3"/>
        <item x="9"/>
        <item t="default"/>
      </items>
    </pivotField>
    <pivotField axis="axisCol" showAll="0">
      <items count="4">
        <item x="2"/>
        <item x="0"/>
        <item x="1"/>
        <item t="default"/>
      </items>
    </pivotField>
    <pivotField showAll="0"/>
    <pivotField dataField="1" numFmtId="165" showAll="0"/>
  </pivotFields>
  <rowFields count="1">
    <field x="5"/>
  </rowFields>
  <rowItems count="12">
    <i>
      <x/>
    </i>
    <i>
      <x v="1"/>
    </i>
    <i>
      <x v="2"/>
    </i>
    <i>
      <x v="3"/>
    </i>
    <i>
      <x v="4"/>
    </i>
    <i>
      <x v="5"/>
    </i>
    <i>
      <x v="7"/>
    </i>
    <i>
      <x v="8"/>
    </i>
    <i>
      <x v="9"/>
    </i>
    <i>
      <x v="10"/>
    </i>
    <i>
      <x v="11"/>
    </i>
    <i t="grand">
      <x/>
    </i>
  </rowItems>
  <colFields count="1">
    <field x="6"/>
  </colFields>
  <colItems count="3">
    <i>
      <x v="1"/>
    </i>
    <i>
      <x v="2"/>
    </i>
    <i t="grand">
      <x/>
    </i>
  </colItems>
  <dataFields count="1">
    <dataField name="Sum of Revenue" fld="8" baseField="0" baseItem="0" numFmtId="4"/>
  </dataFields>
  <chartFormats count="3">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60B01-1BE9-4E78-83B1-3D2EFE377CFE}" name="productcount"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9">
    <pivotField numFmtId="164" showAll="0">
      <items count="15">
        <item x="0"/>
        <item x="1"/>
        <item x="2"/>
        <item x="3"/>
        <item x="4"/>
        <item x="5"/>
        <item x="6"/>
        <item x="7"/>
        <item x="8"/>
        <item x="9"/>
        <item x="10"/>
        <item x="11"/>
        <item x="12"/>
        <item x="13"/>
        <item t="default"/>
      </items>
    </pivotField>
    <pivotField showAll="0"/>
    <pivotField showAll="0"/>
    <pivotField showAll="0">
      <items count="15">
        <item h="1" x="10"/>
        <item h="1" x="6"/>
        <item h="1" x="2"/>
        <item h="1" x="4"/>
        <item h="1" x="1"/>
        <item h="1" x="13"/>
        <item h="1" x="11"/>
        <item h="1" x="9"/>
        <item h="1" x="5"/>
        <item x="3"/>
        <item h="1" x="0"/>
        <item h="1" x="12"/>
        <item h="1" x="7"/>
        <item h="1" x="8"/>
        <item t="default"/>
      </items>
    </pivotField>
    <pivotField showAll="0"/>
    <pivotField axis="axisRow" showAll="0">
      <items count="13">
        <item x="6"/>
        <item x="1"/>
        <item x="2"/>
        <item x="5"/>
        <item x="4"/>
        <item x="11"/>
        <item x="8"/>
        <item x="0"/>
        <item x="10"/>
        <item x="7"/>
        <item x="3"/>
        <item x="9"/>
        <item t="default"/>
      </items>
    </pivotField>
    <pivotField showAll="0">
      <items count="4">
        <item x="2"/>
        <item x="0"/>
        <item x="1"/>
        <item t="default"/>
      </items>
    </pivotField>
    <pivotField dataField="1" showAll="0"/>
    <pivotField numFmtId="165" showAll="0"/>
  </pivotFields>
  <rowFields count="1">
    <field x="5"/>
  </rowFields>
  <rowItems count="12">
    <i>
      <x/>
    </i>
    <i>
      <x v="1"/>
    </i>
    <i>
      <x v="2"/>
    </i>
    <i>
      <x v="3"/>
    </i>
    <i>
      <x v="4"/>
    </i>
    <i>
      <x v="5"/>
    </i>
    <i>
      <x v="7"/>
    </i>
    <i>
      <x v="8"/>
    </i>
    <i>
      <x v="9"/>
    </i>
    <i>
      <x v="10"/>
    </i>
    <i>
      <x v="11"/>
    </i>
    <i t="grand">
      <x/>
    </i>
  </rowItems>
  <colItems count="1">
    <i/>
  </colItems>
  <dataFields count="1">
    <dataField name="Count of Quantity" fld="7"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8BF1EB-D6CE-480A-BBED-F0D167BE6EFE}" name="linepivot"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13" firstHeaderRow="1" firstDataRow="2" firstDataCol="1"/>
  <pivotFields count="9">
    <pivotField axis="axisRow" numFmtId="164" showAll="0">
      <items count="15">
        <item x="0"/>
        <item x="1"/>
        <item x="2"/>
        <item x="3"/>
        <item x="4"/>
        <item x="5"/>
        <item x="6"/>
        <item x="7"/>
        <item x="8"/>
        <item x="9"/>
        <item x="10"/>
        <item x="11"/>
        <item x="12"/>
        <item x="13"/>
        <item t="default"/>
      </items>
    </pivotField>
    <pivotField showAll="0"/>
    <pivotField showAll="0"/>
    <pivotField showAll="0">
      <items count="15">
        <item h="1" x="10"/>
        <item h="1" x="6"/>
        <item h="1" x="2"/>
        <item h="1" x="4"/>
        <item h="1" x="1"/>
        <item h="1" x="13"/>
        <item h="1" x="11"/>
        <item h="1" x="9"/>
        <item h="1" x="5"/>
        <item x="3"/>
        <item h="1" x="0"/>
        <item h="1" x="12"/>
        <item h="1" x="7"/>
        <item h="1" x="8"/>
        <item t="default"/>
      </items>
    </pivotField>
    <pivotField showAll="0"/>
    <pivotField showAll="0"/>
    <pivotField axis="axisCol" showAll="0">
      <items count="4">
        <item x="2"/>
        <item x="0"/>
        <item x="1"/>
        <item t="default"/>
      </items>
    </pivotField>
    <pivotField showAll="0"/>
    <pivotField dataField="1" numFmtId="165" showAll="0"/>
  </pivotFields>
  <rowFields count="1">
    <field x="0"/>
  </rowFields>
  <rowItems count="9">
    <i>
      <x v="1"/>
    </i>
    <i>
      <x v="3"/>
    </i>
    <i>
      <x v="4"/>
    </i>
    <i>
      <x v="5"/>
    </i>
    <i>
      <x v="6"/>
    </i>
    <i>
      <x v="7"/>
    </i>
    <i>
      <x v="8"/>
    </i>
    <i>
      <x v="9"/>
    </i>
    <i t="grand">
      <x/>
    </i>
  </rowItems>
  <colFields count="1">
    <field x="6"/>
  </colFields>
  <colItems count="3">
    <i>
      <x v="1"/>
    </i>
    <i>
      <x v="2"/>
    </i>
    <i t="grand">
      <x/>
    </i>
  </colItems>
  <dataFields count="1">
    <dataField name="Sum of Revenue" fld="8" baseField="0" baseItem="0"/>
  </dataFields>
  <chartFormats count="3">
    <chartFormat chart="4" format="12" series="1">
      <pivotArea type="data" outline="0" fieldPosition="0">
        <references count="2">
          <reference field="4294967294" count="1" selected="0">
            <x v="0"/>
          </reference>
          <reference field="6" count="1" selected="0">
            <x v="0"/>
          </reference>
        </references>
      </pivotArea>
    </chartFormat>
    <chartFormat chart="4" format="13" series="1">
      <pivotArea type="data" outline="0" fieldPosition="0">
        <references count="2">
          <reference field="4294967294" count="1" selected="0">
            <x v="0"/>
          </reference>
          <reference field="6" count="1" selected="0">
            <x v="1"/>
          </reference>
        </references>
      </pivotArea>
    </chartFormat>
    <chartFormat chart="4" format="14"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DD215C5-528E-49EC-B474-CE16DED90DF1}" sourceName="Order Date">
  <pivotTables>
    <pivotTable tabId="19" name="linepivot"/>
    <pivotTable tabId="15" name="mapivot"/>
    <pivotTable tabId="18" name="productcount"/>
    <pivotTable tabId="17" name="saleschannelandrevenue"/>
    <pivotTable tabId="16" name="salesbyname"/>
  </pivotTables>
  <data>
    <tabular pivotCacheId="186297050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E83F838-42ED-4571-9FA4-562DC1209E79}" sourceName="state">
  <pivotTables>
    <pivotTable tabId="19" name="linepivot"/>
    <pivotTable tabId="18" name="productcount"/>
    <pivotTable tabId="17" name="saleschannelandrevenue"/>
    <pivotTable tabId="16" name="salesbyname"/>
  </pivotTables>
  <data>
    <tabular pivotCacheId="1862970507">
      <items count="14">
        <i x="10"/>
        <i x="6"/>
        <i x="2"/>
        <i x="4"/>
        <i x="1"/>
        <i x="13"/>
        <i x="11"/>
        <i x="9"/>
        <i x="5"/>
        <i x="3" s="1"/>
        <i x="0"/>
        <i x="12"/>
        <i x="7"/>
        <i x="8"/>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6CE1BEA-D022-444E-8792-CE5C9BB7EEDE}" sourceName="Sales Channel">
  <pivotTables>
    <pivotTable tabId="19" name="linepivot"/>
    <pivotTable tabId="15" name="mapivot"/>
    <pivotTable tabId="18" name="productcount"/>
    <pivotTable tabId="17" name="saleschannelandrevenue"/>
    <pivotTable tabId="16" name="salesbyname"/>
  </pivotTables>
  <data>
    <tabular pivotCacheId="186297050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55B3486C-78E9-4787-AC58-996E3BDA35C3}" cache="Slicer_Order_Date" caption="Order Date" rowHeight="241300"/>
  <slicer name="States" xr10:uid="{477A60F6-3ADF-488F-9FDE-713097269BBF}" cache="Slicer_state" caption="state" startItem="6" rowHeight="241300"/>
  <slicer name="Sales Channel" xr10:uid="{B73C5ED9-AA4A-406E-9903-61CA37EB16E2}" cache="Slicer_Sales_Channel" caption="Sales 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65E2D2-1646-4B3A-9AE4-D228092A3824}" name="Data" displayName="Data" ref="A1:I341" totalsRowShown="0" headerRowDxfId="12" dataDxfId="10" headerRowBorderDxfId="11" tableBorderDxfId="9">
  <autoFilter ref="A1:I341" xr:uid="{610171BA-3813-43E7-A5AE-C5840D8DFC79}"/>
  <tableColumns count="9">
    <tableColumn id="1" xr3:uid="{939F6EA4-226C-416E-B974-5251C14B9707}" name="Order Date" dataDxfId="8"/>
    <tableColumn id="2" xr3:uid="{214A6318-C7A7-4575-B7F9-05BDE07CCD95}" name="Order ID" dataDxfId="7"/>
    <tableColumn id="3" xr3:uid="{BC35B90E-9DE4-4FE5-B10F-811B3F726257}" name="Customer Name" dataDxfId="6"/>
    <tableColumn id="9" xr3:uid="{57122A8D-0120-404A-83BD-B728D7F0DFDA}" name="state" dataDxfId="0"/>
    <tableColumn id="4" xr3:uid="{F3DE57A2-E680-4D9B-AE59-A3F99A7F638E}" name="Country" dataDxfId="5"/>
    <tableColumn id="5" xr3:uid="{5C4DB8ED-823A-46EB-B9E4-81953EFC4E21}" name="Product Name" dataDxfId="4"/>
    <tableColumn id="6" xr3:uid="{0C7E5375-0E91-4CA6-BE13-61CC7B947889}" name="Sales Channel" dataDxfId="3"/>
    <tableColumn id="7" xr3:uid="{984DEECD-9507-4844-8270-869EF407038C}" name="Quantity" dataDxfId="2"/>
    <tableColumn id="8" xr3:uid="{AAA05F17-75DF-4A48-A855-50534A42037A}" name="Revenue" dataDxfId="1"/>
  </tableColumns>
  <tableStyleInfo name="TableStyleMedium3"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0687-112D-46A6-A8B3-E9B57F8858BB}">
  <dimension ref="A1:S198"/>
  <sheetViews>
    <sheetView showGridLines="0" showRowColHeaders="0" tabSelected="1" zoomScale="68" zoomScaleNormal="68" workbookViewId="0">
      <selection activeCell="O21" sqref="O21"/>
    </sheetView>
  </sheetViews>
  <sheetFormatPr defaultRowHeight="14.5" x14ac:dyDescent="0.35"/>
  <cols>
    <col min="1" max="1" width="21.9140625" customWidth="1"/>
    <col min="2" max="2" width="10.58203125" customWidth="1"/>
    <col min="3" max="3" width="27.5" customWidth="1"/>
    <col min="4" max="4" width="26.5" customWidth="1"/>
    <col min="6" max="6" width="24.9140625" customWidth="1"/>
    <col min="7" max="7" width="12.9140625" customWidth="1"/>
    <col min="8" max="8" width="9.6640625" customWidth="1"/>
    <col min="9" max="9" width="7" customWidth="1"/>
    <col min="10" max="10" width="6.4140625" customWidth="1"/>
    <col min="11" max="11" width="10.6640625" customWidth="1"/>
    <col min="12" max="12" width="11.4140625" customWidth="1"/>
  </cols>
  <sheetData>
    <row r="1" spans="1:19" ht="54.5" customHeight="1" x14ac:dyDescent="0.35">
      <c r="A1" s="20" t="s">
        <v>375</v>
      </c>
      <c r="B1" s="18"/>
      <c r="C1" s="18"/>
      <c r="D1" s="18"/>
      <c r="E1" s="18"/>
      <c r="F1" s="18"/>
      <c r="G1" s="18"/>
      <c r="H1" s="18" t="s">
        <v>377</v>
      </c>
      <c r="I1" s="18"/>
      <c r="J1" s="18"/>
      <c r="K1" s="18" t="s">
        <v>376</v>
      </c>
      <c r="L1" s="18"/>
      <c r="M1" s="18" t="s">
        <v>399</v>
      </c>
      <c r="N1" s="18"/>
      <c r="O1" s="18"/>
      <c r="P1" s="18"/>
      <c r="Q1" s="18"/>
      <c r="R1" s="18"/>
      <c r="S1" s="18"/>
    </row>
    <row r="7" spans="1:19" x14ac:dyDescent="0.35">
      <c r="H7" s="19"/>
    </row>
    <row r="8" spans="1:19" ht="53" customHeight="1" x14ac:dyDescent="0.35"/>
    <row r="10" spans="1:19" ht="53.5" customHeight="1" x14ac:dyDescent="0.5">
      <c r="B10" s="26" t="s">
        <v>397</v>
      </c>
      <c r="C10" s="28" t="s">
        <v>398</v>
      </c>
    </row>
    <row r="11" spans="1:19" x14ac:dyDescent="0.35">
      <c r="B11" s="27" t="str">
        <f>IF(mappivot!B4="","",mappivot!B4)</f>
        <v>Assam</v>
      </c>
      <c r="C11" s="29">
        <f>IFERROR(GETPIVOTDATA("Revenue",mappivot!$A$3,"state",B11,"Country","india"),"")</f>
        <v>3573467</v>
      </c>
    </row>
    <row r="12" spans="1:19" x14ac:dyDescent="0.35">
      <c r="B12" s="27" t="str">
        <f>IF(mappivot!B5="","",mappivot!B5)</f>
        <v>chennai</v>
      </c>
      <c r="C12" s="29">
        <f>IFERROR(GETPIVOTDATA("Revenue",mappivot!$A$3,"state",B12,"Country","india"),"")</f>
        <v>3190021</v>
      </c>
    </row>
    <row r="13" spans="1:19" x14ac:dyDescent="0.35">
      <c r="B13" s="27" t="str">
        <f>IF(mappivot!B6="","",mappivot!B6)</f>
        <v>Delhi</v>
      </c>
      <c r="C13" s="29">
        <f>IFERROR(GETPIVOTDATA("Revenue",mappivot!$A$3,"state",B13,"Country","india"),"")</f>
        <v>3849147</v>
      </c>
    </row>
    <row r="14" spans="1:19" x14ac:dyDescent="0.35">
      <c r="B14" s="27" t="str">
        <f>IF(mappivot!B7="","",mappivot!B7)</f>
        <v>goa</v>
      </c>
      <c r="C14" s="29">
        <f>IFERROR(GETPIVOTDATA("Revenue",mappivot!$A$3,"state",B14,"Country","india"),"")</f>
        <v>1750471</v>
      </c>
    </row>
    <row r="15" spans="1:19" x14ac:dyDescent="0.35">
      <c r="B15" s="27" t="str">
        <f>IF(mappivot!B8="","",mappivot!B8)</f>
        <v>Gujarat</v>
      </c>
      <c r="C15" s="29">
        <f>IFERROR(GETPIVOTDATA("Revenue",mappivot!$A$3,"state",B15,"Country","india"),"")</f>
        <v>8410758</v>
      </c>
    </row>
    <row r="16" spans="1:19" x14ac:dyDescent="0.35">
      <c r="B16" s="27" t="str">
        <f>IF(mappivot!B9="","",mappivot!B9)</f>
        <v>jammu and kashmir</v>
      </c>
      <c r="C16" s="29">
        <f>IFERROR(GETPIVOTDATA("Revenue",mappivot!$A$3,"state",B16,"Country","india"),"")</f>
        <v>1288458</v>
      </c>
    </row>
    <row r="17" spans="2:7" x14ac:dyDescent="0.35">
      <c r="B17" s="27" t="str">
        <f>IF(mappivot!B10="","",mappivot!B10)</f>
        <v>Jharkhand</v>
      </c>
      <c r="C17" s="29">
        <f>IFERROR(GETPIVOTDATA("Revenue",mappivot!$A$3,"state",B17,"Country","india"),"")</f>
        <v>3255836</v>
      </c>
    </row>
    <row r="18" spans="2:7" x14ac:dyDescent="0.35">
      <c r="B18" s="27" t="str">
        <f>IF(mappivot!B11="","",mappivot!B11)</f>
        <v>Karnataka</v>
      </c>
      <c r="C18" s="29">
        <f>IFERROR(GETPIVOTDATA("Revenue",mappivot!$A$3,"state",B18,"Country","india"),"")</f>
        <v>2127677</v>
      </c>
    </row>
    <row r="19" spans="2:7" x14ac:dyDescent="0.35">
      <c r="B19" s="27" t="str">
        <f>IF(mappivot!B12="","",mappivot!B12)</f>
        <v>kerala</v>
      </c>
      <c r="C19" s="29">
        <f>IFERROR(GETPIVOTDATA("Revenue",mappivot!$A$3,"state",B19,"Country","india"),"")</f>
        <v>3409028</v>
      </c>
      <c r="G19" s="21"/>
    </row>
    <row r="20" spans="2:7" x14ac:dyDescent="0.35">
      <c r="B20" s="27" t="str">
        <f>IF(mappivot!B13="","",mappivot!B13)</f>
        <v>madhya pradesh</v>
      </c>
      <c r="C20" s="29">
        <f>IFERROR(GETPIVOTDATA("Revenue",mappivot!$A$3,"state",B20,"Country","india"),"")</f>
        <v>3513828</v>
      </c>
      <c r="G20" s="21"/>
    </row>
    <row r="21" spans="2:7" x14ac:dyDescent="0.35">
      <c r="B21" s="27" t="str">
        <f>IF(mappivot!B14="","",mappivot!B14)</f>
        <v>Maharashtra</v>
      </c>
      <c r="C21" s="29">
        <f>IFERROR(GETPIVOTDATA("Revenue",mappivot!$A$3,"state",B21,"Country","india"),"")</f>
        <v>3834880</v>
      </c>
      <c r="G21" s="21"/>
    </row>
    <row r="22" spans="2:7" x14ac:dyDescent="0.35">
      <c r="B22" s="27" t="str">
        <f>IF(mappivot!B15="","",mappivot!B15)</f>
        <v>orissa</v>
      </c>
      <c r="C22" s="29">
        <f>IFERROR(GETPIVOTDATA("Revenue",mappivot!$A$3,"state",B22,"Country","india"),"")</f>
        <v>968602</v>
      </c>
      <c r="G22" s="21"/>
    </row>
    <row r="23" spans="2:7" x14ac:dyDescent="0.35">
      <c r="B23" s="27" t="str">
        <f>IF(mappivot!B16="","",mappivot!B16)</f>
        <v>rajasthan</v>
      </c>
      <c r="C23" s="29">
        <f>IFERROR(GETPIVOTDATA("Revenue",mappivot!$A$3,"state",B23,"Country","india"),"")</f>
        <v>4990390</v>
      </c>
      <c r="G23" s="21"/>
    </row>
    <row r="24" spans="2:7" x14ac:dyDescent="0.35">
      <c r="B24" s="27" t="str">
        <f>IF(mappivot!B17="","",mappivot!B17)</f>
        <v>West Bengal</v>
      </c>
      <c r="C24" s="29">
        <f>IFERROR(GETPIVOTDATA("Revenue",mappivot!$A$3,"state",B24,"Country","india"),"")</f>
        <v>2815973</v>
      </c>
      <c r="G24" s="21"/>
    </row>
    <row r="25" spans="2:7" x14ac:dyDescent="0.35">
      <c r="G25" s="21"/>
    </row>
    <row r="26" spans="2:7" x14ac:dyDescent="0.35">
      <c r="G26" s="21"/>
    </row>
    <row r="27" spans="2:7" x14ac:dyDescent="0.35">
      <c r="G27" s="21"/>
    </row>
    <row r="28" spans="2:7" x14ac:dyDescent="0.35">
      <c r="G28" s="21"/>
    </row>
    <row r="29" spans="2:7" x14ac:dyDescent="0.35">
      <c r="G29" s="21"/>
    </row>
    <row r="30" spans="2:7" x14ac:dyDescent="0.35">
      <c r="G30" s="21"/>
    </row>
    <row r="31" spans="2:7" x14ac:dyDescent="0.35">
      <c r="G31" s="21"/>
    </row>
    <row r="32" spans="2:7" x14ac:dyDescent="0.35">
      <c r="G32" s="21"/>
    </row>
    <row r="33" spans="7:7" x14ac:dyDescent="0.35">
      <c r="G33" s="21"/>
    </row>
    <row r="34" spans="7:7" x14ac:dyDescent="0.35">
      <c r="G34" s="21"/>
    </row>
    <row r="35" spans="7:7" x14ac:dyDescent="0.35">
      <c r="G35" s="21"/>
    </row>
    <row r="36" spans="7:7" x14ac:dyDescent="0.35">
      <c r="G36" s="21"/>
    </row>
    <row r="37" spans="7:7" x14ac:dyDescent="0.35">
      <c r="G37" s="21"/>
    </row>
    <row r="38" spans="7:7" x14ac:dyDescent="0.35">
      <c r="G38" s="21"/>
    </row>
    <row r="39" spans="7:7" x14ac:dyDescent="0.35">
      <c r="G39" s="21"/>
    </row>
    <row r="40" spans="7:7" x14ac:dyDescent="0.35">
      <c r="G40" s="21"/>
    </row>
    <row r="41" spans="7:7" x14ac:dyDescent="0.35">
      <c r="G41" s="21"/>
    </row>
    <row r="42" spans="7:7" x14ac:dyDescent="0.35">
      <c r="G42" s="21"/>
    </row>
    <row r="43" spans="7:7" x14ac:dyDescent="0.35">
      <c r="G43" s="21"/>
    </row>
    <row r="44" spans="7:7" x14ac:dyDescent="0.35">
      <c r="G44" s="21"/>
    </row>
    <row r="45" spans="7:7" x14ac:dyDescent="0.35">
      <c r="G45" s="21"/>
    </row>
    <row r="46" spans="7:7" x14ac:dyDescent="0.35">
      <c r="G46" s="21"/>
    </row>
    <row r="47" spans="7:7" x14ac:dyDescent="0.35">
      <c r="G47" s="21"/>
    </row>
    <row r="48" spans="7:7" x14ac:dyDescent="0.35">
      <c r="G48" s="21"/>
    </row>
    <row r="49" spans="7:7" x14ac:dyDescent="0.35">
      <c r="G49" s="21"/>
    </row>
    <row r="50" spans="7:7" x14ac:dyDescent="0.35">
      <c r="G50" s="21"/>
    </row>
    <row r="51" spans="7:7" x14ac:dyDescent="0.35">
      <c r="G51" s="21"/>
    </row>
    <row r="52" spans="7:7" x14ac:dyDescent="0.35">
      <c r="G52" s="21"/>
    </row>
    <row r="53" spans="7:7" x14ac:dyDescent="0.35">
      <c r="G53" s="21"/>
    </row>
    <row r="54" spans="7:7" x14ac:dyDescent="0.35">
      <c r="G54" s="21"/>
    </row>
    <row r="55" spans="7:7" x14ac:dyDescent="0.35">
      <c r="G55" s="21"/>
    </row>
    <row r="56" spans="7:7" x14ac:dyDescent="0.35">
      <c r="G56" s="21"/>
    </row>
    <row r="57" spans="7:7" x14ac:dyDescent="0.35">
      <c r="G57" s="21"/>
    </row>
    <row r="58" spans="7:7" x14ac:dyDescent="0.35">
      <c r="G58" s="21"/>
    </row>
    <row r="59" spans="7:7" x14ac:dyDescent="0.35">
      <c r="G59" s="21"/>
    </row>
    <row r="60" spans="7:7" x14ac:dyDescent="0.35">
      <c r="G60" s="21"/>
    </row>
    <row r="61" spans="7:7" x14ac:dyDescent="0.35">
      <c r="G61" s="21"/>
    </row>
    <row r="62" spans="7:7" x14ac:dyDescent="0.35">
      <c r="G62" s="21"/>
    </row>
    <row r="63" spans="7:7" x14ac:dyDescent="0.35">
      <c r="G63" s="21"/>
    </row>
    <row r="64" spans="7:7" x14ac:dyDescent="0.35">
      <c r="G64" s="21"/>
    </row>
    <row r="65" spans="7:7" x14ac:dyDescent="0.35">
      <c r="G65" s="21"/>
    </row>
    <row r="66" spans="7:7" x14ac:dyDescent="0.35">
      <c r="G66" s="21"/>
    </row>
    <row r="67" spans="7:7" x14ac:dyDescent="0.35">
      <c r="G67" s="21"/>
    </row>
    <row r="68" spans="7:7" x14ac:dyDescent="0.35">
      <c r="G68" s="21"/>
    </row>
    <row r="69" spans="7:7" x14ac:dyDescent="0.35">
      <c r="G69" s="21"/>
    </row>
    <row r="70" spans="7:7" x14ac:dyDescent="0.35">
      <c r="G70" s="21"/>
    </row>
    <row r="71" spans="7:7" x14ac:dyDescent="0.35">
      <c r="G71" s="21"/>
    </row>
    <row r="72" spans="7:7" x14ac:dyDescent="0.35">
      <c r="G72" s="21"/>
    </row>
    <row r="73" spans="7:7" x14ac:dyDescent="0.35">
      <c r="G73" s="21"/>
    </row>
    <row r="74" spans="7:7" x14ac:dyDescent="0.35">
      <c r="G74" s="21"/>
    </row>
    <row r="75" spans="7:7" x14ac:dyDescent="0.35">
      <c r="G75" s="21"/>
    </row>
    <row r="76" spans="7:7" x14ac:dyDescent="0.35">
      <c r="G76" s="21"/>
    </row>
    <row r="77" spans="7:7" x14ac:dyDescent="0.35">
      <c r="G77" s="21"/>
    </row>
    <row r="78" spans="7:7" x14ac:dyDescent="0.35">
      <c r="G78" s="21"/>
    </row>
    <row r="79" spans="7:7" x14ac:dyDescent="0.35">
      <c r="G79" s="21"/>
    </row>
    <row r="80" spans="7:7" x14ac:dyDescent="0.35">
      <c r="G80" s="21"/>
    </row>
    <row r="81" spans="7:7" x14ac:dyDescent="0.35">
      <c r="G81" s="21"/>
    </row>
    <row r="82" spans="7:7" x14ac:dyDescent="0.35">
      <c r="G82" s="21"/>
    </row>
    <row r="83" spans="7:7" x14ac:dyDescent="0.35">
      <c r="G83" s="21"/>
    </row>
    <row r="84" spans="7:7" x14ac:dyDescent="0.35">
      <c r="G84" s="21"/>
    </row>
    <row r="85" spans="7:7" x14ac:dyDescent="0.35">
      <c r="G85" s="21"/>
    </row>
    <row r="86" spans="7:7" x14ac:dyDescent="0.35">
      <c r="G86" s="21"/>
    </row>
    <row r="87" spans="7:7" x14ac:dyDescent="0.35">
      <c r="G87" s="21"/>
    </row>
    <row r="88" spans="7:7" x14ac:dyDescent="0.35">
      <c r="G88" s="21"/>
    </row>
    <row r="89" spans="7:7" x14ac:dyDescent="0.35">
      <c r="G89" s="21"/>
    </row>
    <row r="90" spans="7:7" x14ac:dyDescent="0.35">
      <c r="G90" s="21"/>
    </row>
    <row r="91" spans="7:7" x14ac:dyDescent="0.35">
      <c r="G91" s="21"/>
    </row>
    <row r="92" spans="7:7" x14ac:dyDescent="0.35">
      <c r="G92" s="21"/>
    </row>
    <row r="93" spans="7:7" x14ac:dyDescent="0.35">
      <c r="G93" s="21"/>
    </row>
    <row r="94" spans="7:7" x14ac:dyDescent="0.35">
      <c r="G94" s="21"/>
    </row>
    <row r="95" spans="7:7" x14ac:dyDescent="0.35">
      <c r="G95" s="21"/>
    </row>
    <row r="96" spans="7:7" x14ac:dyDescent="0.35">
      <c r="G96" s="21"/>
    </row>
    <row r="97" spans="7:7" x14ac:dyDescent="0.35">
      <c r="G97" s="21"/>
    </row>
    <row r="98" spans="7:7" x14ac:dyDescent="0.35">
      <c r="G98" s="21"/>
    </row>
    <row r="99" spans="7:7" x14ac:dyDescent="0.35">
      <c r="G99" s="21"/>
    </row>
    <row r="100" spans="7:7" x14ac:dyDescent="0.35">
      <c r="G100" s="21"/>
    </row>
    <row r="101" spans="7:7" x14ac:dyDescent="0.35">
      <c r="G101" s="21"/>
    </row>
    <row r="102" spans="7:7" x14ac:dyDescent="0.35">
      <c r="G102" s="21"/>
    </row>
    <row r="103" spans="7:7" x14ac:dyDescent="0.35">
      <c r="G103" s="21"/>
    </row>
    <row r="104" spans="7:7" x14ac:dyDescent="0.35">
      <c r="G104" s="21"/>
    </row>
    <row r="105" spans="7:7" x14ac:dyDescent="0.35">
      <c r="G105" s="21"/>
    </row>
    <row r="106" spans="7:7" x14ac:dyDescent="0.35">
      <c r="G106" s="21"/>
    </row>
    <row r="107" spans="7:7" x14ac:dyDescent="0.35">
      <c r="G107" s="21"/>
    </row>
    <row r="108" spans="7:7" x14ac:dyDescent="0.35">
      <c r="G108" s="21"/>
    </row>
    <row r="109" spans="7:7" x14ac:dyDescent="0.35">
      <c r="G109" s="21"/>
    </row>
    <row r="110" spans="7:7" x14ac:dyDescent="0.35">
      <c r="G110" s="21"/>
    </row>
    <row r="111" spans="7:7" x14ac:dyDescent="0.35">
      <c r="G111" s="21"/>
    </row>
    <row r="112" spans="7:7" x14ac:dyDescent="0.35">
      <c r="G112" s="21"/>
    </row>
    <row r="113" spans="7:7" x14ac:dyDescent="0.35">
      <c r="G113" s="21"/>
    </row>
    <row r="114" spans="7:7" x14ac:dyDescent="0.35">
      <c r="G114" s="21"/>
    </row>
    <row r="115" spans="7:7" x14ac:dyDescent="0.35">
      <c r="G115" s="21"/>
    </row>
    <row r="116" spans="7:7" x14ac:dyDescent="0.35">
      <c r="G116" s="21"/>
    </row>
    <row r="117" spans="7:7" x14ac:dyDescent="0.35">
      <c r="G117" s="21"/>
    </row>
    <row r="118" spans="7:7" x14ac:dyDescent="0.35">
      <c r="G118" s="21"/>
    </row>
    <row r="119" spans="7:7" x14ac:dyDescent="0.35">
      <c r="G119" s="21"/>
    </row>
    <row r="120" spans="7:7" x14ac:dyDescent="0.35">
      <c r="G120" s="21"/>
    </row>
    <row r="121" spans="7:7" x14ac:dyDescent="0.35">
      <c r="G121" s="21"/>
    </row>
    <row r="122" spans="7:7" x14ac:dyDescent="0.35">
      <c r="G122" s="21"/>
    </row>
    <row r="123" spans="7:7" x14ac:dyDescent="0.35">
      <c r="G123" s="21"/>
    </row>
    <row r="124" spans="7:7" x14ac:dyDescent="0.35">
      <c r="G124" s="21"/>
    </row>
    <row r="125" spans="7:7" x14ac:dyDescent="0.35">
      <c r="G125" s="21"/>
    </row>
    <row r="126" spans="7:7" x14ac:dyDescent="0.35">
      <c r="G126" s="21"/>
    </row>
    <row r="127" spans="7:7" x14ac:dyDescent="0.35">
      <c r="G127" s="21"/>
    </row>
    <row r="128" spans="7:7" x14ac:dyDescent="0.35">
      <c r="G128" s="21"/>
    </row>
    <row r="129" spans="7:7" x14ac:dyDescent="0.35">
      <c r="G129" s="21"/>
    </row>
    <row r="130" spans="7:7" x14ac:dyDescent="0.35">
      <c r="G130" s="21"/>
    </row>
    <row r="131" spans="7:7" x14ac:dyDescent="0.35">
      <c r="G131" s="21"/>
    </row>
    <row r="132" spans="7:7" x14ac:dyDescent="0.35">
      <c r="G132" s="21"/>
    </row>
    <row r="133" spans="7:7" x14ac:dyDescent="0.35">
      <c r="G133" s="21"/>
    </row>
    <row r="134" spans="7:7" x14ac:dyDescent="0.35">
      <c r="G134" s="21"/>
    </row>
    <row r="135" spans="7:7" x14ac:dyDescent="0.35">
      <c r="G135" s="21"/>
    </row>
    <row r="136" spans="7:7" x14ac:dyDescent="0.35">
      <c r="G136" s="21"/>
    </row>
    <row r="137" spans="7:7" x14ac:dyDescent="0.35">
      <c r="G137" s="21"/>
    </row>
    <row r="138" spans="7:7" x14ac:dyDescent="0.35">
      <c r="G138" s="21"/>
    </row>
    <row r="139" spans="7:7" x14ac:dyDescent="0.35">
      <c r="G139" s="21"/>
    </row>
    <row r="140" spans="7:7" x14ac:dyDescent="0.35">
      <c r="G140" s="21"/>
    </row>
    <row r="141" spans="7:7" x14ac:dyDescent="0.35">
      <c r="G141" s="21"/>
    </row>
    <row r="142" spans="7:7" x14ac:dyDescent="0.35">
      <c r="G142" s="21"/>
    </row>
    <row r="143" spans="7:7" x14ac:dyDescent="0.35">
      <c r="G143" s="21"/>
    </row>
    <row r="144" spans="7:7" x14ac:dyDescent="0.35">
      <c r="G144" s="21"/>
    </row>
    <row r="145" spans="7:7" x14ac:dyDescent="0.35">
      <c r="G145" s="21"/>
    </row>
    <row r="146" spans="7:7" x14ac:dyDescent="0.35">
      <c r="G146" s="21"/>
    </row>
    <row r="147" spans="7:7" x14ac:dyDescent="0.35">
      <c r="G147" s="21"/>
    </row>
    <row r="148" spans="7:7" x14ac:dyDescent="0.35">
      <c r="G148" s="21"/>
    </row>
    <row r="149" spans="7:7" x14ac:dyDescent="0.35">
      <c r="G149" s="21"/>
    </row>
    <row r="150" spans="7:7" x14ac:dyDescent="0.35">
      <c r="G150" s="21"/>
    </row>
    <row r="151" spans="7:7" x14ac:dyDescent="0.35">
      <c r="G151" s="21"/>
    </row>
    <row r="152" spans="7:7" x14ac:dyDescent="0.35">
      <c r="G152" s="21"/>
    </row>
    <row r="153" spans="7:7" x14ac:dyDescent="0.35">
      <c r="G153" s="21"/>
    </row>
    <row r="154" spans="7:7" x14ac:dyDescent="0.35">
      <c r="G154" s="21"/>
    </row>
    <row r="155" spans="7:7" x14ac:dyDescent="0.35">
      <c r="G155" s="21"/>
    </row>
    <row r="156" spans="7:7" x14ac:dyDescent="0.35">
      <c r="G156" s="21"/>
    </row>
    <row r="157" spans="7:7" x14ac:dyDescent="0.35">
      <c r="G157" s="21"/>
    </row>
    <row r="158" spans="7:7" x14ac:dyDescent="0.35">
      <c r="G158" s="21"/>
    </row>
    <row r="159" spans="7:7" x14ac:dyDescent="0.35">
      <c r="G159" s="21"/>
    </row>
    <row r="160" spans="7:7" x14ac:dyDescent="0.35">
      <c r="G160" s="21"/>
    </row>
    <row r="161" spans="7:7" x14ac:dyDescent="0.35">
      <c r="G161" s="21"/>
    </row>
    <row r="162" spans="7:7" x14ac:dyDescent="0.35">
      <c r="G162" s="21"/>
    </row>
    <row r="163" spans="7:7" x14ac:dyDescent="0.35">
      <c r="G163" s="21"/>
    </row>
    <row r="164" spans="7:7" x14ac:dyDescent="0.35">
      <c r="G164" s="21"/>
    </row>
    <row r="165" spans="7:7" x14ac:dyDescent="0.35">
      <c r="G165" s="21"/>
    </row>
    <row r="166" spans="7:7" x14ac:dyDescent="0.35">
      <c r="G166" s="21"/>
    </row>
    <row r="167" spans="7:7" x14ac:dyDescent="0.35">
      <c r="G167" s="21"/>
    </row>
    <row r="168" spans="7:7" x14ac:dyDescent="0.35">
      <c r="G168" s="21"/>
    </row>
    <row r="169" spans="7:7" x14ac:dyDescent="0.35">
      <c r="G169" s="21"/>
    </row>
    <row r="170" spans="7:7" x14ac:dyDescent="0.35">
      <c r="G170" s="21"/>
    </row>
    <row r="171" spans="7:7" x14ac:dyDescent="0.35">
      <c r="G171" s="21"/>
    </row>
    <row r="172" spans="7:7" x14ac:dyDescent="0.35">
      <c r="G172" s="21"/>
    </row>
    <row r="173" spans="7:7" x14ac:dyDescent="0.35">
      <c r="G173" s="21"/>
    </row>
    <row r="174" spans="7:7" x14ac:dyDescent="0.35">
      <c r="G174" s="21"/>
    </row>
    <row r="175" spans="7:7" x14ac:dyDescent="0.35">
      <c r="G175" s="21"/>
    </row>
    <row r="176" spans="7:7" x14ac:dyDescent="0.35">
      <c r="G176" s="21"/>
    </row>
    <row r="177" spans="7:7" x14ac:dyDescent="0.35">
      <c r="G177" s="21"/>
    </row>
    <row r="178" spans="7:7" x14ac:dyDescent="0.35">
      <c r="G178" s="21"/>
    </row>
    <row r="179" spans="7:7" x14ac:dyDescent="0.35">
      <c r="G179" s="21"/>
    </row>
    <row r="180" spans="7:7" x14ac:dyDescent="0.35">
      <c r="G180" s="21"/>
    </row>
    <row r="181" spans="7:7" x14ac:dyDescent="0.35">
      <c r="G181" s="21"/>
    </row>
    <row r="182" spans="7:7" x14ac:dyDescent="0.35">
      <c r="G182" s="21"/>
    </row>
    <row r="183" spans="7:7" x14ac:dyDescent="0.35">
      <c r="G183" s="21"/>
    </row>
    <row r="184" spans="7:7" x14ac:dyDescent="0.35">
      <c r="G184" s="21"/>
    </row>
    <row r="185" spans="7:7" x14ac:dyDescent="0.35">
      <c r="G185" s="21"/>
    </row>
    <row r="186" spans="7:7" x14ac:dyDescent="0.35">
      <c r="G186" s="21"/>
    </row>
    <row r="187" spans="7:7" x14ac:dyDescent="0.35">
      <c r="G187" s="21"/>
    </row>
    <row r="188" spans="7:7" x14ac:dyDescent="0.35">
      <c r="G188" s="21"/>
    </row>
    <row r="189" spans="7:7" x14ac:dyDescent="0.35">
      <c r="G189" s="21"/>
    </row>
    <row r="190" spans="7:7" x14ac:dyDescent="0.35">
      <c r="G190" s="21"/>
    </row>
    <row r="191" spans="7:7" x14ac:dyDescent="0.35">
      <c r="G191" s="21"/>
    </row>
    <row r="192" spans="7:7" x14ac:dyDescent="0.35">
      <c r="G192" s="21"/>
    </row>
    <row r="193" spans="7:7" x14ac:dyDescent="0.35">
      <c r="G193" s="21"/>
    </row>
    <row r="194" spans="7:7" x14ac:dyDescent="0.35">
      <c r="G194" s="21"/>
    </row>
    <row r="195" spans="7:7" x14ac:dyDescent="0.35">
      <c r="G195" s="21"/>
    </row>
    <row r="196" spans="7:7" x14ac:dyDescent="0.35">
      <c r="G196" s="21"/>
    </row>
    <row r="197" spans="7:7" x14ac:dyDescent="0.35">
      <c r="G197" s="21"/>
    </row>
    <row r="198" spans="7:7" x14ac:dyDescent="0.35">
      <c r="G198" s="21"/>
    </row>
  </sheetData>
  <conditionalFormatting sqref="G19:G198">
    <cfRule type="dataBar" priority="2">
      <dataBar>
        <cfvo type="min"/>
        <cfvo type="max"/>
        <color theme="5" tint="-0.249977111117893"/>
      </dataBar>
      <extLst>
        <ext xmlns:x14="http://schemas.microsoft.com/office/spreadsheetml/2009/9/main" uri="{B025F937-C7B1-47D3-B67F-A62EFF666E3E}">
          <x14:id>{B5B957CD-CA9B-48C3-A41E-49587999488D}</x14:id>
        </ext>
      </extLst>
    </cfRule>
  </conditionalFormatting>
  <conditionalFormatting sqref="C11:C24">
    <cfRule type="dataBar" priority="1">
      <dataBar>
        <cfvo type="min"/>
        <cfvo type="max"/>
        <color rgb="FFFF555A"/>
      </dataBar>
      <extLst>
        <ext xmlns:x14="http://schemas.microsoft.com/office/spreadsheetml/2009/9/main" uri="{B025F937-C7B1-47D3-B67F-A62EFF666E3E}">
          <x14:id>{416CDC15-381E-4FF6-A629-B551CF1265CB}</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5B957CD-CA9B-48C3-A41E-49587999488D}">
            <x14:dataBar minLength="0" maxLength="100" gradient="0">
              <x14:cfvo type="autoMin"/>
              <x14:cfvo type="autoMax"/>
              <x14:negativeFillColor rgb="FFFF0000"/>
              <x14:axisColor rgb="FF000000"/>
            </x14:dataBar>
          </x14:cfRule>
          <xm:sqref>G19:G198</xm:sqref>
        </x14:conditionalFormatting>
        <x14:conditionalFormatting xmlns:xm="http://schemas.microsoft.com/office/excel/2006/main">
          <x14:cfRule type="dataBar" id="{416CDC15-381E-4FF6-A629-B551CF1265CB}">
            <x14:dataBar minLength="0" maxLength="100" gradient="0">
              <x14:cfvo type="autoMin"/>
              <x14:cfvo type="autoMax"/>
              <x14:negativeFillColor rgb="FFFF0000"/>
              <x14:axisColor rgb="FF000000"/>
            </x14:dataBar>
          </x14:cfRule>
          <xm:sqref>C11:C24</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DC28-EC82-41B0-B50F-8AB152D07B0F}">
  <dimension ref="A3:E6"/>
  <sheetViews>
    <sheetView workbookViewId="0">
      <selection activeCell="E8" sqref="E8"/>
    </sheetView>
  </sheetViews>
  <sheetFormatPr defaultRowHeight="14.5" x14ac:dyDescent="0.35"/>
  <cols>
    <col min="1" max="1" width="11.83203125" bestFit="1" customWidth="1"/>
    <col min="2" max="2" width="13.75" bestFit="1" customWidth="1"/>
    <col min="3" max="3" width="14.6640625" bestFit="1" customWidth="1"/>
    <col min="5" max="5" width="20.25" customWidth="1"/>
  </cols>
  <sheetData>
    <row r="3" spans="1:5" ht="43.5" x14ac:dyDescent="0.35">
      <c r="A3" s="3" t="s">
        <v>365</v>
      </c>
      <c r="B3" t="s">
        <v>366</v>
      </c>
      <c r="C3" t="s">
        <v>400</v>
      </c>
      <c r="E3" s="30" t="str">
        <f>A4&amp;CHAR(10)&amp;TEXT(GETPIVOTDATA("Sum of Revenue2",$A$3,"Sales Channel",A4),"$#,###")&amp;CHAR(10)&amp;TEXT(GETPIVOTDATA("Sum of Revenue",$A$3,"Sales Channel",A4),"0%")</f>
        <v>Online
$1,206,660
34%</v>
      </c>
    </row>
    <row r="4" spans="1:5" ht="43.5" x14ac:dyDescent="0.35">
      <c r="A4" s="4" t="s">
        <v>10</v>
      </c>
      <c r="B4" s="17">
        <v>0.34340326276641886</v>
      </c>
      <c r="C4" s="5">
        <v>1206660</v>
      </c>
      <c r="E4" s="30" t="str">
        <f t="shared" ref="E4:E5" si="0">A5&amp;CHAR(10)&amp;TEXT(GETPIVOTDATA("Sum of Revenue2",$A$3,"Sales Channel",A5),"$#,###")&amp;CHAR(10)&amp;TEXT(GETPIVOTDATA("Sum of Revenue",$A$3,"Sales Channel",A5),"0%")</f>
        <v>Retail
$2,307,168
66%</v>
      </c>
    </row>
    <row r="5" spans="1:5" ht="43.5" x14ac:dyDescent="0.35">
      <c r="A5" s="4" t="s">
        <v>15</v>
      </c>
      <c r="B5" s="17">
        <v>0.65659673723358114</v>
      </c>
      <c r="C5" s="5">
        <v>2307168</v>
      </c>
      <c r="E5" s="30" t="e">
        <f t="shared" si="0"/>
        <v>#REF!</v>
      </c>
    </row>
    <row r="6" spans="1:5" x14ac:dyDescent="0.35">
      <c r="A6" s="4" t="s">
        <v>364</v>
      </c>
      <c r="B6" s="17">
        <v>1</v>
      </c>
      <c r="C6" s="5">
        <v>3513828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CF9F-5669-4372-8BA5-A00716AA5ED6}">
  <dimension ref="A3:H19"/>
  <sheetViews>
    <sheetView workbookViewId="0">
      <selection activeCell="L14" sqref="L14"/>
    </sheetView>
  </sheetViews>
  <sheetFormatPr defaultRowHeight="14.5" x14ac:dyDescent="0.35"/>
  <cols>
    <col min="1" max="1" width="11.83203125" bestFit="1" customWidth="1"/>
    <col min="2" max="2" width="15.75" bestFit="1" customWidth="1"/>
    <col min="3" max="3" width="13.75" bestFit="1" customWidth="1"/>
    <col min="4" max="4" width="5" customWidth="1"/>
    <col min="5" max="5" width="3.75" customWidth="1"/>
    <col min="6" max="6" width="7.1640625" customWidth="1"/>
    <col min="7" max="7" width="17.6640625" customWidth="1"/>
    <col min="8" max="8" width="9.5" customWidth="1"/>
    <col min="9" max="9" width="9.4140625" customWidth="1"/>
    <col min="10" max="10" width="5.5" bestFit="1" customWidth="1"/>
    <col min="11" max="11" width="13.6640625" bestFit="1" customWidth="1"/>
    <col min="12" max="12" width="10.75" bestFit="1" customWidth="1"/>
    <col min="13" max="13" width="5.25" bestFit="1" customWidth="1"/>
    <col min="14" max="14" width="8.08203125" bestFit="1" customWidth="1"/>
    <col min="15" max="15" width="10.25" bestFit="1" customWidth="1"/>
    <col min="16" max="16" width="9.83203125" bestFit="1" customWidth="1"/>
  </cols>
  <sheetData>
    <row r="3" spans="1:8" x14ac:dyDescent="0.35">
      <c r="A3" s="3" t="s">
        <v>365</v>
      </c>
      <c r="B3" s="3" t="s">
        <v>379</v>
      </c>
      <c r="C3" t="s">
        <v>366</v>
      </c>
    </row>
    <row r="4" spans="1:8" x14ac:dyDescent="0.35">
      <c r="A4" s="4" t="s">
        <v>378</v>
      </c>
      <c r="B4" s="4" t="s">
        <v>390</v>
      </c>
      <c r="C4" s="5">
        <v>3573467</v>
      </c>
      <c r="F4" s="23"/>
      <c r="G4" s="4"/>
      <c r="H4" s="5"/>
    </row>
    <row r="5" spans="1:8" x14ac:dyDescent="0.35">
      <c r="A5" s="4" t="s">
        <v>378</v>
      </c>
      <c r="B5" s="4" t="s">
        <v>386</v>
      </c>
      <c r="C5" s="5">
        <v>3190021</v>
      </c>
      <c r="F5" s="23"/>
      <c r="G5" s="4"/>
      <c r="H5" s="5"/>
    </row>
    <row r="6" spans="1:8" x14ac:dyDescent="0.35">
      <c r="A6" s="4" t="s">
        <v>378</v>
      </c>
      <c r="B6" s="4" t="s">
        <v>382</v>
      </c>
      <c r="C6" s="5">
        <v>3849147</v>
      </c>
      <c r="F6" s="23"/>
      <c r="G6" s="4"/>
      <c r="H6" s="5"/>
    </row>
    <row r="7" spans="1:8" x14ac:dyDescent="0.35">
      <c r="A7" s="4" t="s">
        <v>378</v>
      </c>
      <c r="B7" s="4" t="s">
        <v>384</v>
      </c>
      <c r="C7" s="5">
        <v>1750471</v>
      </c>
      <c r="F7" s="23"/>
      <c r="G7" s="4"/>
      <c r="H7" s="5"/>
    </row>
    <row r="8" spans="1:8" x14ac:dyDescent="0.35">
      <c r="A8" s="4" t="s">
        <v>378</v>
      </c>
      <c r="B8" s="4" t="s">
        <v>381</v>
      </c>
      <c r="C8" s="5">
        <v>8410758</v>
      </c>
      <c r="F8" s="23"/>
      <c r="G8" s="4"/>
      <c r="H8" s="5"/>
    </row>
    <row r="9" spans="1:8" x14ac:dyDescent="0.35">
      <c r="A9" s="4" t="s">
        <v>378</v>
      </c>
      <c r="B9" s="4" t="s">
        <v>394</v>
      </c>
      <c r="C9" s="5">
        <v>1288458</v>
      </c>
      <c r="F9" s="23"/>
      <c r="G9" s="4"/>
      <c r="H9" s="5"/>
    </row>
    <row r="10" spans="1:8" x14ac:dyDescent="0.35">
      <c r="A10" s="4" t="s">
        <v>378</v>
      </c>
      <c r="B10" s="4" t="s">
        <v>391</v>
      </c>
      <c r="C10" s="5">
        <v>3255836</v>
      </c>
      <c r="F10" s="23"/>
      <c r="G10" s="4"/>
      <c r="H10" s="5"/>
    </row>
    <row r="11" spans="1:8" x14ac:dyDescent="0.35">
      <c r="A11" s="4" t="s">
        <v>378</v>
      </c>
      <c r="B11" s="4" t="s">
        <v>389</v>
      </c>
      <c r="C11" s="5">
        <v>2127677</v>
      </c>
      <c r="F11" s="23"/>
      <c r="G11" s="4"/>
      <c r="H11" s="5"/>
    </row>
    <row r="12" spans="1:8" x14ac:dyDescent="0.35">
      <c r="A12" s="4" t="s">
        <v>378</v>
      </c>
      <c r="B12" s="4" t="s">
        <v>385</v>
      </c>
      <c r="C12" s="5">
        <v>3409028</v>
      </c>
      <c r="F12" s="23"/>
      <c r="G12" s="4"/>
      <c r="H12" s="5"/>
    </row>
    <row r="13" spans="1:8" x14ac:dyDescent="0.35">
      <c r="A13" s="4" t="s">
        <v>378</v>
      </c>
      <c r="B13" s="4" t="s">
        <v>383</v>
      </c>
      <c r="C13" s="5">
        <v>3513828</v>
      </c>
      <c r="F13" s="23"/>
      <c r="G13" s="4"/>
      <c r="H13" s="5"/>
    </row>
    <row r="14" spans="1:8" x14ac:dyDescent="0.35">
      <c r="A14" s="4" t="s">
        <v>378</v>
      </c>
      <c r="B14" s="4" t="s">
        <v>380</v>
      </c>
      <c r="C14" s="5">
        <v>3834880</v>
      </c>
      <c r="F14" s="23"/>
      <c r="G14" s="4"/>
      <c r="H14" s="5"/>
    </row>
    <row r="15" spans="1:8" x14ac:dyDescent="0.35">
      <c r="A15" s="4" t="s">
        <v>378</v>
      </c>
      <c r="B15" s="4" t="s">
        <v>393</v>
      </c>
      <c r="C15" s="5">
        <v>968602</v>
      </c>
      <c r="F15" s="23"/>
      <c r="G15" s="4"/>
      <c r="H15" s="5"/>
    </row>
    <row r="16" spans="1:8" x14ac:dyDescent="0.35">
      <c r="A16" s="4" t="s">
        <v>378</v>
      </c>
      <c r="B16" s="4" t="s">
        <v>387</v>
      </c>
      <c r="C16" s="5">
        <v>4990390</v>
      </c>
      <c r="F16" s="23"/>
      <c r="G16" s="4"/>
      <c r="H16" s="5"/>
    </row>
    <row r="17" spans="1:8" x14ac:dyDescent="0.35">
      <c r="A17" s="4" t="s">
        <v>378</v>
      </c>
      <c r="B17" s="4" t="s">
        <v>388</v>
      </c>
      <c r="C17" s="5">
        <v>2815973</v>
      </c>
      <c r="F17" s="24"/>
      <c r="G17" s="4"/>
      <c r="H17" s="5"/>
    </row>
    <row r="18" spans="1:8" x14ac:dyDescent="0.35">
      <c r="A18" s="4" t="s">
        <v>395</v>
      </c>
      <c r="C18" s="5">
        <v>46978536</v>
      </c>
    </row>
    <row r="19" spans="1:8" x14ac:dyDescent="0.35">
      <c r="A19" s="4" t="s">
        <v>364</v>
      </c>
      <c r="C19" s="5">
        <v>46978536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5D467-0107-462A-AC7F-D89DC634F832}">
  <dimension ref="A3:D16"/>
  <sheetViews>
    <sheetView workbookViewId="0">
      <selection activeCell="J15" sqref="J15"/>
    </sheetView>
  </sheetViews>
  <sheetFormatPr defaultRowHeight="14.5" x14ac:dyDescent="0.35"/>
  <cols>
    <col min="1" max="1" width="13.75" bestFit="1" customWidth="1"/>
    <col min="2" max="2" width="14.5" bestFit="1" customWidth="1"/>
    <col min="3" max="4" width="10.83203125" bestFit="1" customWidth="1"/>
    <col min="5" max="5" width="11" bestFit="1" customWidth="1"/>
    <col min="6" max="6" width="20.1640625" customWidth="1"/>
    <col min="7" max="7" width="13.1640625" bestFit="1" customWidth="1"/>
    <col min="8" max="8" width="22.9140625" bestFit="1" customWidth="1"/>
    <col min="9" max="9" width="17.58203125" bestFit="1" customWidth="1"/>
  </cols>
  <sheetData>
    <row r="3" spans="1:4" x14ac:dyDescent="0.35">
      <c r="A3" s="3" t="s">
        <v>366</v>
      </c>
      <c r="B3" s="3" t="s">
        <v>363</v>
      </c>
    </row>
    <row r="4" spans="1:4" x14ac:dyDescent="0.35">
      <c r="A4" s="3" t="s">
        <v>365</v>
      </c>
      <c r="B4" t="s">
        <v>10</v>
      </c>
      <c r="C4" t="s">
        <v>15</v>
      </c>
      <c r="D4" t="s">
        <v>364</v>
      </c>
    </row>
    <row r="5" spans="1:4" x14ac:dyDescent="0.35">
      <c r="A5" s="4" t="s">
        <v>23</v>
      </c>
      <c r="B5" s="16">
        <v>53235</v>
      </c>
      <c r="C5" s="16">
        <v>297665</v>
      </c>
      <c r="D5" s="16">
        <v>350900</v>
      </c>
    </row>
    <row r="6" spans="1:4" x14ac:dyDescent="0.35">
      <c r="A6" s="4" t="s">
        <v>12</v>
      </c>
      <c r="B6" s="16">
        <v>298746</v>
      </c>
      <c r="C6" s="16"/>
      <c r="D6" s="16">
        <v>298746</v>
      </c>
    </row>
    <row r="7" spans="1:4" x14ac:dyDescent="0.35">
      <c r="A7" s="4" t="s">
        <v>14</v>
      </c>
      <c r="B7" s="16"/>
      <c r="C7" s="16">
        <v>113948</v>
      </c>
      <c r="D7" s="16">
        <v>113948</v>
      </c>
    </row>
    <row r="8" spans="1:4" x14ac:dyDescent="0.35">
      <c r="A8" s="4" t="s">
        <v>21</v>
      </c>
      <c r="B8" s="16">
        <v>111223</v>
      </c>
      <c r="C8" s="16">
        <v>354470</v>
      </c>
      <c r="D8" s="16">
        <v>465693</v>
      </c>
    </row>
    <row r="9" spans="1:4" x14ac:dyDescent="0.35">
      <c r="A9" s="4" t="s">
        <v>19</v>
      </c>
      <c r="B9" s="16"/>
      <c r="C9" s="16">
        <v>356558</v>
      </c>
      <c r="D9" s="16">
        <v>356558</v>
      </c>
    </row>
    <row r="10" spans="1:4" x14ac:dyDescent="0.35">
      <c r="A10" s="4" t="s">
        <v>45</v>
      </c>
      <c r="B10" s="16">
        <v>136401</v>
      </c>
      <c r="C10" s="16">
        <v>281237</v>
      </c>
      <c r="D10" s="16">
        <v>417638</v>
      </c>
    </row>
    <row r="11" spans="1:4" x14ac:dyDescent="0.35">
      <c r="A11" s="4" t="s">
        <v>9</v>
      </c>
      <c r="B11" s="16"/>
      <c r="C11" s="16">
        <v>166235</v>
      </c>
      <c r="D11" s="16">
        <v>166235</v>
      </c>
    </row>
    <row r="12" spans="1:4" x14ac:dyDescent="0.35">
      <c r="A12" s="4" t="s">
        <v>41</v>
      </c>
      <c r="B12" s="16">
        <v>365359</v>
      </c>
      <c r="C12" s="16">
        <v>285839</v>
      </c>
      <c r="D12" s="16">
        <v>651198</v>
      </c>
    </row>
    <row r="13" spans="1:4" x14ac:dyDescent="0.35">
      <c r="A13" s="4" t="s">
        <v>27</v>
      </c>
      <c r="B13" s="16"/>
      <c r="C13" s="16">
        <v>279058</v>
      </c>
      <c r="D13" s="16">
        <v>279058</v>
      </c>
    </row>
    <row r="14" spans="1:4" x14ac:dyDescent="0.35">
      <c r="A14" s="4" t="s">
        <v>17</v>
      </c>
      <c r="B14" s="16">
        <v>113123</v>
      </c>
      <c r="C14" s="16">
        <v>172158</v>
      </c>
      <c r="D14" s="16">
        <v>285281</v>
      </c>
    </row>
    <row r="15" spans="1:4" x14ac:dyDescent="0.35">
      <c r="A15" s="4" t="s">
        <v>37</v>
      </c>
      <c r="B15" s="16">
        <v>128573</v>
      </c>
      <c r="C15" s="16"/>
      <c r="D15" s="16">
        <v>128573</v>
      </c>
    </row>
    <row r="16" spans="1:4" x14ac:dyDescent="0.35">
      <c r="A16" s="4" t="s">
        <v>364</v>
      </c>
      <c r="B16" s="16">
        <v>1206660</v>
      </c>
      <c r="C16" s="16">
        <v>2307168</v>
      </c>
      <c r="D16" s="16">
        <v>3513828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C2F77-BDD9-4F2A-8719-D0F1B70864F3}">
  <dimension ref="A3:B15"/>
  <sheetViews>
    <sheetView workbookViewId="0">
      <selection activeCell="B9" sqref="B9"/>
    </sheetView>
  </sheetViews>
  <sheetFormatPr defaultRowHeight="14.5" x14ac:dyDescent="0.35"/>
  <cols>
    <col min="1" max="1" width="11.83203125" bestFit="1" customWidth="1"/>
    <col min="2" max="2" width="15" bestFit="1" customWidth="1"/>
  </cols>
  <sheetData>
    <row r="3" spans="1:2" x14ac:dyDescent="0.35">
      <c r="A3" s="3" t="s">
        <v>365</v>
      </c>
      <c r="B3" t="s">
        <v>396</v>
      </c>
    </row>
    <row r="4" spans="1:2" x14ac:dyDescent="0.35">
      <c r="A4" s="4" t="s">
        <v>23</v>
      </c>
      <c r="B4" s="5">
        <v>3</v>
      </c>
    </row>
    <row r="5" spans="1:2" x14ac:dyDescent="0.35">
      <c r="A5" s="4" t="s">
        <v>12</v>
      </c>
      <c r="B5" s="5">
        <v>2</v>
      </c>
    </row>
    <row r="6" spans="1:2" x14ac:dyDescent="0.35">
      <c r="A6" s="4" t="s">
        <v>14</v>
      </c>
      <c r="B6" s="5">
        <v>1</v>
      </c>
    </row>
    <row r="7" spans="1:2" x14ac:dyDescent="0.35">
      <c r="A7" s="4" t="s">
        <v>21</v>
      </c>
      <c r="B7" s="5">
        <v>3</v>
      </c>
    </row>
    <row r="8" spans="1:2" x14ac:dyDescent="0.35">
      <c r="A8" s="4" t="s">
        <v>19</v>
      </c>
      <c r="B8" s="5">
        <v>2</v>
      </c>
    </row>
    <row r="9" spans="1:2" x14ac:dyDescent="0.35">
      <c r="A9" s="4" t="s">
        <v>45</v>
      </c>
      <c r="B9" s="5">
        <v>3</v>
      </c>
    </row>
    <row r="10" spans="1:2" x14ac:dyDescent="0.35">
      <c r="A10" s="4" t="s">
        <v>9</v>
      </c>
      <c r="B10" s="5">
        <v>1</v>
      </c>
    </row>
    <row r="11" spans="1:2" x14ac:dyDescent="0.35">
      <c r="A11" s="4" t="s">
        <v>41</v>
      </c>
      <c r="B11" s="5">
        <v>4</v>
      </c>
    </row>
    <row r="12" spans="1:2" x14ac:dyDescent="0.35">
      <c r="A12" s="4" t="s">
        <v>27</v>
      </c>
      <c r="B12" s="5">
        <v>2</v>
      </c>
    </row>
    <row r="13" spans="1:2" x14ac:dyDescent="0.35">
      <c r="A13" s="4" t="s">
        <v>17</v>
      </c>
      <c r="B13" s="5">
        <v>3</v>
      </c>
    </row>
    <row r="14" spans="1:2" x14ac:dyDescent="0.35">
      <c r="A14" s="4" t="s">
        <v>37</v>
      </c>
      <c r="B14" s="5">
        <v>1</v>
      </c>
    </row>
    <row r="15" spans="1:2" x14ac:dyDescent="0.35">
      <c r="A15" s="4" t="s">
        <v>364</v>
      </c>
      <c r="B15" s="5">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AC73D-3A85-48A8-B6C1-03B3102387EE}">
  <dimension ref="A3:D13"/>
  <sheetViews>
    <sheetView workbookViewId="0">
      <selection activeCell="N20" sqref="N20"/>
    </sheetView>
  </sheetViews>
  <sheetFormatPr defaultRowHeight="14.5" x14ac:dyDescent="0.35"/>
  <cols>
    <col min="1" max="1" width="13.75" bestFit="1" customWidth="1"/>
    <col min="2" max="2" width="14.5" bestFit="1" customWidth="1"/>
    <col min="3" max="3" width="7.75" bestFit="1" customWidth="1"/>
    <col min="4" max="5" width="10.1640625" bestFit="1" customWidth="1"/>
  </cols>
  <sheetData>
    <row r="3" spans="1:4" x14ac:dyDescent="0.35">
      <c r="A3" s="3" t="s">
        <v>366</v>
      </c>
      <c r="B3" s="3" t="s">
        <v>363</v>
      </c>
    </row>
    <row r="4" spans="1:4" x14ac:dyDescent="0.35">
      <c r="A4" s="3" t="s">
        <v>365</v>
      </c>
      <c r="B4" t="s">
        <v>10</v>
      </c>
      <c r="C4" t="s">
        <v>15</v>
      </c>
      <c r="D4" t="s">
        <v>364</v>
      </c>
    </row>
    <row r="5" spans="1:4" x14ac:dyDescent="0.35">
      <c r="A5" s="25" t="s">
        <v>367</v>
      </c>
      <c r="B5" s="5"/>
      <c r="C5" s="5">
        <v>110823</v>
      </c>
      <c r="D5" s="5">
        <v>110823</v>
      </c>
    </row>
    <row r="6" spans="1:4" x14ac:dyDescent="0.35">
      <c r="A6" s="25" t="s">
        <v>368</v>
      </c>
      <c r="B6" s="5"/>
      <c r="C6" s="5">
        <v>334470</v>
      </c>
      <c r="D6" s="5">
        <v>334470</v>
      </c>
    </row>
    <row r="7" spans="1:4" x14ac:dyDescent="0.35">
      <c r="A7" s="25" t="s">
        <v>369</v>
      </c>
      <c r="B7" s="5">
        <v>580092</v>
      </c>
      <c r="C7" s="5">
        <v>180923</v>
      </c>
      <c r="D7" s="5">
        <v>761015</v>
      </c>
    </row>
    <row r="8" spans="1:4" x14ac:dyDescent="0.35">
      <c r="A8" s="25" t="s">
        <v>370</v>
      </c>
      <c r="B8" s="5">
        <v>113123</v>
      </c>
      <c r="C8" s="5">
        <v>432869</v>
      </c>
      <c r="D8" s="5">
        <v>545992</v>
      </c>
    </row>
    <row r="9" spans="1:4" x14ac:dyDescent="0.35">
      <c r="A9" s="25" t="s">
        <v>371</v>
      </c>
      <c r="B9" s="5">
        <v>264974</v>
      </c>
      <c r="C9" s="5">
        <v>506019</v>
      </c>
      <c r="D9" s="5">
        <v>770993</v>
      </c>
    </row>
    <row r="10" spans="1:4" x14ac:dyDescent="0.35">
      <c r="A10" s="25" t="s">
        <v>372</v>
      </c>
      <c r="B10" s="5">
        <v>195236</v>
      </c>
      <c r="C10" s="5">
        <v>164216</v>
      </c>
      <c r="D10" s="5">
        <v>359452</v>
      </c>
    </row>
    <row r="11" spans="1:4" x14ac:dyDescent="0.35">
      <c r="A11" s="25" t="s">
        <v>373</v>
      </c>
      <c r="B11" s="5"/>
      <c r="C11" s="5">
        <v>298378</v>
      </c>
      <c r="D11" s="5">
        <v>298378</v>
      </c>
    </row>
    <row r="12" spans="1:4" x14ac:dyDescent="0.35">
      <c r="A12" s="25" t="s">
        <v>374</v>
      </c>
      <c r="B12" s="5">
        <v>53235</v>
      </c>
      <c r="C12" s="5">
        <v>279470</v>
      </c>
      <c r="D12" s="5">
        <v>332705</v>
      </c>
    </row>
    <row r="13" spans="1:4" x14ac:dyDescent="0.35">
      <c r="A13" s="25" t="s">
        <v>364</v>
      </c>
      <c r="B13" s="5">
        <v>1206660</v>
      </c>
      <c r="C13" s="5">
        <v>2307168</v>
      </c>
      <c r="D13" s="5">
        <v>3513828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2F43B-06AD-488B-90BB-88EF1422F5FD}">
  <dimension ref="A1:U341"/>
  <sheetViews>
    <sheetView topLeftCell="A2" zoomScale="99" zoomScaleNormal="100" workbookViewId="0">
      <selection activeCell="B8" sqref="B8"/>
    </sheetView>
  </sheetViews>
  <sheetFormatPr defaultRowHeight="14.5" x14ac:dyDescent="0.35"/>
  <cols>
    <col min="1" max="1" width="12.25" customWidth="1"/>
    <col min="2" max="2" width="10" customWidth="1"/>
    <col min="3" max="3" width="18" customWidth="1"/>
    <col min="4" max="4" width="30.5" customWidth="1"/>
    <col min="5" max="6" width="14.9140625" customWidth="1"/>
    <col min="7" max="7" width="10.1640625" customWidth="1"/>
    <col min="8" max="8" width="10.33203125" customWidth="1"/>
    <col min="9" max="9" width="10.1640625" customWidth="1"/>
    <col min="10" max="10" width="10.25" customWidth="1"/>
    <col min="11" max="11" width="31.4140625" customWidth="1"/>
    <col min="12" max="12" width="15.25" customWidth="1"/>
    <col min="13" max="13" width="6.75" customWidth="1"/>
    <col min="14" max="15" width="10.6640625" customWidth="1"/>
    <col min="16" max="22" width="6.75" customWidth="1"/>
    <col min="23" max="27" width="6.25" bestFit="1" customWidth="1"/>
    <col min="28" max="28" width="5.33203125" bestFit="1" customWidth="1"/>
    <col min="29" max="46" width="6.25" bestFit="1" customWidth="1"/>
    <col min="47" max="47" width="5.33203125" bestFit="1" customWidth="1"/>
    <col min="48" max="57" width="6.25" bestFit="1" customWidth="1"/>
    <col min="58" max="58" width="5.33203125" bestFit="1" customWidth="1"/>
    <col min="59" max="66" width="6.25" bestFit="1" customWidth="1"/>
    <col min="67" max="67" width="5.33203125" bestFit="1" customWidth="1"/>
    <col min="68" max="70" width="6.25" bestFit="1" customWidth="1"/>
    <col min="71" max="71" width="5.33203125" bestFit="1" customWidth="1"/>
    <col min="72" max="77" width="6.25" bestFit="1" customWidth="1"/>
    <col min="78" max="78" width="5.33203125" bestFit="1" customWidth="1"/>
    <col min="79" max="80" width="6.25" bestFit="1" customWidth="1"/>
    <col min="81" max="81" width="5.33203125" bestFit="1" customWidth="1"/>
    <col min="82" max="85" width="6.25" bestFit="1" customWidth="1"/>
    <col min="86" max="86" width="5.33203125" bestFit="1" customWidth="1"/>
    <col min="87" max="102" width="6.25" bestFit="1" customWidth="1"/>
    <col min="103" max="103" width="5.33203125" bestFit="1" customWidth="1"/>
    <col min="104" max="105" width="6.25" bestFit="1" customWidth="1"/>
    <col min="106" max="106" width="5.33203125" bestFit="1" customWidth="1"/>
    <col min="107" max="137" width="6.25" bestFit="1" customWidth="1"/>
    <col min="138" max="138" width="5.33203125" bestFit="1" customWidth="1"/>
    <col min="139" max="170" width="6.25" bestFit="1" customWidth="1"/>
    <col min="171" max="171" width="7.1640625" bestFit="1" customWidth="1"/>
    <col min="172" max="181" width="6.25" bestFit="1" customWidth="1"/>
    <col min="182" max="182" width="9.83203125" bestFit="1" customWidth="1"/>
    <col min="183" max="190" width="29.1640625" bestFit="1" customWidth="1"/>
    <col min="191" max="191" width="9.83203125" bestFit="1" customWidth="1"/>
  </cols>
  <sheetData>
    <row r="1" spans="1:21" ht="15" thickBot="1" x14ac:dyDescent="0.4">
      <c r="A1" s="10" t="s">
        <v>0</v>
      </c>
      <c r="B1" s="11" t="s">
        <v>1</v>
      </c>
      <c r="C1" s="11" t="s">
        <v>2</v>
      </c>
      <c r="D1" s="11" t="s">
        <v>379</v>
      </c>
      <c r="E1" s="11" t="s">
        <v>3</v>
      </c>
      <c r="F1" s="11" t="s">
        <v>4</v>
      </c>
      <c r="G1" s="11" t="s">
        <v>5</v>
      </c>
      <c r="H1" s="11" t="s">
        <v>6</v>
      </c>
      <c r="I1" s="12" t="s">
        <v>7</v>
      </c>
    </row>
    <row r="2" spans="1:21" x14ac:dyDescent="0.35">
      <c r="A2" s="6">
        <v>42956</v>
      </c>
      <c r="B2" s="1">
        <v>1001</v>
      </c>
      <c r="C2" s="1" t="s">
        <v>8</v>
      </c>
      <c r="D2" s="1" t="s">
        <v>380</v>
      </c>
      <c r="E2" s="1" t="s">
        <v>378</v>
      </c>
      <c r="F2" s="1" t="s">
        <v>9</v>
      </c>
      <c r="G2" s="1" t="s">
        <v>10</v>
      </c>
      <c r="H2" s="1">
        <v>117</v>
      </c>
      <c r="I2" s="8">
        <v>173063</v>
      </c>
    </row>
    <row r="3" spans="1:21" x14ac:dyDescent="0.35">
      <c r="A3" s="7">
        <v>42922</v>
      </c>
      <c r="B3" s="2">
        <v>1002</v>
      </c>
      <c r="C3" s="2" t="s">
        <v>11</v>
      </c>
      <c r="D3" s="1" t="s">
        <v>380</v>
      </c>
      <c r="E3" s="1" t="s">
        <v>378</v>
      </c>
      <c r="F3" s="2" t="s">
        <v>12</v>
      </c>
      <c r="G3" s="2" t="s">
        <v>10</v>
      </c>
      <c r="H3" s="2">
        <v>73</v>
      </c>
      <c r="I3" s="9">
        <v>164099</v>
      </c>
    </row>
    <row r="4" spans="1:21" x14ac:dyDescent="0.35">
      <c r="A4" s="7">
        <v>42965</v>
      </c>
      <c r="B4" s="2">
        <v>1003</v>
      </c>
      <c r="C4" s="2" t="s">
        <v>13</v>
      </c>
      <c r="D4" s="1" t="s">
        <v>380</v>
      </c>
      <c r="E4" s="1" t="s">
        <v>378</v>
      </c>
      <c r="F4" s="2" t="s">
        <v>14</v>
      </c>
      <c r="G4" s="2" t="s">
        <v>15</v>
      </c>
      <c r="H4" s="2">
        <v>205</v>
      </c>
      <c r="I4" s="9">
        <v>145904</v>
      </c>
      <c r="U4" s="5"/>
    </row>
    <row r="5" spans="1:21" x14ac:dyDescent="0.35">
      <c r="A5" s="7">
        <v>42952</v>
      </c>
      <c r="B5" s="2">
        <v>1004</v>
      </c>
      <c r="C5" s="2" t="s">
        <v>16</v>
      </c>
      <c r="D5" s="1" t="s">
        <v>380</v>
      </c>
      <c r="E5" s="1" t="s">
        <v>378</v>
      </c>
      <c r="F5" s="2" t="s">
        <v>17</v>
      </c>
      <c r="G5" s="2" t="s">
        <v>15</v>
      </c>
      <c r="H5" s="2">
        <v>14</v>
      </c>
      <c r="I5" s="9">
        <v>145970</v>
      </c>
      <c r="U5" s="5"/>
    </row>
    <row r="6" spans="1:21" x14ac:dyDescent="0.35">
      <c r="A6" s="7">
        <v>42959</v>
      </c>
      <c r="B6" s="2">
        <v>1005</v>
      </c>
      <c r="C6" s="2" t="s">
        <v>18</v>
      </c>
      <c r="D6" s="1" t="s">
        <v>380</v>
      </c>
      <c r="E6" s="1" t="s">
        <v>378</v>
      </c>
      <c r="F6" s="2" t="s">
        <v>19</v>
      </c>
      <c r="G6" s="2" t="s">
        <v>10</v>
      </c>
      <c r="H6" s="2">
        <v>170</v>
      </c>
      <c r="I6" s="9">
        <v>111603</v>
      </c>
      <c r="U6" s="5"/>
    </row>
    <row r="7" spans="1:21" x14ac:dyDescent="0.35">
      <c r="A7" s="7">
        <v>42928</v>
      </c>
      <c r="B7" s="2">
        <v>1006</v>
      </c>
      <c r="C7" s="2" t="s">
        <v>20</v>
      </c>
      <c r="D7" s="1" t="s">
        <v>381</v>
      </c>
      <c r="E7" s="1" t="s">
        <v>378</v>
      </c>
      <c r="F7" s="2" t="s">
        <v>21</v>
      </c>
      <c r="G7" s="2" t="s">
        <v>15</v>
      </c>
      <c r="H7" s="2">
        <v>129</v>
      </c>
      <c r="I7" s="9">
        <v>151208</v>
      </c>
      <c r="U7" s="5"/>
    </row>
    <row r="8" spans="1:21" x14ac:dyDescent="0.35">
      <c r="A8" s="7">
        <v>42928</v>
      </c>
      <c r="B8" s="2">
        <v>1007</v>
      </c>
      <c r="C8" s="2" t="s">
        <v>22</v>
      </c>
      <c r="D8" s="1" t="s">
        <v>381</v>
      </c>
      <c r="E8" s="1" t="s">
        <v>378</v>
      </c>
      <c r="F8" s="2" t="s">
        <v>23</v>
      </c>
      <c r="G8" s="2" t="s">
        <v>15</v>
      </c>
      <c r="H8" s="2">
        <v>82</v>
      </c>
      <c r="I8" s="9">
        <v>176060</v>
      </c>
      <c r="U8" s="5"/>
    </row>
    <row r="9" spans="1:21" x14ac:dyDescent="0.35">
      <c r="A9" s="7">
        <v>42889</v>
      </c>
      <c r="B9" s="2">
        <v>1008</v>
      </c>
      <c r="C9" s="2" t="s">
        <v>24</v>
      </c>
      <c r="D9" s="1" t="s">
        <v>381</v>
      </c>
      <c r="E9" s="1" t="s">
        <v>378</v>
      </c>
      <c r="F9" s="2" t="s">
        <v>21</v>
      </c>
      <c r="G9" s="2" t="s">
        <v>25</v>
      </c>
      <c r="H9" s="2">
        <v>116</v>
      </c>
      <c r="I9" s="9">
        <v>134209</v>
      </c>
      <c r="U9" s="5"/>
    </row>
    <row r="10" spans="1:21" x14ac:dyDescent="0.35">
      <c r="A10" s="7">
        <v>42893</v>
      </c>
      <c r="B10" s="2">
        <v>1009</v>
      </c>
      <c r="C10" s="2" t="s">
        <v>26</v>
      </c>
      <c r="D10" s="1" t="s">
        <v>381</v>
      </c>
      <c r="E10" s="1" t="s">
        <v>378</v>
      </c>
      <c r="F10" s="2" t="s">
        <v>27</v>
      </c>
      <c r="G10" s="2" t="s">
        <v>10</v>
      </c>
      <c r="H10" s="2">
        <v>67</v>
      </c>
      <c r="I10" s="9">
        <v>175794</v>
      </c>
      <c r="U10" s="5"/>
    </row>
    <row r="11" spans="1:21" x14ac:dyDescent="0.35">
      <c r="A11" s="7">
        <v>42943</v>
      </c>
      <c r="B11" s="2">
        <v>1010</v>
      </c>
      <c r="C11" s="2" t="s">
        <v>28</v>
      </c>
      <c r="D11" s="1" t="s">
        <v>381</v>
      </c>
      <c r="E11" s="1" t="s">
        <v>378</v>
      </c>
      <c r="F11" s="2" t="s">
        <v>27</v>
      </c>
      <c r="G11" s="2" t="s">
        <v>10</v>
      </c>
      <c r="H11" s="2">
        <v>125</v>
      </c>
      <c r="I11" s="9">
        <v>126194</v>
      </c>
    </row>
    <row r="12" spans="1:21" x14ac:dyDescent="0.35">
      <c r="A12" s="7">
        <v>42923</v>
      </c>
      <c r="B12" s="2">
        <v>1011</v>
      </c>
      <c r="C12" s="2" t="s">
        <v>29</v>
      </c>
      <c r="D12" s="1" t="s">
        <v>382</v>
      </c>
      <c r="E12" s="1" t="s">
        <v>378</v>
      </c>
      <c r="F12" s="2" t="s">
        <v>12</v>
      </c>
      <c r="G12" s="2" t="s">
        <v>15</v>
      </c>
      <c r="H12" s="2">
        <v>71</v>
      </c>
      <c r="I12" s="9">
        <v>118587</v>
      </c>
    </row>
    <row r="13" spans="1:21" x14ac:dyDescent="0.35">
      <c r="A13" s="7">
        <v>42960</v>
      </c>
      <c r="B13" s="2">
        <v>1012</v>
      </c>
      <c r="C13" s="2" t="s">
        <v>30</v>
      </c>
      <c r="D13" s="1" t="s">
        <v>382</v>
      </c>
      <c r="E13" s="1" t="s">
        <v>378</v>
      </c>
      <c r="F13" s="2" t="s">
        <v>17</v>
      </c>
      <c r="G13" s="2" t="s">
        <v>15</v>
      </c>
      <c r="H13" s="2">
        <v>22</v>
      </c>
      <c r="I13" s="9">
        <v>159523</v>
      </c>
    </row>
    <row r="14" spans="1:21" x14ac:dyDescent="0.35">
      <c r="A14" s="7">
        <v>42969</v>
      </c>
      <c r="B14" s="2">
        <v>1013</v>
      </c>
      <c r="C14" s="2" t="s">
        <v>31</v>
      </c>
      <c r="D14" s="1" t="s">
        <v>382</v>
      </c>
      <c r="E14" s="1" t="s">
        <v>378</v>
      </c>
      <c r="F14" s="2" t="s">
        <v>21</v>
      </c>
      <c r="G14" s="2" t="s">
        <v>10</v>
      </c>
      <c r="H14" s="2">
        <v>153</v>
      </c>
      <c r="I14" s="9">
        <v>127859</v>
      </c>
    </row>
    <row r="15" spans="1:21" x14ac:dyDescent="0.35">
      <c r="A15" s="7">
        <v>42920</v>
      </c>
      <c r="B15" s="2">
        <v>1014</v>
      </c>
      <c r="C15" s="2" t="s">
        <v>32</v>
      </c>
      <c r="D15" s="1" t="s">
        <v>382</v>
      </c>
      <c r="E15" s="1" t="s">
        <v>378</v>
      </c>
      <c r="F15" s="2" t="s">
        <v>14</v>
      </c>
      <c r="G15" s="2" t="s">
        <v>15</v>
      </c>
      <c r="H15" s="2">
        <v>141</v>
      </c>
      <c r="I15" s="9">
        <v>187006</v>
      </c>
    </row>
    <row r="16" spans="1:21" x14ac:dyDescent="0.35">
      <c r="A16" s="7">
        <v>42949</v>
      </c>
      <c r="B16" s="2">
        <v>1015</v>
      </c>
      <c r="C16" s="2" t="s">
        <v>33</v>
      </c>
      <c r="D16" s="1" t="s">
        <v>382</v>
      </c>
      <c r="E16" s="1" t="s">
        <v>378</v>
      </c>
      <c r="F16" s="2" t="s">
        <v>34</v>
      </c>
      <c r="G16" s="2" t="s">
        <v>10</v>
      </c>
      <c r="H16" s="2">
        <v>65</v>
      </c>
      <c r="I16" s="9">
        <v>118909</v>
      </c>
    </row>
    <row r="17" spans="1:9" x14ac:dyDescent="0.35">
      <c r="A17" s="7">
        <v>42928</v>
      </c>
      <c r="B17" s="2">
        <v>1016</v>
      </c>
      <c r="C17" s="2" t="s">
        <v>35</v>
      </c>
      <c r="D17" s="1" t="s">
        <v>382</v>
      </c>
      <c r="E17" s="1" t="s">
        <v>378</v>
      </c>
      <c r="F17" s="2" t="s">
        <v>9</v>
      </c>
      <c r="G17" s="2" t="s">
        <v>10</v>
      </c>
      <c r="H17" s="2">
        <v>157</v>
      </c>
      <c r="I17" s="9">
        <v>197910</v>
      </c>
    </row>
    <row r="18" spans="1:9" x14ac:dyDescent="0.35">
      <c r="A18" s="7">
        <v>42971</v>
      </c>
      <c r="B18" s="2">
        <v>1017</v>
      </c>
      <c r="C18" s="2" t="s">
        <v>36</v>
      </c>
      <c r="D18" s="1" t="s">
        <v>382</v>
      </c>
      <c r="E18" s="1" t="s">
        <v>378</v>
      </c>
      <c r="F18" s="2" t="s">
        <v>37</v>
      </c>
      <c r="G18" s="2" t="s">
        <v>10</v>
      </c>
      <c r="H18" s="2">
        <v>197</v>
      </c>
      <c r="I18" s="9">
        <v>127497</v>
      </c>
    </row>
    <row r="19" spans="1:9" x14ac:dyDescent="0.35">
      <c r="A19" s="7">
        <v>42757</v>
      </c>
      <c r="B19" s="2">
        <v>1018</v>
      </c>
      <c r="C19" s="2" t="s">
        <v>38</v>
      </c>
      <c r="D19" s="1" t="s">
        <v>382</v>
      </c>
      <c r="E19" s="1" t="s">
        <v>378</v>
      </c>
      <c r="F19" s="2" t="s">
        <v>21</v>
      </c>
      <c r="G19" s="2" t="s">
        <v>10</v>
      </c>
      <c r="H19" s="2">
        <v>10</v>
      </c>
      <c r="I19" s="9">
        <v>173506</v>
      </c>
    </row>
    <row r="20" spans="1:9" x14ac:dyDescent="0.35">
      <c r="A20" s="7">
        <v>42889</v>
      </c>
      <c r="B20" s="2">
        <v>1019</v>
      </c>
      <c r="C20" s="2" t="s">
        <v>39</v>
      </c>
      <c r="D20" s="1" t="s">
        <v>382</v>
      </c>
      <c r="E20" s="1" t="s">
        <v>378</v>
      </c>
      <c r="F20" s="2" t="s">
        <v>27</v>
      </c>
      <c r="G20" s="2" t="s">
        <v>15</v>
      </c>
      <c r="H20" s="2">
        <v>30</v>
      </c>
      <c r="I20" s="9">
        <v>126054</v>
      </c>
    </row>
    <row r="21" spans="1:9" x14ac:dyDescent="0.35">
      <c r="A21" s="7">
        <v>42929</v>
      </c>
      <c r="B21" s="2">
        <v>1020</v>
      </c>
      <c r="C21" s="2" t="s">
        <v>40</v>
      </c>
      <c r="D21" s="1" t="s">
        <v>383</v>
      </c>
      <c r="E21" s="1" t="s">
        <v>378</v>
      </c>
      <c r="F21" s="2" t="s">
        <v>41</v>
      </c>
      <c r="G21" s="2" t="s">
        <v>10</v>
      </c>
      <c r="H21" s="2">
        <v>134</v>
      </c>
      <c r="I21" s="9">
        <v>195236</v>
      </c>
    </row>
    <row r="22" spans="1:9" x14ac:dyDescent="0.35">
      <c r="A22" s="7">
        <v>42969</v>
      </c>
      <c r="B22" s="2">
        <v>1021</v>
      </c>
      <c r="C22" s="2" t="s">
        <v>42</v>
      </c>
      <c r="D22" s="1" t="s">
        <v>383</v>
      </c>
      <c r="E22" s="1" t="s">
        <v>378</v>
      </c>
      <c r="F22" s="2" t="s">
        <v>23</v>
      </c>
      <c r="G22" s="2" t="s">
        <v>15</v>
      </c>
      <c r="H22" s="2">
        <v>100</v>
      </c>
      <c r="I22" s="9">
        <v>184430</v>
      </c>
    </row>
    <row r="23" spans="1:9" x14ac:dyDescent="0.35">
      <c r="A23" s="7">
        <v>42910</v>
      </c>
      <c r="B23" s="2">
        <v>1022</v>
      </c>
      <c r="C23" s="2" t="s">
        <v>43</v>
      </c>
      <c r="D23" s="1" t="s">
        <v>383</v>
      </c>
      <c r="E23" s="1" t="s">
        <v>378</v>
      </c>
      <c r="F23" s="2" t="s">
        <v>37</v>
      </c>
      <c r="G23" s="2" t="s">
        <v>10</v>
      </c>
      <c r="H23" s="2">
        <v>142</v>
      </c>
      <c r="I23" s="9">
        <v>128573</v>
      </c>
    </row>
    <row r="24" spans="1:9" x14ac:dyDescent="0.35">
      <c r="A24" s="7">
        <v>42903</v>
      </c>
      <c r="B24" s="2">
        <v>1023</v>
      </c>
      <c r="C24" s="2" t="s">
        <v>44</v>
      </c>
      <c r="D24" s="1" t="s">
        <v>383</v>
      </c>
      <c r="E24" s="1" t="s">
        <v>378</v>
      </c>
      <c r="F24" s="2" t="s">
        <v>45</v>
      </c>
      <c r="G24" s="2" t="s">
        <v>15</v>
      </c>
      <c r="H24" s="2">
        <v>135</v>
      </c>
      <c r="I24" s="9">
        <v>100314</v>
      </c>
    </row>
    <row r="25" spans="1:9" x14ac:dyDescent="0.35">
      <c r="A25" s="7">
        <v>42940</v>
      </c>
      <c r="B25" s="2">
        <v>1024</v>
      </c>
      <c r="C25" s="2" t="s">
        <v>46</v>
      </c>
      <c r="D25" s="1" t="s">
        <v>383</v>
      </c>
      <c r="E25" s="1" t="s">
        <v>378</v>
      </c>
      <c r="F25" s="2" t="s">
        <v>41</v>
      </c>
      <c r="G25" s="2" t="s">
        <v>15</v>
      </c>
      <c r="H25" s="2">
        <v>9</v>
      </c>
      <c r="I25" s="9">
        <v>164216</v>
      </c>
    </row>
    <row r="26" spans="1:9" x14ac:dyDescent="0.35">
      <c r="A26" s="7">
        <v>42955</v>
      </c>
      <c r="B26" s="2">
        <v>1025</v>
      </c>
      <c r="C26" s="2" t="s">
        <v>47</v>
      </c>
      <c r="D26" s="1" t="s">
        <v>383</v>
      </c>
      <c r="E26" s="1" t="s">
        <v>378</v>
      </c>
      <c r="F26" s="2" t="s">
        <v>14</v>
      </c>
      <c r="G26" s="2" t="s">
        <v>15</v>
      </c>
      <c r="H26" s="2">
        <v>69</v>
      </c>
      <c r="I26" s="9">
        <v>113948</v>
      </c>
    </row>
    <row r="27" spans="1:9" x14ac:dyDescent="0.35">
      <c r="A27" s="7">
        <v>42903</v>
      </c>
      <c r="B27" s="2">
        <v>1026</v>
      </c>
      <c r="C27" s="2" t="s">
        <v>48</v>
      </c>
      <c r="D27" s="1" t="s">
        <v>383</v>
      </c>
      <c r="E27" s="1" t="s">
        <v>378</v>
      </c>
      <c r="F27" s="2" t="s">
        <v>45</v>
      </c>
      <c r="G27" s="2" t="s">
        <v>10</v>
      </c>
      <c r="H27" s="2">
        <v>189</v>
      </c>
      <c r="I27" s="9">
        <v>136401</v>
      </c>
    </row>
    <row r="28" spans="1:9" x14ac:dyDescent="0.35">
      <c r="A28" s="7">
        <v>42900</v>
      </c>
      <c r="B28" s="2">
        <v>1027</v>
      </c>
      <c r="C28" s="2" t="s">
        <v>49</v>
      </c>
      <c r="D28" s="1" t="s">
        <v>384</v>
      </c>
      <c r="E28" s="1" t="s">
        <v>378</v>
      </c>
      <c r="F28" s="2" t="s">
        <v>17</v>
      </c>
      <c r="G28" s="2" t="s">
        <v>15</v>
      </c>
      <c r="H28" s="2">
        <v>141</v>
      </c>
      <c r="I28" s="9">
        <v>127650</v>
      </c>
    </row>
    <row r="29" spans="1:9" x14ac:dyDescent="0.35">
      <c r="A29" s="7">
        <v>42949</v>
      </c>
      <c r="B29" s="2">
        <v>1028</v>
      </c>
      <c r="C29" s="2" t="s">
        <v>50</v>
      </c>
      <c r="D29" s="1" t="s">
        <v>384</v>
      </c>
      <c r="E29" s="1" t="s">
        <v>378</v>
      </c>
      <c r="F29" s="2" t="s">
        <v>37</v>
      </c>
      <c r="G29" s="2" t="s">
        <v>10</v>
      </c>
      <c r="H29" s="2">
        <v>166</v>
      </c>
      <c r="I29" s="9">
        <v>196604</v>
      </c>
    </row>
    <row r="30" spans="1:9" x14ac:dyDescent="0.35">
      <c r="A30" s="7">
        <v>42959</v>
      </c>
      <c r="B30" s="2">
        <v>1029</v>
      </c>
      <c r="C30" s="2" t="s">
        <v>51</v>
      </c>
      <c r="D30" s="1" t="s">
        <v>384</v>
      </c>
      <c r="E30" s="1" t="s">
        <v>378</v>
      </c>
      <c r="F30" s="2" t="s">
        <v>14</v>
      </c>
      <c r="G30" s="2" t="s">
        <v>15</v>
      </c>
      <c r="H30" s="2">
        <v>170</v>
      </c>
      <c r="I30" s="9">
        <v>105047</v>
      </c>
    </row>
    <row r="31" spans="1:9" x14ac:dyDescent="0.35">
      <c r="A31" s="7">
        <v>42965</v>
      </c>
      <c r="B31" s="2">
        <v>1030</v>
      </c>
      <c r="C31" s="2" t="s">
        <v>52</v>
      </c>
      <c r="D31" s="1" t="s">
        <v>384</v>
      </c>
      <c r="E31" s="1" t="s">
        <v>378</v>
      </c>
      <c r="F31" s="2" t="s">
        <v>14</v>
      </c>
      <c r="G31" s="2" t="s">
        <v>10</v>
      </c>
      <c r="H31" s="2">
        <v>199</v>
      </c>
      <c r="I31" s="9">
        <v>169576</v>
      </c>
    </row>
    <row r="32" spans="1:9" x14ac:dyDescent="0.35">
      <c r="A32" s="7">
        <v>42919</v>
      </c>
      <c r="B32" s="2">
        <v>1031</v>
      </c>
      <c r="C32" s="2" t="s">
        <v>53</v>
      </c>
      <c r="D32" s="1" t="s">
        <v>384</v>
      </c>
      <c r="E32" s="1" t="s">
        <v>378</v>
      </c>
      <c r="F32" s="2" t="s">
        <v>37</v>
      </c>
      <c r="G32" s="2" t="s">
        <v>10</v>
      </c>
      <c r="H32" s="2">
        <v>73</v>
      </c>
      <c r="I32" s="9">
        <v>187097</v>
      </c>
    </row>
    <row r="33" spans="1:9" x14ac:dyDescent="0.35">
      <c r="A33" s="7">
        <v>42916</v>
      </c>
      <c r="B33" s="2">
        <v>1032</v>
      </c>
      <c r="C33" s="2" t="s">
        <v>54</v>
      </c>
      <c r="D33" s="1" t="s">
        <v>384</v>
      </c>
      <c r="E33" s="1" t="s">
        <v>378</v>
      </c>
      <c r="F33" s="2" t="s">
        <v>9</v>
      </c>
      <c r="G33" s="2" t="s">
        <v>10</v>
      </c>
      <c r="H33" s="2">
        <v>117</v>
      </c>
      <c r="I33" s="9">
        <v>106291</v>
      </c>
    </row>
    <row r="34" spans="1:9" x14ac:dyDescent="0.35">
      <c r="A34" s="7">
        <v>42908</v>
      </c>
      <c r="B34" s="2">
        <v>1033</v>
      </c>
      <c r="C34" s="2" t="s">
        <v>55</v>
      </c>
      <c r="D34" s="1" t="s">
        <v>384</v>
      </c>
      <c r="E34" s="1" t="s">
        <v>378</v>
      </c>
      <c r="F34" s="2" t="s">
        <v>14</v>
      </c>
      <c r="G34" s="2" t="s">
        <v>10</v>
      </c>
      <c r="H34" s="2">
        <v>160</v>
      </c>
      <c r="I34" s="9">
        <v>188915</v>
      </c>
    </row>
    <row r="35" spans="1:9" x14ac:dyDescent="0.35">
      <c r="A35" s="7">
        <v>42895</v>
      </c>
      <c r="B35" s="2">
        <v>1034</v>
      </c>
      <c r="C35" s="2" t="s">
        <v>56</v>
      </c>
      <c r="D35" s="1" t="s">
        <v>384</v>
      </c>
      <c r="E35" s="1" t="s">
        <v>378</v>
      </c>
      <c r="F35" s="2" t="s">
        <v>9</v>
      </c>
      <c r="G35" s="2" t="s">
        <v>15</v>
      </c>
      <c r="H35" s="2">
        <v>45</v>
      </c>
      <c r="I35" s="9">
        <v>132077</v>
      </c>
    </row>
    <row r="36" spans="1:9" x14ac:dyDescent="0.35">
      <c r="A36" s="7">
        <v>42894</v>
      </c>
      <c r="B36" s="2">
        <v>1035</v>
      </c>
      <c r="C36" s="2" t="s">
        <v>57</v>
      </c>
      <c r="D36" s="1" t="s">
        <v>384</v>
      </c>
      <c r="E36" s="1" t="s">
        <v>378</v>
      </c>
      <c r="F36" s="2" t="s">
        <v>37</v>
      </c>
      <c r="G36" s="2" t="s">
        <v>10</v>
      </c>
      <c r="H36" s="2">
        <v>37</v>
      </c>
      <c r="I36" s="9">
        <v>126512</v>
      </c>
    </row>
    <row r="37" spans="1:9" x14ac:dyDescent="0.35">
      <c r="A37" s="7">
        <v>42959</v>
      </c>
      <c r="B37" s="2">
        <v>1036</v>
      </c>
      <c r="C37" s="2" t="s">
        <v>58</v>
      </c>
      <c r="D37" s="1" t="s">
        <v>384</v>
      </c>
      <c r="E37" s="1" t="s">
        <v>378</v>
      </c>
      <c r="F37" s="2" t="s">
        <v>14</v>
      </c>
      <c r="G37" s="2" t="s">
        <v>10</v>
      </c>
      <c r="H37" s="2">
        <v>135</v>
      </c>
      <c r="I37" s="9">
        <v>174950</v>
      </c>
    </row>
    <row r="38" spans="1:9" x14ac:dyDescent="0.35">
      <c r="A38" s="7">
        <v>42944</v>
      </c>
      <c r="B38" s="2">
        <v>1037</v>
      </c>
      <c r="C38" s="2" t="s">
        <v>59</v>
      </c>
      <c r="D38" s="1" t="s">
        <v>385</v>
      </c>
      <c r="E38" s="1" t="s">
        <v>378</v>
      </c>
      <c r="F38" s="2" t="s">
        <v>45</v>
      </c>
      <c r="G38" s="2" t="s">
        <v>10</v>
      </c>
      <c r="H38" s="2">
        <v>12</v>
      </c>
      <c r="I38" s="9">
        <v>113558</v>
      </c>
    </row>
    <row r="39" spans="1:9" x14ac:dyDescent="0.35">
      <c r="A39" s="7">
        <v>42913</v>
      </c>
      <c r="B39" s="2">
        <v>1038</v>
      </c>
      <c r="C39" s="2" t="s">
        <v>60</v>
      </c>
      <c r="D39" s="1" t="s">
        <v>385</v>
      </c>
      <c r="E39" s="1" t="s">
        <v>378</v>
      </c>
      <c r="F39" s="2" t="s">
        <v>19</v>
      </c>
      <c r="G39" s="2" t="s">
        <v>15</v>
      </c>
      <c r="H39" s="2">
        <v>104</v>
      </c>
      <c r="I39" s="9">
        <v>144499</v>
      </c>
    </row>
    <row r="40" spans="1:9" x14ac:dyDescent="0.35">
      <c r="A40" s="7">
        <v>42923</v>
      </c>
      <c r="B40" s="2">
        <v>1039</v>
      </c>
      <c r="C40" s="2" t="s">
        <v>61</v>
      </c>
      <c r="D40" s="1" t="s">
        <v>385</v>
      </c>
      <c r="E40" s="1" t="s">
        <v>378</v>
      </c>
      <c r="F40" s="2" t="s">
        <v>17</v>
      </c>
      <c r="G40" s="2" t="s">
        <v>15</v>
      </c>
      <c r="H40" s="2">
        <v>167</v>
      </c>
      <c r="I40" s="9">
        <v>149552</v>
      </c>
    </row>
    <row r="41" spans="1:9" x14ac:dyDescent="0.35">
      <c r="A41" s="7">
        <v>42935</v>
      </c>
      <c r="B41" s="2">
        <v>1040</v>
      </c>
      <c r="C41" s="2" t="s">
        <v>62</v>
      </c>
      <c r="D41" s="1" t="s">
        <v>385</v>
      </c>
      <c r="E41" s="1" t="s">
        <v>378</v>
      </c>
      <c r="F41" s="2" t="s">
        <v>27</v>
      </c>
      <c r="G41" s="2" t="s">
        <v>15</v>
      </c>
      <c r="H41" s="2">
        <v>108</v>
      </c>
      <c r="I41" s="9">
        <v>175484</v>
      </c>
    </row>
    <row r="42" spans="1:9" x14ac:dyDescent="0.35">
      <c r="A42" s="7">
        <v>42943</v>
      </c>
      <c r="B42" s="2">
        <v>1041</v>
      </c>
      <c r="C42" s="2" t="s">
        <v>63</v>
      </c>
      <c r="D42" s="1" t="s">
        <v>385</v>
      </c>
      <c r="E42" s="1" t="s">
        <v>378</v>
      </c>
      <c r="F42" s="2" t="s">
        <v>34</v>
      </c>
      <c r="G42" s="2" t="s">
        <v>10</v>
      </c>
      <c r="H42" s="2">
        <v>105</v>
      </c>
      <c r="I42" s="9">
        <v>100991</v>
      </c>
    </row>
    <row r="43" spans="1:9" x14ac:dyDescent="0.35">
      <c r="A43" s="7">
        <v>42964</v>
      </c>
      <c r="B43" s="2">
        <v>1042</v>
      </c>
      <c r="C43" s="2" t="s">
        <v>64</v>
      </c>
      <c r="D43" s="1" t="s">
        <v>385</v>
      </c>
      <c r="E43" s="1" t="s">
        <v>378</v>
      </c>
      <c r="F43" s="2" t="s">
        <v>37</v>
      </c>
      <c r="G43" s="2" t="s">
        <v>10</v>
      </c>
      <c r="H43" s="2">
        <v>176</v>
      </c>
      <c r="I43" s="9">
        <v>192127</v>
      </c>
    </row>
    <row r="44" spans="1:9" x14ac:dyDescent="0.35">
      <c r="A44" s="7">
        <v>42888</v>
      </c>
      <c r="B44" s="2">
        <v>1043</v>
      </c>
      <c r="C44" s="2" t="s">
        <v>65</v>
      </c>
      <c r="D44" s="1" t="s">
        <v>385</v>
      </c>
      <c r="E44" s="1" t="s">
        <v>378</v>
      </c>
      <c r="F44" s="2" t="s">
        <v>19</v>
      </c>
      <c r="G44" s="2" t="s">
        <v>15</v>
      </c>
      <c r="H44" s="2">
        <v>131</v>
      </c>
      <c r="I44" s="9">
        <v>169006</v>
      </c>
    </row>
    <row r="45" spans="1:9" x14ac:dyDescent="0.35">
      <c r="A45" s="7">
        <v>42973</v>
      </c>
      <c r="B45" s="2">
        <v>1044</v>
      </c>
      <c r="C45" s="2" t="s">
        <v>66</v>
      </c>
      <c r="D45" s="1" t="s">
        <v>385</v>
      </c>
      <c r="E45" s="1" t="s">
        <v>378</v>
      </c>
      <c r="F45" s="2" t="s">
        <v>14</v>
      </c>
      <c r="G45" s="2" t="s">
        <v>10</v>
      </c>
      <c r="H45" s="2">
        <v>188</v>
      </c>
      <c r="I45" s="9">
        <v>192009</v>
      </c>
    </row>
    <row r="46" spans="1:9" x14ac:dyDescent="0.35">
      <c r="A46" s="7">
        <v>42894</v>
      </c>
      <c r="B46" s="2">
        <v>1045</v>
      </c>
      <c r="C46" s="2" t="s">
        <v>67</v>
      </c>
      <c r="D46" s="1" t="s">
        <v>385</v>
      </c>
      <c r="E46" s="1" t="s">
        <v>378</v>
      </c>
      <c r="F46" s="2" t="s">
        <v>12</v>
      </c>
      <c r="G46" s="2" t="s">
        <v>15</v>
      </c>
      <c r="H46" s="2">
        <v>93</v>
      </c>
      <c r="I46" s="9">
        <v>126486</v>
      </c>
    </row>
    <row r="47" spans="1:9" x14ac:dyDescent="0.35">
      <c r="A47" s="7">
        <v>42920</v>
      </c>
      <c r="B47" s="2">
        <v>1046</v>
      </c>
      <c r="C47" s="2" t="s">
        <v>68</v>
      </c>
      <c r="D47" s="1" t="s">
        <v>385</v>
      </c>
      <c r="E47" s="1" t="s">
        <v>378</v>
      </c>
      <c r="F47" s="2" t="s">
        <v>23</v>
      </c>
      <c r="G47" s="2" t="s">
        <v>15</v>
      </c>
      <c r="H47" s="2">
        <v>113</v>
      </c>
      <c r="I47" s="9">
        <v>116585</v>
      </c>
    </row>
    <row r="48" spans="1:9" x14ac:dyDescent="0.35">
      <c r="A48" s="7">
        <v>42925</v>
      </c>
      <c r="B48" s="2">
        <v>1047</v>
      </c>
      <c r="C48" s="2" t="s">
        <v>69</v>
      </c>
      <c r="D48" s="1" t="s">
        <v>385</v>
      </c>
      <c r="E48" s="1" t="s">
        <v>378</v>
      </c>
      <c r="F48" s="2" t="s">
        <v>21</v>
      </c>
      <c r="G48" s="2" t="s">
        <v>10</v>
      </c>
      <c r="H48" s="2">
        <v>112</v>
      </c>
      <c r="I48" s="9">
        <v>117417</v>
      </c>
    </row>
    <row r="49" spans="1:9" x14ac:dyDescent="0.35">
      <c r="A49" s="7">
        <v>42909</v>
      </c>
      <c r="B49" s="2">
        <v>1048</v>
      </c>
      <c r="C49" s="2" t="s">
        <v>70</v>
      </c>
      <c r="D49" s="1" t="s">
        <v>386</v>
      </c>
      <c r="E49" s="1" t="s">
        <v>378</v>
      </c>
      <c r="F49" s="2" t="s">
        <v>19</v>
      </c>
      <c r="G49" s="2" t="s">
        <v>10</v>
      </c>
      <c r="H49" s="2">
        <v>201</v>
      </c>
      <c r="I49" s="9">
        <v>131181</v>
      </c>
    </row>
    <row r="50" spans="1:9" x14ac:dyDescent="0.35">
      <c r="A50" s="7">
        <v>42903</v>
      </c>
      <c r="B50" s="2">
        <v>1049</v>
      </c>
      <c r="C50" s="2" t="s">
        <v>71</v>
      </c>
      <c r="D50" s="1" t="s">
        <v>386</v>
      </c>
      <c r="E50" s="1" t="s">
        <v>378</v>
      </c>
      <c r="F50" s="2" t="s">
        <v>17</v>
      </c>
      <c r="G50" s="2" t="s">
        <v>15</v>
      </c>
      <c r="H50" s="2">
        <v>41</v>
      </c>
      <c r="I50" s="9">
        <v>198271</v>
      </c>
    </row>
    <row r="51" spans="1:9" x14ac:dyDescent="0.35">
      <c r="A51" s="7">
        <v>42898</v>
      </c>
      <c r="B51" s="2">
        <v>1050</v>
      </c>
      <c r="C51" s="2" t="s">
        <v>72</v>
      </c>
      <c r="D51" s="1" t="s">
        <v>386</v>
      </c>
      <c r="E51" s="1" t="s">
        <v>378</v>
      </c>
      <c r="F51" s="2" t="s">
        <v>37</v>
      </c>
      <c r="G51" s="2" t="s">
        <v>10</v>
      </c>
      <c r="H51" s="2">
        <v>18</v>
      </c>
      <c r="I51" s="9">
        <v>108212</v>
      </c>
    </row>
    <row r="52" spans="1:9" x14ac:dyDescent="0.35">
      <c r="A52" s="7">
        <v>42922</v>
      </c>
      <c r="B52" s="2">
        <v>1051</v>
      </c>
      <c r="C52" s="2" t="s">
        <v>73</v>
      </c>
      <c r="D52" s="1" t="s">
        <v>386</v>
      </c>
      <c r="E52" s="1" t="s">
        <v>378</v>
      </c>
      <c r="F52" s="2" t="s">
        <v>19</v>
      </c>
      <c r="G52" s="2" t="s">
        <v>10</v>
      </c>
      <c r="H52" s="2">
        <v>28</v>
      </c>
      <c r="I52" s="9">
        <v>196922</v>
      </c>
    </row>
    <row r="53" spans="1:9" x14ac:dyDescent="0.35">
      <c r="A53" s="7">
        <v>42931</v>
      </c>
      <c r="B53" s="2">
        <v>1052</v>
      </c>
      <c r="C53" s="2" t="s">
        <v>74</v>
      </c>
      <c r="D53" s="1" t="s">
        <v>386</v>
      </c>
      <c r="E53" s="1" t="s">
        <v>378</v>
      </c>
      <c r="F53" s="2" t="s">
        <v>9</v>
      </c>
      <c r="G53" s="2" t="s">
        <v>10</v>
      </c>
      <c r="H53" s="2">
        <v>137</v>
      </c>
      <c r="I53" s="9">
        <v>112399</v>
      </c>
    </row>
    <row r="54" spans="1:9" x14ac:dyDescent="0.35">
      <c r="A54" s="7">
        <v>42957</v>
      </c>
      <c r="B54" s="2">
        <v>1053</v>
      </c>
      <c r="C54" s="2" t="s">
        <v>75</v>
      </c>
      <c r="D54" s="1" t="s">
        <v>386</v>
      </c>
      <c r="E54" s="1" t="s">
        <v>378</v>
      </c>
      <c r="F54" s="2" t="s">
        <v>17</v>
      </c>
      <c r="G54" s="2" t="s">
        <v>10</v>
      </c>
      <c r="H54" s="2">
        <v>95</v>
      </c>
      <c r="I54" s="9">
        <v>159892</v>
      </c>
    </row>
    <row r="55" spans="1:9" x14ac:dyDescent="0.35">
      <c r="A55" s="7">
        <v>42928</v>
      </c>
      <c r="B55" s="2">
        <v>1054</v>
      </c>
      <c r="C55" s="2" t="s">
        <v>76</v>
      </c>
      <c r="D55" s="1" t="s">
        <v>386</v>
      </c>
      <c r="E55" s="1" t="s">
        <v>378</v>
      </c>
      <c r="F55" s="2" t="s">
        <v>45</v>
      </c>
      <c r="G55" s="2" t="s">
        <v>10</v>
      </c>
      <c r="H55" s="2">
        <v>109</v>
      </c>
      <c r="I55" s="9">
        <v>142822</v>
      </c>
    </row>
    <row r="56" spans="1:9" x14ac:dyDescent="0.35">
      <c r="A56" s="7">
        <v>42888</v>
      </c>
      <c r="B56" s="2">
        <v>1055</v>
      </c>
      <c r="C56" s="2" t="s">
        <v>77</v>
      </c>
      <c r="D56" s="1" t="s">
        <v>386</v>
      </c>
      <c r="E56" s="1" t="s">
        <v>378</v>
      </c>
      <c r="F56" s="2" t="s">
        <v>19</v>
      </c>
      <c r="G56" s="2" t="s">
        <v>10</v>
      </c>
      <c r="H56" s="2">
        <v>137</v>
      </c>
      <c r="I56" s="9">
        <v>198552</v>
      </c>
    </row>
    <row r="57" spans="1:9" x14ac:dyDescent="0.35">
      <c r="A57" s="7">
        <v>42933</v>
      </c>
      <c r="B57" s="2">
        <v>1056</v>
      </c>
      <c r="C57" s="2" t="s">
        <v>78</v>
      </c>
      <c r="D57" s="1" t="s">
        <v>387</v>
      </c>
      <c r="E57" s="1" t="s">
        <v>378</v>
      </c>
      <c r="F57" s="2" t="s">
        <v>45</v>
      </c>
      <c r="G57" s="2" t="s">
        <v>10</v>
      </c>
      <c r="H57" s="2">
        <v>196</v>
      </c>
      <c r="I57" s="9">
        <v>147581</v>
      </c>
    </row>
    <row r="58" spans="1:9" x14ac:dyDescent="0.35">
      <c r="A58" s="7">
        <v>42925</v>
      </c>
      <c r="B58" s="2">
        <v>1057</v>
      </c>
      <c r="C58" s="2" t="s">
        <v>79</v>
      </c>
      <c r="D58" s="1" t="s">
        <v>387</v>
      </c>
      <c r="E58" s="1" t="s">
        <v>378</v>
      </c>
      <c r="F58" s="2" t="s">
        <v>12</v>
      </c>
      <c r="G58" s="2" t="s">
        <v>10</v>
      </c>
      <c r="H58" s="2">
        <v>48</v>
      </c>
      <c r="I58" s="9">
        <v>108102</v>
      </c>
    </row>
    <row r="59" spans="1:9" x14ac:dyDescent="0.35">
      <c r="A59" s="7">
        <v>42950</v>
      </c>
      <c r="B59" s="2">
        <v>1058</v>
      </c>
      <c r="C59" s="2" t="s">
        <v>80</v>
      </c>
      <c r="D59" s="1" t="s">
        <v>387</v>
      </c>
      <c r="E59" s="1" t="s">
        <v>378</v>
      </c>
      <c r="F59" s="2" t="s">
        <v>9</v>
      </c>
      <c r="G59" s="2" t="s">
        <v>10</v>
      </c>
      <c r="H59" s="2">
        <v>4</v>
      </c>
      <c r="I59" s="9">
        <v>125866</v>
      </c>
    </row>
    <row r="60" spans="1:9" x14ac:dyDescent="0.35">
      <c r="A60" s="7">
        <v>42901</v>
      </c>
      <c r="B60" s="2">
        <v>1059</v>
      </c>
      <c r="C60" s="2" t="s">
        <v>81</v>
      </c>
      <c r="D60" s="1" t="s">
        <v>387</v>
      </c>
      <c r="E60" s="1" t="s">
        <v>378</v>
      </c>
      <c r="F60" s="2" t="s">
        <v>23</v>
      </c>
      <c r="G60" s="2" t="s">
        <v>10</v>
      </c>
      <c r="H60" s="2">
        <v>125</v>
      </c>
      <c r="I60" s="9">
        <v>158586</v>
      </c>
    </row>
    <row r="61" spans="1:9" x14ac:dyDescent="0.35">
      <c r="A61" s="7">
        <v>42960</v>
      </c>
      <c r="B61" s="2">
        <v>1060</v>
      </c>
      <c r="C61" s="2" t="s">
        <v>82</v>
      </c>
      <c r="D61" s="1" t="s">
        <v>387</v>
      </c>
      <c r="E61" s="1" t="s">
        <v>378</v>
      </c>
      <c r="F61" s="2" t="s">
        <v>9</v>
      </c>
      <c r="G61" s="2" t="s">
        <v>10</v>
      </c>
      <c r="H61" s="2">
        <v>211</v>
      </c>
      <c r="I61" s="9">
        <v>121119</v>
      </c>
    </row>
    <row r="62" spans="1:9" x14ac:dyDescent="0.35">
      <c r="A62" s="7">
        <v>42896</v>
      </c>
      <c r="B62" s="2">
        <v>1061</v>
      </c>
      <c r="C62" s="2" t="s">
        <v>83</v>
      </c>
      <c r="D62" s="1" t="s">
        <v>387</v>
      </c>
      <c r="E62" s="1" t="s">
        <v>378</v>
      </c>
      <c r="F62" s="2" t="s">
        <v>21</v>
      </c>
      <c r="G62" s="2" t="s">
        <v>10</v>
      </c>
      <c r="H62" s="2">
        <v>20</v>
      </c>
      <c r="I62" s="9">
        <v>149659</v>
      </c>
    </row>
    <row r="63" spans="1:9" x14ac:dyDescent="0.35">
      <c r="A63" s="7">
        <v>42976</v>
      </c>
      <c r="B63" s="2">
        <v>1062</v>
      </c>
      <c r="C63" s="2" t="s">
        <v>84</v>
      </c>
      <c r="D63" s="1" t="s">
        <v>387</v>
      </c>
      <c r="E63" s="1" t="s">
        <v>378</v>
      </c>
      <c r="F63" s="2" t="s">
        <v>21</v>
      </c>
      <c r="G63" s="2" t="s">
        <v>10</v>
      </c>
      <c r="H63" s="2">
        <v>135</v>
      </c>
      <c r="I63" s="9">
        <v>116486</v>
      </c>
    </row>
    <row r="64" spans="1:9" x14ac:dyDescent="0.35">
      <c r="A64" s="7">
        <v>42960</v>
      </c>
      <c r="B64" s="2">
        <v>1063</v>
      </c>
      <c r="C64" s="2" t="s">
        <v>85</v>
      </c>
      <c r="D64" s="1" t="s">
        <v>387</v>
      </c>
      <c r="E64" s="1" t="s">
        <v>378</v>
      </c>
      <c r="F64" s="2" t="s">
        <v>17</v>
      </c>
      <c r="G64" s="2" t="s">
        <v>10</v>
      </c>
      <c r="H64" s="2">
        <v>193</v>
      </c>
      <c r="I64" s="9">
        <v>188311</v>
      </c>
    </row>
    <row r="65" spans="1:9" x14ac:dyDescent="0.35">
      <c r="A65" s="7">
        <v>42908</v>
      </c>
      <c r="B65" s="2">
        <v>1064</v>
      </c>
      <c r="C65" s="2" t="s">
        <v>86</v>
      </c>
      <c r="D65" s="1" t="s">
        <v>387</v>
      </c>
      <c r="E65" s="1" t="s">
        <v>378</v>
      </c>
      <c r="F65" s="2" t="s">
        <v>23</v>
      </c>
      <c r="G65" s="2" t="s">
        <v>10</v>
      </c>
      <c r="H65" s="2">
        <v>184</v>
      </c>
      <c r="I65" s="9">
        <v>119610</v>
      </c>
    </row>
    <row r="66" spans="1:9" x14ac:dyDescent="0.35">
      <c r="A66" s="7">
        <v>42969</v>
      </c>
      <c r="B66" s="2">
        <v>1065</v>
      </c>
      <c r="C66" s="2" t="s">
        <v>87</v>
      </c>
      <c r="D66" s="1" t="s">
        <v>387</v>
      </c>
      <c r="E66" s="1" t="s">
        <v>378</v>
      </c>
      <c r="F66" s="2" t="s">
        <v>41</v>
      </c>
      <c r="G66" s="2" t="s">
        <v>15</v>
      </c>
      <c r="H66" s="2">
        <v>126</v>
      </c>
      <c r="I66" s="9">
        <v>152662</v>
      </c>
    </row>
    <row r="67" spans="1:9" x14ac:dyDescent="0.35">
      <c r="A67" s="7">
        <v>42919</v>
      </c>
      <c r="B67" s="2">
        <v>1066</v>
      </c>
      <c r="C67" s="2" t="s">
        <v>88</v>
      </c>
      <c r="D67" s="1" t="s">
        <v>388</v>
      </c>
      <c r="E67" s="1" t="s">
        <v>378</v>
      </c>
      <c r="F67" s="2" t="s">
        <v>12</v>
      </c>
      <c r="G67" s="2" t="s">
        <v>10</v>
      </c>
      <c r="H67" s="2">
        <v>176</v>
      </c>
      <c r="I67" s="9">
        <v>106574</v>
      </c>
    </row>
    <row r="68" spans="1:9" x14ac:dyDescent="0.35">
      <c r="A68" s="7">
        <v>42931</v>
      </c>
      <c r="B68" s="2">
        <v>1067</v>
      </c>
      <c r="C68" s="2" t="s">
        <v>89</v>
      </c>
      <c r="D68" s="1" t="s">
        <v>388</v>
      </c>
      <c r="E68" s="1" t="s">
        <v>378</v>
      </c>
      <c r="F68" s="2" t="s">
        <v>37</v>
      </c>
      <c r="G68" s="2" t="s">
        <v>10</v>
      </c>
      <c r="H68" s="2">
        <v>102</v>
      </c>
      <c r="I68" s="9">
        <v>138584</v>
      </c>
    </row>
    <row r="69" spans="1:9" x14ac:dyDescent="0.35">
      <c r="A69" s="7">
        <v>42939</v>
      </c>
      <c r="B69" s="2">
        <v>1068</v>
      </c>
      <c r="C69" s="2" t="s">
        <v>90</v>
      </c>
      <c r="D69" s="1" t="s">
        <v>388</v>
      </c>
      <c r="E69" s="1" t="s">
        <v>378</v>
      </c>
      <c r="F69" s="2" t="s">
        <v>45</v>
      </c>
      <c r="G69" s="2" t="s">
        <v>10</v>
      </c>
      <c r="H69" s="2">
        <v>203</v>
      </c>
      <c r="I69" s="9">
        <v>195965</v>
      </c>
    </row>
    <row r="70" spans="1:9" x14ac:dyDescent="0.35">
      <c r="A70" s="7">
        <v>42951</v>
      </c>
      <c r="B70" s="2">
        <v>1069</v>
      </c>
      <c r="C70" s="2" t="s">
        <v>91</v>
      </c>
      <c r="D70" s="1" t="s">
        <v>388</v>
      </c>
      <c r="E70" s="1" t="s">
        <v>378</v>
      </c>
      <c r="F70" s="2" t="s">
        <v>9</v>
      </c>
      <c r="G70" s="2" t="s">
        <v>25</v>
      </c>
      <c r="H70" s="2">
        <v>177</v>
      </c>
      <c r="I70" s="9">
        <v>117637</v>
      </c>
    </row>
    <row r="71" spans="1:9" x14ac:dyDescent="0.35">
      <c r="A71" s="7">
        <v>42951</v>
      </c>
      <c r="B71" s="2">
        <v>1070</v>
      </c>
      <c r="C71" s="2" t="s">
        <v>92</v>
      </c>
      <c r="D71" s="1" t="s">
        <v>388</v>
      </c>
      <c r="E71" s="1" t="s">
        <v>378</v>
      </c>
      <c r="F71" s="2" t="s">
        <v>9</v>
      </c>
      <c r="G71" s="2" t="s">
        <v>15</v>
      </c>
      <c r="H71" s="2">
        <v>51</v>
      </c>
      <c r="I71" s="9">
        <v>126516</v>
      </c>
    </row>
    <row r="72" spans="1:9" x14ac:dyDescent="0.35">
      <c r="A72" s="7">
        <v>42928</v>
      </c>
      <c r="B72" s="2">
        <v>1071</v>
      </c>
      <c r="C72" s="2" t="s">
        <v>93</v>
      </c>
      <c r="D72" s="1" t="s">
        <v>388</v>
      </c>
      <c r="E72" s="1" t="s">
        <v>378</v>
      </c>
      <c r="F72" s="2" t="s">
        <v>45</v>
      </c>
      <c r="G72" s="2" t="s">
        <v>15</v>
      </c>
      <c r="H72" s="2">
        <v>203</v>
      </c>
      <c r="I72" s="9">
        <v>191827</v>
      </c>
    </row>
    <row r="73" spans="1:9" x14ac:dyDescent="0.35">
      <c r="A73" s="7">
        <v>42952</v>
      </c>
      <c r="B73" s="2">
        <v>1072</v>
      </c>
      <c r="C73" s="2" t="s">
        <v>94</v>
      </c>
      <c r="D73" s="1" t="s">
        <v>388</v>
      </c>
      <c r="E73" s="1" t="s">
        <v>378</v>
      </c>
      <c r="F73" s="2" t="s">
        <v>45</v>
      </c>
      <c r="G73" s="2" t="s">
        <v>10</v>
      </c>
      <c r="H73" s="2">
        <v>106</v>
      </c>
      <c r="I73" s="9">
        <v>198453</v>
      </c>
    </row>
    <row r="74" spans="1:9" x14ac:dyDescent="0.35">
      <c r="A74" s="7">
        <v>42964</v>
      </c>
      <c r="B74" s="2">
        <v>1073</v>
      </c>
      <c r="C74" s="2" t="s">
        <v>95</v>
      </c>
      <c r="D74" s="1" t="s">
        <v>388</v>
      </c>
      <c r="E74" s="1" t="s">
        <v>378</v>
      </c>
      <c r="F74" s="2" t="s">
        <v>21</v>
      </c>
      <c r="G74" s="2" t="s">
        <v>15</v>
      </c>
      <c r="H74" s="2">
        <v>14</v>
      </c>
      <c r="I74" s="9">
        <v>148559</v>
      </c>
    </row>
    <row r="75" spans="1:9" x14ac:dyDescent="0.35">
      <c r="A75" s="7">
        <v>42960</v>
      </c>
      <c r="B75" s="2">
        <v>1074</v>
      </c>
      <c r="C75" s="2" t="s">
        <v>96</v>
      </c>
      <c r="D75" s="1" t="s">
        <v>388</v>
      </c>
      <c r="E75" s="1" t="s">
        <v>378</v>
      </c>
      <c r="F75" s="2" t="s">
        <v>14</v>
      </c>
      <c r="G75" s="2" t="s">
        <v>15</v>
      </c>
      <c r="H75" s="2">
        <v>116</v>
      </c>
      <c r="I75" s="9">
        <v>165312</v>
      </c>
    </row>
    <row r="76" spans="1:9" x14ac:dyDescent="0.35">
      <c r="A76" s="7">
        <v>42918</v>
      </c>
      <c r="B76" s="2">
        <v>1075</v>
      </c>
      <c r="C76" s="2" t="s">
        <v>97</v>
      </c>
      <c r="D76" s="1" t="s">
        <v>389</v>
      </c>
      <c r="E76" s="1" t="s">
        <v>378</v>
      </c>
      <c r="F76" s="2" t="s">
        <v>41</v>
      </c>
      <c r="G76" s="2" t="s">
        <v>10</v>
      </c>
      <c r="H76" s="2">
        <v>7</v>
      </c>
      <c r="I76" s="9">
        <v>135136</v>
      </c>
    </row>
    <row r="77" spans="1:9" x14ac:dyDescent="0.35">
      <c r="A77" s="7">
        <v>42923</v>
      </c>
      <c r="B77" s="2">
        <v>1076</v>
      </c>
      <c r="C77" s="2" t="s">
        <v>98</v>
      </c>
      <c r="D77" s="1" t="s">
        <v>389</v>
      </c>
      <c r="E77" s="1" t="s">
        <v>378</v>
      </c>
      <c r="F77" s="2" t="s">
        <v>27</v>
      </c>
      <c r="G77" s="2" t="s">
        <v>15</v>
      </c>
      <c r="H77" s="2">
        <v>82</v>
      </c>
      <c r="I77" s="9">
        <v>141284</v>
      </c>
    </row>
    <row r="78" spans="1:9" x14ac:dyDescent="0.35">
      <c r="A78" s="7">
        <v>42959</v>
      </c>
      <c r="B78" s="2">
        <v>1077</v>
      </c>
      <c r="C78" s="2" t="s">
        <v>99</v>
      </c>
      <c r="D78" s="1" t="s">
        <v>389</v>
      </c>
      <c r="E78" s="1" t="s">
        <v>378</v>
      </c>
      <c r="F78" s="2" t="s">
        <v>45</v>
      </c>
      <c r="G78" s="2" t="s">
        <v>10</v>
      </c>
      <c r="H78" s="2">
        <v>178</v>
      </c>
      <c r="I78" s="9">
        <v>163887</v>
      </c>
    </row>
    <row r="79" spans="1:9" x14ac:dyDescent="0.35">
      <c r="A79" s="7">
        <v>42928</v>
      </c>
      <c r="B79" s="2">
        <v>1078</v>
      </c>
      <c r="C79" s="2" t="s">
        <v>100</v>
      </c>
      <c r="D79" s="1" t="s">
        <v>389</v>
      </c>
      <c r="E79" s="1" t="s">
        <v>378</v>
      </c>
      <c r="F79" s="2" t="s">
        <v>23</v>
      </c>
      <c r="G79" s="2" t="s">
        <v>15</v>
      </c>
      <c r="H79" s="2">
        <v>41</v>
      </c>
      <c r="I79" s="9">
        <v>109278</v>
      </c>
    </row>
    <row r="80" spans="1:9" x14ac:dyDescent="0.35">
      <c r="A80" s="7">
        <v>42921</v>
      </c>
      <c r="B80" s="2">
        <v>1079</v>
      </c>
      <c r="C80" s="2" t="s">
        <v>101</v>
      </c>
      <c r="D80" s="1" t="s">
        <v>389</v>
      </c>
      <c r="E80" s="1" t="s">
        <v>378</v>
      </c>
      <c r="F80" s="2" t="s">
        <v>41</v>
      </c>
      <c r="G80" s="2" t="s">
        <v>10</v>
      </c>
      <c r="H80" s="2">
        <v>85</v>
      </c>
      <c r="I80" s="9">
        <v>124272</v>
      </c>
    </row>
    <row r="81" spans="1:9" x14ac:dyDescent="0.35">
      <c r="A81" s="7">
        <v>42913</v>
      </c>
      <c r="B81" s="2">
        <v>1080</v>
      </c>
      <c r="C81" s="2" t="s">
        <v>102</v>
      </c>
      <c r="D81" s="1" t="s">
        <v>389</v>
      </c>
      <c r="E81" s="1" t="s">
        <v>378</v>
      </c>
      <c r="F81" s="2" t="s">
        <v>21</v>
      </c>
      <c r="G81" s="2" t="s">
        <v>10</v>
      </c>
      <c r="H81" s="2">
        <v>77</v>
      </c>
      <c r="I81" s="9">
        <v>110092</v>
      </c>
    </row>
    <row r="82" spans="1:9" x14ac:dyDescent="0.35">
      <c r="A82" s="7">
        <v>42914</v>
      </c>
      <c r="B82" s="2">
        <v>1081</v>
      </c>
      <c r="C82" s="2" t="s">
        <v>103</v>
      </c>
      <c r="D82" s="1" t="s">
        <v>389</v>
      </c>
      <c r="E82" s="1" t="s">
        <v>378</v>
      </c>
      <c r="F82" s="2" t="s">
        <v>19</v>
      </c>
      <c r="G82" s="2" t="s">
        <v>10</v>
      </c>
      <c r="H82" s="2">
        <v>122</v>
      </c>
      <c r="I82" s="9">
        <v>148243</v>
      </c>
    </row>
    <row r="83" spans="1:9" x14ac:dyDescent="0.35">
      <c r="A83" s="7">
        <v>42970</v>
      </c>
      <c r="B83" s="2">
        <v>1082</v>
      </c>
      <c r="C83" s="2" t="s">
        <v>104</v>
      </c>
      <c r="D83" s="1" t="s">
        <v>389</v>
      </c>
      <c r="E83" s="1" t="s">
        <v>378</v>
      </c>
      <c r="F83" s="2" t="s">
        <v>17</v>
      </c>
      <c r="G83" s="2" t="s">
        <v>25</v>
      </c>
      <c r="H83" s="2">
        <v>42</v>
      </c>
      <c r="I83" s="9">
        <v>136605</v>
      </c>
    </row>
    <row r="84" spans="1:9" x14ac:dyDescent="0.35">
      <c r="A84" s="7">
        <v>42969</v>
      </c>
      <c r="B84" s="2">
        <v>1083</v>
      </c>
      <c r="C84" s="2" t="s">
        <v>105</v>
      </c>
      <c r="D84" s="22" t="s">
        <v>390</v>
      </c>
      <c r="E84" s="1" t="s">
        <v>378</v>
      </c>
      <c r="F84" s="2" t="s">
        <v>12</v>
      </c>
      <c r="G84" s="2" t="s">
        <v>10</v>
      </c>
      <c r="H84" s="2">
        <v>64</v>
      </c>
      <c r="I84" s="9">
        <v>162435</v>
      </c>
    </row>
    <row r="85" spans="1:9" x14ac:dyDescent="0.35">
      <c r="A85" s="7">
        <v>42976</v>
      </c>
      <c r="B85" s="2">
        <v>1084</v>
      </c>
      <c r="C85" s="2" t="s">
        <v>106</v>
      </c>
      <c r="D85" s="22" t="s">
        <v>390</v>
      </c>
      <c r="E85" s="1" t="s">
        <v>378</v>
      </c>
      <c r="F85" s="2" t="s">
        <v>37</v>
      </c>
      <c r="G85" s="2" t="s">
        <v>10</v>
      </c>
      <c r="H85" s="2">
        <v>208</v>
      </c>
      <c r="I85" s="9">
        <v>104224</v>
      </c>
    </row>
    <row r="86" spans="1:9" x14ac:dyDescent="0.35">
      <c r="A86" s="7">
        <v>42945</v>
      </c>
      <c r="B86" s="2">
        <v>1085</v>
      </c>
      <c r="C86" s="2" t="s">
        <v>107</v>
      </c>
      <c r="D86" s="22" t="s">
        <v>390</v>
      </c>
      <c r="E86" s="1" t="s">
        <v>378</v>
      </c>
      <c r="F86" s="2" t="s">
        <v>17</v>
      </c>
      <c r="G86" s="2" t="s">
        <v>25</v>
      </c>
      <c r="H86" s="2">
        <v>13</v>
      </c>
      <c r="I86" s="9">
        <v>154733</v>
      </c>
    </row>
    <row r="87" spans="1:9" x14ac:dyDescent="0.35">
      <c r="A87" s="7">
        <v>42914</v>
      </c>
      <c r="B87" s="2">
        <v>1086</v>
      </c>
      <c r="C87" s="2" t="s">
        <v>108</v>
      </c>
      <c r="D87" s="22" t="s">
        <v>390</v>
      </c>
      <c r="E87" s="1" t="s">
        <v>378</v>
      </c>
      <c r="F87" s="2" t="s">
        <v>14</v>
      </c>
      <c r="G87" s="2" t="s">
        <v>15</v>
      </c>
      <c r="H87" s="2">
        <v>147</v>
      </c>
      <c r="I87" s="9">
        <v>196447</v>
      </c>
    </row>
    <row r="88" spans="1:9" x14ac:dyDescent="0.35">
      <c r="A88" s="7">
        <v>42972</v>
      </c>
      <c r="B88" s="2">
        <v>1087</v>
      </c>
      <c r="C88" s="2" t="s">
        <v>109</v>
      </c>
      <c r="D88" s="22" t="s">
        <v>390</v>
      </c>
      <c r="E88" s="1" t="s">
        <v>378</v>
      </c>
      <c r="F88" s="2" t="s">
        <v>17</v>
      </c>
      <c r="G88" s="2" t="s">
        <v>10</v>
      </c>
      <c r="H88" s="2">
        <v>163</v>
      </c>
      <c r="I88" s="9">
        <v>181774</v>
      </c>
    </row>
    <row r="89" spans="1:9" x14ac:dyDescent="0.35">
      <c r="A89" s="7">
        <v>42938</v>
      </c>
      <c r="B89" s="2">
        <v>1088</v>
      </c>
      <c r="C89" s="2" t="s">
        <v>110</v>
      </c>
      <c r="D89" s="22" t="s">
        <v>390</v>
      </c>
      <c r="E89" s="1" t="s">
        <v>378</v>
      </c>
      <c r="F89" s="2" t="s">
        <v>12</v>
      </c>
      <c r="G89" s="2" t="s">
        <v>10</v>
      </c>
      <c r="H89" s="2">
        <v>126</v>
      </c>
      <c r="I89" s="9">
        <v>147711</v>
      </c>
    </row>
    <row r="90" spans="1:9" x14ac:dyDescent="0.35">
      <c r="A90" s="7">
        <v>42911</v>
      </c>
      <c r="B90" s="2">
        <v>1089</v>
      </c>
      <c r="C90" s="2" t="s">
        <v>111</v>
      </c>
      <c r="D90" s="22" t="s">
        <v>390</v>
      </c>
      <c r="E90" s="1" t="s">
        <v>378</v>
      </c>
      <c r="F90" s="2" t="s">
        <v>14</v>
      </c>
      <c r="G90" s="2" t="s">
        <v>10</v>
      </c>
      <c r="H90" s="2">
        <v>188</v>
      </c>
      <c r="I90" s="9">
        <v>106656</v>
      </c>
    </row>
    <row r="91" spans="1:9" x14ac:dyDescent="0.35">
      <c r="A91" s="7">
        <v>42950</v>
      </c>
      <c r="B91" s="2">
        <v>1090</v>
      </c>
      <c r="C91" s="2" t="s">
        <v>112</v>
      </c>
      <c r="D91" s="22" t="s">
        <v>390</v>
      </c>
      <c r="E91" s="1" t="s">
        <v>378</v>
      </c>
      <c r="F91" s="2" t="s">
        <v>19</v>
      </c>
      <c r="G91" s="2" t="s">
        <v>10</v>
      </c>
      <c r="H91" s="2">
        <v>151</v>
      </c>
      <c r="I91" s="9">
        <v>137917</v>
      </c>
    </row>
    <row r="92" spans="1:9" x14ac:dyDescent="0.35">
      <c r="A92" s="7">
        <v>42923</v>
      </c>
      <c r="B92" s="2">
        <v>1091</v>
      </c>
      <c r="C92" s="2" t="s">
        <v>113</v>
      </c>
      <c r="D92" s="22" t="s">
        <v>391</v>
      </c>
      <c r="E92" s="1" t="s">
        <v>378</v>
      </c>
      <c r="F92" s="2" t="s">
        <v>23</v>
      </c>
      <c r="G92" s="2" t="s">
        <v>25</v>
      </c>
      <c r="H92" s="2">
        <v>89</v>
      </c>
      <c r="I92" s="9">
        <v>102397</v>
      </c>
    </row>
    <row r="93" spans="1:9" x14ac:dyDescent="0.35">
      <c r="A93" s="7">
        <v>42896</v>
      </c>
      <c r="B93" s="2">
        <v>1092</v>
      </c>
      <c r="C93" s="2" t="s">
        <v>114</v>
      </c>
      <c r="D93" s="22" t="s">
        <v>391</v>
      </c>
      <c r="E93" s="1" t="s">
        <v>378</v>
      </c>
      <c r="F93" s="2" t="s">
        <v>37</v>
      </c>
      <c r="G93" s="2" t="s">
        <v>10</v>
      </c>
      <c r="H93" s="2">
        <v>168</v>
      </c>
      <c r="I93" s="9">
        <v>194608</v>
      </c>
    </row>
    <row r="94" spans="1:9" x14ac:dyDescent="0.35">
      <c r="A94" s="7">
        <v>42950</v>
      </c>
      <c r="B94" s="2">
        <v>1093</v>
      </c>
      <c r="C94" s="2" t="s">
        <v>115</v>
      </c>
      <c r="D94" s="22" t="s">
        <v>391</v>
      </c>
      <c r="E94" s="1" t="s">
        <v>378</v>
      </c>
      <c r="F94" s="2" t="s">
        <v>27</v>
      </c>
      <c r="G94" s="2" t="s">
        <v>15</v>
      </c>
      <c r="H94" s="2">
        <v>84</v>
      </c>
      <c r="I94" s="9">
        <v>156668</v>
      </c>
    </row>
    <row r="95" spans="1:9" x14ac:dyDescent="0.35">
      <c r="A95" s="7">
        <v>42913</v>
      </c>
      <c r="B95" s="2">
        <v>1094</v>
      </c>
      <c r="C95" s="2" t="s">
        <v>116</v>
      </c>
      <c r="D95" s="22" t="s">
        <v>391</v>
      </c>
      <c r="E95" s="1" t="s">
        <v>378</v>
      </c>
      <c r="F95" s="2" t="s">
        <v>45</v>
      </c>
      <c r="G95" s="2" t="s">
        <v>15</v>
      </c>
      <c r="H95" s="2">
        <v>16</v>
      </c>
      <c r="I95" s="9">
        <v>114614</v>
      </c>
    </row>
    <row r="96" spans="1:9" x14ac:dyDescent="0.35">
      <c r="A96" s="7">
        <v>42908</v>
      </c>
      <c r="B96" s="2">
        <v>1095</v>
      </c>
      <c r="C96" s="2" t="s">
        <v>117</v>
      </c>
      <c r="D96" s="22" t="s">
        <v>391</v>
      </c>
      <c r="E96" s="1" t="s">
        <v>378</v>
      </c>
      <c r="F96" s="2" t="s">
        <v>19</v>
      </c>
      <c r="G96" s="2" t="s">
        <v>10</v>
      </c>
      <c r="H96" s="2">
        <v>80</v>
      </c>
      <c r="I96" s="9">
        <v>196631</v>
      </c>
    </row>
    <row r="97" spans="1:9" x14ac:dyDescent="0.35">
      <c r="A97" s="7">
        <v>42933</v>
      </c>
      <c r="B97" s="2">
        <v>1096</v>
      </c>
      <c r="C97" s="2" t="s">
        <v>118</v>
      </c>
      <c r="D97" s="22" t="s">
        <v>391</v>
      </c>
      <c r="E97" s="1" t="s">
        <v>378</v>
      </c>
      <c r="F97" s="2" t="s">
        <v>23</v>
      </c>
      <c r="G97" s="2" t="s">
        <v>10</v>
      </c>
      <c r="H97" s="2">
        <v>50</v>
      </c>
      <c r="I97" s="9">
        <v>132043</v>
      </c>
    </row>
    <row r="98" spans="1:9" x14ac:dyDescent="0.35">
      <c r="A98" s="7">
        <v>42898</v>
      </c>
      <c r="B98" s="2">
        <v>1097</v>
      </c>
      <c r="C98" s="2" t="s">
        <v>119</v>
      </c>
      <c r="D98" s="22" t="s">
        <v>391</v>
      </c>
      <c r="E98" s="1" t="s">
        <v>378</v>
      </c>
      <c r="F98" s="2" t="s">
        <v>17</v>
      </c>
      <c r="G98" s="2" t="s">
        <v>15</v>
      </c>
      <c r="H98" s="2">
        <v>41</v>
      </c>
      <c r="I98" s="9">
        <v>149788</v>
      </c>
    </row>
    <row r="99" spans="1:9" x14ac:dyDescent="0.35">
      <c r="A99" s="7">
        <v>42928</v>
      </c>
      <c r="B99" s="2">
        <v>1098</v>
      </c>
      <c r="C99" s="2" t="s">
        <v>120</v>
      </c>
      <c r="D99" s="22" t="s">
        <v>391</v>
      </c>
      <c r="E99" s="1" t="s">
        <v>378</v>
      </c>
      <c r="F99" s="2" t="s">
        <v>9</v>
      </c>
      <c r="G99" s="2" t="s">
        <v>15</v>
      </c>
      <c r="H99" s="2">
        <v>19</v>
      </c>
      <c r="I99" s="9">
        <v>191482</v>
      </c>
    </row>
    <row r="100" spans="1:9" x14ac:dyDescent="0.35">
      <c r="A100" s="7">
        <v>42899</v>
      </c>
      <c r="B100" s="2">
        <v>1099</v>
      </c>
      <c r="C100" s="2" t="s">
        <v>121</v>
      </c>
      <c r="D100" s="22" t="s">
        <v>391</v>
      </c>
      <c r="E100" s="1" t="s">
        <v>378</v>
      </c>
      <c r="F100" s="2" t="s">
        <v>27</v>
      </c>
      <c r="G100" s="2" t="s">
        <v>15</v>
      </c>
      <c r="H100" s="2">
        <v>37</v>
      </c>
      <c r="I100" s="9">
        <v>194305</v>
      </c>
    </row>
    <row r="101" spans="1:9" x14ac:dyDescent="0.35">
      <c r="A101" s="7">
        <v>42923</v>
      </c>
      <c r="B101" s="2">
        <v>1100</v>
      </c>
      <c r="C101" s="2" t="s">
        <v>122</v>
      </c>
      <c r="D101" s="1" t="s">
        <v>380</v>
      </c>
      <c r="E101" s="1" t="s">
        <v>378</v>
      </c>
      <c r="F101" s="2" t="s">
        <v>27</v>
      </c>
      <c r="G101" s="2" t="s">
        <v>15</v>
      </c>
      <c r="H101" s="2">
        <v>184</v>
      </c>
      <c r="I101" s="9">
        <v>189089</v>
      </c>
    </row>
    <row r="102" spans="1:9" x14ac:dyDescent="0.35">
      <c r="A102" s="7">
        <v>42965</v>
      </c>
      <c r="B102" s="2">
        <v>1101</v>
      </c>
      <c r="C102" s="2" t="s">
        <v>123</v>
      </c>
      <c r="D102" s="1" t="s">
        <v>380</v>
      </c>
      <c r="E102" s="1" t="s">
        <v>378</v>
      </c>
      <c r="F102" s="2" t="s">
        <v>21</v>
      </c>
      <c r="G102" s="2" t="s">
        <v>10</v>
      </c>
      <c r="H102" s="2">
        <v>179</v>
      </c>
      <c r="I102" s="9">
        <v>134209</v>
      </c>
    </row>
    <row r="103" spans="1:9" x14ac:dyDescent="0.35">
      <c r="A103" s="7">
        <v>42936</v>
      </c>
      <c r="B103" s="2">
        <v>1102</v>
      </c>
      <c r="C103" s="2" t="s">
        <v>124</v>
      </c>
      <c r="D103" s="1" t="s">
        <v>380</v>
      </c>
      <c r="E103" s="1" t="s">
        <v>378</v>
      </c>
      <c r="F103" s="2" t="s">
        <v>9</v>
      </c>
      <c r="G103" s="2" t="s">
        <v>10</v>
      </c>
      <c r="H103" s="2">
        <v>190</v>
      </c>
      <c r="I103" s="9">
        <v>175794</v>
      </c>
    </row>
    <row r="104" spans="1:9" x14ac:dyDescent="0.35">
      <c r="A104" s="7">
        <v>42919</v>
      </c>
      <c r="B104" s="2">
        <v>1103</v>
      </c>
      <c r="C104" s="2" t="s">
        <v>125</v>
      </c>
      <c r="D104" s="1" t="s">
        <v>380</v>
      </c>
      <c r="E104" s="1" t="s">
        <v>378</v>
      </c>
      <c r="F104" s="2" t="s">
        <v>14</v>
      </c>
      <c r="G104" s="2" t="s">
        <v>10</v>
      </c>
      <c r="H104" s="2">
        <v>47</v>
      </c>
      <c r="I104" s="9">
        <v>126194</v>
      </c>
    </row>
    <row r="105" spans="1:9" x14ac:dyDescent="0.35">
      <c r="A105" s="7">
        <v>42925</v>
      </c>
      <c r="B105" s="2">
        <v>1104</v>
      </c>
      <c r="C105" s="2" t="s">
        <v>126</v>
      </c>
      <c r="D105" s="1" t="s">
        <v>380</v>
      </c>
      <c r="E105" s="1" t="s">
        <v>378</v>
      </c>
      <c r="F105" s="2" t="s">
        <v>41</v>
      </c>
      <c r="G105" s="2" t="s">
        <v>15</v>
      </c>
      <c r="H105" s="2">
        <v>165</v>
      </c>
      <c r="I105" s="9">
        <v>118587</v>
      </c>
    </row>
    <row r="106" spans="1:9" x14ac:dyDescent="0.35">
      <c r="A106" s="7">
        <v>42905</v>
      </c>
      <c r="B106" s="2">
        <v>1105</v>
      </c>
      <c r="C106" s="2" t="s">
        <v>127</v>
      </c>
      <c r="D106" s="1" t="s">
        <v>381</v>
      </c>
      <c r="E106" s="1" t="s">
        <v>378</v>
      </c>
      <c r="F106" s="2" t="s">
        <v>9</v>
      </c>
      <c r="G106" s="2" t="s">
        <v>10</v>
      </c>
      <c r="H106" s="2">
        <v>178</v>
      </c>
      <c r="I106" s="9">
        <v>119231</v>
      </c>
    </row>
    <row r="107" spans="1:9" x14ac:dyDescent="0.35">
      <c r="A107" s="7">
        <v>42910</v>
      </c>
      <c r="B107" s="2">
        <v>1106</v>
      </c>
      <c r="C107" s="2" t="s">
        <v>128</v>
      </c>
      <c r="D107" s="1" t="s">
        <v>381</v>
      </c>
      <c r="E107" s="1" t="s">
        <v>378</v>
      </c>
      <c r="F107" s="2" t="s">
        <v>45</v>
      </c>
      <c r="G107" s="2" t="s">
        <v>15</v>
      </c>
      <c r="H107" s="2">
        <v>10</v>
      </c>
      <c r="I107" s="9">
        <v>131231</v>
      </c>
    </row>
    <row r="108" spans="1:9" x14ac:dyDescent="0.35">
      <c r="A108" s="7">
        <v>43003</v>
      </c>
      <c r="B108" s="2">
        <v>1107</v>
      </c>
      <c r="C108" s="2" t="s">
        <v>129</v>
      </c>
      <c r="D108" s="1" t="s">
        <v>381</v>
      </c>
      <c r="E108" s="1" t="s">
        <v>378</v>
      </c>
      <c r="F108" s="2" t="s">
        <v>41</v>
      </c>
      <c r="G108" s="2" t="s">
        <v>10</v>
      </c>
      <c r="H108" s="2">
        <v>150</v>
      </c>
      <c r="I108" s="9">
        <v>133231</v>
      </c>
    </row>
    <row r="109" spans="1:9" x14ac:dyDescent="0.35">
      <c r="A109" s="7">
        <v>42918</v>
      </c>
      <c r="B109" s="2">
        <v>1108</v>
      </c>
      <c r="C109" s="2" t="s">
        <v>130</v>
      </c>
      <c r="D109" s="1" t="s">
        <v>381</v>
      </c>
      <c r="E109" s="1" t="s">
        <v>378</v>
      </c>
      <c r="F109" s="2" t="s">
        <v>34</v>
      </c>
      <c r="G109" s="2" t="s">
        <v>10</v>
      </c>
      <c r="H109" s="2">
        <v>77</v>
      </c>
      <c r="I109" s="9">
        <v>129231</v>
      </c>
    </row>
    <row r="110" spans="1:9" x14ac:dyDescent="0.35">
      <c r="A110" s="7">
        <v>42915</v>
      </c>
      <c r="B110" s="2">
        <v>1109</v>
      </c>
      <c r="C110" s="2" t="s">
        <v>131</v>
      </c>
      <c r="D110" s="1" t="s">
        <v>381</v>
      </c>
      <c r="E110" s="1" t="s">
        <v>378</v>
      </c>
      <c r="F110" s="2" t="s">
        <v>21</v>
      </c>
      <c r="G110" s="2" t="s">
        <v>15</v>
      </c>
      <c r="H110" s="2">
        <v>63</v>
      </c>
      <c r="I110" s="9">
        <v>119231</v>
      </c>
    </row>
    <row r="111" spans="1:9" x14ac:dyDescent="0.35">
      <c r="A111" s="7">
        <v>42993</v>
      </c>
      <c r="B111" s="2">
        <v>1110</v>
      </c>
      <c r="C111" s="2" t="s">
        <v>132</v>
      </c>
      <c r="D111" s="1" t="s">
        <v>381</v>
      </c>
      <c r="E111" s="1" t="s">
        <v>378</v>
      </c>
      <c r="F111" s="2" t="s">
        <v>27</v>
      </c>
      <c r="G111" s="2" t="s">
        <v>25</v>
      </c>
      <c r="H111" s="2">
        <v>204</v>
      </c>
      <c r="I111" s="9">
        <v>196231</v>
      </c>
    </row>
    <row r="112" spans="1:9" x14ac:dyDescent="0.35">
      <c r="A112" s="7">
        <v>42990</v>
      </c>
      <c r="B112" s="2">
        <v>1111</v>
      </c>
      <c r="C112" s="2" t="s">
        <v>133</v>
      </c>
      <c r="D112" s="1" t="s">
        <v>381</v>
      </c>
      <c r="E112" s="1" t="s">
        <v>378</v>
      </c>
      <c r="F112" s="2" t="s">
        <v>34</v>
      </c>
      <c r="G112" s="2" t="s">
        <v>15</v>
      </c>
      <c r="H112" s="2">
        <v>22</v>
      </c>
      <c r="I112" s="9">
        <v>196231</v>
      </c>
    </row>
    <row r="113" spans="1:9" x14ac:dyDescent="0.35">
      <c r="A113" s="7">
        <v>42818</v>
      </c>
      <c r="B113" s="2">
        <v>1112</v>
      </c>
      <c r="C113" s="2" t="s">
        <v>134</v>
      </c>
      <c r="D113" s="1" t="s">
        <v>381</v>
      </c>
      <c r="E113" s="1" t="s">
        <v>378</v>
      </c>
      <c r="F113" s="2" t="s">
        <v>12</v>
      </c>
      <c r="G113" s="2" t="s">
        <v>10</v>
      </c>
      <c r="H113" s="2">
        <v>95</v>
      </c>
      <c r="I113" s="9">
        <v>106231</v>
      </c>
    </row>
    <row r="114" spans="1:9" x14ac:dyDescent="0.35">
      <c r="A114" s="7">
        <v>42992</v>
      </c>
      <c r="B114" s="2">
        <v>1113</v>
      </c>
      <c r="C114" s="2" t="s">
        <v>135</v>
      </c>
      <c r="D114" s="1" t="s">
        <v>381</v>
      </c>
      <c r="E114" s="1" t="s">
        <v>378</v>
      </c>
      <c r="F114" s="2" t="s">
        <v>19</v>
      </c>
      <c r="G114" s="2" t="s">
        <v>10</v>
      </c>
      <c r="H114" s="2">
        <v>57</v>
      </c>
      <c r="I114" s="9">
        <v>129231</v>
      </c>
    </row>
    <row r="115" spans="1:9" x14ac:dyDescent="0.35">
      <c r="A115" s="7">
        <v>42916</v>
      </c>
      <c r="B115" s="2">
        <v>1114</v>
      </c>
      <c r="C115" s="2" t="s">
        <v>136</v>
      </c>
      <c r="D115" s="1" t="s">
        <v>392</v>
      </c>
      <c r="E115" s="1" t="s">
        <v>378</v>
      </c>
      <c r="F115" s="2" t="s">
        <v>27</v>
      </c>
      <c r="G115" s="2" t="s">
        <v>15</v>
      </c>
      <c r="H115" s="2">
        <v>5</v>
      </c>
      <c r="I115" s="9">
        <v>111231</v>
      </c>
    </row>
    <row r="116" spans="1:9" x14ac:dyDescent="0.35">
      <c r="A116" s="7">
        <v>42817</v>
      </c>
      <c r="B116" s="2">
        <v>1115</v>
      </c>
      <c r="C116" s="2" t="s">
        <v>137</v>
      </c>
      <c r="D116" s="1" t="s">
        <v>392</v>
      </c>
      <c r="E116" s="1" t="s">
        <v>378</v>
      </c>
      <c r="F116" s="2" t="s">
        <v>27</v>
      </c>
      <c r="G116" s="2" t="s">
        <v>25</v>
      </c>
      <c r="H116" s="2">
        <v>85</v>
      </c>
      <c r="I116" s="9">
        <v>126231</v>
      </c>
    </row>
    <row r="117" spans="1:9" x14ac:dyDescent="0.35">
      <c r="A117" s="7">
        <v>42901</v>
      </c>
      <c r="B117" s="2">
        <v>1116</v>
      </c>
      <c r="C117" s="2" t="s">
        <v>138</v>
      </c>
      <c r="D117" s="1" t="s">
        <v>392</v>
      </c>
      <c r="E117" s="1" t="s">
        <v>378</v>
      </c>
      <c r="F117" s="2" t="s">
        <v>34</v>
      </c>
      <c r="G117" s="2" t="s">
        <v>25</v>
      </c>
      <c r="H117" s="2">
        <v>43</v>
      </c>
      <c r="I117" s="9">
        <v>128231</v>
      </c>
    </row>
    <row r="118" spans="1:9" x14ac:dyDescent="0.35">
      <c r="A118" s="7">
        <v>42904</v>
      </c>
      <c r="B118" s="2">
        <v>1117</v>
      </c>
      <c r="C118" s="2" t="s">
        <v>139</v>
      </c>
      <c r="D118" s="1" t="s">
        <v>392</v>
      </c>
      <c r="E118" s="1" t="s">
        <v>378</v>
      </c>
      <c r="F118" s="2" t="s">
        <v>37</v>
      </c>
      <c r="G118" s="2" t="s">
        <v>15</v>
      </c>
      <c r="H118" s="2">
        <v>157</v>
      </c>
      <c r="I118" s="9">
        <v>113231</v>
      </c>
    </row>
    <row r="119" spans="1:9" x14ac:dyDescent="0.35">
      <c r="A119" s="7">
        <v>43005</v>
      </c>
      <c r="B119" s="2">
        <v>1118</v>
      </c>
      <c r="C119" s="2" t="s">
        <v>140</v>
      </c>
      <c r="D119" s="1" t="s">
        <v>392</v>
      </c>
      <c r="E119" s="1" t="s">
        <v>378</v>
      </c>
      <c r="F119" s="2" t="s">
        <v>19</v>
      </c>
      <c r="G119" s="2" t="s">
        <v>10</v>
      </c>
      <c r="H119" s="2">
        <v>65</v>
      </c>
      <c r="I119" s="9">
        <v>137231</v>
      </c>
    </row>
    <row r="120" spans="1:9" x14ac:dyDescent="0.35">
      <c r="A120" s="7">
        <v>42816</v>
      </c>
      <c r="B120" s="2">
        <v>1119</v>
      </c>
      <c r="C120" s="2" t="s">
        <v>141</v>
      </c>
      <c r="D120" s="1" t="s">
        <v>392</v>
      </c>
      <c r="E120" s="1" t="s">
        <v>378</v>
      </c>
      <c r="F120" s="2" t="s">
        <v>34</v>
      </c>
      <c r="G120" s="2" t="s">
        <v>10</v>
      </c>
      <c r="H120" s="2">
        <v>95</v>
      </c>
      <c r="I120" s="9">
        <v>12231</v>
      </c>
    </row>
    <row r="121" spans="1:9" x14ac:dyDescent="0.35">
      <c r="A121" s="7">
        <v>42816</v>
      </c>
      <c r="B121" s="2">
        <v>1120</v>
      </c>
      <c r="C121" s="2" t="s">
        <v>142</v>
      </c>
      <c r="D121" s="1" t="s">
        <v>392</v>
      </c>
      <c r="E121" s="1" t="s">
        <v>378</v>
      </c>
      <c r="F121" s="2" t="s">
        <v>27</v>
      </c>
      <c r="G121" s="2" t="s">
        <v>15</v>
      </c>
      <c r="H121" s="2">
        <v>159</v>
      </c>
      <c r="I121" s="9">
        <v>101231</v>
      </c>
    </row>
    <row r="122" spans="1:9" x14ac:dyDescent="0.35">
      <c r="A122" s="7">
        <v>42902</v>
      </c>
      <c r="B122" s="2">
        <v>1121</v>
      </c>
      <c r="C122" s="2" t="s">
        <v>143</v>
      </c>
      <c r="D122" s="1" t="s">
        <v>392</v>
      </c>
      <c r="E122" s="1" t="s">
        <v>378</v>
      </c>
      <c r="F122" s="2" t="s">
        <v>23</v>
      </c>
      <c r="G122" s="2" t="s">
        <v>10</v>
      </c>
      <c r="H122" s="2">
        <v>14</v>
      </c>
      <c r="I122" s="9">
        <v>191235</v>
      </c>
    </row>
    <row r="123" spans="1:9" x14ac:dyDescent="0.35">
      <c r="A123" s="7">
        <v>42812</v>
      </c>
      <c r="B123" s="2">
        <v>1122</v>
      </c>
      <c r="C123" s="2" t="s">
        <v>144</v>
      </c>
      <c r="D123" s="1" t="s">
        <v>383</v>
      </c>
      <c r="E123" s="1" t="s">
        <v>378</v>
      </c>
      <c r="F123" s="2" t="s">
        <v>27</v>
      </c>
      <c r="G123" s="2" t="s">
        <v>15</v>
      </c>
      <c r="H123" s="2">
        <v>39</v>
      </c>
      <c r="I123" s="9">
        <v>168235</v>
      </c>
    </row>
    <row r="124" spans="1:9" x14ac:dyDescent="0.35">
      <c r="A124" s="7">
        <v>42822</v>
      </c>
      <c r="B124" s="2">
        <v>1123</v>
      </c>
      <c r="C124" s="2" t="s">
        <v>145</v>
      </c>
      <c r="D124" s="1" t="s">
        <v>383</v>
      </c>
      <c r="E124" s="1" t="s">
        <v>378</v>
      </c>
      <c r="F124" s="2" t="s">
        <v>19</v>
      </c>
      <c r="G124" s="2" t="s">
        <v>15</v>
      </c>
      <c r="H124" s="2">
        <v>9</v>
      </c>
      <c r="I124" s="9">
        <v>166235</v>
      </c>
    </row>
    <row r="125" spans="1:9" x14ac:dyDescent="0.35">
      <c r="A125" s="7">
        <v>42894</v>
      </c>
      <c r="B125" s="2">
        <v>1124</v>
      </c>
      <c r="C125" s="2" t="s">
        <v>146</v>
      </c>
      <c r="D125" s="1" t="s">
        <v>383</v>
      </c>
      <c r="E125" s="1" t="s">
        <v>378</v>
      </c>
      <c r="F125" s="2" t="s">
        <v>21</v>
      </c>
      <c r="G125" s="2" t="s">
        <v>15</v>
      </c>
      <c r="H125" s="2">
        <v>50</v>
      </c>
      <c r="I125" s="9">
        <v>172235</v>
      </c>
    </row>
    <row r="126" spans="1:9" x14ac:dyDescent="0.35">
      <c r="A126" s="7">
        <v>42993</v>
      </c>
      <c r="B126" s="2">
        <v>1125</v>
      </c>
      <c r="C126" s="2" t="s">
        <v>147</v>
      </c>
      <c r="D126" s="1" t="s">
        <v>383</v>
      </c>
      <c r="E126" s="1" t="s">
        <v>378</v>
      </c>
      <c r="F126" s="2" t="s">
        <v>23</v>
      </c>
      <c r="G126" s="2" t="s">
        <v>15</v>
      </c>
      <c r="H126" s="2">
        <v>107</v>
      </c>
      <c r="I126" s="9">
        <v>113235</v>
      </c>
    </row>
    <row r="127" spans="1:9" x14ac:dyDescent="0.35">
      <c r="A127" s="7">
        <v>42904</v>
      </c>
      <c r="B127" s="2">
        <v>1126</v>
      </c>
      <c r="C127" s="2" t="s">
        <v>148</v>
      </c>
      <c r="D127" s="1" t="s">
        <v>383</v>
      </c>
      <c r="E127" s="1" t="s">
        <v>378</v>
      </c>
      <c r="F127" s="2" t="s">
        <v>17</v>
      </c>
      <c r="G127" s="2" t="s">
        <v>15</v>
      </c>
      <c r="H127" s="2">
        <v>118</v>
      </c>
      <c r="I127" s="9">
        <v>51235</v>
      </c>
    </row>
    <row r="128" spans="1:9" x14ac:dyDescent="0.35">
      <c r="A128" s="7">
        <v>42991</v>
      </c>
      <c r="B128" s="2">
        <v>1127</v>
      </c>
      <c r="C128" s="2" t="s">
        <v>149</v>
      </c>
      <c r="D128" s="1" t="s">
        <v>383</v>
      </c>
      <c r="E128" s="1" t="s">
        <v>378</v>
      </c>
      <c r="F128" s="2" t="s">
        <v>23</v>
      </c>
      <c r="G128" s="2" t="s">
        <v>10</v>
      </c>
      <c r="H128" s="2">
        <v>39</v>
      </c>
      <c r="I128" s="9">
        <v>53235</v>
      </c>
    </row>
    <row r="129" spans="1:9" x14ac:dyDescent="0.35">
      <c r="A129" s="7">
        <v>42980</v>
      </c>
      <c r="B129" s="2">
        <v>1128</v>
      </c>
      <c r="C129" s="2" t="s">
        <v>150</v>
      </c>
      <c r="D129" s="1" t="s">
        <v>383</v>
      </c>
      <c r="E129" s="1" t="s">
        <v>378</v>
      </c>
      <c r="F129" s="2" t="s">
        <v>9</v>
      </c>
      <c r="G129" s="2" t="s">
        <v>15</v>
      </c>
      <c r="H129" s="2">
        <v>126</v>
      </c>
      <c r="I129" s="9">
        <v>166235</v>
      </c>
    </row>
    <row r="130" spans="1:9" x14ac:dyDescent="0.35">
      <c r="A130" s="7">
        <v>42913</v>
      </c>
      <c r="B130" s="2">
        <v>1129</v>
      </c>
      <c r="C130" s="2" t="s">
        <v>151</v>
      </c>
      <c r="D130" s="1" t="s">
        <v>383</v>
      </c>
      <c r="E130" s="1" t="s">
        <v>378</v>
      </c>
      <c r="F130" s="2" t="s">
        <v>21</v>
      </c>
      <c r="G130" s="2" t="s">
        <v>15</v>
      </c>
      <c r="H130" s="2">
        <v>176</v>
      </c>
      <c r="I130" s="9">
        <v>182235</v>
      </c>
    </row>
    <row r="131" spans="1:9" x14ac:dyDescent="0.35">
      <c r="A131" s="7">
        <v>42992</v>
      </c>
      <c r="B131" s="2">
        <v>1130</v>
      </c>
      <c r="C131" s="2" t="s">
        <v>152</v>
      </c>
      <c r="D131" s="1" t="s">
        <v>389</v>
      </c>
      <c r="E131" s="1" t="s">
        <v>378</v>
      </c>
      <c r="F131" s="2" t="s">
        <v>23</v>
      </c>
      <c r="G131" s="2" t="s">
        <v>10</v>
      </c>
      <c r="H131" s="2">
        <v>111</v>
      </c>
      <c r="I131" s="9">
        <v>62235</v>
      </c>
    </row>
    <row r="132" spans="1:9" x14ac:dyDescent="0.35">
      <c r="A132" s="7">
        <v>42797</v>
      </c>
      <c r="B132" s="2">
        <v>1131</v>
      </c>
      <c r="C132" s="2" t="s">
        <v>153</v>
      </c>
      <c r="D132" s="1" t="s">
        <v>389</v>
      </c>
      <c r="E132" s="1" t="s">
        <v>378</v>
      </c>
      <c r="F132" s="2" t="s">
        <v>23</v>
      </c>
      <c r="G132" s="2" t="s">
        <v>15</v>
      </c>
      <c r="H132" s="2">
        <v>71</v>
      </c>
      <c r="I132" s="9">
        <v>129235</v>
      </c>
    </row>
    <row r="133" spans="1:9" x14ac:dyDescent="0.35">
      <c r="A133" s="7">
        <v>43001</v>
      </c>
      <c r="B133" s="2">
        <v>1132</v>
      </c>
      <c r="C133" s="2" t="s">
        <v>154</v>
      </c>
      <c r="D133" s="1" t="s">
        <v>389</v>
      </c>
      <c r="E133" s="1" t="s">
        <v>378</v>
      </c>
      <c r="F133" s="2" t="s">
        <v>37</v>
      </c>
      <c r="G133" s="2" t="s">
        <v>10</v>
      </c>
      <c r="H133" s="2">
        <v>113</v>
      </c>
      <c r="I133" s="9">
        <v>156235</v>
      </c>
    </row>
    <row r="134" spans="1:9" x14ac:dyDescent="0.35">
      <c r="A134" s="7">
        <v>42796</v>
      </c>
      <c r="B134" s="2">
        <v>1133</v>
      </c>
      <c r="C134" s="2" t="s">
        <v>155</v>
      </c>
      <c r="D134" s="1" t="s">
        <v>389</v>
      </c>
      <c r="E134" s="1" t="s">
        <v>378</v>
      </c>
      <c r="F134" s="2" t="s">
        <v>37</v>
      </c>
      <c r="G134" s="2" t="s">
        <v>15</v>
      </c>
      <c r="H134" s="2">
        <v>105</v>
      </c>
      <c r="I134" s="9">
        <v>114235</v>
      </c>
    </row>
    <row r="135" spans="1:9" x14ac:dyDescent="0.35">
      <c r="A135" s="7">
        <v>42817</v>
      </c>
      <c r="B135" s="2">
        <v>1134</v>
      </c>
      <c r="C135" s="2" t="s">
        <v>156</v>
      </c>
      <c r="D135" s="1" t="s">
        <v>389</v>
      </c>
      <c r="E135" s="1" t="s">
        <v>378</v>
      </c>
      <c r="F135" s="2" t="s">
        <v>12</v>
      </c>
      <c r="G135" s="2" t="s">
        <v>25</v>
      </c>
      <c r="H135" s="2">
        <v>169</v>
      </c>
      <c r="I135" s="9">
        <v>123235</v>
      </c>
    </row>
    <row r="136" spans="1:9" x14ac:dyDescent="0.35">
      <c r="A136" s="7">
        <v>42915</v>
      </c>
      <c r="B136" s="2">
        <v>1135</v>
      </c>
      <c r="C136" s="2" t="s">
        <v>157</v>
      </c>
      <c r="D136" s="1" t="s">
        <v>389</v>
      </c>
      <c r="E136" s="1" t="s">
        <v>378</v>
      </c>
      <c r="F136" s="2" t="s">
        <v>45</v>
      </c>
      <c r="G136" s="2" t="s">
        <v>25</v>
      </c>
      <c r="H136" s="2">
        <v>116</v>
      </c>
      <c r="I136" s="9">
        <v>144235</v>
      </c>
    </row>
    <row r="137" spans="1:9" x14ac:dyDescent="0.35">
      <c r="A137" s="7">
        <v>42804</v>
      </c>
      <c r="B137" s="2">
        <v>1136</v>
      </c>
      <c r="C137" s="2" t="s">
        <v>158</v>
      </c>
      <c r="D137" s="1" t="s">
        <v>389</v>
      </c>
      <c r="E137" s="1" t="s">
        <v>378</v>
      </c>
      <c r="F137" s="2" t="s">
        <v>9</v>
      </c>
      <c r="G137" s="2" t="s">
        <v>15</v>
      </c>
      <c r="H137" s="2">
        <v>208</v>
      </c>
      <c r="I137" s="9">
        <v>146235</v>
      </c>
    </row>
    <row r="138" spans="1:9" x14ac:dyDescent="0.35">
      <c r="A138" s="7">
        <v>42818</v>
      </c>
      <c r="B138" s="2">
        <v>1137</v>
      </c>
      <c r="C138" s="2" t="s">
        <v>159</v>
      </c>
      <c r="D138" s="1" t="s">
        <v>389</v>
      </c>
      <c r="E138" s="1" t="s">
        <v>378</v>
      </c>
      <c r="F138" s="2" t="s">
        <v>34</v>
      </c>
      <c r="G138" s="2" t="s">
        <v>15</v>
      </c>
      <c r="H138" s="2">
        <v>45</v>
      </c>
      <c r="I138" s="9">
        <v>183235</v>
      </c>
    </row>
    <row r="139" spans="1:9" x14ac:dyDescent="0.35">
      <c r="A139" s="7">
        <v>42905</v>
      </c>
      <c r="B139" s="2">
        <v>1138</v>
      </c>
      <c r="C139" s="2" t="s">
        <v>160</v>
      </c>
      <c r="D139" s="1" t="s">
        <v>385</v>
      </c>
      <c r="E139" s="1" t="s">
        <v>378</v>
      </c>
      <c r="F139" s="2" t="s">
        <v>41</v>
      </c>
      <c r="G139" s="2" t="s">
        <v>10</v>
      </c>
      <c r="H139" s="2">
        <v>193</v>
      </c>
      <c r="I139" s="9">
        <v>128235</v>
      </c>
    </row>
    <row r="140" spans="1:9" x14ac:dyDescent="0.35">
      <c r="A140" s="7">
        <v>42891</v>
      </c>
      <c r="B140" s="2">
        <v>1139</v>
      </c>
      <c r="C140" s="2" t="s">
        <v>161</v>
      </c>
      <c r="D140" s="1" t="s">
        <v>385</v>
      </c>
      <c r="E140" s="1" t="s">
        <v>378</v>
      </c>
      <c r="F140" s="2" t="s">
        <v>9</v>
      </c>
      <c r="G140" s="2" t="s">
        <v>10</v>
      </c>
      <c r="H140" s="2">
        <v>108</v>
      </c>
      <c r="I140" s="9">
        <v>151235</v>
      </c>
    </row>
    <row r="141" spans="1:9" x14ac:dyDescent="0.35">
      <c r="A141" s="7">
        <v>42823</v>
      </c>
      <c r="B141" s="2">
        <v>1140</v>
      </c>
      <c r="C141" s="2" t="s">
        <v>162</v>
      </c>
      <c r="D141" s="1" t="s">
        <v>385</v>
      </c>
      <c r="E141" s="1" t="s">
        <v>378</v>
      </c>
      <c r="F141" s="2" t="s">
        <v>17</v>
      </c>
      <c r="G141" s="2" t="s">
        <v>10</v>
      </c>
      <c r="H141" s="2">
        <v>205</v>
      </c>
      <c r="I141" s="9">
        <v>12231</v>
      </c>
    </row>
    <row r="142" spans="1:9" x14ac:dyDescent="0.35">
      <c r="A142" s="7">
        <v>42822</v>
      </c>
      <c r="B142" s="2">
        <v>1141</v>
      </c>
      <c r="C142" s="2" t="s">
        <v>163</v>
      </c>
      <c r="D142" s="1" t="s">
        <v>385</v>
      </c>
      <c r="E142" s="1" t="s">
        <v>378</v>
      </c>
      <c r="F142" s="2" t="s">
        <v>14</v>
      </c>
      <c r="G142" s="2" t="s">
        <v>10</v>
      </c>
      <c r="H142" s="2">
        <v>88</v>
      </c>
      <c r="I142" s="9">
        <v>109235</v>
      </c>
    </row>
    <row r="143" spans="1:9" x14ac:dyDescent="0.35">
      <c r="A143" s="7">
        <v>42914</v>
      </c>
      <c r="B143" s="2">
        <v>1142</v>
      </c>
      <c r="C143" s="2" t="s">
        <v>164</v>
      </c>
      <c r="D143" s="1" t="s">
        <v>385</v>
      </c>
      <c r="E143" s="1" t="s">
        <v>378</v>
      </c>
      <c r="F143" s="2" t="s">
        <v>27</v>
      </c>
      <c r="G143" s="2" t="s">
        <v>10</v>
      </c>
      <c r="H143" s="2">
        <v>46</v>
      </c>
      <c r="I143" s="9">
        <v>10235</v>
      </c>
    </row>
    <row r="144" spans="1:9" x14ac:dyDescent="0.35">
      <c r="A144" s="7">
        <v>42981</v>
      </c>
      <c r="B144" s="2">
        <v>1143</v>
      </c>
      <c r="C144" s="2" t="s">
        <v>165</v>
      </c>
      <c r="D144" s="1" t="s">
        <v>385</v>
      </c>
      <c r="E144" s="1" t="s">
        <v>378</v>
      </c>
      <c r="F144" s="2" t="s">
        <v>9</v>
      </c>
      <c r="G144" s="2" t="s">
        <v>15</v>
      </c>
      <c r="H144" s="2">
        <v>73</v>
      </c>
      <c r="I144" s="9">
        <v>173063</v>
      </c>
    </row>
    <row r="145" spans="1:9" x14ac:dyDescent="0.35">
      <c r="A145" s="7">
        <v>42983</v>
      </c>
      <c r="B145" s="2">
        <v>1144</v>
      </c>
      <c r="C145" s="2" t="s">
        <v>166</v>
      </c>
      <c r="D145" s="1" t="s">
        <v>385</v>
      </c>
      <c r="E145" s="1" t="s">
        <v>378</v>
      </c>
      <c r="F145" s="2" t="s">
        <v>14</v>
      </c>
      <c r="G145" s="2" t="s">
        <v>25</v>
      </c>
      <c r="H145" s="2">
        <v>207</v>
      </c>
      <c r="I145" s="9">
        <v>164099</v>
      </c>
    </row>
    <row r="146" spans="1:9" x14ac:dyDescent="0.35">
      <c r="A146" s="7">
        <v>42816</v>
      </c>
      <c r="B146" s="2">
        <v>1145</v>
      </c>
      <c r="C146" s="2" t="s">
        <v>167</v>
      </c>
      <c r="D146" s="1" t="s">
        <v>388</v>
      </c>
      <c r="E146" s="1" t="s">
        <v>378</v>
      </c>
      <c r="F146" s="2" t="s">
        <v>34</v>
      </c>
      <c r="G146" s="2" t="s">
        <v>15</v>
      </c>
      <c r="H146" s="2">
        <v>202</v>
      </c>
      <c r="I146" s="9">
        <v>145904</v>
      </c>
    </row>
    <row r="147" spans="1:9" x14ac:dyDescent="0.35">
      <c r="A147" s="7">
        <v>43020</v>
      </c>
      <c r="B147" s="2">
        <v>1146</v>
      </c>
      <c r="C147" s="2" t="s">
        <v>168</v>
      </c>
      <c r="D147" s="1" t="s">
        <v>388</v>
      </c>
      <c r="E147" s="1" t="s">
        <v>378</v>
      </c>
      <c r="F147" s="2" t="s">
        <v>23</v>
      </c>
      <c r="G147" s="2" t="s">
        <v>10</v>
      </c>
      <c r="H147" s="2">
        <v>209</v>
      </c>
      <c r="I147" s="9">
        <v>145970</v>
      </c>
    </row>
    <row r="148" spans="1:9" x14ac:dyDescent="0.35">
      <c r="A148" s="7">
        <v>42797</v>
      </c>
      <c r="B148" s="2">
        <v>1147</v>
      </c>
      <c r="C148" s="2" t="s">
        <v>169</v>
      </c>
      <c r="D148" s="1" t="s">
        <v>388</v>
      </c>
      <c r="E148" s="1" t="s">
        <v>378</v>
      </c>
      <c r="F148" s="2" t="s">
        <v>19</v>
      </c>
      <c r="G148" s="2" t="s">
        <v>15</v>
      </c>
      <c r="H148" s="2">
        <v>48</v>
      </c>
      <c r="I148" s="9">
        <v>111603</v>
      </c>
    </row>
    <row r="149" spans="1:9" x14ac:dyDescent="0.35">
      <c r="A149" s="7">
        <v>43030</v>
      </c>
      <c r="B149" s="2">
        <v>1148</v>
      </c>
      <c r="C149" s="2" t="s">
        <v>170</v>
      </c>
      <c r="D149" s="1" t="s">
        <v>388</v>
      </c>
      <c r="E149" s="1" t="s">
        <v>378</v>
      </c>
      <c r="F149" s="2" t="s">
        <v>14</v>
      </c>
      <c r="G149" s="2" t="s">
        <v>10</v>
      </c>
      <c r="H149" s="2">
        <v>52</v>
      </c>
      <c r="I149" s="9">
        <v>151208</v>
      </c>
    </row>
    <row r="150" spans="1:9" x14ac:dyDescent="0.35">
      <c r="A150" s="7">
        <v>43038</v>
      </c>
      <c r="B150" s="2">
        <v>1149</v>
      </c>
      <c r="C150" s="2" t="s">
        <v>171</v>
      </c>
      <c r="D150" s="1" t="s">
        <v>388</v>
      </c>
      <c r="E150" s="1" t="s">
        <v>378</v>
      </c>
      <c r="F150" s="2" t="s">
        <v>45</v>
      </c>
      <c r="G150" s="2" t="s">
        <v>15</v>
      </c>
      <c r="H150" s="2">
        <v>202</v>
      </c>
      <c r="I150" s="9">
        <v>176060</v>
      </c>
    </row>
    <row r="151" spans="1:9" x14ac:dyDescent="0.35">
      <c r="A151" s="7">
        <v>42984</v>
      </c>
      <c r="B151" s="2">
        <v>1150</v>
      </c>
      <c r="C151" s="2" t="s">
        <v>172</v>
      </c>
      <c r="D151" s="1" t="s">
        <v>388</v>
      </c>
      <c r="E151" s="1" t="s">
        <v>378</v>
      </c>
      <c r="F151" s="2" t="s">
        <v>19</v>
      </c>
      <c r="G151" s="2" t="s">
        <v>25</v>
      </c>
      <c r="H151" s="2">
        <v>138</v>
      </c>
      <c r="I151" s="9">
        <v>134209</v>
      </c>
    </row>
    <row r="152" spans="1:9" x14ac:dyDescent="0.35">
      <c r="A152" s="7">
        <v>43035</v>
      </c>
      <c r="B152" s="2">
        <v>1151</v>
      </c>
      <c r="C152" s="2" t="s">
        <v>173</v>
      </c>
      <c r="D152" s="1" t="s">
        <v>388</v>
      </c>
      <c r="E152" s="1" t="s">
        <v>378</v>
      </c>
      <c r="F152" s="2" t="s">
        <v>12</v>
      </c>
      <c r="G152" s="2" t="s">
        <v>10</v>
      </c>
      <c r="H152" s="2">
        <v>77</v>
      </c>
      <c r="I152" s="9">
        <v>135423</v>
      </c>
    </row>
    <row r="153" spans="1:9" x14ac:dyDescent="0.35">
      <c r="A153" s="7">
        <v>43002</v>
      </c>
      <c r="B153" s="2">
        <v>1152</v>
      </c>
      <c r="C153" s="2" t="s">
        <v>174</v>
      </c>
      <c r="D153" s="1" t="s">
        <v>388</v>
      </c>
      <c r="E153" s="1" t="s">
        <v>378</v>
      </c>
      <c r="F153" s="2" t="s">
        <v>23</v>
      </c>
      <c r="G153" s="2" t="s">
        <v>10</v>
      </c>
      <c r="H153" s="2">
        <v>168</v>
      </c>
      <c r="I153" s="9">
        <v>140923</v>
      </c>
    </row>
    <row r="154" spans="1:9" x14ac:dyDescent="0.35">
      <c r="A154" s="7">
        <v>42802</v>
      </c>
      <c r="B154" s="2">
        <v>1153</v>
      </c>
      <c r="C154" s="2" t="s">
        <v>175</v>
      </c>
      <c r="D154" s="1" t="s">
        <v>388</v>
      </c>
      <c r="E154" s="1" t="s">
        <v>378</v>
      </c>
      <c r="F154" s="2" t="s">
        <v>37</v>
      </c>
      <c r="G154" s="2" t="s">
        <v>15</v>
      </c>
      <c r="H154" s="2">
        <v>114</v>
      </c>
      <c r="I154" s="9">
        <v>140923</v>
      </c>
    </row>
    <row r="155" spans="1:9" x14ac:dyDescent="0.35">
      <c r="A155" s="7">
        <v>42980</v>
      </c>
      <c r="B155" s="2">
        <v>1154</v>
      </c>
      <c r="C155" s="2" t="s">
        <v>176</v>
      </c>
      <c r="D155" s="1" t="s">
        <v>388</v>
      </c>
      <c r="E155" s="1" t="s">
        <v>378</v>
      </c>
      <c r="F155" s="2" t="s">
        <v>34</v>
      </c>
      <c r="G155" s="2" t="s">
        <v>15</v>
      </c>
      <c r="H155" s="2">
        <v>170</v>
      </c>
      <c r="I155" s="9">
        <v>144323</v>
      </c>
    </row>
    <row r="156" spans="1:9" x14ac:dyDescent="0.35">
      <c r="A156" s="7">
        <v>42982</v>
      </c>
      <c r="B156" s="2">
        <v>1155</v>
      </c>
      <c r="C156" s="2" t="s">
        <v>177</v>
      </c>
      <c r="D156" s="1" t="s">
        <v>390</v>
      </c>
      <c r="E156" s="1" t="s">
        <v>378</v>
      </c>
      <c r="F156" s="2" t="s">
        <v>41</v>
      </c>
      <c r="G156" s="2" t="s">
        <v>10</v>
      </c>
      <c r="H156" s="2">
        <v>116</v>
      </c>
      <c r="I156" s="9">
        <v>161235</v>
      </c>
    </row>
    <row r="157" spans="1:9" x14ac:dyDescent="0.35">
      <c r="A157" s="7">
        <v>43030</v>
      </c>
      <c r="B157" s="2">
        <v>1156</v>
      </c>
      <c r="C157" s="2" t="s">
        <v>178</v>
      </c>
      <c r="D157" s="1" t="s">
        <v>390</v>
      </c>
      <c r="E157" s="1" t="s">
        <v>378</v>
      </c>
      <c r="F157" s="2" t="s">
        <v>34</v>
      </c>
      <c r="G157" s="2" t="s">
        <v>10</v>
      </c>
      <c r="H157" s="2">
        <v>100</v>
      </c>
      <c r="I157" s="9">
        <v>165223</v>
      </c>
    </row>
    <row r="158" spans="1:9" x14ac:dyDescent="0.35">
      <c r="A158" s="7">
        <v>42988</v>
      </c>
      <c r="B158" s="2">
        <v>1157</v>
      </c>
      <c r="C158" s="2" t="s">
        <v>179</v>
      </c>
      <c r="D158" s="1" t="s">
        <v>390</v>
      </c>
      <c r="E158" s="1" t="s">
        <v>378</v>
      </c>
      <c r="F158" s="2" t="s">
        <v>14</v>
      </c>
      <c r="G158" s="2" t="s">
        <v>25</v>
      </c>
      <c r="H158" s="2">
        <v>191</v>
      </c>
      <c r="I158" s="9">
        <v>175323</v>
      </c>
    </row>
    <row r="159" spans="1:9" x14ac:dyDescent="0.35">
      <c r="A159" s="7">
        <v>43005</v>
      </c>
      <c r="B159" s="2">
        <v>1158</v>
      </c>
      <c r="C159" s="2" t="s">
        <v>180</v>
      </c>
      <c r="D159" s="1" t="s">
        <v>390</v>
      </c>
      <c r="E159" s="1" t="s">
        <v>378</v>
      </c>
      <c r="F159" s="2" t="s">
        <v>9</v>
      </c>
      <c r="G159" s="2" t="s">
        <v>10</v>
      </c>
      <c r="H159" s="2">
        <v>193</v>
      </c>
      <c r="I159" s="9">
        <v>176423</v>
      </c>
    </row>
    <row r="160" spans="1:9" x14ac:dyDescent="0.35">
      <c r="A160" s="7">
        <v>43030</v>
      </c>
      <c r="B160" s="2">
        <v>1159</v>
      </c>
      <c r="C160" s="2" t="s">
        <v>181</v>
      </c>
      <c r="D160" s="1" t="s">
        <v>390</v>
      </c>
      <c r="E160" s="1" t="s">
        <v>378</v>
      </c>
      <c r="F160" s="2" t="s">
        <v>41</v>
      </c>
      <c r="G160" s="2" t="s">
        <v>25</v>
      </c>
      <c r="H160" s="2">
        <v>57</v>
      </c>
      <c r="I160" s="9">
        <v>182523</v>
      </c>
    </row>
    <row r="161" spans="1:9" x14ac:dyDescent="0.35">
      <c r="A161" s="7">
        <v>42982</v>
      </c>
      <c r="B161" s="2">
        <v>1160</v>
      </c>
      <c r="C161" s="2" t="s">
        <v>182</v>
      </c>
      <c r="D161" s="1" t="s">
        <v>390</v>
      </c>
      <c r="E161" s="1" t="s">
        <v>378</v>
      </c>
      <c r="F161" s="2" t="s">
        <v>14</v>
      </c>
      <c r="G161" s="2" t="s">
        <v>10</v>
      </c>
      <c r="H161" s="2">
        <v>142</v>
      </c>
      <c r="I161" s="9">
        <v>186623</v>
      </c>
    </row>
    <row r="162" spans="1:9" x14ac:dyDescent="0.35">
      <c r="A162" s="7">
        <v>43007</v>
      </c>
      <c r="B162" s="2">
        <v>1161</v>
      </c>
      <c r="C162" s="2" t="s">
        <v>183</v>
      </c>
      <c r="D162" s="1" t="s">
        <v>390</v>
      </c>
      <c r="E162" s="1" t="s">
        <v>378</v>
      </c>
      <c r="F162" s="2" t="s">
        <v>34</v>
      </c>
      <c r="G162" s="2" t="s">
        <v>15</v>
      </c>
      <c r="H162" s="2">
        <v>153</v>
      </c>
      <c r="I162" s="9">
        <v>182823</v>
      </c>
    </row>
    <row r="163" spans="1:9" x14ac:dyDescent="0.35">
      <c r="A163" s="7">
        <v>42817</v>
      </c>
      <c r="B163" s="2">
        <v>1162</v>
      </c>
      <c r="C163" s="2" t="s">
        <v>184</v>
      </c>
      <c r="D163" s="1" t="s">
        <v>390</v>
      </c>
      <c r="E163" s="1" t="s">
        <v>378</v>
      </c>
      <c r="F163" s="2" t="s">
        <v>45</v>
      </c>
      <c r="G163" s="2" t="s">
        <v>10</v>
      </c>
      <c r="H163" s="2">
        <v>29</v>
      </c>
      <c r="I163" s="9">
        <v>184235</v>
      </c>
    </row>
    <row r="164" spans="1:9" x14ac:dyDescent="0.35">
      <c r="A164" s="7">
        <v>42822</v>
      </c>
      <c r="B164" s="2">
        <v>1163</v>
      </c>
      <c r="C164" s="2" t="s">
        <v>185</v>
      </c>
      <c r="D164" s="1" t="s">
        <v>390</v>
      </c>
      <c r="E164" s="1" t="s">
        <v>378</v>
      </c>
      <c r="F164" s="2" t="s">
        <v>21</v>
      </c>
      <c r="G164" s="2" t="s">
        <v>10</v>
      </c>
      <c r="H164" s="2">
        <v>38</v>
      </c>
      <c r="I164" s="9">
        <v>154223</v>
      </c>
    </row>
    <row r="165" spans="1:9" x14ac:dyDescent="0.35">
      <c r="A165" s="7">
        <v>42822</v>
      </c>
      <c r="B165" s="2">
        <v>1164</v>
      </c>
      <c r="C165" s="2" t="s">
        <v>186</v>
      </c>
      <c r="D165" s="1" t="s">
        <v>390</v>
      </c>
      <c r="E165" s="1" t="s">
        <v>378</v>
      </c>
      <c r="F165" s="2" t="s">
        <v>41</v>
      </c>
      <c r="G165" s="2" t="s">
        <v>10</v>
      </c>
      <c r="H165" s="2">
        <v>3</v>
      </c>
      <c r="I165" s="9">
        <v>162223</v>
      </c>
    </row>
    <row r="166" spans="1:9" x14ac:dyDescent="0.35">
      <c r="A166" s="7">
        <v>42998</v>
      </c>
      <c r="B166" s="2">
        <v>1165</v>
      </c>
      <c r="C166" s="2" t="s">
        <v>187</v>
      </c>
      <c r="D166" s="1" t="s">
        <v>390</v>
      </c>
      <c r="E166" s="1" t="s">
        <v>378</v>
      </c>
      <c r="F166" s="2" t="s">
        <v>12</v>
      </c>
      <c r="G166" s="2" t="s">
        <v>25</v>
      </c>
      <c r="H166" s="2">
        <v>178</v>
      </c>
      <c r="I166" s="9">
        <v>166235</v>
      </c>
    </row>
    <row r="167" spans="1:9" x14ac:dyDescent="0.35">
      <c r="A167" s="7">
        <v>42819</v>
      </c>
      <c r="B167" s="2">
        <v>1166</v>
      </c>
      <c r="C167" s="2" t="s">
        <v>188</v>
      </c>
      <c r="D167" s="1" t="s">
        <v>390</v>
      </c>
      <c r="E167" s="1" t="s">
        <v>378</v>
      </c>
      <c r="F167" s="2" t="s">
        <v>37</v>
      </c>
      <c r="G167" s="2" t="s">
        <v>10</v>
      </c>
      <c r="H167" s="2">
        <v>53</v>
      </c>
      <c r="I167" s="9">
        <v>170235</v>
      </c>
    </row>
    <row r="168" spans="1:9" x14ac:dyDescent="0.35">
      <c r="A168" s="7">
        <v>42992</v>
      </c>
      <c r="B168" s="2">
        <v>1167</v>
      </c>
      <c r="C168" s="2" t="s">
        <v>189</v>
      </c>
      <c r="D168" s="1" t="s">
        <v>390</v>
      </c>
      <c r="E168" s="1" t="s">
        <v>378</v>
      </c>
      <c r="F168" s="2" t="s">
        <v>21</v>
      </c>
      <c r="G168" s="2" t="s">
        <v>10</v>
      </c>
      <c r="H168" s="2">
        <v>153</v>
      </c>
      <c r="I168" s="9">
        <v>155123</v>
      </c>
    </row>
    <row r="169" spans="1:9" x14ac:dyDescent="0.35">
      <c r="A169" s="7">
        <v>43024</v>
      </c>
      <c r="B169" s="2">
        <v>1168</v>
      </c>
      <c r="C169" s="2" t="s">
        <v>190</v>
      </c>
      <c r="D169" s="1" t="s">
        <v>390</v>
      </c>
      <c r="E169" s="1" t="s">
        <v>378</v>
      </c>
      <c r="F169" s="2" t="s">
        <v>17</v>
      </c>
      <c r="G169" s="2" t="s">
        <v>10</v>
      </c>
      <c r="H169" s="2">
        <v>144</v>
      </c>
      <c r="I169" s="9">
        <v>159123</v>
      </c>
    </row>
    <row r="170" spans="1:9" x14ac:dyDescent="0.35">
      <c r="A170" s="7">
        <v>43022</v>
      </c>
      <c r="B170" s="2">
        <v>1169</v>
      </c>
      <c r="C170" s="2" t="s">
        <v>191</v>
      </c>
      <c r="D170" s="1" t="s">
        <v>391</v>
      </c>
      <c r="E170" s="1" t="s">
        <v>378</v>
      </c>
      <c r="F170" s="2" t="s">
        <v>23</v>
      </c>
      <c r="G170" s="2" t="s">
        <v>10</v>
      </c>
      <c r="H170" s="2">
        <v>131</v>
      </c>
      <c r="I170" s="9">
        <v>154823</v>
      </c>
    </row>
    <row r="171" spans="1:9" x14ac:dyDescent="0.35">
      <c r="A171" s="7">
        <v>43020</v>
      </c>
      <c r="B171" s="2">
        <v>1170</v>
      </c>
      <c r="C171" s="2" t="s">
        <v>192</v>
      </c>
      <c r="D171" s="1" t="s">
        <v>391</v>
      </c>
      <c r="E171" s="1" t="s">
        <v>378</v>
      </c>
      <c r="F171" s="2" t="s">
        <v>45</v>
      </c>
      <c r="G171" s="2" t="s">
        <v>10</v>
      </c>
      <c r="H171" s="2">
        <v>7</v>
      </c>
      <c r="I171" s="9">
        <v>133323</v>
      </c>
    </row>
    <row r="172" spans="1:9" x14ac:dyDescent="0.35">
      <c r="A172" s="7">
        <v>42818</v>
      </c>
      <c r="B172" s="2">
        <v>1171</v>
      </c>
      <c r="C172" s="2" t="s">
        <v>193</v>
      </c>
      <c r="D172" s="1" t="s">
        <v>391</v>
      </c>
      <c r="E172" s="1" t="s">
        <v>378</v>
      </c>
      <c r="F172" s="2" t="s">
        <v>19</v>
      </c>
      <c r="G172" s="2" t="s">
        <v>10</v>
      </c>
      <c r="H172" s="2">
        <v>110</v>
      </c>
      <c r="I172" s="9">
        <v>134623</v>
      </c>
    </row>
    <row r="173" spans="1:9" x14ac:dyDescent="0.35">
      <c r="A173" s="7">
        <v>42982</v>
      </c>
      <c r="B173" s="2">
        <v>1172</v>
      </c>
      <c r="C173" s="2" t="s">
        <v>194</v>
      </c>
      <c r="D173" s="1" t="s">
        <v>391</v>
      </c>
      <c r="E173" s="1" t="s">
        <v>378</v>
      </c>
      <c r="F173" s="2" t="s">
        <v>19</v>
      </c>
      <c r="G173" s="2" t="s">
        <v>10</v>
      </c>
      <c r="H173" s="2">
        <v>209</v>
      </c>
      <c r="I173" s="9">
        <v>132823</v>
      </c>
    </row>
    <row r="174" spans="1:9" x14ac:dyDescent="0.35">
      <c r="A174" s="7">
        <v>43025</v>
      </c>
      <c r="B174" s="2">
        <v>1173</v>
      </c>
      <c r="C174" s="2" t="s">
        <v>195</v>
      </c>
      <c r="D174" s="1" t="s">
        <v>391</v>
      </c>
      <c r="E174" s="1" t="s">
        <v>378</v>
      </c>
      <c r="F174" s="2" t="s">
        <v>41</v>
      </c>
      <c r="G174" s="2" t="s">
        <v>15</v>
      </c>
      <c r="H174" s="2">
        <v>203</v>
      </c>
      <c r="I174" s="9">
        <v>128923</v>
      </c>
    </row>
    <row r="175" spans="1:9" x14ac:dyDescent="0.35">
      <c r="A175" s="7">
        <v>43027</v>
      </c>
      <c r="B175" s="2">
        <v>1174</v>
      </c>
      <c r="C175" s="2" t="s">
        <v>196</v>
      </c>
      <c r="D175" s="1" t="s">
        <v>391</v>
      </c>
      <c r="E175" s="1" t="s">
        <v>378</v>
      </c>
      <c r="F175" s="2" t="s">
        <v>19</v>
      </c>
      <c r="G175" s="2" t="s">
        <v>10</v>
      </c>
      <c r="H175" s="2">
        <v>29</v>
      </c>
      <c r="I175" s="9">
        <v>131223</v>
      </c>
    </row>
    <row r="176" spans="1:9" x14ac:dyDescent="0.35">
      <c r="A176" s="7">
        <v>42819</v>
      </c>
      <c r="B176" s="2">
        <v>1175</v>
      </c>
      <c r="C176" s="2" t="s">
        <v>197</v>
      </c>
      <c r="D176" s="1" t="s">
        <v>391</v>
      </c>
      <c r="E176" s="1" t="s">
        <v>378</v>
      </c>
      <c r="F176" s="2" t="s">
        <v>12</v>
      </c>
      <c r="G176" s="2" t="s">
        <v>10</v>
      </c>
      <c r="H176" s="2">
        <v>202</v>
      </c>
      <c r="I176" s="9">
        <v>151523</v>
      </c>
    </row>
    <row r="177" spans="1:9" x14ac:dyDescent="0.35">
      <c r="A177" s="7">
        <v>43030</v>
      </c>
      <c r="B177" s="2">
        <v>1176</v>
      </c>
      <c r="C177" s="2" t="s">
        <v>198</v>
      </c>
      <c r="D177" s="1" t="s">
        <v>391</v>
      </c>
      <c r="E177" s="1" t="s">
        <v>378</v>
      </c>
      <c r="F177" s="2" t="s">
        <v>21</v>
      </c>
      <c r="G177" s="2" t="s">
        <v>10</v>
      </c>
      <c r="H177" s="2">
        <v>15</v>
      </c>
      <c r="I177" s="9">
        <v>164123</v>
      </c>
    </row>
    <row r="178" spans="1:9" x14ac:dyDescent="0.35">
      <c r="A178" s="7">
        <v>42980</v>
      </c>
      <c r="B178" s="2">
        <v>1177</v>
      </c>
      <c r="C178" s="2" t="s">
        <v>199</v>
      </c>
      <c r="D178" s="1" t="s">
        <v>391</v>
      </c>
      <c r="E178" s="1" t="s">
        <v>378</v>
      </c>
      <c r="F178" s="2" t="s">
        <v>17</v>
      </c>
      <c r="G178" s="2" t="s">
        <v>15</v>
      </c>
      <c r="H178" s="2">
        <v>102</v>
      </c>
      <c r="I178" s="9">
        <v>169723</v>
      </c>
    </row>
    <row r="179" spans="1:9" x14ac:dyDescent="0.35">
      <c r="A179" s="7">
        <v>43016</v>
      </c>
      <c r="B179" s="2">
        <v>1178</v>
      </c>
      <c r="C179" s="2" t="s">
        <v>200</v>
      </c>
      <c r="D179" s="1" t="s">
        <v>391</v>
      </c>
      <c r="E179" s="1" t="s">
        <v>378</v>
      </c>
      <c r="F179" s="2" t="s">
        <v>12</v>
      </c>
      <c r="G179" s="2" t="s">
        <v>10</v>
      </c>
      <c r="H179" s="2">
        <v>211</v>
      </c>
      <c r="I179" s="9">
        <v>178235</v>
      </c>
    </row>
    <row r="180" spans="1:9" x14ac:dyDescent="0.35">
      <c r="A180" s="7">
        <v>42987</v>
      </c>
      <c r="B180" s="2">
        <v>1179</v>
      </c>
      <c r="C180" s="2" t="s">
        <v>201</v>
      </c>
      <c r="D180" s="1" t="s">
        <v>391</v>
      </c>
      <c r="E180" s="1" t="s">
        <v>378</v>
      </c>
      <c r="F180" s="2" t="s">
        <v>12</v>
      </c>
      <c r="G180" s="2" t="s">
        <v>15</v>
      </c>
      <c r="H180" s="2">
        <v>138</v>
      </c>
      <c r="I180" s="9">
        <v>178235</v>
      </c>
    </row>
    <row r="181" spans="1:9" x14ac:dyDescent="0.35">
      <c r="A181" s="7">
        <v>43028</v>
      </c>
      <c r="B181" s="2">
        <v>1180</v>
      </c>
      <c r="C181" s="2" t="s">
        <v>202</v>
      </c>
      <c r="D181" s="1" t="s">
        <v>391</v>
      </c>
      <c r="E181" s="1" t="s">
        <v>378</v>
      </c>
      <c r="F181" s="2" t="s">
        <v>41</v>
      </c>
      <c r="G181" s="2" t="s">
        <v>10</v>
      </c>
      <c r="H181" s="2">
        <v>129</v>
      </c>
      <c r="I181" s="9">
        <v>165723</v>
      </c>
    </row>
    <row r="182" spans="1:9" x14ac:dyDescent="0.35">
      <c r="A182" s="7">
        <v>43004</v>
      </c>
      <c r="B182" s="2">
        <v>1181</v>
      </c>
      <c r="C182" s="2" t="s">
        <v>203</v>
      </c>
      <c r="D182" s="1" t="s">
        <v>380</v>
      </c>
      <c r="E182" s="1" t="s">
        <v>378</v>
      </c>
      <c r="F182" s="2" t="s">
        <v>34</v>
      </c>
      <c r="G182" s="2" t="s">
        <v>25</v>
      </c>
      <c r="H182" s="2">
        <v>95</v>
      </c>
      <c r="I182" s="9">
        <v>166223</v>
      </c>
    </row>
    <row r="183" spans="1:9" x14ac:dyDescent="0.35">
      <c r="A183" s="7">
        <v>42990</v>
      </c>
      <c r="B183" s="2">
        <v>1182</v>
      </c>
      <c r="C183" s="2" t="s">
        <v>204</v>
      </c>
      <c r="D183" s="1" t="s">
        <v>380</v>
      </c>
      <c r="E183" s="1" t="s">
        <v>378</v>
      </c>
      <c r="F183" s="2" t="s">
        <v>21</v>
      </c>
      <c r="G183" s="2" t="s">
        <v>10</v>
      </c>
      <c r="H183" s="2">
        <v>58</v>
      </c>
      <c r="I183" s="9">
        <v>153723</v>
      </c>
    </row>
    <row r="184" spans="1:9" x14ac:dyDescent="0.35">
      <c r="A184" s="7">
        <v>43025</v>
      </c>
      <c r="B184" s="2">
        <v>1183</v>
      </c>
      <c r="C184" s="2" t="s">
        <v>205</v>
      </c>
      <c r="D184" s="1" t="s">
        <v>380</v>
      </c>
      <c r="E184" s="1" t="s">
        <v>378</v>
      </c>
      <c r="F184" s="2" t="s">
        <v>19</v>
      </c>
      <c r="G184" s="2" t="s">
        <v>15</v>
      </c>
      <c r="H184" s="2">
        <v>160</v>
      </c>
      <c r="I184" s="9">
        <v>156623</v>
      </c>
    </row>
    <row r="185" spans="1:9" x14ac:dyDescent="0.35">
      <c r="A185" s="7">
        <v>43001</v>
      </c>
      <c r="B185" s="2">
        <v>1184</v>
      </c>
      <c r="C185" s="2" t="s">
        <v>206</v>
      </c>
      <c r="D185" s="1" t="s">
        <v>380</v>
      </c>
      <c r="E185" s="1" t="s">
        <v>378</v>
      </c>
      <c r="F185" s="2" t="s">
        <v>41</v>
      </c>
      <c r="G185" s="2" t="s">
        <v>10</v>
      </c>
      <c r="H185" s="2">
        <v>163</v>
      </c>
      <c r="I185" s="9">
        <v>160423</v>
      </c>
    </row>
    <row r="186" spans="1:9" x14ac:dyDescent="0.35">
      <c r="A186" s="7">
        <v>43027</v>
      </c>
      <c r="B186" s="2">
        <v>1185</v>
      </c>
      <c r="C186" s="2" t="s">
        <v>207</v>
      </c>
      <c r="D186" s="1" t="s">
        <v>380</v>
      </c>
      <c r="E186" s="1" t="s">
        <v>378</v>
      </c>
      <c r="F186" s="2" t="s">
        <v>23</v>
      </c>
      <c r="G186" s="2" t="s">
        <v>15</v>
      </c>
      <c r="H186" s="2">
        <v>33</v>
      </c>
      <c r="I186" s="9">
        <v>164123</v>
      </c>
    </row>
    <row r="187" spans="1:9" x14ac:dyDescent="0.35">
      <c r="A187" s="7">
        <v>43010</v>
      </c>
      <c r="B187" s="2">
        <v>1186</v>
      </c>
      <c r="C187" s="2" t="s">
        <v>208</v>
      </c>
      <c r="D187" s="1" t="s">
        <v>380</v>
      </c>
      <c r="E187" s="1" t="s">
        <v>378</v>
      </c>
      <c r="F187" s="2" t="s">
        <v>27</v>
      </c>
      <c r="G187" s="2" t="s">
        <v>15</v>
      </c>
      <c r="H187" s="2">
        <v>147</v>
      </c>
      <c r="I187" s="9">
        <v>133223</v>
      </c>
    </row>
    <row r="188" spans="1:9" x14ac:dyDescent="0.35">
      <c r="A188" s="7">
        <v>42998</v>
      </c>
      <c r="B188" s="2">
        <v>1187</v>
      </c>
      <c r="C188" s="2" t="s">
        <v>209</v>
      </c>
      <c r="D188" s="1" t="s">
        <v>380</v>
      </c>
      <c r="E188" s="1" t="s">
        <v>378</v>
      </c>
      <c r="F188" s="2" t="s">
        <v>27</v>
      </c>
      <c r="G188" s="2" t="s">
        <v>15</v>
      </c>
      <c r="H188" s="2">
        <v>211</v>
      </c>
      <c r="I188" s="9">
        <v>133823</v>
      </c>
    </row>
    <row r="189" spans="1:9" x14ac:dyDescent="0.35">
      <c r="A189" s="7">
        <v>43025</v>
      </c>
      <c r="B189" s="2">
        <v>1188</v>
      </c>
      <c r="C189" s="2" t="s">
        <v>210</v>
      </c>
      <c r="D189" s="1" t="s">
        <v>380</v>
      </c>
      <c r="E189" s="1" t="s">
        <v>378</v>
      </c>
      <c r="F189" s="2" t="s">
        <v>12</v>
      </c>
      <c r="G189" s="2" t="s">
        <v>25</v>
      </c>
      <c r="H189" s="2">
        <v>49</v>
      </c>
      <c r="I189" s="9">
        <v>136223</v>
      </c>
    </row>
    <row r="190" spans="1:9" x14ac:dyDescent="0.35">
      <c r="A190" s="7">
        <v>42810</v>
      </c>
      <c r="B190" s="2">
        <v>1189</v>
      </c>
      <c r="C190" s="2" t="s">
        <v>211</v>
      </c>
      <c r="D190" s="1" t="s">
        <v>380</v>
      </c>
      <c r="E190" s="1" t="s">
        <v>378</v>
      </c>
      <c r="F190" s="2" t="s">
        <v>9</v>
      </c>
      <c r="G190" s="2" t="s">
        <v>15</v>
      </c>
      <c r="H190" s="2">
        <v>100</v>
      </c>
      <c r="I190" s="9">
        <v>144423</v>
      </c>
    </row>
    <row r="191" spans="1:9" x14ac:dyDescent="0.35">
      <c r="A191" s="7">
        <v>43035</v>
      </c>
      <c r="B191" s="2">
        <v>1190</v>
      </c>
      <c r="C191" s="2" t="s">
        <v>212</v>
      </c>
      <c r="D191" s="1" t="s">
        <v>380</v>
      </c>
      <c r="E191" s="1" t="s">
        <v>378</v>
      </c>
      <c r="F191" s="2" t="s">
        <v>41</v>
      </c>
      <c r="G191" s="2" t="s">
        <v>10</v>
      </c>
      <c r="H191" s="2">
        <v>123</v>
      </c>
      <c r="I191" s="9">
        <v>164623</v>
      </c>
    </row>
    <row r="192" spans="1:9" x14ac:dyDescent="0.35">
      <c r="A192" s="7">
        <v>43010</v>
      </c>
      <c r="B192" s="2">
        <v>1191</v>
      </c>
      <c r="C192" s="2" t="s">
        <v>213</v>
      </c>
      <c r="D192" s="1" t="s">
        <v>380</v>
      </c>
      <c r="E192" s="1" t="s">
        <v>378</v>
      </c>
      <c r="F192" s="2" t="s">
        <v>45</v>
      </c>
      <c r="G192" s="2" t="s">
        <v>15</v>
      </c>
      <c r="H192" s="2">
        <v>176</v>
      </c>
      <c r="I192" s="9">
        <v>187323</v>
      </c>
    </row>
    <row r="193" spans="1:9" x14ac:dyDescent="0.35">
      <c r="A193" s="7">
        <v>42990</v>
      </c>
      <c r="B193" s="2">
        <v>1192</v>
      </c>
      <c r="C193" s="2" t="s">
        <v>214</v>
      </c>
      <c r="D193" s="1" t="s">
        <v>380</v>
      </c>
      <c r="E193" s="1" t="s">
        <v>378</v>
      </c>
      <c r="F193" s="2" t="s">
        <v>12</v>
      </c>
      <c r="G193" s="2" t="s">
        <v>15</v>
      </c>
      <c r="H193" s="2">
        <v>44</v>
      </c>
      <c r="I193" s="9">
        <v>195623</v>
      </c>
    </row>
    <row r="194" spans="1:9" x14ac:dyDescent="0.35">
      <c r="A194" s="7">
        <v>42985</v>
      </c>
      <c r="B194" s="2">
        <v>1193</v>
      </c>
      <c r="C194" s="2" t="s">
        <v>215</v>
      </c>
      <c r="D194" s="1" t="s">
        <v>380</v>
      </c>
      <c r="E194" s="1" t="s">
        <v>378</v>
      </c>
      <c r="F194" s="2" t="s">
        <v>12</v>
      </c>
      <c r="G194" s="2" t="s">
        <v>15</v>
      </c>
      <c r="H194" s="2">
        <v>179</v>
      </c>
      <c r="I194" s="9">
        <v>102623</v>
      </c>
    </row>
    <row r="195" spans="1:9" x14ac:dyDescent="0.35">
      <c r="A195" s="7">
        <v>43017</v>
      </c>
      <c r="B195" s="2">
        <v>1194</v>
      </c>
      <c r="C195" s="2" t="s">
        <v>216</v>
      </c>
      <c r="D195" s="1" t="s">
        <v>380</v>
      </c>
      <c r="E195" s="1" t="s">
        <v>378</v>
      </c>
      <c r="F195" s="2" t="s">
        <v>19</v>
      </c>
      <c r="G195" s="2" t="s">
        <v>10</v>
      </c>
      <c r="H195" s="2">
        <v>62</v>
      </c>
      <c r="I195" s="9">
        <v>121123</v>
      </c>
    </row>
    <row r="196" spans="1:9" x14ac:dyDescent="0.35">
      <c r="A196" s="7">
        <v>43015</v>
      </c>
      <c r="B196" s="2">
        <v>1195</v>
      </c>
      <c r="C196" s="2" t="s">
        <v>217</v>
      </c>
      <c r="D196" s="1" t="s">
        <v>380</v>
      </c>
      <c r="E196" s="1" t="s">
        <v>378</v>
      </c>
      <c r="F196" s="2" t="s">
        <v>21</v>
      </c>
      <c r="G196" s="2" t="s">
        <v>10</v>
      </c>
      <c r="H196" s="2">
        <v>33</v>
      </c>
      <c r="I196" s="9">
        <v>111123</v>
      </c>
    </row>
    <row r="197" spans="1:9" x14ac:dyDescent="0.35">
      <c r="A197" s="7">
        <v>42797</v>
      </c>
      <c r="B197" s="2">
        <v>1196</v>
      </c>
      <c r="C197" s="2" t="s">
        <v>218</v>
      </c>
      <c r="D197" s="1" t="s">
        <v>380</v>
      </c>
      <c r="E197" s="1" t="s">
        <v>378</v>
      </c>
      <c r="F197" s="2" t="s">
        <v>23</v>
      </c>
      <c r="G197" s="2" t="s">
        <v>10</v>
      </c>
      <c r="H197" s="2">
        <v>21</v>
      </c>
      <c r="I197" s="9">
        <v>119123</v>
      </c>
    </row>
    <row r="198" spans="1:9" x14ac:dyDescent="0.35">
      <c r="A198" s="7">
        <v>42803</v>
      </c>
      <c r="B198" s="2">
        <v>1197</v>
      </c>
      <c r="C198" s="2" t="s">
        <v>219</v>
      </c>
      <c r="D198" s="1" t="s">
        <v>381</v>
      </c>
      <c r="E198" s="1" t="s">
        <v>378</v>
      </c>
      <c r="F198" s="2" t="s">
        <v>9</v>
      </c>
      <c r="G198" s="2" t="s">
        <v>15</v>
      </c>
      <c r="H198" s="2">
        <v>69</v>
      </c>
      <c r="I198" s="9">
        <v>160123</v>
      </c>
    </row>
    <row r="199" spans="1:9" x14ac:dyDescent="0.35">
      <c r="A199" s="7">
        <v>42807</v>
      </c>
      <c r="B199" s="2">
        <v>1198</v>
      </c>
      <c r="C199" s="2" t="s">
        <v>220</v>
      </c>
      <c r="D199" s="1" t="s">
        <v>381</v>
      </c>
      <c r="E199" s="1" t="s">
        <v>378</v>
      </c>
      <c r="F199" s="2" t="s">
        <v>19</v>
      </c>
      <c r="G199" s="2" t="s">
        <v>10</v>
      </c>
      <c r="H199" s="2">
        <v>121</v>
      </c>
      <c r="I199" s="9">
        <v>119323</v>
      </c>
    </row>
    <row r="200" spans="1:9" x14ac:dyDescent="0.35">
      <c r="A200" s="7">
        <v>43002</v>
      </c>
      <c r="B200" s="2">
        <v>1199</v>
      </c>
      <c r="C200" s="2" t="s">
        <v>221</v>
      </c>
      <c r="D200" s="1" t="s">
        <v>381</v>
      </c>
      <c r="E200" s="1" t="s">
        <v>378</v>
      </c>
      <c r="F200" s="2" t="s">
        <v>41</v>
      </c>
      <c r="G200" s="2" t="s">
        <v>10</v>
      </c>
      <c r="H200" s="2">
        <v>112</v>
      </c>
      <c r="I200" s="9">
        <v>131123</v>
      </c>
    </row>
    <row r="201" spans="1:9" x14ac:dyDescent="0.35">
      <c r="A201" s="7">
        <v>43030</v>
      </c>
      <c r="B201" s="2">
        <v>1200</v>
      </c>
      <c r="C201" s="2" t="s">
        <v>222</v>
      </c>
      <c r="D201" s="1" t="s">
        <v>381</v>
      </c>
      <c r="E201" s="1" t="s">
        <v>378</v>
      </c>
      <c r="F201" s="2" t="s">
        <v>23</v>
      </c>
      <c r="G201" s="2" t="s">
        <v>25</v>
      </c>
      <c r="H201" s="2">
        <v>42</v>
      </c>
      <c r="I201" s="9">
        <v>123123</v>
      </c>
    </row>
    <row r="202" spans="1:9" x14ac:dyDescent="0.35">
      <c r="A202" s="7">
        <v>42853</v>
      </c>
      <c r="B202" s="2">
        <v>1201</v>
      </c>
      <c r="C202" s="2" t="s">
        <v>223</v>
      </c>
      <c r="D202" s="1" t="s">
        <v>381</v>
      </c>
      <c r="E202" s="1" t="s">
        <v>378</v>
      </c>
      <c r="F202" s="2" t="s">
        <v>37</v>
      </c>
      <c r="G202" s="2" t="s">
        <v>15</v>
      </c>
      <c r="H202" s="2">
        <v>60</v>
      </c>
      <c r="I202" s="9">
        <v>132823</v>
      </c>
    </row>
    <row r="203" spans="1:9" x14ac:dyDescent="0.35">
      <c r="A203" s="7">
        <v>42880</v>
      </c>
      <c r="B203" s="2">
        <v>1202</v>
      </c>
      <c r="C203" s="2" t="s">
        <v>224</v>
      </c>
      <c r="D203" s="1" t="s">
        <v>381</v>
      </c>
      <c r="E203" s="1" t="s">
        <v>378</v>
      </c>
      <c r="F203" s="2" t="s">
        <v>34</v>
      </c>
      <c r="G203" s="2" t="s">
        <v>10</v>
      </c>
      <c r="H203" s="2">
        <v>202</v>
      </c>
      <c r="I203" s="9">
        <v>110723</v>
      </c>
    </row>
    <row r="204" spans="1:9" x14ac:dyDescent="0.35">
      <c r="A204" s="7">
        <v>42834</v>
      </c>
      <c r="B204" s="2">
        <v>1203</v>
      </c>
      <c r="C204" s="2" t="s">
        <v>225</v>
      </c>
      <c r="D204" s="1" t="s">
        <v>381</v>
      </c>
      <c r="E204" s="1" t="s">
        <v>378</v>
      </c>
      <c r="F204" s="2" t="s">
        <v>37</v>
      </c>
      <c r="G204" s="2" t="s">
        <v>10</v>
      </c>
      <c r="H204" s="2">
        <v>181</v>
      </c>
      <c r="I204" s="9">
        <v>161823</v>
      </c>
    </row>
    <row r="205" spans="1:9" x14ac:dyDescent="0.35">
      <c r="A205" s="7">
        <v>42843</v>
      </c>
      <c r="B205" s="2">
        <v>1204</v>
      </c>
      <c r="C205" s="2" t="s">
        <v>226</v>
      </c>
      <c r="D205" s="1" t="s">
        <v>381</v>
      </c>
      <c r="E205" s="1" t="s">
        <v>378</v>
      </c>
      <c r="F205" s="2" t="s">
        <v>23</v>
      </c>
      <c r="G205" s="2" t="s">
        <v>15</v>
      </c>
      <c r="H205" s="2">
        <v>28</v>
      </c>
      <c r="I205" s="9">
        <v>161723</v>
      </c>
    </row>
    <row r="206" spans="1:9" x14ac:dyDescent="0.35">
      <c r="A206" s="7">
        <v>42861</v>
      </c>
      <c r="B206" s="2">
        <v>1205</v>
      </c>
      <c r="C206" s="2" t="s">
        <v>227</v>
      </c>
      <c r="D206" s="1" t="s">
        <v>381</v>
      </c>
      <c r="E206" s="1" t="s">
        <v>378</v>
      </c>
      <c r="F206" s="2" t="s">
        <v>14</v>
      </c>
      <c r="G206" s="2" t="s">
        <v>10</v>
      </c>
      <c r="H206" s="2">
        <v>79</v>
      </c>
      <c r="I206" s="9">
        <v>166123</v>
      </c>
    </row>
    <row r="207" spans="1:9" x14ac:dyDescent="0.35">
      <c r="A207" s="7">
        <v>42861</v>
      </c>
      <c r="B207" s="2">
        <v>1206</v>
      </c>
      <c r="C207" s="2" t="s">
        <v>228</v>
      </c>
      <c r="D207" s="1" t="s">
        <v>381</v>
      </c>
      <c r="E207" s="1" t="s">
        <v>378</v>
      </c>
      <c r="F207" s="2" t="s">
        <v>14</v>
      </c>
      <c r="G207" s="2" t="s">
        <v>25</v>
      </c>
      <c r="H207" s="2">
        <v>10</v>
      </c>
      <c r="I207" s="9">
        <v>181123</v>
      </c>
    </row>
    <row r="208" spans="1:9" x14ac:dyDescent="0.35">
      <c r="A208" s="7">
        <v>42870</v>
      </c>
      <c r="B208" s="2">
        <v>1207</v>
      </c>
      <c r="C208" s="2" t="s">
        <v>229</v>
      </c>
      <c r="D208" s="1" t="s">
        <v>381</v>
      </c>
      <c r="E208" s="1" t="s">
        <v>378</v>
      </c>
      <c r="F208" s="2" t="s">
        <v>37</v>
      </c>
      <c r="G208" s="2" t="s">
        <v>25</v>
      </c>
      <c r="H208" s="2">
        <v>41</v>
      </c>
      <c r="I208" s="9">
        <v>177923</v>
      </c>
    </row>
    <row r="209" spans="1:9" x14ac:dyDescent="0.35">
      <c r="A209" s="7">
        <v>42833</v>
      </c>
      <c r="B209" s="2">
        <v>1208</v>
      </c>
      <c r="C209" s="2" t="s">
        <v>230</v>
      </c>
      <c r="D209" s="1" t="s">
        <v>383</v>
      </c>
      <c r="E209" s="1" t="s">
        <v>378</v>
      </c>
      <c r="F209" s="2" t="s">
        <v>45</v>
      </c>
      <c r="G209" s="2" t="s">
        <v>15</v>
      </c>
      <c r="H209" s="2">
        <v>5</v>
      </c>
      <c r="I209" s="9">
        <v>180923</v>
      </c>
    </row>
    <row r="210" spans="1:9" x14ac:dyDescent="0.35">
      <c r="A210" s="7">
        <v>42861</v>
      </c>
      <c r="B210" s="2">
        <v>1209</v>
      </c>
      <c r="C210" s="2" t="s">
        <v>231</v>
      </c>
      <c r="D210" s="1" t="s">
        <v>383</v>
      </c>
      <c r="E210" s="1" t="s">
        <v>378</v>
      </c>
      <c r="F210" s="2" t="s">
        <v>19</v>
      </c>
      <c r="G210" s="2" t="s">
        <v>15</v>
      </c>
      <c r="H210" s="2">
        <v>129</v>
      </c>
      <c r="I210" s="9">
        <v>190323</v>
      </c>
    </row>
    <row r="211" spans="1:9" x14ac:dyDescent="0.35">
      <c r="A211" s="7">
        <v>42830</v>
      </c>
      <c r="B211" s="2">
        <v>1210</v>
      </c>
      <c r="C211" s="2" t="s">
        <v>232</v>
      </c>
      <c r="D211" s="1" t="s">
        <v>383</v>
      </c>
      <c r="E211" s="1" t="s">
        <v>378</v>
      </c>
      <c r="F211" s="2" t="s">
        <v>21</v>
      </c>
      <c r="G211" s="2" t="s">
        <v>10</v>
      </c>
      <c r="H211" s="2">
        <v>210</v>
      </c>
      <c r="I211" s="9">
        <v>111223</v>
      </c>
    </row>
    <row r="212" spans="1:9" x14ac:dyDescent="0.35">
      <c r="A212" s="7">
        <v>42883</v>
      </c>
      <c r="B212" s="2">
        <v>1211</v>
      </c>
      <c r="C212" s="2" t="s">
        <v>233</v>
      </c>
      <c r="D212" s="1" t="s">
        <v>383</v>
      </c>
      <c r="E212" s="1" t="s">
        <v>378</v>
      </c>
      <c r="F212" s="2" t="s">
        <v>17</v>
      </c>
      <c r="G212" s="2" t="s">
        <v>15</v>
      </c>
      <c r="H212" s="2">
        <v>209</v>
      </c>
      <c r="I212" s="9">
        <v>120923</v>
      </c>
    </row>
    <row r="213" spans="1:9" x14ac:dyDescent="0.35">
      <c r="A213" s="7">
        <v>42828</v>
      </c>
      <c r="B213" s="2">
        <v>1212</v>
      </c>
      <c r="C213" s="2" t="s">
        <v>234</v>
      </c>
      <c r="D213" s="1" t="s">
        <v>383</v>
      </c>
      <c r="E213" s="1" t="s">
        <v>378</v>
      </c>
      <c r="F213" s="2" t="s">
        <v>12</v>
      </c>
      <c r="G213" s="2" t="s">
        <v>10</v>
      </c>
      <c r="H213" s="2">
        <v>55</v>
      </c>
      <c r="I213" s="9">
        <v>181923</v>
      </c>
    </row>
    <row r="214" spans="1:9" x14ac:dyDescent="0.35">
      <c r="A214" s="7">
        <v>42828</v>
      </c>
      <c r="B214" s="2">
        <v>1213</v>
      </c>
      <c r="C214" s="2" t="s">
        <v>235</v>
      </c>
      <c r="D214" s="1" t="s">
        <v>383</v>
      </c>
      <c r="E214" s="1" t="s">
        <v>378</v>
      </c>
      <c r="F214" s="2" t="s">
        <v>12</v>
      </c>
      <c r="G214" s="2" t="s">
        <v>10</v>
      </c>
      <c r="H214" s="2">
        <v>49</v>
      </c>
      <c r="I214" s="9">
        <v>116823</v>
      </c>
    </row>
    <row r="215" spans="1:9" x14ac:dyDescent="0.35">
      <c r="A215" s="7">
        <v>42870</v>
      </c>
      <c r="B215" s="2">
        <v>1214</v>
      </c>
      <c r="C215" s="2" t="s">
        <v>236</v>
      </c>
      <c r="D215" s="1" t="s">
        <v>383</v>
      </c>
      <c r="E215" s="1" t="s">
        <v>378</v>
      </c>
      <c r="F215" s="2" t="s">
        <v>41</v>
      </c>
      <c r="G215" s="2" t="s">
        <v>15</v>
      </c>
      <c r="H215" s="2">
        <v>16</v>
      </c>
      <c r="I215" s="9">
        <v>121623</v>
      </c>
    </row>
    <row r="216" spans="1:9" x14ac:dyDescent="0.35">
      <c r="A216" s="7">
        <v>42757</v>
      </c>
      <c r="B216" s="2">
        <v>1215</v>
      </c>
      <c r="C216" s="2" t="s">
        <v>237</v>
      </c>
      <c r="D216" s="1" t="s">
        <v>383</v>
      </c>
      <c r="E216" s="1" t="s">
        <v>378</v>
      </c>
      <c r="F216" s="2" t="s">
        <v>27</v>
      </c>
      <c r="G216" s="2" t="s">
        <v>15</v>
      </c>
      <c r="H216" s="2">
        <v>29</v>
      </c>
      <c r="I216" s="9">
        <v>110823</v>
      </c>
    </row>
    <row r="217" spans="1:9" x14ac:dyDescent="0.35">
      <c r="A217" s="7">
        <v>42868</v>
      </c>
      <c r="B217" s="2">
        <v>1216</v>
      </c>
      <c r="C217" s="2" t="s">
        <v>238</v>
      </c>
      <c r="D217" s="1" t="s">
        <v>383</v>
      </c>
      <c r="E217" s="1" t="s">
        <v>378</v>
      </c>
      <c r="F217" s="2" t="s">
        <v>17</v>
      </c>
      <c r="G217" s="2" t="s">
        <v>10</v>
      </c>
      <c r="H217" s="2">
        <v>164</v>
      </c>
      <c r="I217" s="9">
        <v>113123</v>
      </c>
    </row>
    <row r="218" spans="1:9" x14ac:dyDescent="0.35">
      <c r="A218" s="7">
        <v>42854</v>
      </c>
      <c r="B218" s="2">
        <v>1217</v>
      </c>
      <c r="C218" s="2" t="s">
        <v>239</v>
      </c>
      <c r="D218" s="1" t="s">
        <v>383</v>
      </c>
      <c r="E218" s="1" t="s">
        <v>378</v>
      </c>
      <c r="F218" s="2" t="s">
        <v>41</v>
      </c>
      <c r="G218" s="2" t="s">
        <v>10</v>
      </c>
      <c r="H218" s="2">
        <v>173</v>
      </c>
      <c r="I218" s="9">
        <v>170123</v>
      </c>
    </row>
    <row r="219" spans="1:9" x14ac:dyDescent="0.35">
      <c r="A219" s="7">
        <v>42852</v>
      </c>
      <c r="B219" s="2">
        <v>1218</v>
      </c>
      <c r="C219" s="2" t="s">
        <v>240</v>
      </c>
      <c r="D219" s="1" t="s">
        <v>387</v>
      </c>
      <c r="E219" s="1" t="s">
        <v>378</v>
      </c>
      <c r="F219" s="2" t="s">
        <v>19</v>
      </c>
      <c r="G219" s="2" t="s">
        <v>10</v>
      </c>
      <c r="H219" s="2">
        <v>119</v>
      </c>
      <c r="I219" s="9">
        <v>119123</v>
      </c>
    </row>
    <row r="220" spans="1:9" x14ac:dyDescent="0.35">
      <c r="A220" s="7">
        <v>42778</v>
      </c>
      <c r="B220" s="2">
        <v>1219</v>
      </c>
      <c r="C220" s="2" t="s">
        <v>241</v>
      </c>
      <c r="D220" s="1" t="s">
        <v>387</v>
      </c>
      <c r="E220" s="1" t="s">
        <v>378</v>
      </c>
      <c r="F220" s="2" t="s">
        <v>21</v>
      </c>
      <c r="G220" s="2" t="s">
        <v>15</v>
      </c>
      <c r="H220" s="2">
        <v>111</v>
      </c>
      <c r="I220" s="9">
        <v>179823</v>
      </c>
    </row>
    <row r="221" spans="1:9" x14ac:dyDescent="0.35">
      <c r="A221" s="7">
        <v>42864</v>
      </c>
      <c r="B221" s="2">
        <v>1220</v>
      </c>
      <c r="C221" s="2" t="s">
        <v>242</v>
      </c>
      <c r="D221" s="1" t="s">
        <v>387</v>
      </c>
      <c r="E221" s="1" t="s">
        <v>378</v>
      </c>
      <c r="F221" s="2" t="s">
        <v>27</v>
      </c>
      <c r="G221" s="2" t="s">
        <v>10</v>
      </c>
      <c r="H221" s="2">
        <v>20</v>
      </c>
      <c r="I221" s="9">
        <v>101231</v>
      </c>
    </row>
    <row r="222" spans="1:9" x14ac:dyDescent="0.35">
      <c r="A222" s="7">
        <v>42831</v>
      </c>
      <c r="B222" s="2">
        <v>1221</v>
      </c>
      <c r="C222" s="2" t="s">
        <v>243</v>
      </c>
      <c r="D222" s="1" t="s">
        <v>387</v>
      </c>
      <c r="E222" s="1" t="s">
        <v>378</v>
      </c>
      <c r="F222" s="2" t="s">
        <v>45</v>
      </c>
      <c r="G222" s="2" t="s">
        <v>10</v>
      </c>
      <c r="H222" s="2">
        <v>197</v>
      </c>
      <c r="I222" s="9">
        <v>116623</v>
      </c>
    </row>
    <row r="223" spans="1:9" x14ac:dyDescent="0.35">
      <c r="A223" s="7">
        <v>42788</v>
      </c>
      <c r="B223" s="2">
        <v>1222</v>
      </c>
      <c r="C223" s="2" t="s">
        <v>244</v>
      </c>
      <c r="D223" s="1" t="s">
        <v>387</v>
      </c>
      <c r="E223" s="1" t="s">
        <v>378</v>
      </c>
      <c r="F223" s="2" t="s">
        <v>9</v>
      </c>
      <c r="G223" s="2" t="s">
        <v>10</v>
      </c>
      <c r="H223" s="2">
        <v>122</v>
      </c>
      <c r="I223" s="9">
        <v>110123</v>
      </c>
    </row>
    <row r="224" spans="1:9" x14ac:dyDescent="0.35">
      <c r="A224" s="7">
        <v>42881</v>
      </c>
      <c r="B224" s="2">
        <v>1223</v>
      </c>
      <c r="C224" s="2" t="s">
        <v>245</v>
      </c>
      <c r="D224" s="1" t="s">
        <v>387</v>
      </c>
      <c r="E224" s="1" t="s">
        <v>378</v>
      </c>
      <c r="F224" s="2" t="s">
        <v>41</v>
      </c>
      <c r="G224" s="2" t="s">
        <v>15</v>
      </c>
      <c r="H224" s="2">
        <v>51</v>
      </c>
      <c r="I224" s="9">
        <v>116623</v>
      </c>
    </row>
    <row r="225" spans="1:9" x14ac:dyDescent="0.35">
      <c r="A225" s="7">
        <v>42862</v>
      </c>
      <c r="B225" s="2">
        <v>1224</v>
      </c>
      <c r="C225" s="2" t="s">
        <v>246</v>
      </c>
      <c r="D225" s="1" t="s">
        <v>387</v>
      </c>
      <c r="E225" s="1" t="s">
        <v>378</v>
      </c>
      <c r="F225" s="2" t="s">
        <v>37</v>
      </c>
      <c r="G225" s="2" t="s">
        <v>10</v>
      </c>
      <c r="H225" s="2">
        <v>38</v>
      </c>
      <c r="I225" s="9">
        <v>161823</v>
      </c>
    </row>
    <row r="226" spans="1:9" x14ac:dyDescent="0.35">
      <c r="A226" s="7">
        <v>42874</v>
      </c>
      <c r="B226" s="2">
        <v>1225</v>
      </c>
      <c r="C226" s="2" t="s">
        <v>247</v>
      </c>
      <c r="D226" s="1" t="s">
        <v>387</v>
      </c>
      <c r="E226" s="1" t="s">
        <v>378</v>
      </c>
      <c r="F226" s="2" t="s">
        <v>37</v>
      </c>
      <c r="G226" s="2" t="s">
        <v>10</v>
      </c>
      <c r="H226" s="2">
        <v>206</v>
      </c>
      <c r="I226" s="9">
        <v>168123</v>
      </c>
    </row>
    <row r="227" spans="1:9" x14ac:dyDescent="0.35">
      <c r="A227" s="7">
        <v>42881</v>
      </c>
      <c r="B227" s="2">
        <v>1226</v>
      </c>
      <c r="C227" s="2" t="s">
        <v>248</v>
      </c>
      <c r="D227" s="1" t="s">
        <v>387</v>
      </c>
      <c r="E227" s="1" t="s">
        <v>378</v>
      </c>
      <c r="F227" s="2" t="s">
        <v>12</v>
      </c>
      <c r="G227" s="2" t="s">
        <v>25</v>
      </c>
      <c r="H227" s="2">
        <v>143</v>
      </c>
      <c r="I227" s="9">
        <v>193123</v>
      </c>
    </row>
    <row r="228" spans="1:9" x14ac:dyDescent="0.35">
      <c r="A228" s="7">
        <v>42747</v>
      </c>
      <c r="B228" s="2">
        <v>1227</v>
      </c>
      <c r="C228" s="2" t="s">
        <v>249</v>
      </c>
      <c r="D228" s="1" t="s">
        <v>387</v>
      </c>
      <c r="E228" s="1" t="s">
        <v>378</v>
      </c>
      <c r="F228" s="2" t="s">
        <v>41</v>
      </c>
      <c r="G228" s="2" t="s">
        <v>25</v>
      </c>
      <c r="H228" s="2">
        <v>134</v>
      </c>
      <c r="I228" s="9">
        <v>101231</v>
      </c>
    </row>
    <row r="229" spans="1:9" x14ac:dyDescent="0.35">
      <c r="A229" s="7">
        <v>42850</v>
      </c>
      <c r="B229" s="2">
        <v>1228</v>
      </c>
      <c r="C229" s="2" t="s">
        <v>250</v>
      </c>
      <c r="D229" s="1" t="s">
        <v>387</v>
      </c>
      <c r="E229" s="1" t="s">
        <v>378</v>
      </c>
      <c r="F229" s="2" t="s">
        <v>37</v>
      </c>
      <c r="G229" s="2" t="s">
        <v>10</v>
      </c>
      <c r="H229" s="2">
        <v>101</v>
      </c>
      <c r="I229" s="9">
        <v>100923</v>
      </c>
    </row>
    <row r="230" spans="1:9" x14ac:dyDescent="0.35">
      <c r="A230" s="7">
        <v>42838</v>
      </c>
      <c r="B230" s="2">
        <v>1229</v>
      </c>
      <c r="C230" s="2" t="s">
        <v>251</v>
      </c>
      <c r="D230" s="1" t="s">
        <v>387</v>
      </c>
      <c r="E230" s="1" t="s">
        <v>378</v>
      </c>
      <c r="F230" s="2" t="s">
        <v>41</v>
      </c>
      <c r="G230" s="2" t="s">
        <v>15</v>
      </c>
      <c r="H230" s="2">
        <v>173</v>
      </c>
      <c r="I230" s="9">
        <v>111123</v>
      </c>
    </row>
    <row r="231" spans="1:9" x14ac:dyDescent="0.35">
      <c r="A231" s="7">
        <v>42854</v>
      </c>
      <c r="B231" s="2">
        <v>1230</v>
      </c>
      <c r="C231" s="2" t="s">
        <v>252</v>
      </c>
      <c r="D231" s="1" t="s">
        <v>387</v>
      </c>
      <c r="E231" s="1" t="s">
        <v>378</v>
      </c>
      <c r="F231" s="2" t="s">
        <v>27</v>
      </c>
      <c r="G231" s="2" t="s">
        <v>25</v>
      </c>
      <c r="H231" s="2">
        <v>87</v>
      </c>
      <c r="I231" s="9">
        <v>131123</v>
      </c>
    </row>
    <row r="232" spans="1:9" x14ac:dyDescent="0.35">
      <c r="A232" s="7">
        <v>42858</v>
      </c>
      <c r="B232" s="2">
        <v>1231</v>
      </c>
      <c r="C232" s="2" t="s">
        <v>253</v>
      </c>
      <c r="D232" s="1" t="s">
        <v>387</v>
      </c>
      <c r="E232" s="1" t="s">
        <v>378</v>
      </c>
      <c r="F232" s="2" t="s">
        <v>21</v>
      </c>
      <c r="G232" s="2" t="s">
        <v>10</v>
      </c>
      <c r="H232" s="2">
        <v>6</v>
      </c>
      <c r="I232" s="9">
        <v>113323</v>
      </c>
    </row>
    <row r="233" spans="1:9" x14ac:dyDescent="0.35">
      <c r="A233" s="7">
        <v>42863</v>
      </c>
      <c r="B233" s="2">
        <v>1232</v>
      </c>
      <c r="C233" s="2" t="s">
        <v>254</v>
      </c>
      <c r="D233" s="1" t="s">
        <v>387</v>
      </c>
      <c r="E233" s="1" t="s">
        <v>378</v>
      </c>
      <c r="F233" s="2" t="s">
        <v>9</v>
      </c>
      <c r="G233" s="2" t="s">
        <v>10</v>
      </c>
      <c r="H233" s="2">
        <v>176</v>
      </c>
      <c r="I233" s="9">
        <v>171323</v>
      </c>
    </row>
    <row r="234" spans="1:9" x14ac:dyDescent="0.35">
      <c r="A234" s="7">
        <v>42830</v>
      </c>
      <c r="B234" s="2">
        <v>1233</v>
      </c>
      <c r="C234" s="2" t="s">
        <v>255</v>
      </c>
      <c r="D234" s="1" t="s">
        <v>387</v>
      </c>
      <c r="E234" s="1" t="s">
        <v>378</v>
      </c>
      <c r="F234" s="2" t="s">
        <v>45</v>
      </c>
      <c r="G234" s="2" t="s">
        <v>25</v>
      </c>
      <c r="H234" s="2">
        <v>77</v>
      </c>
      <c r="I234" s="9">
        <v>167123</v>
      </c>
    </row>
    <row r="235" spans="1:9" x14ac:dyDescent="0.35">
      <c r="A235" s="7">
        <v>42871</v>
      </c>
      <c r="B235" s="2">
        <v>1234</v>
      </c>
      <c r="C235" s="2" t="s">
        <v>256</v>
      </c>
      <c r="D235" s="1" t="s">
        <v>387</v>
      </c>
      <c r="E235" s="1" t="s">
        <v>378</v>
      </c>
      <c r="F235" s="2" t="s">
        <v>9</v>
      </c>
      <c r="G235" s="2" t="s">
        <v>10</v>
      </c>
      <c r="H235" s="2">
        <v>192</v>
      </c>
      <c r="I235" s="9">
        <v>118923</v>
      </c>
    </row>
    <row r="236" spans="1:9" x14ac:dyDescent="0.35">
      <c r="A236" s="7">
        <v>42831</v>
      </c>
      <c r="B236" s="2">
        <v>1235</v>
      </c>
      <c r="C236" s="2" t="s">
        <v>257</v>
      </c>
      <c r="D236" s="1" t="s">
        <v>387</v>
      </c>
      <c r="E236" s="1" t="s">
        <v>378</v>
      </c>
      <c r="F236" s="2" t="s">
        <v>27</v>
      </c>
      <c r="G236" s="2" t="s">
        <v>10</v>
      </c>
      <c r="H236" s="2">
        <v>143</v>
      </c>
      <c r="I236" s="9">
        <v>110923</v>
      </c>
    </row>
    <row r="237" spans="1:9" x14ac:dyDescent="0.35">
      <c r="A237" s="7">
        <v>42865</v>
      </c>
      <c r="B237" s="2">
        <v>1236</v>
      </c>
      <c r="C237" s="2" t="s">
        <v>258</v>
      </c>
      <c r="D237" s="1" t="s">
        <v>387</v>
      </c>
      <c r="E237" s="1" t="s">
        <v>378</v>
      </c>
      <c r="F237" s="2" t="s">
        <v>23</v>
      </c>
      <c r="G237" s="2" t="s">
        <v>10</v>
      </c>
      <c r="H237" s="2">
        <v>126</v>
      </c>
      <c r="I237" s="9">
        <v>131823</v>
      </c>
    </row>
    <row r="238" spans="1:9" x14ac:dyDescent="0.35">
      <c r="A238" s="7">
        <v>42883</v>
      </c>
      <c r="B238" s="2">
        <v>1237</v>
      </c>
      <c r="C238" s="2" t="s">
        <v>259</v>
      </c>
      <c r="D238" s="1" t="s">
        <v>387</v>
      </c>
      <c r="E238" s="1" t="s">
        <v>378</v>
      </c>
      <c r="F238" s="2" t="s">
        <v>37</v>
      </c>
      <c r="G238" s="2" t="s">
        <v>25</v>
      </c>
      <c r="H238" s="2">
        <v>178</v>
      </c>
      <c r="I238" s="9">
        <v>131231</v>
      </c>
    </row>
    <row r="239" spans="1:9" x14ac:dyDescent="0.35">
      <c r="A239" s="7">
        <v>42874</v>
      </c>
      <c r="B239" s="2">
        <v>1238</v>
      </c>
      <c r="C239" s="2" t="s">
        <v>260</v>
      </c>
      <c r="D239" s="1" t="s">
        <v>387</v>
      </c>
      <c r="E239" s="1" t="s">
        <v>378</v>
      </c>
      <c r="F239" s="2" t="s">
        <v>21</v>
      </c>
      <c r="G239" s="2" t="s">
        <v>15</v>
      </c>
      <c r="H239" s="2">
        <v>116</v>
      </c>
      <c r="I239" s="9">
        <v>170123</v>
      </c>
    </row>
    <row r="240" spans="1:9" x14ac:dyDescent="0.35">
      <c r="A240" s="7">
        <v>42778</v>
      </c>
      <c r="B240" s="2">
        <v>1239</v>
      </c>
      <c r="C240" s="2" t="s">
        <v>261</v>
      </c>
      <c r="D240" s="1" t="s">
        <v>387</v>
      </c>
      <c r="E240" s="1" t="s">
        <v>378</v>
      </c>
      <c r="F240" s="2" t="s">
        <v>37</v>
      </c>
      <c r="G240" s="2" t="s">
        <v>10</v>
      </c>
      <c r="H240" s="2">
        <v>8</v>
      </c>
      <c r="I240" s="9">
        <v>181123</v>
      </c>
    </row>
    <row r="241" spans="1:9" x14ac:dyDescent="0.35">
      <c r="A241" s="7">
        <v>42871</v>
      </c>
      <c r="B241" s="2">
        <v>1240</v>
      </c>
      <c r="C241" s="2" t="s">
        <v>262</v>
      </c>
      <c r="D241" s="1" t="s">
        <v>387</v>
      </c>
      <c r="E241" s="1" t="s">
        <v>378</v>
      </c>
      <c r="F241" s="2" t="s">
        <v>21</v>
      </c>
      <c r="G241" s="2" t="s">
        <v>10</v>
      </c>
      <c r="H241" s="2">
        <v>204</v>
      </c>
      <c r="I241" s="9">
        <v>198623</v>
      </c>
    </row>
    <row r="242" spans="1:9" x14ac:dyDescent="0.35">
      <c r="A242" s="7">
        <v>42778</v>
      </c>
      <c r="B242" s="2">
        <v>1241</v>
      </c>
      <c r="C242" s="2" t="s">
        <v>263</v>
      </c>
      <c r="D242" s="1" t="s">
        <v>387</v>
      </c>
      <c r="E242" s="1" t="s">
        <v>378</v>
      </c>
      <c r="F242" s="2" t="s">
        <v>21</v>
      </c>
      <c r="G242" s="2" t="s">
        <v>15</v>
      </c>
      <c r="H242" s="2">
        <v>123</v>
      </c>
      <c r="I242" s="9">
        <v>102345</v>
      </c>
    </row>
    <row r="243" spans="1:9" x14ac:dyDescent="0.35">
      <c r="A243" s="7">
        <v>42835</v>
      </c>
      <c r="B243" s="2">
        <v>1242</v>
      </c>
      <c r="C243" s="2" t="s">
        <v>264</v>
      </c>
      <c r="D243" s="1" t="s">
        <v>387</v>
      </c>
      <c r="E243" s="1" t="s">
        <v>378</v>
      </c>
      <c r="F243" s="2" t="s">
        <v>21</v>
      </c>
      <c r="G243" s="2" t="s">
        <v>10</v>
      </c>
      <c r="H243" s="2">
        <v>111</v>
      </c>
      <c r="I243" s="9">
        <v>123456</v>
      </c>
    </row>
    <row r="244" spans="1:9" x14ac:dyDescent="0.35">
      <c r="A244" s="7">
        <v>42872</v>
      </c>
      <c r="B244" s="2">
        <v>1243</v>
      </c>
      <c r="C244" s="2" t="s">
        <v>265</v>
      </c>
      <c r="D244" s="1" t="s">
        <v>387</v>
      </c>
      <c r="E244" s="1" t="s">
        <v>378</v>
      </c>
      <c r="F244" s="2" t="s">
        <v>34</v>
      </c>
      <c r="G244" s="2" t="s">
        <v>25</v>
      </c>
      <c r="H244" s="2">
        <v>88</v>
      </c>
      <c r="I244" s="9">
        <v>13409</v>
      </c>
    </row>
    <row r="245" spans="1:9" x14ac:dyDescent="0.35">
      <c r="A245" s="7">
        <v>42855</v>
      </c>
      <c r="B245" s="2">
        <v>1244</v>
      </c>
      <c r="C245" s="2" t="s">
        <v>266</v>
      </c>
      <c r="D245" s="1" t="s">
        <v>387</v>
      </c>
      <c r="E245" s="1" t="s">
        <v>378</v>
      </c>
      <c r="F245" s="2" t="s">
        <v>17</v>
      </c>
      <c r="G245" s="2" t="s">
        <v>15</v>
      </c>
      <c r="H245" s="2">
        <v>189</v>
      </c>
      <c r="I245" s="9">
        <v>14209</v>
      </c>
    </row>
    <row r="246" spans="1:9" x14ac:dyDescent="0.35">
      <c r="A246" s="7">
        <v>42747</v>
      </c>
      <c r="B246" s="2">
        <v>1245</v>
      </c>
      <c r="C246" s="2" t="s">
        <v>267</v>
      </c>
      <c r="D246" s="1" t="s">
        <v>387</v>
      </c>
      <c r="E246" s="1" t="s">
        <v>378</v>
      </c>
      <c r="F246" s="2" t="s">
        <v>41</v>
      </c>
      <c r="G246" s="2" t="s">
        <v>15</v>
      </c>
      <c r="H246" s="2">
        <v>83</v>
      </c>
      <c r="I246" s="9">
        <v>15208</v>
      </c>
    </row>
    <row r="247" spans="1:9" x14ac:dyDescent="0.35">
      <c r="A247" s="7">
        <v>42883</v>
      </c>
      <c r="B247" s="2">
        <v>1246</v>
      </c>
      <c r="C247" s="2" t="s">
        <v>268</v>
      </c>
      <c r="D247" s="1" t="s">
        <v>387</v>
      </c>
      <c r="E247" s="1" t="s">
        <v>378</v>
      </c>
      <c r="F247" s="2" t="s">
        <v>27</v>
      </c>
      <c r="G247" s="2" t="s">
        <v>25</v>
      </c>
      <c r="H247" s="2">
        <v>211</v>
      </c>
      <c r="I247" s="9">
        <v>16206</v>
      </c>
    </row>
    <row r="248" spans="1:9" x14ac:dyDescent="0.35">
      <c r="A248" s="7">
        <v>42842</v>
      </c>
      <c r="B248" s="2">
        <v>1247</v>
      </c>
      <c r="C248" s="2" t="s">
        <v>269</v>
      </c>
      <c r="D248" s="1" t="s">
        <v>387</v>
      </c>
      <c r="E248" s="1" t="s">
        <v>378</v>
      </c>
      <c r="F248" s="2" t="s">
        <v>21</v>
      </c>
      <c r="G248" s="2" t="s">
        <v>15</v>
      </c>
      <c r="H248" s="2">
        <v>34</v>
      </c>
      <c r="I248" s="9">
        <v>112022</v>
      </c>
    </row>
    <row r="249" spans="1:9" x14ac:dyDescent="0.35">
      <c r="A249" s="7">
        <v>42842</v>
      </c>
      <c r="B249" s="2">
        <v>1248</v>
      </c>
      <c r="C249" s="2" t="s">
        <v>270</v>
      </c>
      <c r="D249" s="1" t="s">
        <v>385</v>
      </c>
      <c r="E249" s="1" t="s">
        <v>378</v>
      </c>
      <c r="F249" s="2" t="s">
        <v>37</v>
      </c>
      <c r="G249" s="2" t="s">
        <v>10</v>
      </c>
      <c r="H249" s="2">
        <v>195</v>
      </c>
      <c r="I249" s="9">
        <v>102345</v>
      </c>
    </row>
    <row r="250" spans="1:9" x14ac:dyDescent="0.35">
      <c r="A250" s="7">
        <v>42880</v>
      </c>
      <c r="B250" s="2">
        <v>1249</v>
      </c>
      <c r="C250" s="2" t="s">
        <v>271</v>
      </c>
      <c r="D250" s="1" t="s">
        <v>385</v>
      </c>
      <c r="E250" s="1" t="s">
        <v>378</v>
      </c>
      <c r="F250" s="2" t="s">
        <v>14</v>
      </c>
      <c r="G250" s="2" t="s">
        <v>10</v>
      </c>
      <c r="H250" s="2">
        <v>127</v>
      </c>
      <c r="I250" s="9">
        <v>190234</v>
      </c>
    </row>
    <row r="251" spans="1:9" x14ac:dyDescent="0.35">
      <c r="A251" s="7">
        <v>42864</v>
      </c>
      <c r="B251" s="2">
        <v>1250</v>
      </c>
      <c r="C251" s="2" t="s">
        <v>272</v>
      </c>
      <c r="D251" s="1" t="s">
        <v>385</v>
      </c>
      <c r="E251" s="1" t="s">
        <v>378</v>
      </c>
      <c r="F251" s="2" t="s">
        <v>23</v>
      </c>
      <c r="G251" s="2" t="s">
        <v>10</v>
      </c>
      <c r="H251" s="2">
        <v>158</v>
      </c>
      <c r="I251" s="9">
        <v>12345</v>
      </c>
    </row>
    <row r="252" spans="1:9" x14ac:dyDescent="0.35">
      <c r="A252" s="7">
        <v>42768</v>
      </c>
      <c r="B252" s="2">
        <v>1251</v>
      </c>
      <c r="C252" s="2" t="s">
        <v>273</v>
      </c>
      <c r="D252" s="1" t="s">
        <v>385</v>
      </c>
      <c r="E252" s="1" t="s">
        <v>378</v>
      </c>
      <c r="F252" s="2" t="s">
        <v>21</v>
      </c>
      <c r="G252" s="2" t="s">
        <v>10</v>
      </c>
      <c r="H252" s="2">
        <v>154</v>
      </c>
      <c r="I252" s="9">
        <v>134567</v>
      </c>
    </row>
    <row r="253" spans="1:9" x14ac:dyDescent="0.35">
      <c r="A253" s="7">
        <v>42871</v>
      </c>
      <c r="B253" s="2">
        <v>1252</v>
      </c>
      <c r="C253" s="2" t="s">
        <v>274</v>
      </c>
      <c r="D253" s="1" t="s">
        <v>385</v>
      </c>
      <c r="E253" s="1" t="s">
        <v>378</v>
      </c>
      <c r="F253" s="2" t="s">
        <v>34</v>
      </c>
      <c r="G253" s="2" t="s">
        <v>25</v>
      </c>
      <c r="H253" s="2">
        <v>78</v>
      </c>
      <c r="I253" s="9">
        <v>198231</v>
      </c>
    </row>
    <row r="254" spans="1:9" x14ac:dyDescent="0.35">
      <c r="A254" s="7">
        <v>42844</v>
      </c>
      <c r="B254" s="2">
        <v>1253</v>
      </c>
      <c r="C254" s="2" t="s">
        <v>275</v>
      </c>
      <c r="D254" s="1" t="s">
        <v>385</v>
      </c>
      <c r="E254" s="1" t="s">
        <v>378</v>
      </c>
      <c r="F254" s="2" t="s">
        <v>14</v>
      </c>
      <c r="G254" s="2" t="s">
        <v>10</v>
      </c>
      <c r="H254" s="2">
        <v>130</v>
      </c>
      <c r="I254" s="9">
        <v>134789</v>
      </c>
    </row>
    <row r="255" spans="1:9" x14ac:dyDescent="0.35">
      <c r="A255" s="7">
        <v>42757</v>
      </c>
      <c r="B255" s="2">
        <v>1254</v>
      </c>
      <c r="C255" s="2" t="s">
        <v>276</v>
      </c>
      <c r="D255" s="1" t="s">
        <v>385</v>
      </c>
      <c r="E255" s="1" t="s">
        <v>378</v>
      </c>
      <c r="F255" s="2" t="s">
        <v>41</v>
      </c>
      <c r="G255" s="2" t="s">
        <v>15</v>
      </c>
      <c r="H255" s="2">
        <v>191</v>
      </c>
      <c r="I255" s="9">
        <v>145234</v>
      </c>
    </row>
    <row r="256" spans="1:9" x14ac:dyDescent="0.35">
      <c r="A256" s="7">
        <v>42884</v>
      </c>
      <c r="B256" s="2">
        <v>1255</v>
      </c>
      <c r="C256" s="2" t="s">
        <v>277</v>
      </c>
      <c r="D256" s="1" t="s">
        <v>385</v>
      </c>
      <c r="E256" s="1" t="s">
        <v>378</v>
      </c>
      <c r="F256" s="2" t="s">
        <v>37</v>
      </c>
      <c r="G256" s="2" t="s">
        <v>10</v>
      </c>
      <c r="H256" s="2">
        <v>4</v>
      </c>
      <c r="I256" s="9">
        <v>145236</v>
      </c>
    </row>
    <row r="257" spans="1:9" x14ac:dyDescent="0.35">
      <c r="A257" s="7">
        <v>42872</v>
      </c>
      <c r="B257" s="2">
        <v>1256</v>
      </c>
      <c r="C257" s="2" t="s">
        <v>278</v>
      </c>
      <c r="D257" s="1" t="s">
        <v>393</v>
      </c>
      <c r="E257" s="1" t="s">
        <v>378</v>
      </c>
      <c r="F257" s="2" t="s">
        <v>21</v>
      </c>
      <c r="G257" s="2" t="s">
        <v>25</v>
      </c>
      <c r="H257" s="2">
        <v>144</v>
      </c>
      <c r="I257" s="9">
        <v>125234</v>
      </c>
    </row>
    <row r="258" spans="1:9" x14ac:dyDescent="0.35">
      <c r="A258" s="7">
        <v>42768</v>
      </c>
      <c r="B258" s="2">
        <v>1257</v>
      </c>
      <c r="C258" s="2" t="s">
        <v>279</v>
      </c>
      <c r="D258" s="1" t="s">
        <v>393</v>
      </c>
      <c r="E258" s="1" t="s">
        <v>378</v>
      </c>
      <c r="F258" s="2" t="s">
        <v>27</v>
      </c>
      <c r="G258" s="2" t="s">
        <v>10</v>
      </c>
      <c r="H258" s="2">
        <v>2</v>
      </c>
      <c r="I258" s="9">
        <v>125456</v>
      </c>
    </row>
    <row r="259" spans="1:9" x14ac:dyDescent="0.35">
      <c r="A259" s="7">
        <v>42834</v>
      </c>
      <c r="B259" s="2">
        <v>1258</v>
      </c>
      <c r="C259" s="2" t="s">
        <v>280</v>
      </c>
      <c r="D259" s="1" t="s">
        <v>393</v>
      </c>
      <c r="E259" s="1" t="s">
        <v>378</v>
      </c>
      <c r="F259" s="2" t="s">
        <v>14</v>
      </c>
      <c r="G259" s="2" t="s">
        <v>10</v>
      </c>
      <c r="H259" s="2">
        <v>20</v>
      </c>
      <c r="I259" s="9">
        <v>135123</v>
      </c>
    </row>
    <row r="260" spans="1:9" x14ac:dyDescent="0.35">
      <c r="A260" s="7">
        <v>42854</v>
      </c>
      <c r="B260" s="2">
        <v>1259</v>
      </c>
      <c r="C260" s="2" t="s">
        <v>281</v>
      </c>
      <c r="D260" s="1" t="s">
        <v>393</v>
      </c>
      <c r="E260" s="1" t="s">
        <v>378</v>
      </c>
      <c r="F260" s="2" t="s">
        <v>19</v>
      </c>
      <c r="G260" s="2" t="s">
        <v>10</v>
      </c>
      <c r="H260" s="2">
        <v>133</v>
      </c>
      <c r="I260" s="9">
        <v>196729</v>
      </c>
    </row>
    <row r="261" spans="1:9" x14ac:dyDescent="0.35">
      <c r="A261" s="7">
        <v>42843</v>
      </c>
      <c r="B261" s="2">
        <v>1260</v>
      </c>
      <c r="C261" s="2" t="s">
        <v>282</v>
      </c>
      <c r="D261" s="1" t="s">
        <v>393</v>
      </c>
      <c r="E261" s="1" t="s">
        <v>378</v>
      </c>
      <c r="F261" s="2" t="s">
        <v>23</v>
      </c>
      <c r="G261" s="2" t="s">
        <v>10</v>
      </c>
      <c r="H261" s="2">
        <v>188</v>
      </c>
      <c r="I261" s="9">
        <v>122611</v>
      </c>
    </row>
    <row r="262" spans="1:9" x14ac:dyDescent="0.35">
      <c r="A262" s="7">
        <v>42868</v>
      </c>
      <c r="B262" s="2">
        <v>1261</v>
      </c>
      <c r="C262" s="2" t="s">
        <v>283</v>
      </c>
      <c r="D262" s="1" t="s">
        <v>393</v>
      </c>
      <c r="E262" s="1" t="s">
        <v>378</v>
      </c>
      <c r="F262" s="2" t="s">
        <v>41</v>
      </c>
      <c r="G262" s="2" t="s">
        <v>10</v>
      </c>
      <c r="H262" s="2">
        <v>105</v>
      </c>
      <c r="I262" s="9">
        <v>74731</v>
      </c>
    </row>
    <row r="263" spans="1:9" x14ac:dyDescent="0.35">
      <c r="A263" s="7">
        <v>42838</v>
      </c>
      <c r="B263" s="2">
        <v>1262</v>
      </c>
      <c r="C263" s="2" t="s">
        <v>284</v>
      </c>
      <c r="D263" s="1" t="s">
        <v>393</v>
      </c>
      <c r="E263" s="1" t="s">
        <v>378</v>
      </c>
      <c r="F263" s="2" t="s">
        <v>12</v>
      </c>
      <c r="G263" s="2" t="s">
        <v>10</v>
      </c>
      <c r="H263" s="2">
        <v>181</v>
      </c>
      <c r="I263" s="9">
        <v>188718</v>
      </c>
    </row>
    <row r="264" spans="1:9" x14ac:dyDescent="0.35">
      <c r="A264" s="7">
        <v>42788</v>
      </c>
      <c r="B264" s="2">
        <v>1263</v>
      </c>
      <c r="C264" s="2" t="s">
        <v>285</v>
      </c>
      <c r="D264" s="1" t="s">
        <v>392</v>
      </c>
      <c r="E264" s="1" t="s">
        <v>378</v>
      </c>
      <c r="F264" s="2" t="s">
        <v>45</v>
      </c>
      <c r="G264" s="2" t="s">
        <v>15</v>
      </c>
      <c r="H264" s="2">
        <v>115</v>
      </c>
      <c r="I264" s="9">
        <v>75496</v>
      </c>
    </row>
    <row r="265" spans="1:9" x14ac:dyDescent="0.35">
      <c r="A265" s="7">
        <v>42862</v>
      </c>
      <c r="B265" s="2">
        <v>1264</v>
      </c>
      <c r="C265" s="2" t="s">
        <v>286</v>
      </c>
      <c r="D265" s="1" t="s">
        <v>392</v>
      </c>
      <c r="E265" s="1" t="s">
        <v>378</v>
      </c>
      <c r="F265" s="2" t="s">
        <v>34</v>
      </c>
      <c r="G265" s="2" t="s">
        <v>15</v>
      </c>
      <c r="H265" s="2">
        <v>167</v>
      </c>
      <c r="I265" s="9">
        <v>195749</v>
      </c>
    </row>
    <row r="266" spans="1:9" x14ac:dyDescent="0.35">
      <c r="A266" s="7">
        <v>42882</v>
      </c>
      <c r="B266" s="2">
        <v>1265</v>
      </c>
      <c r="C266" s="2" t="s">
        <v>287</v>
      </c>
      <c r="D266" s="1" t="s">
        <v>392</v>
      </c>
      <c r="E266" s="1" t="s">
        <v>378</v>
      </c>
      <c r="F266" s="2" t="s">
        <v>27</v>
      </c>
      <c r="G266" s="2" t="s">
        <v>15</v>
      </c>
      <c r="H266" s="2">
        <v>44</v>
      </c>
      <c r="I266" s="9">
        <v>94471</v>
      </c>
    </row>
    <row r="267" spans="1:9" x14ac:dyDescent="0.35">
      <c r="A267" s="7">
        <v>42778</v>
      </c>
      <c r="B267" s="2">
        <v>1266</v>
      </c>
      <c r="C267" s="2" t="s">
        <v>288</v>
      </c>
      <c r="D267" s="1" t="s">
        <v>392</v>
      </c>
      <c r="E267" s="1" t="s">
        <v>378</v>
      </c>
      <c r="F267" s="2" t="s">
        <v>17</v>
      </c>
      <c r="G267" s="2" t="s">
        <v>10</v>
      </c>
      <c r="H267" s="2">
        <v>124</v>
      </c>
      <c r="I267" s="9">
        <v>143464</v>
      </c>
    </row>
    <row r="268" spans="1:9" x14ac:dyDescent="0.35">
      <c r="A268" s="7">
        <v>42845</v>
      </c>
      <c r="B268" s="2">
        <v>1267</v>
      </c>
      <c r="C268" s="2" t="s">
        <v>289</v>
      </c>
      <c r="D268" s="1" t="s">
        <v>392</v>
      </c>
      <c r="E268" s="1" t="s">
        <v>378</v>
      </c>
      <c r="F268" s="2" t="s">
        <v>19</v>
      </c>
      <c r="G268" s="2" t="s">
        <v>25</v>
      </c>
      <c r="H268" s="2">
        <v>41</v>
      </c>
      <c r="I268" s="9">
        <v>107575</v>
      </c>
    </row>
    <row r="269" spans="1:9" x14ac:dyDescent="0.35">
      <c r="A269" s="7">
        <v>43093</v>
      </c>
      <c r="B269" s="2">
        <v>1268</v>
      </c>
      <c r="C269" s="2" t="s">
        <v>290</v>
      </c>
      <c r="D269" s="1" t="s">
        <v>392</v>
      </c>
      <c r="E269" s="1" t="s">
        <v>378</v>
      </c>
      <c r="F269" s="2" t="s">
        <v>17</v>
      </c>
      <c r="G269" s="2" t="s">
        <v>15</v>
      </c>
      <c r="H269" s="2">
        <v>160</v>
      </c>
      <c r="I269" s="9">
        <v>161528</v>
      </c>
    </row>
    <row r="270" spans="1:9" x14ac:dyDescent="0.35">
      <c r="A270" s="7">
        <v>43099</v>
      </c>
      <c r="B270" s="2">
        <v>1269</v>
      </c>
      <c r="C270" s="2" t="s">
        <v>291</v>
      </c>
      <c r="D270" s="1" t="s">
        <v>392</v>
      </c>
      <c r="E270" s="1" t="s">
        <v>378</v>
      </c>
      <c r="F270" s="2" t="s">
        <v>34</v>
      </c>
      <c r="G270" s="2" t="s">
        <v>10</v>
      </c>
      <c r="H270" s="2">
        <v>160</v>
      </c>
      <c r="I270" s="9">
        <v>267238</v>
      </c>
    </row>
    <row r="271" spans="1:9" x14ac:dyDescent="0.35">
      <c r="A271" s="7">
        <v>42833</v>
      </c>
      <c r="B271" s="2">
        <v>1270</v>
      </c>
      <c r="C271" s="2" t="s">
        <v>292</v>
      </c>
      <c r="D271" s="1" t="s">
        <v>392</v>
      </c>
      <c r="E271" s="1" t="s">
        <v>378</v>
      </c>
      <c r="F271" s="2" t="s">
        <v>21</v>
      </c>
      <c r="G271" s="2" t="s">
        <v>10</v>
      </c>
      <c r="H271" s="2">
        <v>7</v>
      </c>
      <c r="I271" s="9">
        <v>50757</v>
      </c>
    </row>
    <row r="272" spans="1:9" x14ac:dyDescent="0.35">
      <c r="A272" s="7">
        <v>42839</v>
      </c>
      <c r="B272" s="2">
        <v>1271</v>
      </c>
      <c r="C272" s="2" t="s">
        <v>293</v>
      </c>
      <c r="D272" s="1" t="s">
        <v>392</v>
      </c>
      <c r="E272" s="1" t="s">
        <v>378</v>
      </c>
      <c r="F272" s="2" t="s">
        <v>37</v>
      </c>
      <c r="G272" s="2" t="s">
        <v>10</v>
      </c>
      <c r="H272" s="2">
        <v>151</v>
      </c>
      <c r="I272" s="9">
        <v>126187</v>
      </c>
    </row>
    <row r="273" spans="1:9" x14ac:dyDescent="0.35">
      <c r="A273" s="7">
        <v>42845</v>
      </c>
      <c r="B273" s="2">
        <v>1272</v>
      </c>
      <c r="C273" s="2" t="s">
        <v>294</v>
      </c>
      <c r="D273" s="1" t="s">
        <v>392</v>
      </c>
      <c r="E273" s="1" t="s">
        <v>378</v>
      </c>
      <c r="F273" s="2" t="s">
        <v>27</v>
      </c>
      <c r="G273" s="2" t="s">
        <v>10</v>
      </c>
      <c r="H273" s="2">
        <v>155</v>
      </c>
      <c r="I273" s="9">
        <v>205573</v>
      </c>
    </row>
    <row r="274" spans="1:9" x14ac:dyDescent="0.35">
      <c r="A274" s="7">
        <v>42849</v>
      </c>
      <c r="B274" s="2">
        <v>1273</v>
      </c>
      <c r="C274" s="2" t="s">
        <v>295</v>
      </c>
      <c r="D274" s="1" t="s">
        <v>392</v>
      </c>
      <c r="E274" s="1" t="s">
        <v>378</v>
      </c>
      <c r="F274" s="2" t="s">
        <v>23</v>
      </c>
      <c r="G274" s="2" t="s">
        <v>15</v>
      </c>
      <c r="H274" s="2">
        <v>4</v>
      </c>
      <c r="I274" s="9">
        <v>7317</v>
      </c>
    </row>
    <row r="275" spans="1:9" x14ac:dyDescent="0.35">
      <c r="A275" s="7">
        <v>43089</v>
      </c>
      <c r="B275" s="2">
        <v>1274</v>
      </c>
      <c r="C275" s="2" t="s">
        <v>296</v>
      </c>
      <c r="D275" s="1" t="s">
        <v>392</v>
      </c>
      <c r="E275" s="1" t="s">
        <v>378</v>
      </c>
      <c r="F275" s="2" t="s">
        <v>17</v>
      </c>
      <c r="G275" s="2" t="s">
        <v>25</v>
      </c>
      <c r="H275" s="2">
        <v>159</v>
      </c>
      <c r="I275" s="9">
        <v>100431</v>
      </c>
    </row>
    <row r="276" spans="1:9" x14ac:dyDescent="0.35">
      <c r="A276" s="7">
        <v>42757</v>
      </c>
      <c r="B276" s="2">
        <v>1275</v>
      </c>
      <c r="C276" s="2" t="s">
        <v>297</v>
      </c>
      <c r="D276" s="1" t="s">
        <v>392</v>
      </c>
      <c r="E276" s="1" t="s">
        <v>378</v>
      </c>
      <c r="F276" s="2" t="s">
        <v>41</v>
      </c>
      <c r="G276" s="2" t="s">
        <v>10</v>
      </c>
      <c r="H276" s="2">
        <v>86</v>
      </c>
      <c r="I276" s="9">
        <v>55658</v>
      </c>
    </row>
    <row r="277" spans="1:9" x14ac:dyDescent="0.35">
      <c r="A277" s="7">
        <v>42835</v>
      </c>
      <c r="B277" s="2">
        <v>1276</v>
      </c>
      <c r="C277" s="2" t="s">
        <v>298</v>
      </c>
      <c r="D277" s="1" t="s">
        <v>381</v>
      </c>
      <c r="E277" s="1" t="s">
        <v>378</v>
      </c>
      <c r="F277" s="2" t="s">
        <v>14</v>
      </c>
      <c r="G277" s="2" t="s">
        <v>10</v>
      </c>
      <c r="H277" s="2">
        <v>73</v>
      </c>
      <c r="I277" s="9">
        <v>126659</v>
      </c>
    </row>
    <row r="278" spans="1:9" x14ac:dyDescent="0.35">
      <c r="A278" s="7">
        <v>42768</v>
      </c>
      <c r="B278" s="2">
        <v>1277</v>
      </c>
      <c r="C278" s="2" t="s">
        <v>299</v>
      </c>
      <c r="D278" s="1" t="s">
        <v>381</v>
      </c>
      <c r="E278" s="1" t="s">
        <v>378</v>
      </c>
      <c r="F278" s="2" t="s">
        <v>23</v>
      </c>
      <c r="G278" s="2" t="s">
        <v>25</v>
      </c>
      <c r="H278" s="2">
        <v>13</v>
      </c>
      <c r="I278" s="9">
        <v>54623</v>
      </c>
    </row>
    <row r="279" spans="1:9" x14ac:dyDescent="0.35">
      <c r="A279" s="7">
        <v>42854</v>
      </c>
      <c r="B279" s="2">
        <v>1278</v>
      </c>
      <c r="C279" s="2" t="s">
        <v>300</v>
      </c>
      <c r="D279" s="1" t="s">
        <v>381</v>
      </c>
      <c r="E279" s="1" t="s">
        <v>378</v>
      </c>
      <c r="F279" s="2" t="s">
        <v>45</v>
      </c>
      <c r="G279" s="2" t="s">
        <v>10</v>
      </c>
      <c r="H279" s="2">
        <v>172</v>
      </c>
      <c r="I279" s="9">
        <v>150601</v>
      </c>
    </row>
    <row r="280" spans="1:9" x14ac:dyDescent="0.35">
      <c r="A280" s="7">
        <v>43085</v>
      </c>
      <c r="B280" s="2">
        <v>1279</v>
      </c>
      <c r="C280" s="2" t="s">
        <v>301</v>
      </c>
      <c r="D280" s="1" t="s">
        <v>381</v>
      </c>
      <c r="E280" s="1" t="s">
        <v>378</v>
      </c>
      <c r="F280" s="2" t="s">
        <v>14</v>
      </c>
      <c r="G280" s="2" t="s">
        <v>10</v>
      </c>
      <c r="H280" s="2">
        <v>7</v>
      </c>
      <c r="I280" s="9">
        <v>12910</v>
      </c>
    </row>
    <row r="281" spans="1:9" x14ac:dyDescent="0.35">
      <c r="A281" s="7">
        <v>43079</v>
      </c>
      <c r="B281" s="2">
        <v>1280</v>
      </c>
      <c r="C281" s="2" t="s">
        <v>302</v>
      </c>
      <c r="D281" s="1" t="s">
        <v>381</v>
      </c>
      <c r="E281" s="1" t="s">
        <v>378</v>
      </c>
      <c r="F281" s="2" t="s">
        <v>19</v>
      </c>
      <c r="G281" s="2" t="s">
        <v>15</v>
      </c>
      <c r="H281" s="2">
        <v>127</v>
      </c>
      <c r="I281" s="9">
        <v>114991</v>
      </c>
    </row>
    <row r="282" spans="1:9" x14ac:dyDescent="0.35">
      <c r="A282" s="7">
        <v>43063</v>
      </c>
      <c r="B282" s="2">
        <v>1281</v>
      </c>
      <c r="C282" s="2" t="s">
        <v>303</v>
      </c>
      <c r="D282" s="1" t="s">
        <v>381</v>
      </c>
      <c r="E282" s="1" t="s">
        <v>378</v>
      </c>
      <c r="F282" s="2" t="s">
        <v>41</v>
      </c>
      <c r="G282" s="2" t="s">
        <v>15</v>
      </c>
      <c r="H282" s="2">
        <v>123</v>
      </c>
      <c r="I282" s="9">
        <v>91397</v>
      </c>
    </row>
    <row r="283" spans="1:9" x14ac:dyDescent="0.35">
      <c r="A283" s="7">
        <v>43075</v>
      </c>
      <c r="B283" s="2">
        <v>1282</v>
      </c>
      <c r="C283" s="2" t="s">
        <v>304</v>
      </c>
      <c r="D283" s="1" t="s">
        <v>381</v>
      </c>
      <c r="E283" s="1" t="s">
        <v>378</v>
      </c>
      <c r="F283" s="2" t="s">
        <v>9</v>
      </c>
      <c r="G283" s="2" t="s">
        <v>15</v>
      </c>
      <c r="H283" s="2">
        <v>137</v>
      </c>
      <c r="I283" s="9">
        <v>249973</v>
      </c>
    </row>
    <row r="284" spans="1:9" x14ac:dyDescent="0.35">
      <c r="A284" s="7">
        <v>43086</v>
      </c>
      <c r="B284" s="2">
        <v>1283</v>
      </c>
      <c r="C284" s="2" t="s">
        <v>305</v>
      </c>
      <c r="D284" s="1" t="s">
        <v>381</v>
      </c>
      <c r="E284" s="1" t="s">
        <v>378</v>
      </c>
      <c r="F284" s="2" t="s">
        <v>14</v>
      </c>
      <c r="G284" s="2" t="s">
        <v>15</v>
      </c>
      <c r="H284" s="2">
        <v>58</v>
      </c>
      <c r="I284" s="9">
        <v>95782</v>
      </c>
    </row>
    <row r="285" spans="1:9" x14ac:dyDescent="0.35">
      <c r="A285" s="7">
        <v>43099</v>
      </c>
      <c r="B285" s="2">
        <v>1284</v>
      </c>
      <c r="C285" s="2" t="s">
        <v>306</v>
      </c>
      <c r="D285" s="1" t="s">
        <v>381</v>
      </c>
      <c r="E285" s="1" t="s">
        <v>378</v>
      </c>
      <c r="F285" s="2" t="s">
        <v>14</v>
      </c>
      <c r="G285" s="2" t="s">
        <v>10</v>
      </c>
      <c r="H285" s="2">
        <v>134</v>
      </c>
      <c r="I285" s="9">
        <v>96707</v>
      </c>
    </row>
    <row r="286" spans="1:9" x14ac:dyDescent="0.35">
      <c r="A286" s="7">
        <v>42768</v>
      </c>
      <c r="B286" s="2">
        <v>1285</v>
      </c>
      <c r="C286" s="2" t="s">
        <v>307</v>
      </c>
      <c r="D286" s="1" t="s">
        <v>381</v>
      </c>
      <c r="E286" s="1" t="s">
        <v>378</v>
      </c>
      <c r="F286" s="2" t="s">
        <v>34</v>
      </c>
      <c r="G286" s="2" t="s">
        <v>10</v>
      </c>
      <c r="H286" s="2">
        <v>109</v>
      </c>
      <c r="I286" s="9">
        <v>98679</v>
      </c>
    </row>
    <row r="287" spans="1:9" x14ac:dyDescent="0.35">
      <c r="A287" s="7">
        <v>43098</v>
      </c>
      <c r="B287" s="2">
        <v>1286</v>
      </c>
      <c r="C287" s="2" t="s">
        <v>308</v>
      </c>
      <c r="D287" s="1" t="s">
        <v>381</v>
      </c>
      <c r="E287" s="1" t="s">
        <v>378</v>
      </c>
      <c r="F287" s="2" t="s">
        <v>21</v>
      </c>
      <c r="G287" s="2" t="s">
        <v>15</v>
      </c>
      <c r="H287" s="2">
        <v>28</v>
      </c>
      <c r="I287" s="9">
        <v>33162</v>
      </c>
    </row>
    <row r="288" spans="1:9" x14ac:dyDescent="0.35">
      <c r="A288" s="7">
        <v>42737</v>
      </c>
      <c r="B288" s="2">
        <v>1287</v>
      </c>
      <c r="C288" s="2" t="s">
        <v>309</v>
      </c>
      <c r="D288" s="1" t="s">
        <v>381</v>
      </c>
      <c r="E288" s="1" t="s">
        <v>378</v>
      </c>
      <c r="F288" s="2" t="s">
        <v>34</v>
      </c>
      <c r="G288" s="2" t="s">
        <v>10</v>
      </c>
      <c r="H288" s="2">
        <v>6</v>
      </c>
      <c r="I288" s="9">
        <v>3707</v>
      </c>
    </row>
    <row r="289" spans="1:9" x14ac:dyDescent="0.35">
      <c r="A289" s="7">
        <v>43095</v>
      </c>
      <c r="B289" s="2">
        <v>1288</v>
      </c>
      <c r="C289" s="2" t="s">
        <v>310</v>
      </c>
      <c r="D289" s="1" t="s">
        <v>381</v>
      </c>
      <c r="E289" s="1" t="s">
        <v>378</v>
      </c>
      <c r="F289" s="2" t="s">
        <v>14</v>
      </c>
      <c r="G289" s="2" t="s">
        <v>10</v>
      </c>
      <c r="H289" s="2">
        <v>184</v>
      </c>
      <c r="I289" s="9">
        <v>156793</v>
      </c>
    </row>
    <row r="290" spans="1:9" x14ac:dyDescent="0.35">
      <c r="A290" s="7">
        <v>43059</v>
      </c>
      <c r="B290" s="2">
        <v>1289</v>
      </c>
      <c r="C290" s="2" t="s">
        <v>311</v>
      </c>
      <c r="D290" s="1" t="s">
        <v>381</v>
      </c>
      <c r="E290" s="1" t="s">
        <v>378</v>
      </c>
      <c r="F290" s="2" t="s">
        <v>27</v>
      </c>
      <c r="G290" s="2" t="s">
        <v>10</v>
      </c>
      <c r="H290" s="2">
        <v>128</v>
      </c>
      <c r="I290" s="9">
        <v>328060</v>
      </c>
    </row>
    <row r="291" spans="1:9" x14ac:dyDescent="0.35">
      <c r="A291" s="7">
        <v>42747</v>
      </c>
      <c r="B291" s="2">
        <v>1290</v>
      </c>
      <c r="C291" s="2" t="s">
        <v>312</v>
      </c>
      <c r="D291" s="1" t="s">
        <v>381</v>
      </c>
      <c r="E291" s="1" t="s">
        <v>378</v>
      </c>
      <c r="F291" s="2" t="s">
        <v>41</v>
      </c>
      <c r="G291" s="2" t="s">
        <v>15</v>
      </c>
      <c r="H291" s="2">
        <v>17</v>
      </c>
      <c r="I291" s="9">
        <v>15443</v>
      </c>
    </row>
    <row r="292" spans="1:9" x14ac:dyDescent="0.35">
      <c r="A292" s="7">
        <v>43058</v>
      </c>
      <c r="B292" s="2">
        <v>1291</v>
      </c>
      <c r="C292" s="2" t="s">
        <v>313</v>
      </c>
      <c r="D292" s="1" t="s">
        <v>381</v>
      </c>
      <c r="E292" s="1" t="s">
        <v>378</v>
      </c>
      <c r="F292" s="2" t="s">
        <v>45</v>
      </c>
      <c r="G292" s="2" t="s">
        <v>10</v>
      </c>
      <c r="H292" s="2">
        <v>162</v>
      </c>
      <c r="I292" s="9">
        <v>191276</v>
      </c>
    </row>
    <row r="293" spans="1:9" x14ac:dyDescent="0.35">
      <c r="A293" s="7">
        <v>43055</v>
      </c>
      <c r="B293" s="2">
        <v>1292</v>
      </c>
      <c r="C293" s="2" t="s">
        <v>314</v>
      </c>
      <c r="D293" s="1" t="s">
        <v>381</v>
      </c>
      <c r="E293" s="1" t="s">
        <v>378</v>
      </c>
      <c r="F293" s="2" t="s">
        <v>19</v>
      </c>
      <c r="G293" s="2" t="s">
        <v>15</v>
      </c>
      <c r="H293" s="2">
        <v>90</v>
      </c>
      <c r="I293" s="9">
        <v>264154</v>
      </c>
    </row>
    <row r="294" spans="1:9" x14ac:dyDescent="0.35">
      <c r="A294" s="7">
        <v>42788</v>
      </c>
      <c r="B294" s="2">
        <v>1293</v>
      </c>
      <c r="C294" s="2" t="s">
        <v>315</v>
      </c>
      <c r="D294" s="1" t="s">
        <v>381</v>
      </c>
      <c r="E294" s="1" t="s">
        <v>378</v>
      </c>
      <c r="F294" s="2" t="s">
        <v>23</v>
      </c>
      <c r="G294" s="2" t="s">
        <v>10</v>
      </c>
      <c r="H294" s="2">
        <v>204</v>
      </c>
      <c r="I294" s="9">
        <v>197525</v>
      </c>
    </row>
    <row r="295" spans="1:9" x14ac:dyDescent="0.35">
      <c r="A295" s="7">
        <v>43096</v>
      </c>
      <c r="B295" s="2">
        <v>1294</v>
      </c>
      <c r="C295" s="2" t="s">
        <v>316</v>
      </c>
      <c r="D295" s="1" t="s">
        <v>381</v>
      </c>
      <c r="E295" s="1" t="s">
        <v>378</v>
      </c>
      <c r="F295" s="2" t="s">
        <v>12</v>
      </c>
      <c r="G295" s="2" t="s">
        <v>25</v>
      </c>
      <c r="H295" s="2">
        <v>117</v>
      </c>
      <c r="I295" s="9">
        <v>151623</v>
      </c>
    </row>
    <row r="296" spans="1:9" x14ac:dyDescent="0.35">
      <c r="A296" s="7">
        <v>43097</v>
      </c>
      <c r="B296" s="2">
        <v>1295</v>
      </c>
      <c r="C296" s="2" t="s">
        <v>317</v>
      </c>
      <c r="D296" s="1" t="s">
        <v>381</v>
      </c>
      <c r="E296" s="1" t="s">
        <v>378</v>
      </c>
      <c r="F296" s="2" t="s">
        <v>45</v>
      </c>
      <c r="G296" s="2" t="s">
        <v>10</v>
      </c>
      <c r="H296" s="2">
        <v>121</v>
      </c>
      <c r="I296" s="9">
        <v>114504</v>
      </c>
    </row>
    <row r="297" spans="1:9" x14ac:dyDescent="0.35">
      <c r="A297" s="7">
        <v>43097</v>
      </c>
      <c r="B297" s="2">
        <v>1296</v>
      </c>
      <c r="C297" s="2" t="s">
        <v>318</v>
      </c>
      <c r="D297" s="1" t="s">
        <v>381</v>
      </c>
      <c r="E297" s="1" t="s">
        <v>378</v>
      </c>
      <c r="F297" s="2" t="s">
        <v>17</v>
      </c>
      <c r="G297" s="2" t="s">
        <v>10</v>
      </c>
      <c r="H297" s="2">
        <v>45</v>
      </c>
      <c r="I297" s="9">
        <v>62523</v>
      </c>
    </row>
    <row r="298" spans="1:9" x14ac:dyDescent="0.35">
      <c r="A298" s="7">
        <v>43084</v>
      </c>
      <c r="B298" s="2">
        <v>1297</v>
      </c>
      <c r="C298" s="2" t="s">
        <v>319</v>
      </c>
      <c r="D298" s="1" t="s">
        <v>381</v>
      </c>
      <c r="E298" s="1" t="s">
        <v>378</v>
      </c>
      <c r="F298" s="2" t="s">
        <v>17</v>
      </c>
      <c r="G298" s="2" t="s">
        <v>25</v>
      </c>
      <c r="H298" s="2">
        <v>164</v>
      </c>
      <c r="I298" s="9">
        <v>146865</v>
      </c>
    </row>
    <row r="299" spans="1:9" x14ac:dyDescent="0.35">
      <c r="A299" s="7">
        <v>43048</v>
      </c>
      <c r="B299" s="2">
        <v>1298</v>
      </c>
      <c r="C299" s="2" t="s">
        <v>320</v>
      </c>
      <c r="D299" s="1" t="s">
        <v>381</v>
      </c>
      <c r="E299" s="1" t="s">
        <v>378</v>
      </c>
      <c r="F299" s="2" t="s">
        <v>27</v>
      </c>
      <c r="G299" s="2" t="s">
        <v>15</v>
      </c>
      <c r="H299" s="2">
        <v>76</v>
      </c>
      <c r="I299" s="9">
        <v>123488</v>
      </c>
    </row>
    <row r="300" spans="1:9" x14ac:dyDescent="0.35">
      <c r="A300" s="7">
        <v>42768</v>
      </c>
      <c r="B300" s="2">
        <v>1299</v>
      </c>
      <c r="C300" s="2" t="s">
        <v>321</v>
      </c>
      <c r="D300" s="1" t="s">
        <v>381</v>
      </c>
      <c r="E300" s="1" t="s">
        <v>378</v>
      </c>
      <c r="F300" s="2" t="s">
        <v>9</v>
      </c>
      <c r="G300" s="2" t="s">
        <v>10</v>
      </c>
      <c r="H300" s="2">
        <v>212</v>
      </c>
      <c r="I300" s="9">
        <v>203905</v>
      </c>
    </row>
    <row r="301" spans="1:9" x14ac:dyDescent="0.35">
      <c r="A301" s="7">
        <v>42768</v>
      </c>
      <c r="B301" s="2">
        <v>1300</v>
      </c>
      <c r="C301" s="2" t="s">
        <v>322</v>
      </c>
      <c r="D301" s="1" t="s">
        <v>381</v>
      </c>
      <c r="E301" s="1" t="s">
        <v>378</v>
      </c>
      <c r="F301" s="2" t="s">
        <v>17</v>
      </c>
      <c r="G301" s="2" t="s">
        <v>25</v>
      </c>
      <c r="H301" s="2">
        <v>91</v>
      </c>
      <c r="I301" s="9">
        <v>99338</v>
      </c>
    </row>
    <row r="302" spans="1:9" x14ac:dyDescent="0.35">
      <c r="A302" s="7">
        <v>43065</v>
      </c>
      <c r="B302" s="2">
        <v>1301</v>
      </c>
      <c r="C302" s="2" t="s">
        <v>323</v>
      </c>
      <c r="D302" s="1" t="s">
        <v>381</v>
      </c>
      <c r="E302" s="1" t="s">
        <v>378</v>
      </c>
      <c r="F302" s="2" t="s">
        <v>21</v>
      </c>
      <c r="G302" s="2" t="s">
        <v>25</v>
      </c>
      <c r="H302" s="2">
        <v>198</v>
      </c>
      <c r="I302" s="9">
        <v>155444</v>
      </c>
    </row>
    <row r="303" spans="1:9" x14ac:dyDescent="0.35">
      <c r="A303" s="7">
        <v>43063</v>
      </c>
      <c r="B303" s="2">
        <v>1302</v>
      </c>
      <c r="C303" s="2" t="s">
        <v>324</v>
      </c>
      <c r="D303" s="1" t="s">
        <v>381</v>
      </c>
      <c r="E303" s="1" t="s">
        <v>378</v>
      </c>
      <c r="F303" s="2" t="s">
        <v>21</v>
      </c>
      <c r="G303" s="2" t="s">
        <v>15</v>
      </c>
      <c r="H303" s="2">
        <v>202</v>
      </c>
      <c r="I303" s="9">
        <v>206307</v>
      </c>
    </row>
    <row r="304" spans="1:9" x14ac:dyDescent="0.35">
      <c r="A304" s="7">
        <v>42757</v>
      </c>
      <c r="B304" s="2">
        <v>1303</v>
      </c>
      <c r="C304" s="2" t="s">
        <v>325</v>
      </c>
      <c r="D304" s="1" t="s">
        <v>381</v>
      </c>
      <c r="E304" s="1" t="s">
        <v>378</v>
      </c>
      <c r="F304" s="2" t="s">
        <v>21</v>
      </c>
      <c r="G304" s="2" t="s">
        <v>10</v>
      </c>
      <c r="H304" s="2">
        <v>136</v>
      </c>
      <c r="I304" s="9">
        <v>184968</v>
      </c>
    </row>
    <row r="305" spans="1:9" x14ac:dyDescent="0.35">
      <c r="A305" s="7">
        <v>43077</v>
      </c>
      <c r="B305" s="2">
        <v>1304</v>
      </c>
      <c r="C305" s="2" t="s">
        <v>326</v>
      </c>
      <c r="D305" s="1" t="s">
        <v>381</v>
      </c>
      <c r="E305" s="1" t="s">
        <v>378</v>
      </c>
      <c r="F305" s="2" t="s">
        <v>14</v>
      </c>
      <c r="G305" s="2" t="s">
        <v>15</v>
      </c>
      <c r="H305" s="2">
        <v>70</v>
      </c>
      <c r="I305" s="9">
        <v>72220</v>
      </c>
    </row>
    <row r="306" spans="1:9" x14ac:dyDescent="0.35">
      <c r="A306" s="7">
        <v>42788</v>
      </c>
      <c r="B306" s="2">
        <v>1305</v>
      </c>
      <c r="C306" s="2" t="s">
        <v>327</v>
      </c>
      <c r="D306" s="1" t="s">
        <v>381</v>
      </c>
      <c r="E306" s="1" t="s">
        <v>378</v>
      </c>
      <c r="F306" s="2" t="s">
        <v>34</v>
      </c>
      <c r="G306" s="2" t="s">
        <v>10</v>
      </c>
      <c r="H306" s="2">
        <v>95</v>
      </c>
      <c r="I306" s="9">
        <v>99594</v>
      </c>
    </row>
    <row r="307" spans="1:9" x14ac:dyDescent="0.35">
      <c r="A307" s="7">
        <v>42747</v>
      </c>
      <c r="B307" s="2">
        <v>1306</v>
      </c>
      <c r="C307" s="2" t="s">
        <v>328</v>
      </c>
      <c r="D307" s="1" t="s">
        <v>381</v>
      </c>
      <c r="E307" s="1" t="s">
        <v>378</v>
      </c>
      <c r="F307" s="2" t="s">
        <v>27</v>
      </c>
      <c r="G307" s="2" t="s">
        <v>10</v>
      </c>
      <c r="H307" s="2">
        <v>150</v>
      </c>
      <c r="I307" s="9">
        <v>97896</v>
      </c>
    </row>
    <row r="308" spans="1:9" x14ac:dyDescent="0.35">
      <c r="A308" s="7">
        <v>42757</v>
      </c>
      <c r="B308" s="2">
        <v>1307</v>
      </c>
      <c r="C308" s="2" t="s">
        <v>329</v>
      </c>
      <c r="D308" s="1" t="s">
        <v>381</v>
      </c>
      <c r="E308" s="1" t="s">
        <v>378</v>
      </c>
      <c r="F308" s="2" t="s">
        <v>17</v>
      </c>
      <c r="G308" s="2" t="s">
        <v>10</v>
      </c>
      <c r="H308" s="2">
        <v>146</v>
      </c>
      <c r="I308" s="9">
        <v>706038</v>
      </c>
    </row>
    <row r="309" spans="1:9" x14ac:dyDescent="0.35">
      <c r="A309" s="7">
        <v>43053</v>
      </c>
      <c r="B309" s="2">
        <v>1308</v>
      </c>
      <c r="C309" s="2" t="s">
        <v>330</v>
      </c>
      <c r="D309" s="1" t="s">
        <v>381</v>
      </c>
      <c r="E309" s="1" t="s">
        <v>378</v>
      </c>
      <c r="F309" s="2" t="s">
        <v>19</v>
      </c>
      <c r="G309" s="2" t="s">
        <v>10</v>
      </c>
      <c r="H309" s="2">
        <v>9</v>
      </c>
      <c r="I309" s="9">
        <v>54106</v>
      </c>
    </row>
    <row r="310" spans="1:9" x14ac:dyDescent="0.35">
      <c r="A310" s="7">
        <v>43044</v>
      </c>
      <c r="B310" s="2">
        <v>1309</v>
      </c>
      <c r="C310" s="2" t="s">
        <v>331</v>
      </c>
      <c r="D310" s="1" t="s">
        <v>394</v>
      </c>
      <c r="E310" s="1" t="s">
        <v>378</v>
      </c>
      <c r="F310" s="2" t="s">
        <v>21</v>
      </c>
      <c r="G310" s="2" t="s">
        <v>15</v>
      </c>
      <c r="H310" s="2">
        <v>68</v>
      </c>
      <c r="I310" s="9">
        <v>178239</v>
      </c>
    </row>
    <row r="311" spans="1:9" x14ac:dyDescent="0.35">
      <c r="A311" s="7">
        <v>43083</v>
      </c>
      <c r="B311" s="2">
        <v>1310</v>
      </c>
      <c r="C311" s="2" t="s">
        <v>332</v>
      </c>
      <c r="D311" s="1" t="s">
        <v>394</v>
      </c>
      <c r="E311" s="1" t="s">
        <v>378</v>
      </c>
      <c r="F311" s="2" t="s">
        <v>17</v>
      </c>
      <c r="G311" s="2" t="s">
        <v>25</v>
      </c>
      <c r="H311" s="2">
        <v>71</v>
      </c>
      <c r="I311" s="9">
        <v>58250</v>
      </c>
    </row>
    <row r="312" spans="1:9" x14ac:dyDescent="0.35">
      <c r="A312" s="7">
        <v>43073</v>
      </c>
      <c r="B312" s="2">
        <v>1311</v>
      </c>
      <c r="C312" s="2" t="s">
        <v>333</v>
      </c>
      <c r="D312" s="1" t="s">
        <v>394</v>
      </c>
      <c r="E312" s="1" t="s">
        <v>378</v>
      </c>
      <c r="F312" s="2" t="s">
        <v>12</v>
      </c>
      <c r="G312" s="2" t="s">
        <v>10</v>
      </c>
      <c r="H312" s="2">
        <v>72</v>
      </c>
      <c r="I312" s="9">
        <v>121181</v>
      </c>
    </row>
    <row r="313" spans="1:9" x14ac:dyDescent="0.35">
      <c r="A313" s="7">
        <v>43078</v>
      </c>
      <c r="B313" s="2">
        <v>1312</v>
      </c>
      <c r="C313" s="2" t="s">
        <v>334</v>
      </c>
      <c r="D313" s="1" t="s">
        <v>394</v>
      </c>
      <c r="E313" s="1" t="s">
        <v>378</v>
      </c>
      <c r="F313" s="2" t="s">
        <v>41</v>
      </c>
      <c r="G313" s="2" t="s">
        <v>10</v>
      </c>
      <c r="H313" s="2">
        <v>67</v>
      </c>
      <c r="I313" s="9">
        <v>87789</v>
      </c>
    </row>
    <row r="314" spans="1:9" x14ac:dyDescent="0.35">
      <c r="A314" s="7">
        <v>43083</v>
      </c>
      <c r="B314" s="2">
        <v>1313</v>
      </c>
      <c r="C314" s="2" t="s">
        <v>335</v>
      </c>
      <c r="D314" s="1" t="s">
        <v>394</v>
      </c>
      <c r="E314" s="1" t="s">
        <v>378</v>
      </c>
      <c r="F314" s="2" t="s">
        <v>19</v>
      </c>
      <c r="G314" s="2" t="s">
        <v>10</v>
      </c>
      <c r="H314" s="2">
        <v>33</v>
      </c>
      <c r="I314" s="9">
        <v>47826</v>
      </c>
    </row>
    <row r="315" spans="1:9" x14ac:dyDescent="0.35">
      <c r="A315" s="7">
        <v>43076</v>
      </c>
      <c r="B315" s="2">
        <v>1314</v>
      </c>
      <c r="C315" s="2" t="s">
        <v>336</v>
      </c>
      <c r="D315" s="1" t="s">
        <v>394</v>
      </c>
      <c r="E315" s="1" t="s">
        <v>378</v>
      </c>
      <c r="F315" s="2" t="s">
        <v>14</v>
      </c>
      <c r="G315" s="2" t="s">
        <v>15</v>
      </c>
      <c r="H315" s="2">
        <v>29</v>
      </c>
      <c r="I315" s="9">
        <v>21835</v>
      </c>
    </row>
    <row r="316" spans="1:9" x14ac:dyDescent="0.35">
      <c r="A316" s="7">
        <v>42788</v>
      </c>
      <c r="B316" s="2">
        <v>1315</v>
      </c>
      <c r="C316" s="2" t="s">
        <v>337</v>
      </c>
      <c r="D316" s="1" t="s">
        <v>394</v>
      </c>
      <c r="E316" s="1" t="s">
        <v>378</v>
      </c>
      <c r="F316" s="2" t="s">
        <v>45</v>
      </c>
      <c r="G316" s="2" t="s">
        <v>10</v>
      </c>
      <c r="H316" s="2">
        <v>199</v>
      </c>
      <c r="I316" s="9">
        <v>148172</v>
      </c>
    </row>
    <row r="317" spans="1:9" x14ac:dyDescent="0.35">
      <c r="A317" s="7">
        <v>43045</v>
      </c>
      <c r="B317" s="2">
        <v>1316</v>
      </c>
      <c r="C317" s="2" t="s">
        <v>338</v>
      </c>
      <c r="D317" s="1" t="s">
        <v>394</v>
      </c>
      <c r="E317" s="1" t="s">
        <v>378</v>
      </c>
      <c r="F317" s="2" t="s">
        <v>9</v>
      </c>
      <c r="G317" s="2" t="s">
        <v>10</v>
      </c>
      <c r="H317" s="2">
        <v>62</v>
      </c>
      <c r="I317" s="9">
        <v>195092</v>
      </c>
    </row>
    <row r="318" spans="1:9" x14ac:dyDescent="0.35">
      <c r="A318" s="7">
        <v>43079</v>
      </c>
      <c r="B318" s="2">
        <v>1317</v>
      </c>
      <c r="C318" s="2" t="s">
        <v>339</v>
      </c>
      <c r="D318" s="1" t="s">
        <v>394</v>
      </c>
      <c r="E318" s="1" t="s">
        <v>378</v>
      </c>
      <c r="F318" s="2" t="s">
        <v>9</v>
      </c>
      <c r="G318" s="2" t="s">
        <v>15</v>
      </c>
      <c r="H318" s="2">
        <v>119</v>
      </c>
      <c r="I318" s="9">
        <v>150973</v>
      </c>
    </row>
    <row r="319" spans="1:9" x14ac:dyDescent="0.35">
      <c r="A319" s="7">
        <v>43050</v>
      </c>
      <c r="B319" s="2">
        <v>1318</v>
      </c>
      <c r="C319" s="2" t="s">
        <v>340</v>
      </c>
      <c r="D319" s="1" t="s">
        <v>394</v>
      </c>
      <c r="E319" s="1" t="s">
        <v>378</v>
      </c>
      <c r="F319" s="2" t="s">
        <v>19</v>
      </c>
      <c r="G319" s="2" t="s">
        <v>10</v>
      </c>
      <c r="H319" s="2">
        <v>50</v>
      </c>
      <c r="I319" s="9">
        <v>28701</v>
      </c>
    </row>
    <row r="320" spans="1:9" x14ac:dyDescent="0.35">
      <c r="A320" s="7">
        <v>43085</v>
      </c>
      <c r="B320" s="2">
        <v>1319</v>
      </c>
      <c r="C320" s="2" t="s">
        <v>341</v>
      </c>
      <c r="D320" s="1" t="s">
        <v>394</v>
      </c>
      <c r="E320" s="1" t="s">
        <v>378</v>
      </c>
      <c r="F320" s="2" t="s">
        <v>14</v>
      </c>
      <c r="G320" s="2" t="s">
        <v>15</v>
      </c>
      <c r="H320" s="2">
        <v>1</v>
      </c>
      <c r="I320" s="9">
        <v>7482</v>
      </c>
    </row>
    <row r="321" spans="1:9" x14ac:dyDescent="0.35">
      <c r="A321" s="7">
        <v>42778</v>
      </c>
      <c r="B321" s="2">
        <v>1320</v>
      </c>
      <c r="C321" s="2" t="s">
        <v>342</v>
      </c>
      <c r="D321" s="1" t="s">
        <v>394</v>
      </c>
      <c r="E321" s="1" t="s">
        <v>378</v>
      </c>
      <c r="F321" s="2" t="s">
        <v>19</v>
      </c>
      <c r="G321" s="2" t="s">
        <v>10</v>
      </c>
      <c r="H321" s="2">
        <v>75</v>
      </c>
      <c r="I321" s="9">
        <v>64714</v>
      </c>
    </row>
    <row r="322" spans="1:9" x14ac:dyDescent="0.35">
      <c r="A322" s="7">
        <v>42778</v>
      </c>
      <c r="B322" s="2">
        <v>1321</v>
      </c>
      <c r="C322" s="2" t="s">
        <v>343</v>
      </c>
      <c r="D322" s="1" t="s">
        <v>394</v>
      </c>
      <c r="E322" s="1" t="s">
        <v>378</v>
      </c>
      <c r="F322" s="2" t="s">
        <v>21</v>
      </c>
      <c r="G322" s="2" t="s">
        <v>10</v>
      </c>
      <c r="H322" s="2">
        <v>146</v>
      </c>
      <c r="I322" s="9">
        <v>142452</v>
      </c>
    </row>
    <row r="323" spans="1:9" x14ac:dyDescent="0.35">
      <c r="A323" s="7">
        <v>43081</v>
      </c>
      <c r="B323" s="2">
        <v>1322</v>
      </c>
      <c r="C323" s="2" t="s">
        <v>344</v>
      </c>
      <c r="D323" s="1" t="s">
        <v>394</v>
      </c>
      <c r="E323" s="1" t="s">
        <v>378</v>
      </c>
      <c r="F323" s="2" t="s">
        <v>23</v>
      </c>
      <c r="G323" s="2" t="s">
        <v>10</v>
      </c>
      <c r="H323" s="2">
        <v>55</v>
      </c>
      <c r="I323" s="9">
        <v>35752</v>
      </c>
    </row>
    <row r="324" spans="1:9" x14ac:dyDescent="0.35">
      <c r="A324" s="7">
        <v>43063</v>
      </c>
      <c r="B324" s="2">
        <v>1323</v>
      </c>
      <c r="C324" s="2" t="s">
        <v>345</v>
      </c>
      <c r="D324" s="1" t="s">
        <v>386</v>
      </c>
      <c r="E324" s="1" t="s">
        <v>378</v>
      </c>
      <c r="F324" s="2" t="s">
        <v>41</v>
      </c>
      <c r="G324" s="2" t="s">
        <v>15</v>
      </c>
      <c r="H324" s="2">
        <v>11</v>
      </c>
      <c r="I324" s="9">
        <v>13327</v>
      </c>
    </row>
    <row r="325" spans="1:9" x14ac:dyDescent="0.35">
      <c r="A325" s="7">
        <v>43084</v>
      </c>
      <c r="B325" s="2">
        <v>1324</v>
      </c>
      <c r="C325" s="2" t="s">
        <v>346</v>
      </c>
      <c r="D325" s="1" t="s">
        <v>386</v>
      </c>
      <c r="E325" s="1" t="s">
        <v>378</v>
      </c>
      <c r="F325" s="2" t="s">
        <v>23</v>
      </c>
      <c r="G325" s="2" t="s">
        <v>10</v>
      </c>
      <c r="H325" s="2">
        <v>164</v>
      </c>
      <c r="I325" s="9">
        <v>99307</v>
      </c>
    </row>
    <row r="326" spans="1:9" x14ac:dyDescent="0.35">
      <c r="A326" s="7">
        <v>43077</v>
      </c>
      <c r="B326" s="2">
        <v>1325</v>
      </c>
      <c r="C326" s="2" t="s">
        <v>347</v>
      </c>
      <c r="D326" s="1" t="s">
        <v>386</v>
      </c>
      <c r="E326" s="1" t="s">
        <v>378</v>
      </c>
      <c r="F326" s="2" t="s">
        <v>23</v>
      </c>
      <c r="G326" s="2" t="s">
        <v>25</v>
      </c>
      <c r="H326" s="2">
        <v>175</v>
      </c>
      <c r="I326" s="9">
        <v>237766</v>
      </c>
    </row>
    <row r="327" spans="1:9" x14ac:dyDescent="0.35">
      <c r="A327" s="7">
        <v>43045</v>
      </c>
      <c r="B327" s="2">
        <v>1326</v>
      </c>
      <c r="C327" s="2" t="s">
        <v>348</v>
      </c>
      <c r="D327" s="1" t="s">
        <v>386</v>
      </c>
      <c r="E327" s="1" t="s">
        <v>378</v>
      </c>
      <c r="F327" s="2" t="s">
        <v>17</v>
      </c>
      <c r="G327" s="2" t="s">
        <v>10</v>
      </c>
      <c r="H327" s="2">
        <v>102</v>
      </c>
      <c r="I327" s="9">
        <v>98465</v>
      </c>
    </row>
    <row r="328" spans="1:9" x14ac:dyDescent="0.35">
      <c r="A328" s="7">
        <v>43084</v>
      </c>
      <c r="B328" s="2">
        <v>1327</v>
      </c>
      <c r="C328" s="2" t="s">
        <v>349</v>
      </c>
      <c r="D328" s="1" t="s">
        <v>386</v>
      </c>
      <c r="E328" s="1" t="s">
        <v>378</v>
      </c>
      <c r="F328" s="2" t="s">
        <v>45</v>
      </c>
      <c r="G328" s="2" t="s">
        <v>15</v>
      </c>
      <c r="H328" s="2">
        <v>59</v>
      </c>
      <c r="I328" s="9">
        <v>39212</v>
      </c>
    </row>
    <row r="329" spans="1:9" x14ac:dyDescent="0.35">
      <c r="A329" s="7">
        <v>43056</v>
      </c>
      <c r="B329" s="2">
        <v>1328</v>
      </c>
      <c r="C329" s="2" t="s">
        <v>350</v>
      </c>
      <c r="D329" s="1" t="s">
        <v>386</v>
      </c>
      <c r="E329" s="1" t="s">
        <v>378</v>
      </c>
      <c r="F329" s="2" t="s">
        <v>14</v>
      </c>
      <c r="G329" s="2" t="s">
        <v>10</v>
      </c>
      <c r="H329" s="2">
        <v>111</v>
      </c>
      <c r="I329" s="9">
        <v>175358</v>
      </c>
    </row>
    <row r="330" spans="1:9" x14ac:dyDescent="0.35">
      <c r="A330" s="7">
        <v>42778</v>
      </c>
      <c r="B330" s="2">
        <v>1329</v>
      </c>
      <c r="C330" s="2" t="s">
        <v>351</v>
      </c>
      <c r="D330" s="1" t="s">
        <v>386</v>
      </c>
      <c r="E330" s="1" t="s">
        <v>378</v>
      </c>
      <c r="F330" s="2" t="s">
        <v>17</v>
      </c>
      <c r="G330" s="2" t="s">
        <v>15</v>
      </c>
      <c r="H330" s="2">
        <v>148</v>
      </c>
      <c r="I330" s="9">
        <v>139854</v>
      </c>
    </row>
    <row r="331" spans="1:9" x14ac:dyDescent="0.35">
      <c r="A331" s="7">
        <v>43056</v>
      </c>
      <c r="B331" s="2">
        <v>1330</v>
      </c>
      <c r="C331" s="2" t="s">
        <v>352</v>
      </c>
      <c r="D331" s="1" t="s">
        <v>386</v>
      </c>
      <c r="E331" s="1" t="s">
        <v>378</v>
      </c>
      <c r="F331" s="2" t="s">
        <v>12</v>
      </c>
      <c r="G331" s="2" t="s">
        <v>15</v>
      </c>
      <c r="H331" s="2">
        <v>44</v>
      </c>
      <c r="I331" s="9">
        <v>82376</v>
      </c>
    </row>
    <row r="332" spans="1:9" x14ac:dyDescent="0.35">
      <c r="A332" s="7">
        <v>42747</v>
      </c>
      <c r="B332" s="2">
        <v>1331</v>
      </c>
      <c r="C332" s="2" t="s">
        <v>353</v>
      </c>
      <c r="D332" s="1" t="s">
        <v>386</v>
      </c>
      <c r="E332" s="1" t="s">
        <v>378</v>
      </c>
      <c r="F332" s="2" t="s">
        <v>45</v>
      </c>
      <c r="G332" s="2" t="s">
        <v>15</v>
      </c>
      <c r="H332" s="2">
        <v>4</v>
      </c>
      <c r="I332" s="9">
        <v>42445</v>
      </c>
    </row>
    <row r="333" spans="1:9" x14ac:dyDescent="0.35">
      <c r="A333" s="7">
        <v>43042</v>
      </c>
      <c r="B333" s="2">
        <v>1332</v>
      </c>
      <c r="C333" s="2" t="s">
        <v>354</v>
      </c>
      <c r="D333" s="1" t="s">
        <v>386</v>
      </c>
      <c r="E333" s="1" t="s">
        <v>378</v>
      </c>
      <c r="F333" s="2" t="s">
        <v>34</v>
      </c>
      <c r="G333" s="2" t="s">
        <v>15</v>
      </c>
      <c r="H333" s="2">
        <v>202</v>
      </c>
      <c r="I333" s="9">
        <v>287870</v>
      </c>
    </row>
    <row r="334" spans="1:9" x14ac:dyDescent="0.35">
      <c r="A334" s="7">
        <v>43049</v>
      </c>
      <c r="B334" s="2">
        <v>1333</v>
      </c>
      <c r="C334" s="2" t="s">
        <v>355</v>
      </c>
      <c r="D334" s="1" t="s">
        <v>386</v>
      </c>
      <c r="E334" s="1" t="s">
        <v>378</v>
      </c>
      <c r="F334" s="2" t="s">
        <v>17</v>
      </c>
      <c r="G334" s="2" t="s">
        <v>15</v>
      </c>
      <c r="H334" s="2">
        <v>60</v>
      </c>
      <c r="I334" s="9">
        <v>115830</v>
      </c>
    </row>
    <row r="335" spans="1:9" x14ac:dyDescent="0.35">
      <c r="A335" s="7">
        <v>43052</v>
      </c>
      <c r="B335" s="2">
        <v>1334</v>
      </c>
      <c r="C335" s="2" t="s">
        <v>356</v>
      </c>
      <c r="D335" s="1" t="s">
        <v>386</v>
      </c>
      <c r="E335" s="1" t="s">
        <v>378</v>
      </c>
      <c r="F335" s="2" t="s">
        <v>23</v>
      </c>
      <c r="G335" s="2" t="s">
        <v>25</v>
      </c>
      <c r="H335" s="2">
        <v>211</v>
      </c>
      <c r="I335" s="9">
        <v>163547</v>
      </c>
    </row>
    <row r="336" spans="1:9" x14ac:dyDescent="0.35">
      <c r="A336" s="7">
        <v>43067</v>
      </c>
      <c r="B336" s="2">
        <v>1335</v>
      </c>
      <c r="C336" s="2" t="s">
        <v>357</v>
      </c>
      <c r="D336" s="1" t="s">
        <v>386</v>
      </c>
      <c r="E336" s="1" t="s">
        <v>378</v>
      </c>
      <c r="F336" s="2" t="s">
        <v>19</v>
      </c>
      <c r="G336" s="2" t="s">
        <v>10</v>
      </c>
      <c r="H336" s="2">
        <v>111</v>
      </c>
      <c r="I336" s="9">
        <v>102199</v>
      </c>
    </row>
    <row r="337" spans="1:9" x14ac:dyDescent="0.35">
      <c r="A337" s="7">
        <v>43052</v>
      </c>
      <c r="B337" s="2">
        <v>1336</v>
      </c>
      <c r="C337" s="2" t="s">
        <v>358</v>
      </c>
      <c r="D337" s="1" t="s">
        <v>386</v>
      </c>
      <c r="E337" s="1" t="s">
        <v>378</v>
      </c>
      <c r="F337" s="2" t="s">
        <v>45</v>
      </c>
      <c r="G337" s="2" t="s">
        <v>10</v>
      </c>
      <c r="H337" s="2">
        <v>175</v>
      </c>
      <c r="I337" s="9">
        <v>166430</v>
      </c>
    </row>
    <row r="338" spans="1:9" x14ac:dyDescent="0.35">
      <c r="A338" s="7">
        <v>42747</v>
      </c>
      <c r="B338" s="2">
        <v>1337</v>
      </c>
      <c r="C338" s="2" t="s">
        <v>359</v>
      </c>
      <c r="D338" s="1" t="s">
        <v>386</v>
      </c>
      <c r="E338" s="1" t="s">
        <v>378</v>
      </c>
      <c r="F338" s="2" t="s">
        <v>27</v>
      </c>
      <c r="G338" s="2" t="s">
        <v>10</v>
      </c>
      <c r="H338" s="2">
        <v>190</v>
      </c>
      <c r="I338" s="9">
        <v>177784</v>
      </c>
    </row>
    <row r="339" spans="1:9" x14ac:dyDescent="0.35">
      <c r="A339" s="7">
        <v>42768</v>
      </c>
      <c r="B339" s="2">
        <v>1338</v>
      </c>
      <c r="C339" s="2" t="s">
        <v>360</v>
      </c>
      <c r="D339" s="1" t="s">
        <v>384</v>
      </c>
      <c r="E339" s="1" t="s">
        <v>378</v>
      </c>
      <c r="F339" s="2" t="s">
        <v>34</v>
      </c>
      <c r="G339" s="2" t="s">
        <v>10</v>
      </c>
      <c r="H339" s="2">
        <v>41</v>
      </c>
      <c r="I339" s="9">
        <v>58620</v>
      </c>
    </row>
    <row r="340" spans="1:9" x14ac:dyDescent="0.35">
      <c r="A340" s="7">
        <v>43054</v>
      </c>
      <c r="B340" s="2">
        <v>1339</v>
      </c>
      <c r="C340" s="2" t="s">
        <v>361</v>
      </c>
      <c r="D340" s="1" t="s">
        <v>384</v>
      </c>
      <c r="E340" s="1" t="s">
        <v>378</v>
      </c>
      <c r="F340" s="2" t="s">
        <v>37</v>
      </c>
      <c r="G340" s="2" t="s">
        <v>15</v>
      </c>
      <c r="H340" s="2">
        <v>28</v>
      </c>
      <c r="I340" s="9">
        <v>34022</v>
      </c>
    </row>
    <row r="341" spans="1:9" x14ac:dyDescent="0.35">
      <c r="A341" s="13">
        <v>43088</v>
      </c>
      <c r="B341" s="14">
        <v>1340</v>
      </c>
      <c r="C341" s="14" t="s">
        <v>362</v>
      </c>
      <c r="D341" s="1" t="s">
        <v>384</v>
      </c>
      <c r="E341" s="1" t="s">
        <v>378</v>
      </c>
      <c r="F341" s="14" t="s">
        <v>37</v>
      </c>
      <c r="G341" s="14" t="s">
        <v>10</v>
      </c>
      <c r="H341" s="14">
        <v>44</v>
      </c>
      <c r="I341" s="15">
        <v>143110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saleschannelandrevenue</vt:lpstr>
      <vt:lpstr>mappivot</vt:lpstr>
      <vt:lpstr>salesofproductbychannelname</vt:lpstr>
      <vt:lpstr>productcount</vt:lpstr>
      <vt:lpstr>linepivot</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Dhruvi</dc:creator>
  <cp:lastModifiedBy>Dhruvi</cp:lastModifiedBy>
  <dcterms:created xsi:type="dcterms:W3CDTF">2021-04-29T05:15:47Z</dcterms:created>
  <dcterms:modified xsi:type="dcterms:W3CDTF">2021-05-02T16:42:45Z</dcterms:modified>
</cp:coreProperties>
</file>