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2019\excel_statistics_bhoomikamem\"/>
    </mc:Choice>
  </mc:AlternateContent>
  <xr:revisionPtr revIDLastSave="0" documentId="13_ncr:1_{74DD08FF-2D81-4708-9066-B2A87E899951}" xr6:coauthVersionLast="36" xr6:coauthVersionMax="36" xr10:uidLastSave="{00000000-0000-0000-0000-000000000000}"/>
  <bookViews>
    <workbookView xWindow="0" yWindow="0" windowWidth="15360" windowHeight="6945" xr2:uid="{A041F5FA-A2D1-41AC-939E-8F51B119A1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J34" i="1"/>
  <c r="J33" i="1"/>
  <c r="F36" i="1"/>
  <c r="M17" i="1"/>
  <c r="M19" i="1" s="1"/>
  <c r="M18" i="1"/>
  <c r="M16" i="1"/>
  <c r="I23" i="1"/>
  <c r="I24" i="1"/>
  <c r="I22" i="1"/>
  <c r="G23" i="1"/>
  <c r="G24" i="1"/>
  <c r="G22" i="1"/>
  <c r="H22" i="1" s="1"/>
  <c r="F25" i="1"/>
  <c r="F23" i="1"/>
  <c r="F24" i="1"/>
  <c r="F22" i="1"/>
  <c r="H24" i="1"/>
  <c r="H23" i="1"/>
  <c r="F15" i="1"/>
  <c r="F16" i="1"/>
  <c r="F14" i="1"/>
  <c r="F17" i="1" s="1"/>
  <c r="I25" i="1" l="1"/>
  <c r="G14" i="1"/>
  <c r="H14" i="1" s="1"/>
  <c r="I14" i="1" s="1"/>
  <c r="I17" i="1" s="1"/>
  <c r="G15" i="1"/>
  <c r="H15" i="1" s="1"/>
  <c r="I15" i="1" s="1"/>
  <c r="G16" i="1"/>
  <c r="H16" i="1" s="1"/>
  <c r="I16" i="1" s="1"/>
</calcChain>
</file>

<file path=xl/sharedStrings.xml><?xml version="1.0" encoding="utf-8"?>
<sst xmlns="http://schemas.openxmlformats.org/spreadsheetml/2006/main" count="45" uniqueCount="31">
  <si>
    <t>event</t>
  </si>
  <si>
    <t>boom</t>
  </si>
  <si>
    <t>normal</t>
  </si>
  <si>
    <t>slow</t>
  </si>
  <si>
    <t>prob(s)</t>
  </si>
  <si>
    <t>RA(%)</t>
  </si>
  <si>
    <t>RB(%)</t>
  </si>
  <si>
    <r>
      <t>(A - ERA)</t>
    </r>
    <r>
      <rPr>
        <sz val="11"/>
        <color theme="1"/>
        <rFont val="Calibri"/>
        <family val="2"/>
      </rPr>
      <t>²</t>
    </r>
  </si>
  <si>
    <r>
      <t>pi(A - ERA)</t>
    </r>
    <r>
      <rPr>
        <sz val="11"/>
        <color theme="1"/>
        <rFont val="Calibri"/>
        <family val="2"/>
      </rPr>
      <t>²</t>
    </r>
  </si>
  <si>
    <t>piRA</t>
  </si>
  <si>
    <t>ERA</t>
  </si>
  <si>
    <t>A-ERA</t>
  </si>
  <si>
    <t>σA²</t>
  </si>
  <si>
    <t>ERB</t>
  </si>
  <si>
    <t>piRB</t>
  </si>
  <si>
    <t>B-ERB</t>
  </si>
  <si>
    <r>
      <t>(B - ERB)</t>
    </r>
    <r>
      <rPr>
        <sz val="11"/>
        <color theme="1"/>
        <rFont val="Calibri"/>
        <family val="2"/>
      </rPr>
      <t>²</t>
    </r>
  </si>
  <si>
    <r>
      <t>pi(B - ERB)</t>
    </r>
    <r>
      <rPr>
        <sz val="11"/>
        <color theme="1"/>
        <rFont val="Calibri"/>
        <family val="2"/>
      </rPr>
      <t>²</t>
    </r>
  </si>
  <si>
    <t>cov(a,b)</t>
  </si>
  <si>
    <t>pi(A-ERA)(B-ERB)</t>
  </si>
  <si>
    <t>cov(a,b) =</t>
  </si>
  <si>
    <t>WARA+WBRB+WCRC+….+WNRN</t>
  </si>
  <si>
    <t>WB</t>
  </si>
  <si>
    <t xml:space="preserve">HERE ,     WA </t>
  </si>
  <si>
    <t>expected return from portfolio =</t>
  </si>
  <si>
    <t>σP²</t>
  </si>
  <si>
    <t xml:space="preserve">         σP² =   WA²σA²+ WB²σB²+2WAWBCOV(A,B)</t>
  </si>
  <si>
    <t>WB²</t>
  </si>
  <si>
    <t>WA²</t>
  </si>
  <si>
    <t>σB²</t>
  </si>
  <si>
    <t>σP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</si>
</sst>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 applyAlignment="1">
      <alignment horizontal="right"/>
    </xf>
    <xf numFmtId="0" fontId="0" fillId="0" borderId="5" xfId="0" applyBorder="1"/>
    <xf numFmtId="0" fontId="0" fillId="2" borderId="3" xfId="0" applyFill="1" applyBorder="1"/>
    <xf numFmtId="9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98ED-C4DB-440C-8549-A1D1DEF17BA0}">
  <dimension ref="B4:M41"/>
  <sheetViews>
    <sheetView tabSelected="1" topLeftCell="A23" workbookViewId="0">
      <selection activeCell="H41" sqref="H41"/>
    </sheetView>
  </sheetViews>
  <sheetFormatPr defaultRowHeight="15" x14ac:dyDescent="0.25"/>
  <cols>
    <col min="5" max="5" width="12" customWidth="1"/>
    <col min="11" max="11" width="10.85546875" customWidth="1"/>
    <col min="12" max="12" width="8.140625" customWidth="1"/>
    <col min="13" max="13" width="18.5703125" customWidth="1"/>
  </cols>
  <sheetData>
    <row r="4" spans="2:13" x14ac:dyDescent="0.25">
      <c r="B4" t="s">
        <v>0</v>
      </c>
      <c r="C4" t="s">
        <v>4</v>
      </c>
      <c r="D4" t="s">
        <v>5</v>
      </c>
      <c r="E4" t="s">
        <v>6</v>
      </c>
    </row>
    <row r="6" spans="2:13" x14ac:dyDescent="0.25">
      <c r="B6" t="s">
        <v>1</v>
      </c>
      <c r="C6">
        <v>0.3</v>
      </c>
      <c r="D6">
        <v>20</v>
      </c>
      <c r="E6">
        <v>30</v>
      </c>
    </row>
    <row r="7" spans="2:13" x14ac:dyDescent="0.25">
      <c r="B7" t="s">
        <v>2</v>
      </c>
      <c r="C7">
        <v>0.5</v>
      </c>
      <c r="D7">
        <v>12</v>
      </c>
      <c r="E7">
        <v>10</v>
      </c>
    </row>
    <row r="8" spans="2:13" x14ac:dyDescent="0.25">
      <c r="B8" t="s">
        <v>3</v>
      </c>
      <c r="C8">
        <v>0.2</v>
      </c>
      <c r="D8">
        <v>5</v>
      </c>
      <c r="E8">
        <v>0</v>
      </c>
    </row>
    <row r="12" spans="2:13" x14ac:dyDescent="0.25">
      <c r="C12" t="s">
        <v>0</v>
      </c>
      <c r="D12" t="s">
        <v>4</v>
      </c>
      <c r="E12" t="s">
        <v>5</v>
      </c>
      <c r="F12" t="s">
        <v>9</v>
      </c>
      <c r="G12" t="s">
        <v>11</v>
      </c>
      <c r="H12" t="s">
        <v>7</v>
      </c>
      <c r="I12" t="s">
        <v>8</v>
      </c>
      <c r="J12" s="3"/>
      <c r="K12" s="6"/>
    </row>
    <row r="13" spans="2:13" x14ac:dyDescent="0.25">
      <c r="J13" s="3"/>
      <c r="K13" s="6"/>
    </row>
    <row r="14" spans="2:13" x14ac:dyDescent="0.25">
      <c r="C14" t="s">
        <v>1</v>
      </c>
      <c r="D14">
        <v>0.3</v>
      </c>
      <c r="E14">
        <v>20</v>
      </c>
      <c r="F14">
        <f>D22*E14</f>
        <v>6</v>
      </c>
      <c r="G14">
        <f>E14-$F$17</f>
        <v>7</v>
      </c>
      <c r="H14">
        <f>POWER(G14,2)</f>
        <v>49</v>
      </c>
      <c r="I14">
        <f>D22*H14</f>
        <v>14.7</v>
      </c>
      <c r="J14" s="3"/>
      <c r="K14" s="6"/>
    </row>
    <row r="15" spans="2:13" x14ac:dyDescent="0.25">
      <c r="C15" t="s">
        <v>2</v>
      </c>
      <c r="D15">
        <v>0.5</v>
      </c>
      <c r="E15">
        <v>12</v>
      </c>
      <c r="F15">
        <f>D23*E15</f>
        <v>6</v>
      </c>
      <c r="G15">
        <f t="shared" ref="G15:G16" si="0">E15-$F$17</f>
        <v>-1</v>
      </c>
      <c r="H15">
        <f t="shared" ref="H15:H16" si="1">POWER(G15,2)</f>
        <v>1</v>
      </c>
      <c r="I15">
        <f>D23*H15</f>
        <v>0.5</v>
      </c>
      <c r="J15" s="3"/>
      <c r="K15" s="6"/>
      <c r="L15" s="3"/>
      <c r="M15" s="11" t="s">
        <v>19</v>
      </c>
    </row>
    <row r="16" spans="2:13" x14ac:dyDescent="0.25">
      <c r="C16" t="s">
        <v>3</v>
      </c>
      <c r="D16">
        <v>0.2</v>
      </c>
      <c r="E16">
        <v>5</v>
      </c>
      <c r="F16">
        <f>D24*E16</f>
        <v>1</v>
      </c>
      <c r="G16">
        <f t="shared" si="0"/>
        <v>-8</v>
      </c>
      <c r="H16">
        <f t="shared" si="1"/>
        <v>64</v>
      </c>
      <c r="I16">
        <f>D24*H16</f>
        <v>12.8</v>
      </c>
      <c r="J16" s="3"/>
      <c r="K16" s="6"/>
      <c r="L16" s="3"/>
      <c r="M16" s="8">
        <f>D14*G14*G22</f>
        <v>33.6</v>
      </c>
    </row>
    <row r="17" spans="3:13" x14ac:dyDescent="0.25">
      <c r="E17" s="1" t="s">
        <v>10</v>
      </c>
      <c r="F17" s="1">
        <f>SUM(F14:F16)</f>
        <v>13</v>
      </c>
      <c r="H17" s="2" t="s">
        <v>12</v>
      </c>
      <c r="I17" s="1">
        <f>SUM(I14:I16)</f>
        <v>28</v>
      </c>
      <c r="J17" s="3"/>
      <c r="K17" s="6"/>
      <c r="L17" s="3"/>
      <c r="M17" s="8">
        <f>D15*G15*G23</f>
        <v>2</v>
      </c>
    </row>
    <row r="18" spans="3:13" x14ac:dyDescent="0.25">
      <c r="J18" s="3"/>
      <c r="K18" s="6"/>
      <c r="L18" s="10"/>
      <c r="M18" s="8">
        <f>D16*G16*G24</f>
        <v>22.400000000000002</v>
      </c>
    </row>
    <row r="19" spans="3:13" x14ac:dyDescent="0.25">
      <c r="J19" s="3"/>
      <c r="K19" s="6"/>
      <c r="L19" s="9" t="s">
        <v>18</v>
      </c>
      <c r="M19" s="7">
        <f>SUM(M16:M18)</f>
        <v>58</v>
      </c>
    </row>
    <row r="20" spans="3:13" x14ac:dyDescent="0.25">
      <c r="C20" t="s">
        <v>0</v>
      </c>
      <c r="D20" t="s">
        <v>4</v>
      </c>
      <c r="E20" t="s">
        <v>6</v>
      </c>
      <c r="F20" t="s">
        <v>14</v>
      </c>
      <c r="G20" t="s">
        <v>15</v>
      </c>
      <c r="H20" t="s">
        <v>16</v>
      </c>
      <c r="I20" t="s">
        <v>17</v>
      </c>
      <c r="J20" s="3"/>
      <c r="K20" s="6"/>
    </row>
    <row r="21" spans="3:13" x14ac:dyDescent="0.25">
      <c r="J21" s="3"/>
      <c r="K21" s="6"/>
    </row>
    <row r="22" spans="3:13" x14ac:dyDescent="0.25">
      <c r="C22" t="s">
        <v>1</v>
      </c>
      <c r="D22">
        <v>0.3</v>
      </c>
      <c r="E22">
        <v>30</v>
      </c>
      <c r="F22">
        <f>D22*E22</f>
        <v>9</v>
      </c>
      <c r="G22">
        <f>E22-$F$25</f>
        <v>16</v>
      </c>
      <c r="H22">
        <f>POWER(G22,2)</f>
        <v>256</v>
      </c>
      <c r="I22">
        <f>D22*H22</f>
        <v>76.8</v>
      </c>
      <c r="J22" s="3"/>
      <c r="K22" s="6"/>
    </row>
    <row r="23" spans="3:13" x14ac:dyDescent="0.25">
      <c r="C23" t="s">
        <v>2</v>
      </c>
      <c r="D23">
        <v>0.5</v>
      </c>
      <c r="E23">
        <v>10</v>
      </c>
      <c r="F23">
        <f t="shared" ref="F23:F24" si="2">D23*E23</f>
        <v>5</v>
      </c>
      <c r="G23">
        <f t="shared" ref="G23:G24" si="3">E23-$F$25</f>
        <v>-4</v>
      </c>
      <c r="H23">
        <f t="shared" ref="H23:H24" si="4">POWER(G23,2)</f>
        <v>16</v>
      </c>
      <c r="I23">
        <f t="shared" ref="I23:I24" si="5">D23*H23</f>
        <v>8</v>
      </c>
      <c r="J23" s="3"/>
      <c r="K23" s="6"/>
    </row>
    <row r="24" spans="3:13" x14ac:dyDescent="0.25">
      <c r="C24" t="s">
        <v>3</v>
      </c>
      <c r="D24">
        <v>0.2</v>
      </c>
      <c r="E24">
        <v>0</v>
      </c>
      <c r="F24">
        <f t="shared" si="2"/>
        <v>0</v>
      </c>
      <c r="G24">
        <f t="shared" si="3"/>
        <v>-14</v>
      </c>
      <c r="H24">
        <f t="shared" si="4"/>
        <v>196</v>
      </c>
      <c r="I24">
        <f t="shared" si="5"/>
        <v>39.200000000000003</v>
      </c>
      <c r="J24" s="3"/>
      <c r="K24" s="6"/>
    </row>
    <row r="25" spans="3:13" x14ac:dyDescent="0.25">
      <c r="E25" s="1" t="s">
        <v>13</v>
      </c>
      <c r="F25" s="1">
        <f>SUM(F22:F24)</f>
        <v>14</v>
      </c>
      <c r="H25" s="2" t="s">
        <v>29</v>
      </c>
      <c r="I25" s="1">
        <f>SUM(I22:I24)</f>
        <v>124</v>
      </c>
      <c r="J25" s="3"/>
      <c r="K25" s="6"/>
    </row>
    <row r="26" spans="3:13" x14ac:dyDescent="0.25">
      <c r="J26" s="3"/>
      <c r="K26" s="6"/>
    </row>
    <row r="27" spans="3:13" x14ac:dyDescent="0.25">
      <c r="J27" s="3"/>
      <c r="K27" s="6"/>
    </row>
    <row r="28" spans="3:13" x14ac:dyDescent="0.25">
      <c r="D28" t="s">
        <v>20</v>
      </c>
      <c r="E28" t="s">
        <v>19</v>
      </c>
    </row>
    <row r="31" spans="3:13" x14ac:dyDescent="0.25">
      <c r="C31" t="s">
        <v>24</v>
      </c>
      <c r="F31" t="s">
        <v>21</v>
      </c>
    </row>
    <row r="33" spans="3:10" x14ac:dyDescent="0.25">
      <c r="E33" t="s">
        <v>23</v>
      </c>
      <c r="F33" s="12">
        <v>0.7</v>
      </c>
      <c r="G33">
        <v>0.7</v>
      </c>
      <c r="I33" t="s">
        <v>28</v>
      </c>
      <c r="J33">
        <f>POWER(G33,2)</f>
        <v>0.48999999999999994</v>
      </c>
    </row>
    <row r="34" spans="3:10" x14ac:dyDescent="0.25">
      <c r="E34" s="4" t="s">
        <v>22</v>
      </c>
      <c r="F34" s="12">
        <v>0.3</v>
      </c>
      <c r="G34">
        <v>0.3</v>
      </c>
      <c r="I34" t="s">
        <v>27</v>
      </c>
      <c r="J34">
        <f>POWER(G34,2)</f>
        <v>0.09</v>
      </c>
    </row>
    <row r="36" spans="3:10" x14ac:dyDescent="0.25">
      <c r="C36" s="1" t="s">
        <v>24</v>
      </c>
      <c r="D36" s="1"/>
      <c r="E36" s="1"/>
      <c r="F36" s="1">
        <f>(G33*F17)+(G34*F25)</f>
        <v>13.3</v>
      </c>
    </row>
    <row r="39" spans="3:10" x14ac:dyDescent="0.25">
      <c r="C39" s="13" t="s">
        <v>26</v>
      </c>
    </row>
    <row r="40" spans="3:10" x14ac:dyDescent="0.25">
      <c r="C40" s="4" t="s">
        <v>25</v>
      </c>
      <c r="D40">
        <f>(J33*I17)+(J34*I25)+2*(G33*G34*M19)</f>
        <v>49.239999999999995</v>
      </c>
    </row>
    <row r="41" spans="3:10" x14ac:dyDescent="0.25">
      <c r="C41" s="5" t="s">
        <v>30</v>
      </c>
      <c r="D41" s="1">
        <f>SQRT(D40)</f>
        <v>7.0171219171395327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7A25-61D4-413C-94BC-B8D786B741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2023-10-27T03:18:15Z</dcterms:created>
  <dcterms:modified xsi:type="dcterms:W3CDTF">2023-10-27T04:15:40Z</dcterms:modified>
</cp:coreProperties>
</file>