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 BSC IT\Statistics\"/>
    </mc:Choice>
  </mc:AlternateContent>
  <xr:revisionPtr revIDLastSave="0" documentId="8_{2BAF662F-DEFB-4EAA-8687-344FCFD202B3}" xr6:coauthVersionLast="47" xr6:coauthVersionMax="47" xr10:uidLastSave="{00000000-0000-0000-0000-000000000000}"/>
  <bookViews>
    <workbookView xWindow="-120" yWindow="-120" windowWidth="20730" windowHeight="11760" xr2:uid="{6DDD9EAC-CC94-4F83-88C7-619CAFB8A0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H47" i="1"/>
  <c r="H48" i="1"/>
  <c r="H44" i="1"/>
  <c r="G45" i="1"/>
  <c r="H45" i="1" s="1"/>
  <c r="H49" i="1" s="1"/>
  <c r="C52" i="1" s="1"/>
  <c r="G46" i="1"/>
  <c r="G47" i="1"/>
  <c r="G48" i="1"/>
  <c r="G44" i="1"/>
  <c r="C38" i="1"/>
  <c r="G36" i="1" l="1"/>
  <c r="G27" i="1"/>
  <c r="G28" i="1"/>
  <c r="G29" i="1"/>
  <c r="G30" i="1"/>
  <c r="G31" i="1"/>
  <c r="G32" i="1"/>
  <c r="G33" i="1"/>
  <c r="G34" i="1"/>
  <c r="G35" i="1"/>
  <c r="G26" i="1"/>
  <c r="F27" i="1"/>
  <c r="F28" i="1"/>
  <c r="F29" i="1"/>
  <c r="F30" i="1"/>
  <c r="F31" i="1"/>
  <c r="F32" i="1"/>
  <c r="F33" i="1"/>
  <c r="F34" i="1"/>
  <c r="F35" i="1"/>
  <c r="F26" i="1"/>
  <c r="J19" i="1"/>
  <c r="I18" i="1"/>
  <c r="F14" i="1" l="1"/>
  <c r="F13" i="1"/>
  <c r="D6" i="1"/>
  <c r="D7" i="1"/>
  <c r="D8" i="1"/>
  <c r="F8" i="1" s="1"/>
  <c r="D10" i="1"/>
  <c r="D4" i="1"/>
  <c r="C14" i="1"/>
  <c r="E8" i="1" s="1"/>
  <c r="C13" i="1"/>
  <c r="D5" i="1" s="1"/>
  <c r="F4" i="1" l="1"/>
  <c r="F5" i="1"/>
  <c r="E4" i="1"/>
  <c r="E7" i="1"/>
  <c r="F7" i="1" s="1"/>
  <c r="E10" i="1"/>
  <c r="F10" i="1" s="1"/>
  <c r="E6" i="1"/>
  <c r="F6" i="1" s="1"/>
  <c r="E9" i="1"/>
  <c r="E5" i="1"/>
  <c r="D9" i="1"/>
  <c r="F9" i="1" s="1"/>
  <c r="F11" i="1" l="1"/>
  <c r="C17" i="1" l="1"/>
  <c r="C19" i="1" s="1"/>
  <c r="C16" i="1"/>
</calcChain>
</file>

<file path=xl/sharedStrings.xml><?xml version="1.0" encoding="utf-8"?>
<sst xmlns="http://schemas.openxmlformats.org/spreadsheetml/2006/main" count="52" uniqueCount="33">
  <si>
    <t>PRICE</t>
  </si>
  <si>
    <t>DEMAND</t>
  </si>
  <si>
    <t>X.AVERAGE</t>
  </si>
  <si>
    <t>Y.AVERAGE</t>
  </si>
  <si>
    <t>STD.X</t>
  </si>
  <si>
    <t>STD.Y</t>
  </si>
  <si>
    <t>COV.P</t>
  </si>
  <si>
    <r>
      <t>X-X</t>
    </r>
    <r>
      <rPr>
        <sz val="11"/>
        <color theme="1"/>
        <rFont val="Calibri"/>
        <family val="2"/>
      </rPr>
      <t>̅</t>
    </r>
  </si>
  <si>
    <r>
      <t>Y-Y</t>
    </r>
    <r>
      <rPr>
        <sz val="11"/>
        <color theme="1"/>
        <rFont val="Calibri"/>
        <family val="2"/>
      </rPr>
      <t>̅</t>
    </r>
  </si>
  <si>
    <r>
      <t>X-X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*Y-Y̅</t>
    </r>
  </si>
  <si>
    <t>TOTAL</t>
  </si>
  <si>
    <t>r(x,y)</t>
  </si>
  <si>
    <t>cov(x,y)</t>
  </si>
  <si>
    <t>Column 1</t>
  </si>
  <si>
    <t>Column 2</t>
  </si>
  <si>
    <t>QUESTION 1: FIND THE COVARIANCE(COV(X,Y)) AND CORRELATION(R(X,Y))</t>
  </si>
  <si>
    <t>QUESTION 2: FIND OUT RANK CORRELATION</t>
  </si>
  <si>
    <t>X</t>
  </si>
  <si>
    <t>Y</t>
  </si>
  <si>
    <t>D</t>
  </si>
  <si>
    <t>r</t>
  </si>
  <si>
    <r>
      <t>R</t>
    </r>
    <r>
      <rPr>
        <vertAlign val="subscript"/>
        <sz val="11"/>
        <color theme="1"/>
        <rFont val="Calibri"/>
        <family val="2"/>
        <scheme val="minor"/>
      </rPr>
      <t>X</t>
    </r>
  </si>
  <si>
    <r>
      <t>R</t>
    </r>
    <r>
      <rPr>
        <vertAlign val="subscript"/>
        <sz val="11"/>
        <color theme="1"/>
        <rFont val="Calibri"/>
        <family val="2"/>
        <scheme val="minor"/>
      </rPr>
      <t>Y</t>
    </r>
  </si>
  <si>
    <r>
      <t>D</t>
    </r>
    <r>
      <rPr>
        <vertAlign val="superscript"/>
        <sz val="11"/>
        <color theme="1"/>
        <rFont val="Calibri"/>
        <family val="2"/>
        <scheme val="minor"/>
      </rPr>
      <t>2</t>
    </r>
  </si>
  <si>
    <r>
      <t>1-((6d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)/n(n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-1))</t>
    </r>
  </si>
  <si>
    <t>QUESTION 3: FIND OUT RANK CORRELATION</t>
  </si>
  <si>
    <t>STUDENTS</t>
  </si>
  <si>
    <t>A</t>
  </si>
  <si>
    <t>B</t>
  </si>
  <si>
    <t>SC</t>
  </si>
  <si>
    <t>E</t>
  </si>
  <si>
    <t>MATHS</t>
  </si>
  <si>
    <t>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</si>
</sst>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4" borderId="2" xfId="0" applyFill="1" applyBorder="1" applyAlignment="1"/>
    <xf numFmtId="0" fontId="4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62D5-5F92-4F7C-BCA2-3B2DD80CC6EC}">
  <dimension ref="B1:O52"/>
  <sheetViews>
    <sheetView tabSelected="1" topLeftCell="A43" workbookViewId="0">
      <selection activeCell="C52" sqref="C52"/>
    </sheetView>
  </sheetViews>
  <sheetFormatPr defaultRowHeight="15" x14ac:dyDescent="0.25"/>
  <cols>
    <col min="2" max="2" width="11" bestFit="1" customWidth="1"/>
  </cols>
  <sheetData>
    <row r="1" spans="2:9" ht="18.75" x14ac:dyDescent="0.3">
      <c r="B1" s="9" t="s">
        <v>15</v>
      </c>
      <c r="C1" s="9"/>
      <c r="D1" s="9"/>
      <c r="E1" s="9"/>
      <c r="F1" s="9"/>
      <c r="G1" s="9"/>
      <c r="H1" s="9"/>
      <c r="I1" s="9"/>
    </row>
    <row r="3" spans="2:9" x14ac:dyDescent="0.25">
      <c r="B3" s="3" t="s">
        <v>0</v>
      </c>
      <c r="C3" s="3" t="s">
        <v>1</v>
      </c>
      <c r="D3" s="3" t="s">
        <v>7</v>
      </c>
      <c r="E3" s="3" t="s">
        <v>8</v>
      </c>
      <c r="F3" s="3" t="s">
        <v>9</v>
      </c>
    </row>
    <row r="4" spans="2:9" x14ac:dyDescent="0.25">
      <c r="B4" s="2">
        <v>10</v>
      </c>
      <c r="C4" s="2">
        <v>70</v>
      </c>
      <c r="D4" s="2">
        <f>B4-$C$13</f>
        <v>-30</v>
      </c>
      <c r="E4" s="2">
        <f>C4-$C$14</f>
        <v>30</v>
      </c>
      <c r="F4" s="2">
        <f>D4*E4</f>
        <v>-900</v>
      </c>
    </row>
    <row r="5" spans="2:9" x14ac:dyDescent="0.25">
      <c r="B5" s="2">
        <v>20</v>
      </c>
      <c r="C5" s="2">
        <v>60</v>
      </c>
      <c r="D5" s="2">
        <f t="shared" ref="D5:D10" si="0">B5-$C$13</f>
        <v>-20</v>
      </c>
      <c r="E5" s="2">
        <f t="shared" ref="E5:E10" si="1">C5-$C$14</f>
        <v>20</v>
      </c>
      <c r="F5" s="2">
        <f t="shared" ref="F5:F10" si="2">D5*E5</f>
        <v>-400</v>
      </c>
    </row>
    <row r="6" spans="2:9" x14ac:dyDescent="0.25">
      <c r="B6" s="2">
        <v>30</v>
      </c>
      <c r="C6" s="2">
        <v>50</v>
      </c>
      <c r="D6" s="2">
        <f t="shared" si="0"/>
        <v>-10</v>
      </c>
      <c r="E6" s="2">
        <f t="shared" si="1"/>
        <v>10</v>
      </c>
      <c r="F6" s="2">
        <f t="shared" si="2"/>
        <v>-100</v>
      </c>
    </row>
    <row r="7" spans="2:9" x14ac:dyDescent="0.25">
      <c r="B7" s="2">
        <v>40</v>
      </c>
      <c r="C7" s="2">
        <v>40</v>
      </c>
      <c r="D7" s="2">
        <f t="shared" si="0"/>
        <v>0</v>
      </c>
      <c r="E7" s="2">
        <f t="shared" si="1"/>
        <v>0</v>
      </c>
      <c r="F7" s="2">
        <f t="shared" si="2"/>
        <v>0</v>
      </c>
    </row>
    <row r="8" spans="2:9" x14ac:dyDescent="0.25">
      <c r="B8" s="2">
        <v>50</v>
      </c>
      <c r="C8" s="2">
        <v>30</v>
      </c>
      <c r="D8" s="2">
        <f t="shared" si="0"/>
        <v>10</v>
      </c>
      <c r="E8" s="2">
        <f t="shared" si="1"/>
        <v>-10</v>
      </c>
      <c r="F8" s="2">
        <f t="shared" si="2"/>
        <v>-100</v>
      </c>
    </row>
    <row r="9" spans="2:9" x14ac:dyDescent="0.25">
      <c r="B9" s="2">
        <v>60</v>
      </c>
      <c r="C9" s="2">
        <v>20</v>
      </c>
      <c r="D9" s="2">
        <f t="shared" si="0"/>
        <v>20</v>
      </c>
      <c r="E9" s="2">
        <f t="shared" si="1"/>
        <v>-20</v>
      </c>
      <c r="F9" s="2">
        <f t="shared" si="2"/>
        <v>-400</v>
      </c>
    </row>
    <row r="10" spans="2:9" x14ac:dyDescent="0.25">
      <c r="B10" s="2">
        <v>70</v>
      </c>
      <c r="C10" s="2">
        <v>10</v>
      </c>
      <c r="D10" s="2">
        <f t="shared" si="0"/>
        <v>30</v>
      </c>
      <c r="E10" s="2">
        <f t="shared" si="1"/>
        <v>-30</v>
      </c>
      <c r="F10" s="2">
        <f t="shared" si="2"/>
        <v>-900</v>
      </c>
    </row>
    <row r="11" spans="2:9" x14ac:dyDescent="0.25">
      <c r="B11" s="2" t="s">
        <v>10</v>
      </c>
      <c r="C11" s="2"/>
      <c r="D11" s="2"/>
      <c r="E11" s="2"/>
      <c r="F11" s="13">
        <f>SUM(F4:F10)</f>
        <v>-2800</v>
      </c>
    </row>
    <row r="13" spans="2:9" x14ac:dyDescent="0.25">
      <c r="B13" t="s">
        <v>2</v>
      </c>
      <c r="C13">
        <f>AVERAGE(B4:B10)</f>
        <v>40</v>
      </c>
      <c r="E13" t="s">
        <v>4</v>
      </c>
      <c r="F13">
        <f>_xlfn.STDEV.S(B4:B10)</f>
        <v>21.602468994692867</v>
      </c>
    </row>
    <row r="14" spans="2:9" x14ac:dyDescent="0.25">
      <c r="B14" t="s">
        <v>3</v>
      </c>
      <c r="C14">
        <f>AVERAGE(C4:C10)</f>
        <v>40</v>
      </c>
      <c r="E14" t="s">
        <v>5</v>
      </c>
      <c r="F14">
        <f>_xlfn.STDEV.S(C4:C10)</f>
        <v>21.602468994692867</v>
      </c>
    </row>
    <row r="16" spans="2:9" ht="15.75" thickBot="1" x14ac:dyDescent="0.3">
      <c r="B16" t="s">
        <v>6</v>
      </c>
      <c r="C16">
        <f>F11/7</f>
        <v>-400</v>
      </c>
    </row>
    <row r="17" spans="2:15" x14ac:dyDescent="0.25">
      <c r="B17" s="10" t="s">
        <v>12</v>
      </c>
      <c r="C17" s="10">
        <f>F11/6</f>
        <v>-466.66666666666669</v>
      </c>
      <c r="G17" t="s">
        <v>12</v>
      </c>
      <c r="H17" s="6"/>
      <c r="I17" s="6" t="s">
        <v>0</v>
      </c>
      <c r="J17" s="6" t="s">
        <v>1</v>
      </c>
      <c r="L17" s="7" t="s">
        <v>11</v>
      </c>
      <c r="M17" s="6"/>
      <c r="N17" s="6" t="s">
        <v>13</v>
      </c>
      <c r="O17" s="6" t="s">
        <v>14</v>
      </c>
    </row>
    <row r="18" spans="2:15" x14ac:dyDescent="0.25">
      <c r="H18" s="4" t="s">
        <v>0</v>
      </c>
      <c r="I18" s="4">
        <f>VARP(Sheet1!$B$4:$B$10)</f>
        <v>400</v>
      </c>
      <c r="J18" s="4"/>
      <c r="M18" s="4" t="s">
        <v>13</v>
      </c>
      <c r="N18" s="4">
        <v>1</v>
      </c>
      <c r="O18" s="4"/>
    </row>
    <row r="19" spans="2:15" ht="15.75" thickBot="1" x14ac:dyDescent="0.3">
      <c r="B19" s="10" t="s">
        <v>11</v>
      </c>
      <c r="C19" s="10">
        <f>C17/(F13*F14)</f>
        <v>-1.0000000000000002</v>
      </c>
      <c r="H19" s="5" t="s">
        <v>1</v>
      </c>
      <c r="I19" s="8">
        <v>-400</v>
      </c>
      <c r="J19" s="5">
        <f>VARP(Sheet1!$C$4:$C$10)</f>
        <v>400</v>
      </c>
      <c r="M19" s="5" t="s">
        <v>14</v>
      </c>
      <c r="N19" s="8">
        <v>-1</v>
      </c>
      <c r="O19" s="5">
        <v>1</v>
      </c>
    </row>
    <row r="23" spans="2:15" ht="18.75" x14ac:dyDescent="0.3">
      <c r="B23" s="9" t="s">
        <v>16</v>
      </c>
      <c r="C23" s="9"/>
      <c r="D23" s="9"/>
      <c r="E23" s="9"/>
    </row>
    <row r="25" spans="2:15" ht="18.75" x14ac:dyDescent="0.35">
      <c r="B25" s="3" t="s">
        <v>17</v>
      </c>
      <c r="C25" s="3" t="s">
        <v>18</v>
      </c>
      <c r="D25" s="3" t="s">
        <v>21</v>
      </c>
      <c r="E25" s="3" t="s">
        <v>22</v>
      </c>
      <c r="F25" s="3" t="s">
        <v>19</v>
      </c>
      <c r="G25" s="3" t="s">
        <v>23</v>
      </c>
    </row>
    <row r="26" spans="2:15" x14ac:dyDescent="0.25">
      <c r="B26" s="2">
        <v>65</v>
      </c>
      <c r="C26" s="2">
        <v>59</v>
      </c>
      <c r="D26" s="2">
        <v>5</v>
      </c>
      <c r="E26" s="2">
        <v>6</v>
      </c>
      <c r="F26" s="2">
        <f>D26-E26</f>
        <v>-1</v>
      </c>
      <c r="G26" s="2">
        <f>POWER(F26,2)</f>
        <v>1</v>
      </c>
    </row>
    <row r="27" spans="2:15" x14ac:dyDescent="0.25">
      <c r="B27" s="2">
        <v>83</v>
      </c>
      <c r="C27" s="2">
        <v>75</v>
      </c>
      <c r="D27" s="2">
        <v>3</v>
      </c>
      <c r="E27" s="2">
        <v>4</v>
      </c>
      <c r="F27" s="2">
        <f t="shared" ref="F27:F35" si="3">D27-E27</f>
        <v>-1</v>
      </c>
      <c r="G27" s="2">
        <f t="shared" ref="G27:G35" si="4">POWER(F27,2)</f>
        <v>1</v>
      </c>
    </row>
    <row r="28" spans="2:15" x14ac:dyDescent="0.25">
      <c r="B28" s="2">
        <v>54</v>
      </c>
      <c r="C28" s="2">
        <v>97</v>
      </c>
      <c r="D28" s="2">
        <v>8</v>
      </c>
      <c r="E28" s="2">
        <v>1</v>
      </c>
      <c r="F28" s="2">
        <f t="shared" si="3"/>
        <v>7</v>
      </c>
      <c r="G28" s="2">
        <f t="shared" si="4"/>
        <v>49</v>
      </c>
    </row>
    <row r="29" spans="2:15" x14ac:dyDescent="0.25">
      <c r="B29" s="2">
        <v>63</v>
      </c>
      <c r="C29" s="2">
        <v>58</v>
      </c>
      <c r="D29" s="2">
        <v>6</v>
      </c>
      <c r="E29" s="2">
        <v>7</v>
      </c>
      <c r="F29" s="2">
        <f t="shared" si="3"/>
        <v>-1</v>
      </c>
      <c r="G29" s="2">
        <f t="shared" si="4"/>
        <v>1</v>
      </c>
    </row>
    <row r="30" spans="2:15" x14ac:dyDescent="0.25">
      <c r="B30" s="2">
        <v>48</v>
      </c>
      <c r="C30" s="2">
        <v>93</v>
      </c>
      <c r="D30" s="2">
        <v>9</v>
      </c>
      <c r="E30" s="2">
        <v>2</v>
      </c>
      <c r="F30" s="2">
        <f t="shared" si="3"/>
        <v>7</v>
      </c>
      <c r="G30" s="2">
        <f t="shared" si="4"/>
        <v>49</v>
      </c>
    </row>
    <row r="31" spans="2:15" x14ac:dyDescent="0.25">
      <c r="B31" s="2">
        <v>39</v>
      </c>
      <c r="C31" s="2">
        <v>84</v>
      </c>
      <c r="D31" s="2">
        <v>10</v>
      </c>
      <c r="E31" s="2">
        <v>3</v>
      </c>
      <c r="F31" s="2">
        <f t="shared" si="3"/>
        <v>7</v>
      </c>
      <c r="G31" s="2">
        <f t="shared" si="4"/>
        <v>49</v>
      </c>
    </row>
    <row r="32" spans="2:15" x14ac:dyDescent="0.25">
      <c r="B32" s="2">
        <v>85</v>
      </c>
      <c r="C32" s="2">
        <v>63</v>
      </c>
      <c r="D32" s="2">
        <v>2</v>
      </c>
      <c r="E32" s="2">
        <v>5</v>
      </c>
      <c r="F32" s="2">
        <f t="shared" si="3"/>
        <v>-3</v>
      </c>
      <c r="G32" s="2">
        <f t="shared" si="4"/>
        <v>9</v>
      </c>
    </row>
    <row r="33" spans="2:8" x14ac:dyDescent="0.25">
      <c r="B33" s="2">
        <v>79</v>
      </c>
      <c r="C33" s="2">
        <v>45</v>
      </c>
      <c r="D33" s="2">
        <v>4</v>
      </c>
      <c r="E33" s="2">
        <v>9</v>
      </c>
      <c r="F33" s="2">
        <f t="shared" si="3"/>
        <v>-5</v>
      </c>
      <c r="G33" s="2">
        <f t="shared" si="4"/>
        <v>25</v>
      </c>
    </row>
    <row r="34" spans="2:8" x14ac:dyDescent="0.25">
      <c r="B34" s="2">
        <v>57</v>
      </c>
      <c r="C34" s="2">
        <v>38</v>
      </c>
      <c r="D34" s="2">
        <v>7</v>
      </c>
      <c r="E34" s="2">
        <v>10</v>
      </c>
      <c r="F34" s="2">
        <f t="shared" si="3"/>
        <v>-3</v>
      </c>
      <c r="G34" s="2">
        <f t="shared" si="4"/>
        <v>9</v>
      </c>
    </row>
    <row r="35" spans="2:8" x14ac:dyDescent="0.25">
      <c r="B35" s="2">
        <v>95</v>
      </c>
      <c r="C35" s="2">
        <v>56</v>
      </c>
      <c r="D35" s="2">
        <v>1</v>
      </c>
      <c r="E35" s="2">
        <v>8</v>
      </c>
      <c r="F35" s="2">
        <f t="shared" si="3"/>
        <v>-7</v>
      </c>
      <c r="G35" s="2">
        <f t="shared" si="4"/>
        <v>49</v>
      </c>
    </row>
    <row r="36" spans="2:8" x14ac:dyDescent="0.25">
      <c r="B36" s="2" t="s">
        <v>10</v>
      </c>
      <c r="C36" s="2"/>
      <c r="D36" s="2"/>
      <c r="E36" s="2"/>
      <c r="F36" s="2"/>
      <c r="G36" s="13">
        <f>SUM(G26:G35)</f>
        <v>242</v>
      </c>
    </row>
    <row r="37" spans="2:8" ht="17.25" x14ac:dyDescent="0.25">
      <c r="B37" s="1" t="s">
        <v>20</v>
      </c>
      <c r="C37" s="11" t="s">
        <v>24</v>
      </c>
      <c r="D37" s="1"/>
    </row>
    <row r="38" spans="2:8" x14ac:dyDescent="0.25">
      <c r="B38" s="10" t="s">
        <v>20</v>
      </c>
      <c r="C38" s="10">
        <f>1-((6*G36)/990)</f>
        <v>-0.46666666666666656</v>
      </c>
    </row>
    <row r="41" spans="2:8" ht="18.75" x14ac:dyDescent="0.3">
      <c r="B41" s="12" t="s">
        <v>25</v>
      </c>
      <c r="C41" s="12"/>
      <c r="D41" s="12"/>
      <c r="E41" s="12"/>
      <c r="F41" s="12"/>
    </row>
    <row r="43" spans="2:8" ht="18.75" x14ac:dyDescent="0.35">
      <c r="B43" s="3" t="s">
        <v>26</v>
      </c>
      <c r="C43" s="3" t="s">
        <v>31</v>
      </c>
      <c r="D43" s="3" t="s">
        <v>32</v>
      </c>
      <c r="E43" s="3" t="s">
        <v>21</v>
      </c>
      <c r="F43" s="3" t="s">
        <v>22</v>
      </c>
      <c r="G43" s="3" t="s">
        <v>19</v>
      </c>
      <c r="H43" s="3" t="s">
        <v>23</v>
      </c>
    </row>
    <row r="44" spans="2:8" x14ac:dyDescent="0.25">
      <c r="B44" s="2" t="s">
        <v>27</v>
      </c>
      <c r="C44" s="2">
        <v>35</v>
      </c>
      <c r="D44" s="2">
        <v>24</v>
      </c>
      <c r="E44" s="2">
        <v>3.5</v>
      </c>
      <c r="F44" s="2">
        <v>5</v>
      </c>
      <c r="G44" s="2">
        <f>E44-F44</f>
        <v>-1.5</v>
      </c>
      <c r="H44" s="2">
        <f>POWER(G44,2)</f>
        <v>2.25</v>
      </c>
    </row>
    <row r="45" spans="2:8" x14ac:dyDescent="0.25">
      <c r="B45" s="2" t="s">
        <v>28</v>
      </c>
      <c r="C45" s="2">
        <v>20</v>
      </c>
      <c r="D45" s="2">
        <v>35</v>
      </c>
      <c r="E45" s="2">
        <v>5</v>
      </c>
      <c r="F45" s="2">
        <v>3.5</v>
      </c>
      <c r="G45" s="2">
        <f t="shared" ref="G45:G48" si="5">E45-F45</f>
        <v>1.5</v>
      </c>
      <c r="H45" s="2">
        <f t="shared" ref="H45:H48" si="6">POWER(G45,2)</f>
        <v>2.25</v>
      </c>
    </row>
    <row r="46" spans="2:8" x14ac:dyDescent="0.25">
      <c r="B46" s="2" t="s">
        <v>29</v>
      </c>
      <c r="C46" s="2">
        <v>49</v>
      </c>
      <c r="D46" s="2">
        <v>35</v>
      </c>
      <c r="E46" s="2">
        <v>1</v>
      </c>
      <c r="F46" s="2">
        <v>3.5</v>
      </c>
      <c r="G46" s="2">
        <f t="shared" si="5"/>
        <v>-2.5</v>
      </c>
      <c r="H46" s="2">
        <f t="shared" si="6"/>
        <v>6.25</v>
      </c>
    </row>
    <row r="47" spans="2:8" x14ac:dyDescent="0.25">
      <c r="B47" s="2" t="s">
        <v>19</v>
      </c>
      <c r="C47" s="2">
        <v>44</v>
      </c>
      <c r="D47" s="2">
        <v>48</v>
      </c>
      <c r="E47" s="2">
        <v>2</v>
      </c>
      <c r="F47" s="2">
        <v>1</v>
      </c>
      <c r="G47" s="2">
        <f t="shared" si="5"/>
        <v>1</v>
      </c>
      <c r="H47" s="2">
        <f t="shared" si="6"/>
        <v>1</v>
      </c>
    </row>
    <row r="48" spans="2:8" x14ac:dyDescent="0.25">
      <c r="B48" s="2" t="s">
        <v>30</v>
      </c>
      <c r="C48" s="2">
        <v>35</v>
      </c>
      <c r="D48" s="2">
        <v>45</v>
      </c>
      <c r="E48" s="2">
        <v>3.5</v>
      </c>
      <c r="F48" s="2">
        <v>2</v>
      </c>
      <c r="G48" s="2">
        <f t="shared" si="5"/>
        <v>1.5</v>
      </c>
      <c r="H48" s="2">
        <f t="shared" si="6"/>
        <v>2.25</v>
      </c>
    </row>
    <row r="49" spans="2:8" x14ac:dyDescent="0.25">
      <c r="B49" s="2" t="s">
        <v>10</v>
      </c>
      <c r="C49" s="2"/>
      <c r="D49" s="2"/>
      <c r="E49" s="2"/>
      <c r="F49" s="2"/>
      <c r="G49" s="2"/>
      <c r="H49" s="13">
        <f>SUM(H44:H48)</f>
        <v>14</v>
      </c>
    </row>
    <row r="51" spans="2:8" ht="17.25" x14ac:dyDescent="0.25">
      <c r="B51" s="1" t="s">
        <v>20</v>
      </c>
      <c r="C51" s="11" t="s">
        <v>24</v>
      </c>
      <c r="D51" s="1"/>
    </row>
    <row r="52" spans="2:8" x14ac:dyDescent="0.25">
      <c r="B52" s="10" t="s">
        <v>20</v>
      </c>
      <c r="C52" s="10">
        <f>1-((6*H49)/(5*(5*5-1)))</f>
        <v>0.30000000000000004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Niharika Singh</dc:creator>
  <cp:lastModifiedBy>Niharika Singh</cp:lastModifiedBy>
  <dcterms:created xsi:type="dcterms:W3CDTF">2023-09-26T04:36:21Z</dcterms:created>
  <dcterms:modified xsi:type="dcterms:W3CDTF">2023-09-26T05:26:06Z</dcterms:modified>
</cp:coreProperties>
</file>