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tistics stuffs\"/>
    </mc:Choice>
  </mc:AlternateContent>
  <bookViews>
    <workbookView xWindow="0" yWindow="0" windowWidth="20490" windowHeight="7755" activeTab="3"/>
  </bookViews>
  <sheets>
    <sheet name="question1" sheetId="1" r:id="rId1"/>
    <sheet name="question2" sheetId="2" r:id="rId2"/>
    <sheet name="question3" sheetId="3" r:id="rId3"/>
    <sheet name="question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5" l="1"/>
  <c r="E31" i="5" l="1"/>
  <c r="E30" i="5"/>
  <c r="B31" i="5"/>
  <c r="B30" i="5"/>
  <c r="J6" i="5"/>
  <c r="E26" i="5"/>
  <c r="B27" i="5"/>
  <c r="B26" i="5"/>
  <c r="H23" i="5"/>
  <c r="H22" i="5"/>
  <c r="E23" i="5"/>
  <c r="E22" i="5"/>
  <c r="B22" i="5"/>
  <c r="B23" i="5"/>
  <c r="H6" i="5"/>
  <c r="I3" i="5"/>
  <c r="H19" i="5"/>
  <c r="D18" i="5" l="1"/>
  <c r="G3" i="5"/>
  <c r="E4" i="5"/>
  <c r="E5" i="5" s="1"/>
  <c r="E6" i="5" s="1"/>
  <c r="E7" i="5" s="1"/>
  <c r="E8" i="5" s="1"/>
  <c r="E9" i="5" s="1"/>
  <c r="E10" i="5" s="1"/>
  <c r="E11" i="5" s="1"/>
  <c r="E12" i="5" s="1"/>
  <c r="E3" i="5"/>
  <c r="E2" i="5"/>
  <c r="A19" i="5"/>
  <c r="D13" i="5"/>
  <c r="C13" i="5"/>
  <c r="B13" i="5"/>
  <c r="D3" i="5"/>
  <c r="D4" i="5"/>
  <c r="D5" i="5"/>
  <c r="D6" i="5"/>
  <c r="D7" i="5"/>
  <c r="D8" i="5"/>
  <c r="D9" i="5"/>
  <c r="D10" i="5"/>
  <c r="D11" i="5"/>
  <c r="D12" i="5"/>
  <c r="D2" i="5"/>
  <c r="F4" i="3" l="1"/>
  <c r="D7" i="3"/>
  <c r="B7" i="3"/>
  <c r="D6" i="3"/>
  <c r="D3" i="3"/>
  <c r="D4" i="3"/>
  <c r="D5" i="3"/>
  <c r="D2" i="3"/>
  <c r="F5" i="2"/>
  <c r="D9" i="2"/>
  <c r="D3" i="2"/>
  <c r="D4" i="2"/>
  <c r="D5" i="2"/>
  <c r="D6" i="2"/>
  <c r="D7" i="2"/>
  <c r="D8" i="2"/>
  <c r="D2" i="2"/>
  <c r="C2" i="2"/>
  <c r="B9" i="2"/>
  <c r="D4" i="1"/>
  <c r="C8" i="1"/>
  <c r="C3" i="1"/>
  <c r="C4" i="1"/>
  <c r="C5" i="1"/>
  <c r="C6" i="1"/>
  <c r="C7" i="1"/>
  <c r="C2" i="1"/>
  <c r="B8" i="1"/>
</calcChain>
</file>

<file path=xl/sharedStrings.xml><?xml version="1.0" encoding="utf-8"?>
<sst xmlns="http://schemas.openxmlformats.org/spreadsheetml/2006/main" count="71" uniqueCount="56">
  <si>
    <t>x</t>
  </si>
  <si>
    <t>f</t>
  </si>
  <si>
    <t>total</t>
  </si>
  <si>
    <t>fx</t>
  </si>
  <si>
    <t>Mean</t>
  </si>
  <si>
    <t>class</t>
  </si>
  <si>
    <t>2000-3000</t>
  </si>
  <si>
    <t>3000-4000</t>
  </si>
  <si>
    <t>4000-5000</t>
  </si>
  <si>
    <t>5000-6000</t>
  </si>
  <si>
    <t>6000-7000</t>
  </si>
  <si>
    <t>7000-8000</t>
  </si>
  <si>
    <t>8000-9000</t>
  </si>
  <si>
    <t>Total</t>
  </si>
  <si>
    <t>0--10</t>
  </si>
  <si>
    <t>10--20</t>
  </si>
  <si>
    <t>20-30</t>
  </si>
  <si>
    <t>30-40</t>
  </si>
  <si>
    <t>40-50</t>
  </si>
  <si>
    <t>mean</t>
  </si>
  <si>
    <t>(-10) -- (-8)</t>
  </si>
  <si>
    <t>(-8)-(6)</t>
  </si>
  <si>
    <t>(-6)-(-4)</t>
  </si>
  <si>
    <t>(-4)-(-2)</t>
  </si>
  <si>
    <t>(-2)-0</t>
  </si>
  <si>
    <t>0-2</t>
  </si>
  <si>
    <t>2--4</t>
  </si>
  <si>
    <t>4--6</t>
  </si>
  <si>
    <t>6--8</t>
  </si>
  <si>
    <t>8--10</t>
  </si>
  <si>
    <t>10--12</t>
  </si>
  <si>
    <t>cf</t>
  </si>
  <si>
    <t xml:space="preserve">median = </t>
  </si>
  <si>
    <t xml:space="preserve">n/2 = </t>
  </si>
  <si>
    <t xml:space="preserve">Mode = </t>
  </si>
  <si>
    <t xml:space="preserve">n/4 = </t>
  </si>
  <si>
    <t xml:space="preserve">n/10 = </t>
  </si>
  <si>
    <t xml:space="preserve">Q1 class = </t>
  </si>
  <si>
    <t>q2 class</t>
  </si>
  <si>
    <t>q2=</t>
  </si>
  <si>
    <t>q3 class</t>
  </si>
  <si>
    <t>q3 =</t>
  </si>
  <si>
    <t>q1=</t>
  </si>
  <si>
    <t>median class, f1,q2 class</t>
  </si>
  <si>
    <t xml:space="preserve">d3 class = </t>
  </si>
  <si>
    <t>d3 =</t>
  </si>
  <si>
    <t xml:space="preserve">d8 class = </t>
  </si>
  <si>
    <t>d8 class</t>
  </si>
  <si>
    <t xml:space="preserve">d8 = </t>
  </si>
  <si>
    <t xml:space="preserve">p25 class = </t>
  </si>
  <si>
    <t>p25=</t>
  </si>
  <si>
    <t>p69 class =</t>
  </si>
  <si>
    <t>p69 =</t>
  </si>
  <si>
    <t>n/100 =</t>
  </si>
  <si>
    <t>f0, q1 class, d3 class,p25</t>
  </si>
  <si>
    <t>f2, q3 class, p69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</si>
</sst>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2" borderId="1" xfId="0" applyFill="1" applyBorder="1"/>
    <xf numFmtId="16" fontId="0" fillId="0" borderId="0" xfId="0" applyNumberForma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16" fontId="0" fillId="0" borderId="5" xfId="0" applyNumberFormat="1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6" fontId="0" fillId="2" borderId="5" xfId="0" applyNumberFormat="1" applyFill="1" applyBorder="1"/>
    <xf numFmtId="0" fontId="1" fillId="0" borderId="0" xfId="0" applyFont="1"/>
    <xf numFmtId="0" fontId="0" fillId="2" borderId="3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" xfId="0" applyBorder="1"/>
    <xf numFmtId="16" fontId="1" fillId="0" borderId="0" xfId="0" applyNumberFormat="1" applyFont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14</xdr:row>
      <xdr:rowOff>147637</xdr:rowOff>
    </xdr:from>
    <xdr:ext cx="781050" cy="4048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52425" y="2814637"/>
              <a:ext cx="781050" cy="404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𝑓𝑥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en-US" sz="1100" b="0"/>
            </a:p>
            <a:p>
              <a:endParaRPr lang="en-IN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52425" y="2814637"/>
              <a:ext cx="781050" cy="4048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=(∑𝑓𝑥)/█(∑𝑓@)</a:t>
              </a:r>
              <a:endParaRPr lang="en-US" sz="1100" b="0"/>
            </a:p>
            <a:p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485775</xdr:colOff>
      <xdr:row>17</xdr:row>
      <xdr:rowOff>109537</xdr:rowOff>
    </xdr:from>
    <xdr:ext cx="65" cy="172227"/>
    <xdr:sp macro="" textlink="">
      <xdr:nvSpPr>
        <xdr:cNvPr id="3" name="TextBox 2"/>
        <xdr:cNvSpPr txBox="1"/>
      </xdr:nvSpPr>
      <xdr:spPr>
        <a:xfrm>
          <a:off x="2314575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28575</xdr:colOff>
      <xdr:row>18</xdr:row>
      <xdr:rowOff>71437</xdr:rowOff>
    </xdr:from>
    <xdr:ext cx="65" cy="172227"/>
    <xdr:sp macro="" textlink="">
      <xdr:nvSpPr>
        <xdr:cNvPr id="4" name="TextBox 3"/>
        <xdr:cNvSpPr txBox="1"/>
      </xdr:nvSpPr>
      <xdr:spPr>
        <a:xfrm>
          <a:off x="2466975" y="3509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43069</xdr:colOff>
      <xdr:row>15</xdr:row>
      <xdr:rowOff>8903</xdr:rowOff>
    </xdr:from>
    <xdr:ext cx="1812235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159526" y="2874686"/>
              <a:ext cx="18122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159526" y="2874686"/>
              <a:ext cx="1812235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𝑧=𝑙+((𝑓1−𝑓0)/(2𝑓1−𝑓0−𝑓2))∗𝑐</a:t>
              </a:r>
              <a:endParaRPr lang="en-IN" sz="1100"/>
            </a:p>
          </xdr:txBody>
        </xdr:sp>
      </mc:Fallback>
    </mc:AlternateContent>
    <xdr:clientData/>
  </xdr:oneCellAnchor>
  <xdr:oneCellAnchor>
    <xdr:from>
      <xdr:col>3</xdr:col>
      <xdr:colOff>85725</xdr:colOff>
      <xdr:row>15</xdr:row>
      <xdr:rowOff>14287</xdr:rowOff>
    </xdr:from>
    <xdr:ext cx="1034835" cy="214313"/>
    <xdr:sp macro="" textlink="">
      <xdr:nvSpPr>
        <xdr:cNvPr id="6" name="TextBox 5"/>
        <xdr:cNvSpPr txBox="1"/>
      </xdr:nvSpPr>
      <xdr:spPr>
        <a:xfrm>
          <a:off x="1914525" y="2881312"/>
          <a:ext cx="1034835" cy="214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r>
            <a:rPr lang="en-IN" sz="1100"/>
            <a:t>=l</a:t>
          </a:r>
          <a:r>
            <a:rPr lang="en-IN" sz="1100" baseline="0"/>
            <a:t> </a:t>
          </a:r>
          <a:r>
            <a:rPr lang="en-IN" sz="1100"/>
            <a:t>+(((n/2)-cf)/f)*c</a:t>
          </a:r>
        </a:p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</row>
    <row r="2" spans="1:4" ht="15.75" thickBot="1" x14ac:dyDescent="0.3">
      <c r="A2">
        <v>206</v>
      </c>
      <c r="B2">
        <v>5</v>
      </c>
      <c r="C2">
        <f>B2*A2</f>
        <v>1030</v>
      </c>
    </row>
    <row r="3" spans="1:4" x14ac:dyDescent="0.25">
      <c r="A3">
        <v>212</v>
      </c>
      <c r="B3">
        <v>8</v>
      </c>
      <c r="C3">
        <f t="shared" ref="C3:C7" si="0">B3*A3</f>
        <v>1696</v>
      </c>
      <c r="D3" s="2" t="s">
        <v>4</v>
      </c>
    </row>
    <row r="4" spans="1:4" ht="15.75" thickBot="1" x14ac:dyDescent="0.3">
      <c r="A4">
        <v>218</v>
      </c>
      <c r="B4">
        <v>9</v>
      </c>
      <c r="C4">
        <f t="shared" si="0"/>
        <v>1962</v>
      </c>
      <c r="D4" s="1">
        <f>C8/B8</f>
        <v>216.75</v>
      </c>
    </row>
    <row r="5" spans="1:4" x14ac:dyDescent="0.25">
      <c r="A5">
        <v>220</v>
      </c>
      <c r="B5">
        <v>14</v>
      </c>
      <c r="C5">
        <f t="shared" si="0"/>
        <v>3080</v>
      </c>
    </row>
    <row r="6" spans="1:4" x14ac:dyDescent="0.25">
      <c r="A6">
        <v>224</v>
      </c>
      <c r="B6">
        <v>3</v>
      </c>
      <c r="C6">
        <f t="shared" si="0"/>
        <v>672</v>
      </c>
    </row>
    <row r="7" spans="1:4" x14ac:dyDescent="0.25">
      <c r="A7">
        <v>230</v>
      </c>
      <c r="B7">
        <v>1</v>
      </c>
      <c r="C7">
        <f t="shared" si="0"/>
        <v>230</v>
      </c>
    </row>
    <row r="8" spans="1:4" x14ac:dyDescent="0.25">
      <c r="A8" t="s">
        <v>2</v>
      </c>
      <c r="B8">
        <f>SUM(B2:B7)</f>
        <v>40</v>
      </c>
      <c r="C8">
        <f>SUM(C2:C7)</f>
        <v>8670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K6" sqref="K6"/>
    </sheetView>
  </sheetViews>
  <sheetFormatPr defaultRowHeight="15" x14ac:dyDescent="0.25"/>
  <sheetData>
    <row r="1" spans="1:6" x14ac:dyDescent="0.25">
      <c r="A1" t="s">
        <v>5</v>
      </c>
      <c r="B1" t="s">
        <v>1</v>
      </c>
      <c r="C1" t="s">
        <v>0</v>
      </c>
      <c r="D1" t="s">
        <v>3</v>
      </c>
    </row>
    <row r="2" spans="1:6" x14ac:dyDescent="0.25">
      <c r="A2" t="s">
        <v>6</v>
      </c>
      <c r="B2">
        <v>2</v>
      </c>
      <c r="C2">
        <f>(2000+3000)/2</f>
        <v>2500</v>
      </c>
      <c r="D2">
        <f>C2*B2</f>
        <v>5000</v>
      </c>
    </row>
    <row r="3" spans="1:6" ht="15.75" thickBot="1" x14ac:dyDescent="0.3">
      <c r="A3" t="s">
        <v>7</v>
      </c>
      <c r="B3">
        <v>3</v>
      </c>
      <c r="C3">
        <v>3500</v>
      </c>
      <c r="D3">
        <f t="shared" ref="D3:D8" si="0">C3*B3</f>
        <v>10500</v>
      </c>
    </row>
    <row r="4" spans="1:6" x14ac:dyDescent="0.25">
      <c r="A4" t="s">
        <v>8</v>
      </c>
      <c r="B4">
        <v>7</v>
      </c>
      <c r="C4">
        <v>4500</v>
      </c>
      <c r="D4">
        <f t="shared" si="0"/>
        <v>31500</v>
      </c>
      <c r="F4" s="2" t="s">
        <v>4</v>
      </c>
    </row>
    <row r="5" spans="1:6" ht="15.75" thickBot="1" x14ac:dyDescent="0.3">
      <c r="A5" t="s">
        <v>9</v>
      </c>
      <c r="B5">
        <v>15</v>
      </c>
      <c r="C5">
        <v>5500</v>
      </c>
      <c r="D5">
        <f t="shared" si="0"/>
        <v>82500</v>
      </c>
      <c r="F5" s="1">
        <f>D9/B9</f>
        <v>6425</v>
      </c>
    </row>
    <row r="6" spans="1:6" x14ac:dyDescent="0.25">
      <c r="A6" t="s">
        <v>10</v>
      </c>
      <c r="B6">
        <v>25</v>
      </c>
      <c r="C6">
        <v>6500</v>
      </c>
      <c r="D6">
        <f t="shared" si="0"/>
        <v>162500</v>
      </c>
    </row>
    <row r="7" spans="1:6" x14ac:dyDescent="0.25">
      <c r="A7" t="s">
        <v>11</v>
      </c>
      <c r="B7">
        <v>16</v>
      </c>
      <c r="C7">
        <v>7500</v>
      </c>
      <c r="D7">
        <f t="shared" si="0"/>
        <v>120000</v>
      </c>
    </row>
    <row r="8" spans="1:6" x14ac:dyDescent="0.25">
      <c r="A8" t="s">
        <v>12</v>
      </c>
      <c r="B8">
        <v>12</v>
      </c>
      <c r="C8">
        <v>8500</v>
      </c>
      <c r="D8">
        <f t="shared" si="0"/>
        <v>102000</v>
      </c>
    </row>
    <row r="9" spans="1:6" x14ac:dyDescent="0.25">
      <c r="A9" t="s">
        <v>13</v>
      </c>
      <c r="B9">
        <f>SUM(B2:B8)</f>
        <v>80</v>
      </c>
      <c r="D9">
        <f>SUM(D2:D8)</f>
        <v>514000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L9" sqref="L9"/>
    </sheetView>
  </sheetViews>
  <sheetFormatPr defaultRowHeight="15" x14ac:dyDescent="0.25"/>
  <sheetData>
    <row r="1" spans="1:6" x14ac:dyDescent="0.25">
      <c r="A1" t="s">
        <v>5</v>
      </c>
      <c r="B1" t="s">
        <v>1</v>
      </c>
      <c r="C1" t="s">
        <v>0</v>
      </c>
      <c r="D1" t="s">
        <v>3</v>
      </c>
    </row>
    <row r="2" spans="1:6" ht="15.75" thickBot="1" x14ac:dyDescent="0.3">
      <c r="A2" t="s">
        <v>14</v>
      </c>
      <c r="B2">
        <v>3</v>
      </c>
      <c r="C2">
        <v>5</v>
      </c>
      <c r="D2">
        <f>B2*C2</f>
        <v>15</v>
      </c>
    </row>
    <row r="3" spans="1:6" x14ac:dyDescent="0.25">
      <c r="A3" t="s">
        <v>15</v>
      </c>
      <c r="B3">
        <v>14</v>
      </c>
      <c r="C3">
        <v>15</v>
      </c>
      <c r="D3">
        <f t="shared" ref="D3:D5" si="0">B3*C3</f>
        <v>210</v>
      </c>
      <c r="F3" s="2" t="s">
        <v>19</v>
      </c>
    </row>
    <row r="4" spans="1:6" ht="15.75" thickBot="1" x14ac:dyDescent="0.3">
      <c r="A4" t="s">
        <v>16</v>
      </c>
      <c r="B4">
        <v>32</v>
      </c>
      <c r="C4">
        <v>25</v>
      </c>
      <c r="D4">
        <f t="shared" si="0"/>
        <v>800</v>
      </c>
      <c r="F4" s="1">
        <f>D7/B7</f>
        <v>30.636363636363637</v>
      </c>
    </row>
    <row r="5" spans="1:6" x14ac:dyDescent="0.25">
      <c r="A5" t="s">
        <v>17</v>
      </c>
      <c r="B5">
        <v>40</v>
      </c>
      <c r="C5">
        <v>35</v>
      </c>
      <c r="D5">
        <f t="shared" si="0"/>
        <v>1400</v>
      </c>
    </row>
    <row r="6" spans="1:6" x14ac:dyDescent="0.25">
      <c r="A6" t="s">
        <v>18</v>
      </c>
      <c r="B6">
        <v>21</v>
      </c>
      <c r="C6">
        <v>45</v>
      </c>
      <c r="D6">
        <f>B6*C6</f>
        <v>945</v>
      </c>
    </row>
    <row r="7" spans="1:6" x14ac:dyDescent="0.25">
      <c r="A7" t="s">
        <v>13</v>
      </c>
      <c r="B7">
        <f>SUM(B2:B6)</f>
        <v>110</v>
      </c>
      <c r="D7">
        <f>SUM(D2:D6)</f>
        <v>3370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7" zoomScale="85" zoomScaleNormal="85" workbookViewId="0">
      <selection activeCell="F39" sqref="F39"/>
    </sheetView>
  </sheetViews>
  <sheetFormatPr defaultRowHeight="15" x14ac:dyDescent="0.25"/>
  <cols>
    <col min="6" max="6" width="21.42578125" customWidth="1"/>
  </cols>
  <sheetData>
    <row r="1" spans="1:10" ht="15.75" thickBot="1" x14ac:dyDescent="0.3">
      <c r="A1" t="s">
        <v>5</v>
      </c>
      <c r="B1" t="s">
        <v>1</v>
      </c>
      <c r="C1" t="s">
        <v>0</v>
      </c>
      <c r="D1" t="s">
        <v>3</v>
      </c>
      <c r="E1" t="s">
        <v>31</v>
      </c>
    </row>
    <row r="2" spans="1:10" x14ac:dyDescent="0.25">
      <c r="A2" t="s">
        <v>20</v>
      </c>
      <c r="B2">
        <v>23</v>
      </c>
      <c r="C2">
        <v>-9</v>
      </c>
      <c r="D2">
        <f>B2*C2</f>
        <v>-207</v>
      </c>
      <c r="E2">
        <f>B2</f>
        <v>23</v>
      </c>
      <c r="G2" s="18" t="s">
        <v>33</v>
      </c>
      <c r="I2" s="18" t="s">
        <v>35</v>
      </c>
    </row>
    <row r="3" spans="1:10" ht="15.75" thickBot="1" x14ac:dyDescent="0.3">
      <c r="A3" t="s">
        <v>21</v>
      </c>
      <c r="B3">
        <v>35</v>
      </c>
      <c r="C3">
        <v>-7</v>
      </c>
      <c r="D3">
        <f t="shared" ref="D3:D12" si="0">B3*C3</f>
        <v>-245</v>
      </c>
      <c r="E3">
        <f>E2+B3</f>
        <v>58</v>
      </c>
      <c r="G3" s="1">
        <f>B13/2</f>
        <v>532</v>
      </c>
      <c r="I3" s="1">
        <f>B13/4</f>
        <v>266</v>
      </c>
    </row>
    <row r="4" spans="1:10" ht="15.75" thickBot="1" x14ac:dyDescent="0.3">
      <c r="A4" t="s">
        <v>22</v>
      </c>
      <c r="B4">
        <v>60</v>
      </c>
      <c r="C4">
        <v>-5</v>
      </c>
      <c r="D4">
        <f t="shared" si="0"/>
        <v>-300</v>
      </c>
      <c r="E4">
        <f t="shared" ref="E4:E12" si="1">E3+B4</f>
        <v>118</v>
      </c>
    </row>
    <row r="5" spans="1:10" x14ac:dyDescent="0.25">
      <c r="A5" t="s">
        <v>23</v>
      </c>
      <c r="B5">
        <v>102</v>
      </c>
      <c r="C5">
        <v>-3</v>
      </c>
      <c r="D5">
        <f t="shared" si="0"/>
        <v>-306</v>
      </c>
      <c r="E5">
        <f t="shared" si="1"/>
        <v>220</v>
      </c>
      <c r="H5" s="18" t="s">
        <v>36</v>
      </c>
      <c r="J5" s="18" t="s">
        <v>53</v>
      </c>
    </row>
    <row r="6" spans="1:10" ht="15.75" thickBot="1" x14ac:dyDescent="0.3">
      <c r="A6" s="13" t="s">
        <v>24</v>
      </c>
      <c r="B6" s="13">
        <v>166</v>
      </c>
      <c r="C6" s="13">
        <v>-1</v>
      </c>
      <c r="D6" s="13">
        <f t="shared" si="0"/>
        <v>-166</v>
      </c>
      <c r="E6" s="13">
        <f t="shared" si="1"/>
        <v>386</v>
      </c>
      <c r="F6" t="s">
        <v>54</v>
      </c>
      <c r="H6" s="1">
        <f>B13/10</f>
        <v>106.4</v>
      </c>
      <c r="J6" s="1">
        <f>B13/100</f>
        <v>10.64</v>
      </c>
    </row>
    <row r="7" spans="1:10" x14ac:dyDescent="0.25">
      <c r="A7" s="13" t="s">
        <v>25</v>
      </c>
      <c r="B7" s="13">
        <v>240</v>
      </c>
      <c r="C7" s="13">
        <v>1</v>
      </c>
      <c r="D7" s="13">
        <f t="shared" si="0"/>
        <v>240</v>
      </c>
      <c r="E7" s="13">
        <f t="shared" si="1"/>
        <v>626</v>
      </c>
      <c r="F7" t="s">
        <v>43</v>
      </c>
    </row>
    <row r="8" spans="1:10" x14ac:dyDescent="0.25">
      <c r="A8" s="19" t="s">
        <v>26</v>
      </c>
      <c r="B8" s="13">
        <v>190</v>
      </c>
      <c r="C8" s="13">
        <v>3</v>
      </c>
      <c r="D8" s="13">
        <f t="shared" si="0"/>
        <v>570</v>
      </c>
      <c r="E8" s="13">
        <f t="shared" si="1"/>
        <v>816</v>
      </c>
      <c r="F8" t="s">
        <v>55</v>
      </c>
    </row>
    <row r="9" spans="1:10" x14ac:dyDescent="0.25">
      <c r="A9" s="19" t="s">
        <v>27</v>
      </c>
      <c r="B9" s="13">
        <v>143</v>
      </c>
      <c r="C9" s="13">
        <v>5</v>
      </c>
      <c r="D9" s="13">
        <f t="shared" si="0"/>
        <v>715</v>
      </c>
      <c r="E9" s="13">
        <f t="shared" si="1"/>
        <v>959</v>
      </c>
      <c r="F9" t="s">
        <v>47</v>
      </c>
    </row>
    <row r="10" spans="1:10" x14ac:dyDescent="0.25">
      <c r="A10" s="3" t="s">
        <v>28</v>
      </c>
      <c r="B10">
        <v>64</v>
      </c>
      <c r="C10">
        <v>7</v>
      </c>
      <c r="D10">
        <f t="shared" si="0"/>
        <v>448</v>
      </c>
      <c r="E10">
        <f t="shared" si="1"/>
        <v>1023</v>
      </c>
    </row>
    <row r="11" spans="1:10" x14ac:dyDescent="0.25">
      <c r="A11" s="3" t="s">
        <v>29</v>
      </c>
      <c r="B11">
        <v>26</v>
      </c>
      <c r="C11">
        <v>9</v>
      </c>
      <c r="D11">
        <f t="shared" si="0"/>
        <v>234</v>
      </c>
      <c r="E11">
        <f t="shared" si="1"/>
        <v>1049</v>
      </c>
      <c r="I11" s="4"/>
    </row>
    <row r="12" spans="1:10" x14ac:dyDescent="0.25">
      <c r="A12" s="3" t="s">
        <v>30</v>
      </c>
      <c r="B12">
        <v>15</v>
      </c>
      <c r="C12">
        <v>11</v>
      </c>
      <c r="D12">
        <f t="shared" si="0"/>
        <v>165</v>
      </c>
      <c r="E12">
        <f t="shared" si="1"/>
        <v>1064</v>
      </c>
    </row>
    <row r="13" spans="1:10" x14ac:dyDescent="0.25">
      <c r="A13" s="3" t="s">
        <v>13</v>
      </c>
      <c r="B13">
        <f>SUM(B2:B12)</f>
        <v>1064</v>
      </c>
      <c r="C13">
        <f>SUM(C2:C12)</f>
        <v>11</v>
      </c>
      <c r="D13">
        <f>SUM(D2:D12)</f>
        <v>1148</v>
      </c>
    </row>
    <row r="14" spans="1:10" ht="15.75" thickBot="1" x14ac:dyDescent="0.3"/>
    <row r="15" spans="1:10" x14ac:dyDescent="0.25">
      <c r="A15" s="5"/>
      <c r="B15" s="6"/>
      <c r="D15" s="14" t="s">
        <v>32</v>
      </c>
      <c r="E15" s="6"/>
      <c r="G15" s="14" t="s">
        <v>34</v>
      </c>
      <c r="H15" s="15"/>
      <c r="I15" s="6"/>
    </row>
    <row r="16" spans="1:10" x14ac:dyDescent="0.25">
      <c r="A16" s="12" t="s">
        <v>4</v>
      </c>
      <c r="B16" s="7"/>
      <c r="D16" s="9"/>
      <c r="E16" s="7"/>
      <c r="G16" s="9"/>
      <c r="H16" s="16"/>
      <c r="I16" s="7"/>
    </row>
    <row r="17" spans="1:9" x14ac:dyDescent="0.25">
      <c r="A17" s="8"/>
      <c r="B17" s="7"/>
      <c r="D17" s="9"/>
      <c r="E17" s="7"/>
      <c r="G17" s="9"/>
      <c r="H17" s="16"/>
      <c r="I17" s="7"/>
    </row>
    <row r="18" spans="1:9" ht="15.75" thickBot="1" x14ac:dyDescent="0.3">
      <c r="A18" s="9"/>
      <c r="B18" s="7"/>
      <c r="D18" s="10">
        <f>0+(((G3-E6)/B7)*2)</f>
        <v>1.2166666666666666</v>
      </c>
      <c r="E18" s="11"/>
      <c r="G18" s="9"/>
      <c r="H18" s="16"/>
      <c r="I18" s="7"/>
    </row>
    <row r="19" spans="1:9" ht="15.75" thickBot="1" x14ac:dyDescent="0.3">
      <c r="A19" s="10">
        <f>D13/B13</f>
        <v>1.0789473684210527</v>
      </c>
      <c r="B19" s="11"/>
      <c r="G19" s="10"/>
      <c r="H19" s="17">
        <f>((B7-B6)/((2*B7)-B6-B8))*2</f>
        <v>1.1935483870967742</v>
      </c>
      <c r="I19" s="11"/>
    </row>
    <row r="21" spans="1:9" ht="15.75" thickBot="1" x14ac:dyDescent="0.3"/>
    <row r="22" spans="1:9" x14ac:dyDescent="0.25">
      <c r="A22" s="5" t="s">
        <v>37</v>
      </c>
      <c r="B22" s="6">
        <f>I3</f>
        <v>266</v>
      </c>
      <c r="D22" s="5" t="s">
        <v>38</v>
      </c>
      <c r="E22" s="6">
        <f>2*B22</f>
        <v>532</v>
      </c>
      <c r="G22" s="5" t="s">
        <v>40</v>
      </c>
      <c r="H22" s="6">
        <f>3*B22</f>
        <v>798</v>
      </c>
    </row>
    <row r="23" spans="1:9" ht="15.75" thickBot="1" x14ac:dyDescent="0.3">
      <c r="A23" s="20" t="s">
        <v>42</v>
      </c>
      <c r="B23" s="11">
        <f>(-2)+(((I3-E5)/B6)*2)</f>
        <v>-1.4457831325301205</v>
      </c>
      <c r="D23" s="20" t="s">
        <v>39</v>
      </c>
      <c r="E23" s="11">
        <f>(((E22-E6)/B7)*2)</f>
        <v>1.2166666666666666</v>
      </c>
      <c r="G23" s="20" t="s">
        <v>41</v>
      </c>
      <c r="H23" s="11">
        <f>2+(((H22-E7)/B8)*2)</f>
        <v>3.810526315789474</v>
      </c>
    </row>
    <row r="25" spans="1:9" ht="15.75" thickBot="1" x14ac:dyDescent="0.3"/>
    <row r="26" spans="1:9" x14ac:dyDescent="0.25">
      <c r="A26" s="5" t="s">
        <v>44</v>
      </c>
      <c r="B26" s="6">
        <f>3*H6</f>
        <v>319.20000000000005</v>
      </c>
      <c r="D26" s="5" t="s">
        <v>46</v>
      </c>
      <c r="E26" s="6">
        <f>8*H6</f>
        <v>851.2</v>
      </c>
    </row>
    <row r="27" spans="1:9" ht="15.75" thickBot="1" x14ac:dyDescent="0.3">
      <c r="A27" s="20" t="s">
        <v>45</v>
      </c>
      <c r="B27" s="11">
        <f>(-2)+(((B26-E5)/B6)*2)</f>
        <v>-0.80481927710843326</v>
      </c>
      <c r="D27" s="20" t="s">
        <v>48</v>
      </c>
      <c r="E27" s="11">
        <f>4+(((E26-E8)/B9)*2)</f>
        <v>4.4923076923076932</v>
      </c>
    </row>
    <row r="29" spans="1:9" ht="15.75" thickBot="1" x14ac:dyDescent="0.3"/>
    <row r="30" spans="1:9" x14ac:dyDescent="0.25">
      <c r="A30" s="5" t="s">
        <v>49</v>
      </c>
      <c r="B30" s="6">
        <f>25*J6</f>
        <v>266</v>
      </c>
      <c r="D30" s="5" t="s">
        <v>51</v>
      </c>
      <c r="E30" s="6">
        <f>69*J6</f>
        <v>734.16000000000008</v>
      </c>
    </row>
    <row r="31" spans="1:9" ht="15.75" thickBot="1" x14ac:dyDescent="0.3">
      <c r="A31" s="20" t="s">
        <v>50</v>
      </c>
      <c r="B31" s="11">
        <f>(-2)+(((B30-E5)/B6)*2)</f>
        <v>-1.4457831325301205</v>
      </c>
      <c r="D31" s="20" t="s">
        <v>52</v>
      </c>
      <c r="E31" s="11">
        <f>2+(((E30-E7)/B8)*2)</f>
        <v>3.1385263157894743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question1</vt:lpstr>
      <vt:lpstr>question2</vt:lpstr>
      <vt:lpstr>question3</vt:lpstr>
      <vt:lpstr>question4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2023-07-22T10:07:21Z</dcterms:created>
  <dcterms:modified xsi:type="dcterms:W3CDTF">2023-07-25T10:33:46Z</dcterms:modified>
</cp:coreProperties>
</file>